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对账!$1:$114</definedName>
  </definedNames>
  <calcPr calcId="144525"/>
</workbook>
</file>

<file path=xl/sharedStrings.xml><?xml version="1.0" encoding="utf-8"?>
<sst xmlns="http://schemas.openxmlformats.org/spreadsheetml/2006/main" count="3343" uniqueCount="1071">
  <si>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</si>
  <si>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</si>
  <si>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</si>
  <si>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</si>
  <si>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</si>
  <si>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</si>
  <si>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</si>
  <si>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</si>
  <si>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</si>
  <si>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</si>
  <si>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</si>
  <si>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</si>
  <si>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</si>
  <si>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</si>
  <si>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</si>
  <si>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</si>
  <si>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</si>
  <si>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</si>
  <si>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</si>
  <si>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</si>
  <si>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</si>
  <si>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</si>
  <si>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</si>
  <si>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</si>
  <si>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</si>
  <si>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</si>
  <si>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</si>
  <si>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[尤马]尤马西尔洛酒店(Shilo Inn Yuma)(39038519)</t>
  </si>
  <si>
    <t>2张大床房&lt;不退款&gt;&lt;2人入住&gt;</t>
  </si>
  <si>
    <t>USD</t>
  </si>
  <si>
    <t>Dopyera/Brittany</t>
  </si>
  <si>
    <t>CA5326210908USD</t>
  </si>
  <si>
    <t>未提现</t>
  </si>
  <si>
    <t>携程开票</t>
  </si>
  <si>
    <t>[辛辛那提]辛辛那提21C博物馆酒店(21c Museum Hotel Cincinnati - MGallery)(44790273)</t>
  </si>
  <si>
    <t>豪华特大床房&lt;不退款&gt;&lt;2人入住&gt;</t>
  </si>
  <si>
    <t>Smith/Katie Lauren</t>
  </si>
  <si>
    <t>[旧金山]旧金山W酒店(W San Francisco)(37207792)</t>
  </si>
  <si>
    <t>奇妙房（1张特大床）&lt;不退款&gt;&lt;2人入住&gt;</t>
  </si>
  <si>
    <t>simoni/scott carlo</t>
  </si>
  <si>
    <t>[布拉德福德市]霍林斯大厅酒店及高尔夫与乡村俱乐部(Hollins Hall Hotel, Golf &amp; Country Club)(46918670)</t>
  </si>
  <si>
    <t>标准双人房&lt;不退款&gt;&lt;2人入住&gt;</t>
  </si>
  <si>
    <t>Smolenska/Lyn</t>
  </si>
  <si>
    <t>[奥泽维尔托洛桑]阿尔酒店(Hotel Aer)(46578723)</t>
  </si>
  <si>
    <t>标准双人床房&lt;不退款&gt;&lt;2人入住&gt;</t>
  </si>
  <si>
    <t>lefoll/sebastien</t>
  </si>
  <si>
    <t>[拉斯维加斯]埃尔科尔特斯赌场酒店(El Cortez Hotel &amp; Casino)(37249660)</t>
  </si>
  <si>
    <t>塔楼甄选特大床房&lt;不退款&gt;&lt;2人入住&gt;</t>
  </si>
  <si>
    <t>Aralar/Lindsay</t>
  </si>
  <si>
    <t>[纳什维尔]纳什维尔市中心 - 体育场克拉丽奥酒店(Clarion Hotel Downtown Nashville - Stadium)(37225023)</t>
  </si>
  <si>
    <t>标准房&lt;不退款&gt;&lt;2人入住&gt;</t>
  </si>
  <si>
    <t>burke/shawn michael</t>
  </si>
  <si>
    <t>[列日]列日康铂酒店(Campanile Hotel &amp; Restaurant Liège / Luik)(40029068)</t>
  </si>
  <si>
    <t>双人间（下一代）&lt;不退款&gt;&lt;2人入住&gt;</t>
  </si>
  <si>
    <t>van Pelt/Izaak Sake,van der Klein/Sasha</t>
  </si>
  <si>
    <t>[圣迪迪耶苏奥伯纳]奥伯纳住宿加早餐酒店(B&amp;B Hôtel Aubenas)(46060068)</t>
  </si>
  <si>
    <t>双床房标准间&lt;不退款&gt;&lt;2人入住&gt;</t>
  </si>
  <si>
    <t>Redziniak/Stephane</t>
  </si>
  <si>
    <t>[奥罗拉]加洛德洛矶度假村及会议中心(Gaylord Rockies Resort &amp; Convention Center)(40062541)</t>
  </si>
  <si>
    <t>部分山景特大床房带沙发床&lt;不退款&gt;&lt;2人入住&gt;</t>
  </si>
  <si>
    <t>Babb/Brittany Ann</t>
  </si>
  <si>
    <t>[里士满]伯克利酒店(The Berkeley Hotel)(40092464)</t>
  </si>
  <si>
    <t>高级客房1张特大床&lt;不退款&gt;&lt;2人入住&gt;</t>
  </si>
  <si>
    <t>Adema Llobet/Vera</t>
  </si>
  <si>
    <t>Borden/Jonathan L,Rollins/Christian B</t>
  </si>
  <si>
    <t>[里诺]惠特尼峰酒店(Whitney Peak Hotel)(40126239)</t>
  </si>
  <si>
    <t>Betito/Patrick M,Betito/Sadie B</t>
  </si>
  <si>
    <t>[比灵斯]多德牧野别墅酒店(Dude Rancher Lodge)(40012117)</t>
  </si>
  <si>
    <t>标准间1张大床&lt;不退款&gt;&lt;2人入住&gt;</t>
  </si>
  <si>
    <t>Hirshman/David</t>
  </si>
  <si>
    <t>[比佛利山]SIRTAJ - 比佛利山酒店(Sirtaj - Beverly Hills)(37252288)</t>
  </si>
  <si>
    <t>传统大床房&lt;不退款&gt;&lt;2人入住&gt;</t>
  </si>
  <si>
    <t>Schnitzler/Josh</t>
  </si>
  <si>
    <t>Medrano/Samael Alfonso</t>
  </si>
  <si>
    <t>[明尼阿波利斯]明尼阿波利斯千禧酒店(Millennium Minneapolis Hotel)(44806485)</t>
  </si>
  <si>
    <t>双人床房&lt;不退款&gt;&lt;2人入住&gt;</t>
  </si>
  <si>
    <t>MEADOWS/SETH CHARLES WILLIAM</t>
  </si>
  <si>
    <t>[伍德兰希尔斯]洛杉矶伍德兰希尔斯美国长住酒店(Extended Stay America - Los Angeles - Woodland Hills)(39614405)</t>
  </si>
  <si>
    <t>1号工作室大床&lt;2人入住&gt;&lt;不退款&gt;&lt;早餐&gt;</t>
  </si>
  <si>
    <t>Miranda/Edward C.</t>
  </si>
  <si>
    <t>[里约热内卢]伊帕内玛海滩酒店(Praia Ipanema Hotel)(37212955)</t>
  </si>
  <si>
    <t>客房&lt;不退款&gt;&lt;2人入住&gt;</t>
  </si>
  <si>
    <t>rios/wellington</t>
  </si>
  <si>
    <t>[博洛尼亚]阿尔贝格圣维塔勒酒店(Albergo San Vitale)(39673761)</t>
  </si>
  <si>
    <t>双人间&lt;不退款&gt;&lt;2人入住&gt;</t>
  </si>
  <si>
    <t>Iocola/Angelo</t>
  </si>
  <si>
    <t>[伦敦]伦敦塔酒店(The Tower Hotel London)(37210264)</t>
  </si>
  <si>
    <t>Shorrock/Roger,Askew/Rebecsa</t>
  </si>
  <si>
    <t>[芝加哥]芝加哥瑞士酒店(Swissôtel Chicago)(37196271)</t>
  </si>
  <si>
    <t>经典河景双人房&lt;不退款&gt;&lt;2人入住&gt;</t>
  </si>
  <si>
    <t>Haynes/Cynthia D</t>
  </si>
  <si>
    <t>[奥罗拉]丹佛 - 机场 - 奥罗拉家乡开放式客房红屋顶酒店(HomeTowne Studios by Red Roof Denver - Airport/Aurora)(39672252)</t>
  </si>
  <si>
    <t>1号工作室大床&lt;不退款&gt;&lt;2人入住&gt;</t>
  </si>
  <si>
    <t>Villanueva/Eric</t>
  </si>
  <si>
    <t>[圣地亚哥]盖斯兰姆普会议中心舒适酒店(Comfort Inn Gaslamp Convention Center)(37224674)</t>
  </si>
  <si>
    <t>大号床房&lt;1&gt;&lt;2人入住&gt;&lt;不退款&gt;&lt;早餐&gt;</t>
  </si>
  <si>
    <t>Campos/Damian Joshua</t>
  </si>
  <si>
    <t>[巴黎]巴黎拿破仑酒店(Hôtel Napoleon Paris)(44690086)</t>
  </si>
  <si>
    <t>高级房&lt;不退款&gt;&lt;2人入住&gt;</t>
  </si>
  <si>
    <t>Benyahia/Faiz</t>
  </si>
  <si>
    <t>Valencia/Jose</t>
  </si>
  <si>
    <t>[堪萨斯城]堪萨斯城市中心/会议中心万怡酒店(Courtyard by Marriott Kansas City Downtown/Convention Center)(45827454)</t>
  </si>
  <si>
    <t>特大床房（带沙发床）&lt;不退款&gt;&lt;2人入住&gt;</t>
  </si>
  <si>
    <t>Deverell/Joe,McDermand/Rachel</t>
  </si>
  <si>
    <t>[新孟买]滕伽里根扎酒店(The Regenza by Tunga)(48410878)</t>
  </si>
  <si>
    <t>经典客房, 1 张双人床或 2 张单人床&lt;不退款&gt;&lt;2人入住&gt;</t>
  </si>
  <si>
    <t>Deshpande/Amruta,Deshpande/Amruta</t>
  </si>
  <si>
    <t>[北德班]河畔酒店(The Riverside Hotel)(37213750)</t>
  </si>
  <si>
    <t>Dladla/Lungile,Dladla/Lungile</t>
  </si>
  <si>
    <t>[哥本哈根]哥本哈根机场丽柏酒店(Park Inn by Radisson Copenhagen Airport)(37245057)</t>
  </si>
  <si>
    <t>标准大床房&lt;不退款&gt;&lt;2人入住&gt;</t>
  </si>
  <si>
    <t>Sharma/Gautam</t>
  </si>
  <si>
    <t>[波尔尼谢]凯尔朱丽叶酒店(Hotel Ker Juliette)(40268419)</t>
  </si>
  <si>
    <t>标准双人间&lt;不退款&gt;&lt;2人入住&gt;</t>
  </si>
  <si>
    <t>Loubriat/Jean Pierre</t>
  </si>
  <si>
    <t>[塞斯塔]南波尔多瑟斯塔斯基里亚德直营饭店(Kyriad Direct Bordeaux Sud - Cestas)(39666525)</t>
  </si>
  <si>
    <t>标准间3单人床&lt;不退款&gt;&lt;2人入住&gt;</t>
  </si>
  <si>
    <t>Robyn/Fabrice</t>
  </si>
  <si>
    <t>Hill/Rita Marie,Hill/David Edmund</t>
  </si>
  <si>
    <t>[巴黎]法兰西因瓦里德酒店(Hotel de France Invalides)(46578671)</t>
  </si>
  <si>
    <t>经典双人床房&lt;不退款&gt;&lt;2人入住&gt;</t>
  </si>
  <si>
    <t>Reille/Timothee</t>
  </si>
  <si>
    <t>[埃兴]奥林匹慕尼黑酒店(Olymp Munich)(46901903)</t>
  </si>
  <si>
    <t>Luederitz/Lueder</t>
  </si>
  <si>
    <t>[纽黑文]阿米尼纽黑文耶鲁酒店(Omni New Haven Hotel at Yale)(37202638)</t>
  </si>
  <si>
    <t>CHEN/QITIAN,Hu/Ping</t>
  </si>
  <si>
    <t>[伊斯坦布尔]绿色公园潘迪克酒店(The Green Park Pendik)(39034102)</t>
  </si>
  <si>
    <t>园景房&lt;不退款&gt;&lt;2人入住&gt;</t>
  </si>
  <si>
    <t>Vatansever/Cenk</t>
  </si>
  <si>
    <t>[德纳姆斯普林斯]德纳姆斯普林斯东巴顿鲁治高地酒店(Highland Inn Denham Springs - Baton Rouge East)(39998363)</t>
  </si>
  <si>
    <t>标准间1特大床&lt;不退款&gt;&lt;2人入住&gt;</t>
  </si>
  <si>
    <t>Henson/Blake,Henson/Margie</t>
  </si>
  <si>
    <t>[华沙]华沙万豪酒店(Warsaw Marriott Hotel)(47471671)</t>
  </si>
  <si>
    <t>豪华特大床客房&lt;2人入住&gt;&lt;不退款&gt;&lt;早餐&gt;</t>
  </si>
  <si>
    <t>Domisz/Malgorzata</t>
  </si>
  <si>
    <t>[佛罗伦萨]佛罗伦萨托罗美别墅度假酒店(Florence Villa Tolomei Hotel&amp;Resort)(37209567)</t>
  </si>
  <si>
    <t>Acquati/Anna Maria,Bellani/Puerluigi</t>
  </si>
  <si>
    <t>取消</t>
  </si>
  <si>
    <t>[希什利]商务生活酒店(Business Life Hotel)(39041731)</t>
  </si>
  <si>
    <t>Gelen/Secil</t>
  </si>
  <si>
    <t>[德累斯顿]施柏阁萨克斯酒店(Steigenberger Hotel de Saxe)(37224078)</t>
  </si>
  <si>
    <t>高级双人床房&lt;不退款&gt;&lt;2人入住&gt;</t>
  </si>
  <si>
    <t>Maliske/Oliver</t>
  </si>
  <si>
    <t>[洛什]康福洛什英式酒店(Brit Hotel Confort Loches)(46063107)</t>
  </si>
  <si>
    <t>精致套房&lt;不退款&gt;&lt;2人入住&gt;</t>
  </si>
  <si>
    <t>TECHENEY/MELISSA,DEWITTE/JESSY</t>
  </si>
  <si>
    <t>[惠灵顿]惠灵顿 - 西棕榈海滩万豪套房费尔菲尔德酒店(Fairfield Inn &amp; Suites by Marriott Wellington-West Palm Beach)(40062563)</t>
  </si>
  <si>
    <t>客房1张特大床&lt;2人入住&gt;&lt;IBU黄金会员专享&gt;&lt;不退款&gt;</t>
  </si>
  <si>
    <t>Collins/Otoniel</t>
  </si>
  <si>
    <t>[德累斯顿]玛丽蒂姆德雷斯顿酒店(Maritim Hotel &amp; Internationales Congress Center Dresden)(39056212)</t>
  </si>
  <si>
    <t>经典双人床房&lt;2人入住&gt;&lt;不退款&gt;&lt;早餐&gt;</t>
  </si>
  <si>
    <t>Gehring/Juergen,Gehring/Marion</t>
  </si>
  <si>
    <t>[贝赫－达尔]霍特尔施霍夫汉普郡酒店(Fletcher Landgoed Hotel Holthurnsche Hof)(40069526)</t>
  </si>
  <si>
    <t>Ryad/Faycal</t>
  </si>
  <si>
    <t>[布达佩斯]布达佩斯大陆酒店(Continental Hotel Budapest)(37228790)</t>
  </si>
  <si>
    <t>SECARDIN/GAEL,SECARDIN/GAEL</t>
  </si>
  <si>
    <t>[罗林斯]罗林斯费尔菲尔德酒店及套房(Fairfield Inn &amp; Suites by Marriott Rawlins)(48376958)</t>
  </si>
  <si>
    <t>特大床房&lt;不退款&gt;&lt;2人入住&gt;</t>
  </si>
  <si>
    <t>Preciado/Juan</t>
  </si>
  <si>
    <t>[查韦斯]查韦斯赌场酒店(Hotel Casino Chaves)(44734441)</t>
  </si>
  <si>
    <t>豪华双人房&lt;不退款&gt;&lt;2人入住&gt;</t>
  </si>
  <si>
    <t>Rodrigues/Bernardo</t>
  </si>
  <si>
    <t>[基奇纳]基奇纳皇冠假日酒店 - 滑铁卢(Crowne Plaza Kitchener-Waterloo, an Ihg Hotel)(37198817)</t>
  </si>
  <si>
    <t>行政房(特大床)&lt;不退款&gt;&lt;2人入住&gt;</t>
  </si>
  <si>
    <t>YANG/BOKAI</t>
  </si>
  <si>
    <t>[亨特斯维尔]亨特斯维尔诺曼湖附近凯艺酒店(Quality Inn Huntersville Near Lake Norman)(37223471)</t>
  </si>
  <si>
    <t>标准房, 1 张特大床房&lt;2人入住&gt;&lt;不退款&gt;&lt;早餐&gt;</t>
  </si>
  <si>
    <t>Merino/Micala</t>
  </si>
  <si>
    <t>[伯明翰]马尔马逊伯明翰酒店(Malmaison Birmingham)(39621390)</t>
  </si>
  <si>
    <t>Davies/Hannah</t>
  </si>
  <si>
    <t>[卢瓦尔河畔圣塞巴斯蒂安]东南特圣塞巴斯蒂安苏尔卢瓦尔河普瑞米尔经典酒店(Premiere Classe Nantes Est St Sebastien Sur Loire)(46581606)</t>
  </si>
  <si>
    <t>Marchand/Daniel,Renard/Yvette</t>
  </si>
  <si>
    <t>[法兰克福]法兰克福莱昂纳多皇家酒店(Leonardo Royal Hotel Frankfurt)(37221195)</t>
  </si>
  <si>
    <t>舒适房&lt;不退款&gt;&lt;2人入住&gt;</t>
  </si>
  <si>
    <t>Dehnhard/Lorelle</t>
  </si>
  <si>
    <t>[基督城]国王海港酒店(The Kings Harbour Hotel)(39651530)</t>
  </si>
  <si>
    <t>客房1张特大床&lt;不退款&gt;&lt;2人入住&gt;</t>
  </si>
  <si>
    <t>Kurzeja/John,Kurzeja/Caroline</t>
  </si>
  <si>
    <t>9393SC009497</t>
  </si>
  <si>
    <t>[罗阿诺克]洛诺克万豪春丘酒店(SpringHill Suites by Marriott Roanoke)(40126228)</t>
  </si>
  <si>
    <t>套房1特大床，带沙发床&lt;2人入住&gt;&lt;IBU黄金会员专享&gt;&lt;不退款&gt;</t>
  </si>
  <si>
    <t>Dickerson/Robert Andrew</t>
  </si>
  <si>
    <t>[圣地亚哥]圣迭戈万豪侯爵与滨海酒店(San Diego Marriott Marquis and Marina)(39062288)</t>
  </si>
  <si>
    <t>特大床房带海湾景观&lt;不退款&gt;&lt;2人入住&gt;</t>
  </si>
  <si>
    <t>McNulty/Jack</t>
  </si>
  <si>
    <t>[斯托克顿]经济套房酒店(Budget Inn and Suites)(39971284)</t>
  </si>
  <si>
    <t>客房1张大床（吸烟）&lt;不退款&gt;&lt;2人入住&gt;</t>
  </si>
  <si>
    <t>pilien/rodel</t>
  </si>
  <si>
    <t>[布鲁姆菲尔德]丹佛布鲁姆菲尔德雅乐轩酒店(Aloft Broomfield Denver)(39044801)</t>
  </si>
  <si>
    <t>特大床房&lt;2人入住&gt;&lt;IBU黄金会员专享&gt;&lt;不退款&gt;</t>
  </si>
  <si>
    <t>Rivas/Steven</t>
  </si>
  <si>
    <t>[普莱诺]西普莱诺品质酒店 - 达拉斯(Quality Inn West Plano - Dallas)(48235300)</t>
  </si>
  <si>
    <t>Hearne/Peggy Joyce</t>
  </si>
  <si>
    <t>[奥斯汀]美国长住酒店 - 奥斯汀 - 北环(Extended Stay America - Austin - North Central)(39671748)</t>
  </si>
  <si>
    <t>套房1带沙发床的大床（不吸烟）&lt;不退款&gt;&lt;2人入住&gt;</t>
  </si>
  <si>
    <t>Sucart/Jose</t>
  </si>
  <si>
    <t>Acknowledged</t>
  </si>
  <si>
    <t>[伦弗鲁]格莱希尔酒店(Glynhill Hotel)(46069765)</t>
  </si>
  <si>
    <t>精品超级特大床房&lt;不退款&gt;&lt;2人入住&gt;</t>
  </si>
  <si>
    <t>van Dongen/Cameron</t>
  </si>
  <si>
    <t>[马赛]马赛欧洲地中海金色郁金香酒店(Golden Tulip Marseille Euromed)(37244064)</t>
  </si>
  <si>
    <t>高级特大床房&lt;不退款&gt;&lt;2人入住&gt;</t>
  </si>
  <si>
    <t>Adouane/Alia</t>
  </si>
  <si>
    <t>[水原]宜必思水原大使酒店(Ibis Ambassador Suwon)(37224494)</t>
  </si>
  <si>
    <t>choi/kiseon</t>
  </si>
  <si>
    <t>6528VI3524</t>
  </si>
  <si>
    <t>[仁川]金色郁金香仁川机场酒店&amp;套房(GOLDEN TULIP Incheon Airport Hotel &amp; Suites)(37205813)</t>
  </si>
  <si>
    <t>LEE/TAEHOON</t>
  </si>
  <si>
    <t>[里约热内卢]大西洋商务中心酒店(Hotel Atlântico Business Centro)(37211185)</t>
  </si>
  <si>
    <t>标准双床房&lt;不退款&gt;&lt;2人入住&gt;</t>
  </si>
  <si>
    <t>Teixeira/Ana Paula</t>
  </si>
  <si>
    <t>[奥罗拉]丹佛国际机场皇冠假日酒店(Crowne Plaza Denver International Airport, an Ihg Hotel)(37201777)</t>
  </si>
  <si>
    <t>Wilke/Hope</t>
  </si>
  <si>
    <t>[法里巴尔]法里巴尔丽晶旅馆&amp;套房酒店(Regency Inn &amp; Suites Faribault)(40012285)</t>
  </si>
  <si>
    <t>标准客房1张大床&lt;不退款&gt;&lt;2人入住&gt;</t>
  </si>
  <si>
    <t>Westphall/Deborah  Lynn</t>
  </si>
  <si>
    <t>[巴黎]蒙帕纳斯阿波罗酒店(Apollon Montparnasse)(39038770)</t>
  </si>
  <si>
    <t>双人房&lt;不退款&gt;&lt;2人入住&gt;</t>
  </si>
  <si>
    <t>Strijker/Mirthe</t>
  </si>
  <si>
    <t>[利奇菲尔德帕克]韦格王姆酒店(The Wigwam)(46921568)</t>
  </si>
  <si>
    <t>Adobe传统豪华特大床房&lt;不退款&gt;&lt;2人入住&gt;</t>
  </si>
  <si>
    <t>Valenzuela/Arnold</t>
  </si>
  <si>
    <t>[罗斯堡]奥勒冈罗斯堡 6 号汽车旅馆(Motel 6 Roseburg, or)(40138877)</t>
  </si>
  <si>
    <t>DOMINGUEZ/EDUARDO</t>
  </si>
  <si>
    <t>3DAEH36DCX</t>
  </si>
  <si>
    <t>[阿利坎特]欧洲之星光明之城酒店(Eurostars Lucentum)(37208921)</t>
  </si>
  <si>
    <t>双床房&lt;不退款&gt;&lt;2人入住&gt;</t>
  </si>
  <si>
    <t>Amora Ycong/Laurence June</t>
  </si>
  <si>
    <t>[费耶特维尔]费耶特维尔伊克诺旅馆(Econo Lodge Fayetteville)(37219265)</t>
  </si>
  <si>
    <t>标准房, 2 张大床&lt;2人入住&gt;&lt;不退款&gt;&lt;早餐&gt;</t>
  </si>
  <si>
    <t>jones/william</t>
  </si>
  <si>
    <t>[夏洛特]北卡罗来纳夏洛特 - 大学 6 号汽车旅馆(Motel 6 Charlotte, NC - University)(39591600)</t>
  </si>
  <si>
    <t>Sabino/Emily Yvette,Rodriguez/Victor Omar</t>
  </si>
  <si>
    <t>9SP7DDY9Y7</t>
  </si>
  <si>
    <t>[费尔班克斯]韦斯特马克费尔班克斯酒店及会议中心(Westmark Fairbanks Hotel and Conference Center)(39055520)</t>
  </si>
  <si>
    <t>Yamada/Hugh</t>
  </si>
  <si>
    <t>[辛格岛]希尔顿辛格岛海滨 - 棕榈海滩度假村(Hilton Singer Island Oceanfront/Palm Beaches Resort)(39054258)</t>
  </si>
  <si>
    <t>局部岛景两张大床房&lt;不退款&gt;&lt;2人入住&gt;</t>
  </si>
  <si>
    <t>newman/daune jacia</t>
  </si>
  <si>
    <t>[华欣]华欣马拉喀什度假村及水疗中心(Marrakesh Hua Hin Resort &amp; Spa)(37201328)</t>
  </si>
  <si>
    <t>天国套房&lt;2人入住&gt;&lt;不退款&gt;&lt;早餐&gt;</t>
  </si>
  <si>
    <t>CHITKASEM/SUPANG,CHITKASEM/SUPANG</t>
  </si>
  <si>
    <t>双人床房&lt;1&gt;&lt;不退款&gt;&lt;2人入住&gt;</t>
  </si>
  <si>
    <t>Yildirim/Suleyman</t>
  </si>
  <si>
    <t>[多哈]多哈伊兹丹酒店(Ezdan Hotel Doha)(39041064)</t>
  </si>
  <si>
    <t>城景/海景塔楼大/双床房&lt;不退款&gt;&lt;2人入住&gt;</t>
  </si>
  <si>
    <t>yousef/Yamen,yousef/Yamen</t>
  </si>
  <si>
    <t>[列克星敦]列克星敦南/汉堡拉昆塔旅馆及套房酒店(La Quinta by Wyndham Lexington South / Hamburg)(40087404)</t>
  </si>
  <si>
    <t>Eldridge/Derrian</t>
  </si>
  <si>
    <t>88957EC043369</t>
  </si>
  <si>
    <t>Ayyadi/Manar</t>
  </si>
  <si>
    <t>[吕内勒]东蒙彼利埃 - 吕内尔基里亚德酒店(Kyriad Montpellier Est - Lunel)(46578901)</t>
  </si>
  <si>
    <t>客房(双床)&lt;不退款&gt;&lt;2人入住&gt;</t>
  </si>
  <si>
    <t>Thiam/Mamadou</t>
  </si>
  <si>
    <t>[阿德列尔]骑士小屋酒店(Riders Lodge Hotel)(39601395)</t>
  </si>
  <si>
    <t>高级双床房标准间&lt;不退款&gt;&lt;2人入住&gt;</t>
  </si>
  <si>
    <t>BAlDINA/TATIANA</t>
  </si>
  <si>
    <t>20210904-7360-107141609</t>
  </si>
  <si>
    <t>Zielinska/Anna</t>
  </si>
  <si>
    <t>[布拉德福德]布拉德福德康铂酒店(HOTEL CAMPANILE BRADFORD)(39048811)</t>
  </si>
  <si>
    <t>Begum/Aysha</t>
  </si>
  <si>
    <t>Young/Emery,Boblett/Traver</t>
  </si>
  <si>
    <t>[索兹]卡内基科特酒店(Carnegie Court Hotel)(37224420)</t>
  </si>
  <si>
    <t>Doyle/Sharon</t>
  </si>
  <si>
    <t>EXP-1825177962</t>
  </si>
  <si>
    <t>[坎皮纳斯]坎皮纳斯丽笙红标酒店(Radisson Red Campinas)(37202217)</t>
  </si>
  <si>
    <t>特大床一室房&lt;不退款&gt;&lt;2人入住&gt;</t>
  </si>
  <si>
    <t>Gomes/Manoel Francisco</t>
  </si>
  <si>
    <t>[布雷斯特]布雷斯特古埃斯努机场普瑞米尔经典酒店(Premiere Classe Brest Gouesnou Aeroport)(47472255)</t>
  </si>
  <si>
    <t>Maamria/Youssef</t>
  </si>
  <si>
    <t>[奥兰多]奥兰多大湖区JW万豪酒店(JW Marriott Orlando Grande Lakes)(39035392)</t>
  </si>
  <si>
    <t>1张特大床客房&lt;不退款&gt;&lt;2人入住&gt;</t>
  </si>
  <si>
    <t>Loew/Jonathan</t>
  </si>
  <si>
    <t>[塔布]纳克斯酒店(Nex Hôtel)(39617972)</t>
  </si>
  <si>
    <t>豪华双人间&lt;不退款&gt;&lt;2人入住&gt;</t>
  </si>
  <si>
    <t>Barthe/Emma</t>
  </si>
  <si>
    <t>[波苏埃洛-德阿拉尔孔]欧洲之星马德里酒店(Eurostars I-Hotel Madrid)(37222658)</t>
  </si>
  <si>
    <t>ANTELO BERNAL/JUAN MANUEL</t>
  </si>
  <si>
    <t>[斯波坎]斯波坎机场假日酒店(Holiday Inn Spokane Airport, an Ihg Hotel)(37204971)</t>
  </si>
  <si>
    <t>标准房&lt;2&gt;&lt;不退款&gt;&lt;2人入住&gt;</t>
  </si>
  <si>
    <t>Woods/Paul</t>
  </si>
  <si>
    <t>[芭堤雅]芭堤雅全盛中心酒店(Centre Point Prime Hotel Pattaya)(39599308)</t>
  </si>
  <si>
    <t>豪华房(特大床)&lt;2人入住&gt;&lt;不退款&gt;&lt;早餐&gt;</t>
  </si>
  <si>
    <t>Yingin/Patchariya,Yingin/Patchariya</t>
  </si>
  <si>
    <t>[阿瓦图基]凤凰南山福朋喜来登酒店(Four Points by Sheraton Phoenix South Mountain)(37236594)</t>
  </si>
  <si>
    <t>Sanchez/Angel</t>
  </si>
  <si>
    <t>[奥本希尔斯]奥本希尔斯智选假日套房酒店(Holiday Inn Express Hotel &amp; Suites Auburn Hills, an Ihg Hotel)(39669235)</t>
  </si>
  <si>
    <t>标准间&lt;1&gt;&lt;2人入住&gt;&lt;不退款&gt;&lt;早餐&gt;</t>
  </si>
  <si>
    <t>Combs/James</t>
  </si>
  <si>
    <t>[哈灵根]德克萨斯哈灵根 6 号汽车旅馆(Motel 6 Harlingen, TX)(40072830)</t>
  </si>
  <si>
    <t>客房1张大床&lt;不退款&gt;&lt;2人入住&gt;</t>
  </si>
  <si>
    <t>Cortez/Hector</t>
  </si>
  <si>
    <t>S46FYRAJHK</t>
  </si>
  <si>
    <t>Daudin/Cedric</t>
  </si>
  <si>
    <t>Geschier/Soghi</t>
  </si>
  <si>
    <t>[卡尔加里]卡尔加里奥克莱尔喜来登套房酒店(Sheraton Suites Calgary Eau Claire)(37211402)</t>
  </si>
  <si>
    <t>传统2张大床一卧套房(带沙发床)&lt;2人入住&gt;&lt;IBU黄金会员专享&gt;&lt;不退款&gt;</t>
  </si>
  <si>
    <t>Zhang/Jingxuan,Lyu/Xinyang</t>
  </si>
  <si>
    <t>[休斯敦]希尔顿美洲休斯顿酒店(Hilton Americas - Houston)(37210425)</t>
  </si>
  <si>
    <t>无障碍特大床房带浴缸&lt;不退款&gt;&lt;2人入住&gt;</t>
  </si>
  <si>
    <t>Negrone/Marcel Donovan</t>
  </si>
  <si>
    <t>[弗罗茨瓦夫]弗罗茨瓦夫中枢康铂酒店(Campanile Wroclaw Centrum)(39052137)</t>
  </si>
  <si>
    <t>新一代双床房&lt;不退款&gt;&lt;2人入住&gt;</t>
  </si>
  <si>
    <t>Kozlowski/Tomasz</t>
  </si>
  <si>
    <t>[大城]大城府希尔帕旅舍(Silp Pa Phra Nakhon Si Ayutthaya)(39680227)</t>
  </si>
  <si>
    <t>Songsiri/Siriporn,Songsiri/Siriporn</t>
  </si>
  <si>
    <t>[巴黎]巴黎馨乐庭埃菲尔铁塔服务公寓(Citadines Tour Eiffel Paris)(37218988)</t>
  </si>
  <si>
    <t>一室房&lt;不退款&gt;&lt;2人入住&gt;</t>
  </si>
  <si>
    <t>obi/Charles,obi/Chelsea</t>
  </si>
  <si>
    <t>[特鲁瓦]特鲁瓦基里亚德中心公寓(Kyriad Troyes Centre)(44707266)</t>
  </si>
  <si>
    <t>双人床房&lt;2人入住&gt;&lt;不退款&gt;&lt;早餐&gt;</t>
  </si>
  <si>
    <t>Sedrine/Mouheimen</t>
  </si>
  <si>
    <t>[勒舍尼]兰德酒店(Hotel de la Lande)(39982277)</t>
  </si>
  <si>
    <t>标准间（花园景观）&lt;不退款&gt;&lt;2人入住&gt;</t>
  </si>
  <si>
    <t>Buehler/Kurt</t>
  </si>
  <si>
    <t>[贝德福德]西贝德福德凯艺套房酒店(Quality Inn &amp; Suites Bedford West)(39980970)</t>
  </si>
  <si>
    <t>Lineberry/Brenda</t>
  </si>
  <si>
    <t>[维拉尔]钟楼圣艾迪安中央维拉特拉斯酒店(Campanile St Etienne Centre - Villars La Terrasse)(39668830)</t>
  </si>
  <si>
    <t>客房1张双人床（下一代）&lt;不退款&gt;&lt;2人入住&gt;</t>
  </si>
  <si>
    <t>Magnet/Jenny</t>
  </si>
  <si>
    <t>[赫恩登]赫恩登莱斯顿居家酒店(Residence Inn by Marriott Herndon Reston)(39038391)</t>
  </si>
  <si>
    <t>大号床一室房带沙发床&lt;不退款&gt;&lt;2人入住&gt;</t>
  </si>
  <si>
    <t>Almutairi/Marzouq</t>
  </si>
  <si>
    <t>[马塔罗]巴塞罗那马塔罗阿特纳港酒店(Atenea Port Barcelona Mataró)(37223414)</t>
  </si>
  <si>
    <t>Calderon Romero/Anna</t>
  </si>
  <si>
    <t>退单</t>
  </si>
  <si>
    <t>[新奥尔良]佩尔汉姆酒店(Pelham Hotel)(48433509)</t>
  </si>
  <si>
    <t>Interior Queen Room&lt;不退款&gt;&lt;2人入住&gt;</t>
  </si>
  <si>
    <t>Hood/Zach</t>
  </si>
  <si>
    <t>，</t>
  </si>
  <si>
    <t>16201993713此单多收111元待退回</t>
  </si>
  <si>
    <t>16129528808此单多收78元退回</t>
  </si>
  <si>
    <t>A210908093352481</t>
  </si>
  <si>
    <t>A2109080935092566</t>
  </si>
  <si>
    <t>A2109080935472566</t>
  </si>
  <si>
    <t>USD / HKD 当前参考汇率: 7.77433</t>
  </si>
  <si>
    <t>总计： 18194 USD/
141446.16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</si>
  <si>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</si>
  <si>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</si>
  <si>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</si>
  <si>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</si>
  <si>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</si>
  <si>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</si>
  <si>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</si>
  <si>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</si>
  <si>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</si>
  <si>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</si>
  <si>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</si>
  <si>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</si>
  <si>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</si>
  <si>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</si>
  <si>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</si>
  <si>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</si>
  <si>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</si>
  <si>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2021-05-28</t>
  </si>
  <si>
    <t>2134809</t>
  </si>
  <si>
    <t>贝提艾米塔基酒店</t>
  </si>
  <si>
    <t>Gundrum Joseph Grant</t>
  </si>
  <si>
    <t>2021-09-04</t>
  </si>
  <si>
    <t>2021-09-05</t>
  </si>
  <si>
    <t>退房日周结</t>
  </si>
  <si>
    <t>2046.56</t>
  </si>
  <si>
    <t>320.00</t>
  </si>
  <si>
    <t>0</t>
  </si>
  <si>
    <t>0.00</t>
  </si>
  <si>
    <t>携程盛景国际直连</t>
  </si>
  <si>
    <t>2021-05-28 05:18:55</t>
  </si>
  <si>
    <t>否</t>
  </si>
  <si>
    <t>汇智国际旅游发展有限公司</t>
  </si>
  <si>
    <t>直连</t>
  </si>
  <si>
    <t>2021-06-05</t>
  </si>
  <si>
    <t>2145689</t>
  </si>
  <si>
    <t>费城市中心喜来登酒店</t>
  </si>
  <si>
    <t>Shelly Dakota,Balasundaram Anjay</t>
  </si>
  <si>
    <t>1172.85</t>
  </si>
  <si>
    <t>183.00</t>
  </si>
  <si>
    <t>2021-06-05 10:30:19</t>
  </si>
  <si>
    <t>2021-06-09</t>
  </si>
  <si>
    <t>2150649</t>
  </si>
  <si>
    <t>四皇后赌场酒店</t>
  </si>
  <si>
    <t>Cologgi Joseph Antonie,Cologgi Robin Lea</t>
  </si>
  <si>
    <t>2021-09-03</t>
  </si>
  <si>
    <t>2155.17</t>
  </si>
  <si>
    <t>336.00</t>
  </si>
  <si>
    <t>2021-06-09 09:58:39</t>
  </si>
  <si>
    <t>2021-07-02</t>
  </si>
  <si>
    <t>2180350</t>
  </si>
  <si>
    <t>美洲购物中心丽笙酒店</t>
  </si>
  <si>
    <t>Christian Corazon</t>
  </si>
  <si>
    <t>3933.88</t>
  </si>
  <si>
    <t>608.00</t>
  </si>
  <si>
    <t>2021-07-02 00:58:45</t>
  </si>
  <si>
    <t>2021-07-15</t>
  </si>
  <si>
    <t>2197302</t>
  </si>
  <si>
    <t>盐湖城糖房家园旅馆</t>
  </si>
  <si>
    <t>Hendrickson Korie,Hendrickson Anthony</t>
  </si>
  <si>
    <t>1374.01</t>
  </si>
  <si>
    <t>212.00</t>
  </si>
  <si>
    <t>2021-07-15 06:58:41</t>
  </si>
  <si>
    <t>2021-07-16</t>
  </si>
  <si>
    <t>2199485</t>
  </si>
  <si>
    <t>IP 娱乐场温泉度假村</t>
  </si>
  <si>
    <t>Ard Clayton,Ard Kathy</t>
  </si>
  <si>
    <t>3049.82</t>
  </si>
  <si>
    <t>471.00</t>
  </si>
  <si>
    <t>2021-07-16 22:52:09</t>
  </si>
  <si>
    <t>2021-07-17</t>
  </si>
  <si>
    <t>2199677</t>
  </si>
  <si>
    <t>美岸酒店</t>
  </si>
  <si>
    <t>Gagliano Charles J</t>
  </si>
  <si>
    <t>2603.37</t>
  </si>
  <si>
    <t>401.00</t>
  </si>
  <si>
    <t>2021-07-17 07:27:47</t>
  </si>
  <si>
    <t>2021-07-21</t>
  </si>
  <si>
    <t>2204721</t>
  </si>
  <si>
    <t>阿肯色罗斯维尔 6 号汽车旅馆</t>
  </si>
  <si>
    <t>Hamilton Brandon</t>
  </si>
  <si>
    <t>331.43</t>
  </si>
  <si>
    <t>51.00</t>
  </si>
  <si>
    <t>2021-07-21 22:55:48</t>
  </si>
  <si>
    <t>2021-07-26</t>
  </si>
  <si>
    <t>2208823</t>
  </si>
  <si>
    <t>洛克菲勒中心对面之俱乐部住宅酒店</t>
  </si>
  <si>
    <t>Johnson Bret</t>
  </si>
  <si>
    <t>1201.43</t>
  </si>
  <si>
    <t>185.00</t>
  </si>
  <si>
    <t>2021-07-26 05:22:05</t>
  </si>
  <si>
    <t>2209402</t>
  </si>
  <si>
    <t>绍莱基里亚德酒店</t>
  </si>
  <si>
    <t>mendes dos santos maxime</t>
  </si>
  <si>
    <t>558.50</t>
  </si>
  <si>
    <t>86.00</t>
  </si>
  <si>
    <t>2021-07-26 20:32:46</t>
  </si>
  <si>
    <t>2021-07-30</t>
  </si>
  <si>
    <t>2213184</t>
  </si>
  <si>
    <t>尤马西尔洛酒店</t>
  </si>
  <si>
    <t>Dopyera Brittany</t>
  </si>
  <si>
    <t>705.36</t>
  </si>
  <si>
    <t>109.00</t>
  </si>
  <si>
    <t>2021-07-30 04:05:30</t>
  </si>
  <si>
    <t>2021-08-03</t>
  </si>
  <si>
    <t>2216159</t>
  </si>
  <si>
    <t>辛辛那提21C博物馆酒店</t>
  </si>
  <si>
    <t>Smith Katie Lauren</t>
  </si>
  <si>
    <t>1722.54</t>
  </si>
  <si>
    <t>266.00</t>
  </si>
  <si>
    <t>2021-08-03 09:22:30</t>
  </si>
  <si>
    <t>2021-08-09</t>
  </si>
  <si>
    <t>2219684</t>
  </si>
  <si>
    <t>旧金山 W 酒店</t>
  </si>
  <si>
    <t>simoni scott carlo</t>
  </si>
  <si>
    <t>1461.76</t>
  </si>
  <si>
    <t>225.00</t>
  </si>
  <si>
    <t>2021-08-09 11:35:48</t>
  </si>
  <si>
    <t>2021-08-12</t>
  </si>
  <si>
    <t>2221335</t>
  </si>
  <si>
    <t>霍林斯霍尔酒店及乡村俱乐部</t>
  </si>
  <si>
    <t>Smolenska Lyn</t>
  </si>
  <si>
    <t>1261.04</t>
  </si>
  <si>
    <t>194.00</t>
  </si>
  <si>
    <t>2021-08-12 01:43:05</t>
  </si>
  <si>
    <t>2221363</t>
  </si>
  <si>
    <t>阿尔酒店</t>
  </si>
  <si>
    <t>lefoll sebastien</t>
  </si>
  <si>
    <t>292.24</t>
  </si>
  <si>
    <t>45.00</t>
  </si>
  <si>
    <t>2021-08-12 03:41:24</t>
  </si>
  <si>
    <t>2221476</t>
  </si>
  <si>
    <t>埃尔科尔特斯赌场酒店</t>
  </si>
  <si>
    <t>Aralar Lindsay</t>
  </si>
  <si>
    <t>753.33</t>
  </si>
  <si>
    <t>116.00</t>
  </si>
  <si>
    <t>-116</t>
  </si>
  <si>
    <t>-753</t>
  </si>
  <si>
    <t>2021-08-12 10:13:22</t>
  </si>
  <si>
    <t>2021-08-13</t>
  </si>
  <si>
    <t>2222326</t>
  </si>
  <si>
    <t>纳什维尔市中心 - 体育场克拉丽奥酒店</t>
  </si>
  <si>
    <t>burke shawn michael</t>
  </si>
  <si>
    <t>1493.44</t>
  </si>
  <si>
    <t>230.00</t>
  </si>
  <si>
    <t>2021-08-13 07:27:19</t>
  </si>
  <si>
    <t>2021-08-14</t>
  </si>
  <si>
    <t>2224118</t>
  </si>
  <si>
    <t>列日钟楼酒店</t>
  </si>
  <si>
    <t>van Pelt Izaak Sake,van der Klein Sasha</t>
  </si>
  <si>
    <t>486.84</t>
  </si>
  <si>
    <t>75.00</t>
  </si>
  <si>
    <t>2021-08-14 22:23:28</t>
  </si>
  <si>
    <t>2021-08-15</t>
  </si>
  <si>
    <t>2224825</t>
  </si>
  <si>
    <t>奥伯纳家庭旅馆</t>
  </si>
  <si>
    <t>Redziniak Stephane</t>
  </si>
  <si>
    <t>402.45</t>
  </si>
  <si>
    <t>62.00</t>
  </si>
  <si>
    <t>2021-08-15 22:49:35</t>
  </si>
  <si>
    <t>2021-08-16</t>
  </si>
  <si>
    <t>2224950</t>
  </si>
  <si>
    <t>加洛德洛矶度假村及会议中心</t>
  </si>
  <si>
    <t>Babb Brittany Ann</t>
  </si>
  <si>
    <t>3018.41</t>
  </si>
  <si>
    <t>465.00</t>
  </si>
  <si>
    <t>2021-08-16 10:24:50</t>
  </si>
  <si>
    <t>2225327</t>
  </si>
  <si>
    <t>伯克利酒店</t>
  </si>
  <si>
    <t>Adema Llobet Vera</t>
  </si>
  <si>
    <t>1168.42</t>
  </si>
  <si>
    <t>180.00</t>
  </si>
  <si>
    <t>2021-08-16 21:44:50</t>
  </si>
  <si>
    <t>2021-08-17</t>
  </si>
  <si>
    <t>2225399</t>
  </si>
  <si>
    <t>Borden Jonathan L,Rollins Christian B</t>
  </si>
  <si>
    <t>2985.95</t>
  </si>
  <si>
    <t>460.00</t>
  </si>
  <si>
    <t>2021-08-17 00:07:39</t>
  </si>
  <si>
    <t>2225464</t>
  </si>
  <si>
    <t>惠特尼山峰酒店</t>
  </si>
  <si>
    <t>Betito Patrick M,Betito Sadie B</t>
  </si>
  <si>
    <t>1635.15</t>
  </si>
  <si>
    <t>252.00</t>
  </si>
  <si>
    <t>2021-08-17 06:18:53</t>
  </si>
  <si>
    <t>2021-08-18</t>
  </si>
  <si>
    <t>2226133</t>
  </si>
  <si>
    <t>多德牧野别墅酒店</t>
  </si>
  <si>
    <t>Hirshman David</t>
  </si>
  <si>
    <t>441.23</t>
  </si>
  <si>
    <t>68.00</t>
  </si>
  <si>
    <t>2021-08-18 00:58:18</t>
  </si>
  <si>
    <t>2226830</t>
  </si>
  <si>
    <t>西尔泰酒店</t>
  </si>
  <si>
    <t>Schnitzler Josh</t>
  </si>
  <si>
    <t>1228.54</t>
  </si>
  <si>
    <t>189.00</t>
  </si>
  <si>
    <t>2021-08-18 22:40:34</t>
  </si>
  <si>
    <t>2021-08-19</t>
  </si>
  <si>
    <t>2227562</t>
  </si>
  <si>
    <t>Medrano Samael Alfonso</t>
  </si>
  <si>
    <t>3021.66</t>
  </si>
  <si>
    <t>2021-08-19 19:58:00</t>
  </si>
  <si>
    <t>2021-08-20</t>
  </si>
  <si>
    <t>2228483</t>
  </si>
  <si>
    <t>明尼阿波利斯千禧酒店</t>
  </si>
  <si>
    <t>MEADOWS SETH CHARLES WILLIAM</t>
  </si>
  <si>
    <t>1340.71</t>
  </si>
  <si>
    <t>206.00</t>
  </si>
  <si>
    <t>2021-08-20 22:34:38</t>
  </si>
  <si>
    <t>2021-08-23</t>
  </si>
  <si>
    <t>2230141</t>
  </si>
  <si>
    <t>伍德兰德希尔斯美洲长住酒店</t>
  </si>
  <si>
    <t>Miranda Edward C.</t>
  </si>
  <si>
    <t>1107.52</t>
  </si>
  <si>
    <t>170.00</t>
  </si>
  <si>
    <t>2021-08-23 06:30:29</t>
  </si>
  <si>
    <t>2230275</t>
  </si>
  <si>
    <t>伊帕内玛海滩酒店</t>
  </si>
  <si>
    <t>rios wellington</t>
  </si>
  <si>
    <t>2021-09-02</t>
  </si>
  <si>
    <t>1954.44</t>
  </si>
  <si>
    <t>300.00</t>
  </si>
  <si>
    <t>2021-08-23 11:09:48</t>
  </si>
  <si>
    <t>2230831</t>
  </si>
  <si>
    <t>阿尔贝格圣维塔勒酒店</t>
  </si>
  <si>
    <t>Iocola Angelo</t>
  </si>
  <si>
    <t>384.37</t>
  </si>
  <si>
    <t>59.00</t>
  </si>
  <si>
    <t>2021-08-23 20:49:06</t>
  </si>
  <si>
    <t>2021-08-24</t>
  </si>
  <si>
    <t>2231586</t>
  </si>
  <si>
    <t>伦敦塔酒店</t>
  </si>
  <si>
    <t>Shorrock Roger,Askew Rebecsa</t>
  </si>
  <si>
    <t>1111.02</t>
  </si>
  <si>
    <t>171.00</t>
  </si>
  <si>
    <t>2021-08-24 17:17:16</t>
  </si>
  <si>
    <t>2021-08-25</t>
  </si>
  <si>
    <t>2232116</t>
  </si>
  <si>
    <t>奥罗拉 - 丹佛机场霍姆汤套房酒店</t>
  </si>
  <si>
    <t>Villanueva Eric</t>
  </si>
  <si>
    <t>1712.09</t>
  </si>
  <si>
    <t>264.00</t>
  </si>
  <si>
    <t>2021-08-25 06:34:22</t>
  </si>
  <si>
    <t>2232118</t>
  </si>
  <si>
    <t>芝加哥瑞士酒店</t>
  </si>
  <si>
    <t>Haynes Cynthia D</t>
  </si>
  <si>
    <t>1673.18</t>
  </si>
  <si>
    <t>258.00</t>
  </si>
  <si>
    <t>2021-08-25 06:32:32</t>
  </si>
  <si>
    <t>2232439</t>
  </si>
  <si>
    <t>盖斯兰姆普会议中心舒适酒店</t>
  </si>
  <si>
    <t>Campos Damian Joshua</t>
  </si>
  <si>
    <t>2021-08-25 13:14:03</t>
  </si>
  <si>
    <t>2232677</t>
  </si>
  <si>
    <t>巴黎拿破仑酒店</t>
  </si>
  <si>
    <t>Benyahia Faiz</t>
  </si>
  <si>
    <t>3735.48</t>
  </si>
  <si>
    <t>576.00</t>
  </si>
  <si>
    <t>2021-08-25 17:15:33</t>
  </si>
  <si>
    <t>2021-08-26</t>
  </si>
  <si>
    <t>2233104</t>
  </si>
  <si>
    <t>Valencia Jose</t>
  </si>
  <si>
    <t>1680.96</t>
  </si>
  <si>
    <t>259.00</t>
  </si>
  <si>
    <t>2021-08-26 01:27:54</t>
  </si>
  <si>
    <t>2233212</t>
  </si>
  <si>
    <t>堪萨斯城市中心/会议中心万怡酒店</t>
  </si>
  <si>
    <t>Deverell Joe,McDermand Rachel</t>
  </si>
  <si>
    <t>2317.00</t>
  </si>
  <si>
    <t>357.00</t>
  </si>
  <si>
    <t>2021-08-26 08:40:33</t>
  </si>
  <si>
    <t>2233420</t>
  </si>
  <si>
    <t>滕伽里根扎酒店</t>
  </si>
  <si>
    <t>Deshpande Amruta,Deshpande Amruta</t>
  </si>
  <si>
    <t>311.53</t>
  </si>
  <si>
    <t>48.00</t>
  </si>
  <si>
    <t>2021-08-26 12:12:33</t>
  </si>
  <si>
    <t>2234022</t>
  </si>
  <si>
    <t>阿哈河畔酒店</t>
  </si>
  <si>
    <t>Dladla Lungile,Dladla Lungile</t>
  </si>
  <si>
    <t>350.47</t>
  </si>
  <si>
    <t>54.00</t>
  </si>
  <si>
    <t>2021-08-26 21:21:54</t>
  </si>
  <si>
    <t>2021-08-27</t>
  </si>
  <si>
    <t>2234669</t>
  </si>
  <si>
    <t>哥本哈根机场丽柏酒店</t>
  </si>
  <si>
    <t>Sharma Gautam</t>
  </si>
  <si>
    <t>838.01</t>
  </si>
  <si>
    <t>129.00</t>
  </si>
  <si>
    <t>2021-08-27 15:11:21</t>
  </si>
  <si>
    <t>2234978</t>
  </si>
  <si>
    <t>朱丽叶酒店</t>
  </si>
  <si>
    <t>Loubriat Jean Pierre</t>
  </si>
  <si>
    <t>682.10</t>
  </si>
  <si>
    <t>105.00</t>
  </si>
  <si>
    <t>2021-08-27 20:57:30</t>
  </si>
  <si>
    <t>2021-08-28</t>
  </si>
  <si>
    <t>2235183</t>
  </si>
  <si>
    <t>基里亚德直接南波尔多瑟斯塔斯酒店</t>
  </si>
  <si>
    <t>Robyn Fabrice</t>
  </si>
  <si>
    <t>422.25</t>
  </si>
  <si>
    <t>65.00</t>
  </si>
  <si>
    <t>2021-08-28 01:03:30</t>
  </si>
  <si>
    <t>2235230</t>
  </si>
  <si>
    <t>Hill Rita Marie,Hill David Edmund</t>
  </si>
  <si>
    <t>1679.93</t>
  </si>
  <si>
    <t>2021-08-28 04:44:02</t>
  </si>
  <si>
    <t>2021-08-29</t>
  </si>
  <si>
    <t>2236112</t>
  </si>
  <si>
    <t>法兰西因瓦里德酒店</t>
  </si>
  <si>
    <t>Reille Timothee</t>
  </si>
  <si>
    <t>895.10</t>
  </si>
  <si>
    <t>138.00</t>
  </si>
  <si>
    <t>2021-08-29 01:57:54</t>
  </si>
  <si>
    <t>2236124</t>
  </si>
  <si>
    <t>欧灵普金色郁金香酒店</t>
  </si>
  <si>
    <t>Luederitz Lueder</t>
  </si>
  <si>
    <t>817.26</t>
  </si>
  <si>
    <t>126.00</t>
  </si>
  <si>
    <t>2021-08-29 03:10:03</t>
  </si>
  <si>
    <t>2236737</t>
  </si>
  <si>
    <t>阿米尼纽黑文耶鲁酒店</t>
  </si>
  <si>
    <t>CHEN QITIAN,Hu Ping</t>
  </si>
  <si>
    <t>3359.85</t>
  </si>
  <si>
    <t>518.00</t>
  </si>
  <si>
    <t>2021-08-29 21:58:30</t>
  </si>
  <si>
    <t>2236768</t>
  </si>
  <si>
    <t>绿色公园潘迪克酒店</t>
  </si>
  <si>
    <t>Vatansever Cenk</t>
  </si>
  <si>
    <t>356.74</t>
  </si>
  <si>
    <t>55.00</t>
  </si>
  <si>
    <t>2021-08-29 22:29:26</t>
  </si>
  <si>
    <t>2021-08-30</t>
  </si>
  <si>
    <t>2236901</t>
  </si>
  <si>
    <t>德纳姆斯普林斯东巴顿鲁治高地酒店</t>
  </si>
  <si>
    <t>Henson Blake,Henson Margie</t>
  </si>
  <si>
    <t>2140.45</t>
  </si>
  <si>
    <t>330.00</t>
  </si>
  <si>
    <t>2021-08-30 06:41:28</t>
  </si>
  <si>
    <t>2237553</t>
  </si>
  <si>
    <t>华沙万豪酒店</t>
  </si>
  <si>
    <t>Domisz Malgorzata</t>
  </si>
  <si>
    <t>1401.02</t>
  </si>
  <si>
    <t>216.00</t>
  </si>
  <si>
    <t>2021-08-30 19:52:12</t>
  </si>
  <si>
    <t>2237670</t>
  </si>
  <si>
    <t>托罗美别墅度假酒店</t>
  </si>
  <si>
    <t>Acquati Anna Maria,Bellani Puerluigi</t>
  </si>
  <si>
    <t>1355.62</t>
  </si>
  <si>
    <t>209.00</t>
  </si>
  <si>
    <t>2021-08-30 21:21:13</t>
  </si>
  <si>
    <t>2021-08-31</t>
  </si>
  <si>
    <t>2237856</t>
  </si>
  <si>
    <t>商务生活酒店</t>
  </si>
  <si>
    <t>Gelen Secil</t>
  </si>
  <si>
    <t>1283.28</t>
  </si>
  <si>
    <t>198.00</t>
  </si>
  <si>
    <t>2021-08-31 01:48:14</t>
  </si>
  <si>
    <t>2237892</t>
  </si>
  <si>
    <t>康福洛什英式酒店</t>
  </si>
  <si>
    <t>TECHENEY MELISSA,DEWITTE JESSY</t>
  </si>
  <si>
    <t>667.56</t>
  </si>
  <si>
    <t>103.00</t>
  </si>
  <si>
    <t>2021-08-31 04:12:54</t>
  </si>
  <si>
    <t>2237893</t>
  </si>
  <si>
    <t>施泰根博阁萨克斯饭店</t>
  </si>
  <si>
    <t>Maliske Oliver</t>
  </si>
  <si>
    <t>1056.44</t>
  </si>
  <si>
    <t>163.00</t>
  </si>
  <si>
    <t>2021-08-31 03:54:19</t>
  </si>
  <si>
    <t>2237933</t>
  </si>
  <si>
    <t>惠灵顿 - 西棕榈海滩万豪套房费尔菲尔德酒店</t>
  </si>
  <si>
    <t>Collins Otoniel</t>
  </si>
  <si>
    <t>2021-08-31 07:01:32</t>
  </si>
  <si>
    <t>2238286</t>
  </si>
  <si>
    <t>玛丽蒂姆德雷斯顿酒店</t>
  </si>
  <si>
    <t>Gehring Juergen,Gehring Marion</t>
  </si>
  <si>
    <t>2326.75</t>
  </si>
  <si>
    <t>359.00</t>
  </si>
  <si>
    <t>2021-08-31 15:42:13</t>
  </si>
  <si>
    <t>2021-09-01</t>
  </si>
  <si>
    <t>2238792</t>
  </si>
  <si>
    <t>霍特尔施霍夫汉普郡酒店</t>
  </si>
  <si>
    <t>Ryad Faycal</t>
  </si>
  <si>
    <t>2268.42</t>
  </si>
  <si>
    <t>350.00</t>
  </si>
  <si>
    <t>2021-09-01 00:36:23</t>
  </si>
  <si>
    <t>2238858</t>
  </si>
  <si>
    <t>布达佩斯大陆酒店</t>
  </si>
  <si>
    <t>SECARDIN GAEL,SECARDIN GAEL</t>
  </si>
  <si>
    <t>841.52</t>
  </si>
  <si>
    <t>130.00</t>
  </si>
  <si>
    <t>2021-09-01 03:58:51</t>
  </si>
  <si>
    <t>2239125</t>
  </si>
  <si>
    <t>罗林斯费尔菲尔德酒店及套房</t>
  </si>
  <si>
    <t>Preciado Juan</t>
  </si>
  <si>
    <t>983.93</t>
  </si>
  <si>
    <t>152.00</t>
  </si>
  <si>
    <t>2021-09-01 11:41:09</t>
  </si>
  <si>
    <t>2239395</t>
  </si>
  <si>
    <t>查韦斯赌场酒店</t>
  </si>
  <si>
    <t>Rodrigues Bernardo</t>
  </si>
  <si>
    <t>977.45</t>
  </si>
  <si>
    <t>151.00</t>
  </si>
  <si>
    <t>2021-09-01 15:17:27</t>
  </si>
  <si>
    <t>2239658</t>
  </si>
  <si>
    <t>基奇纳皇冠假日酒店 - 滑铁卢</t>
  </si>
  <si>
    <t>YANG BOKAI</t>
  </si>
  <si>
    <t>1385.26</t>
  </si>
  <si>
    <t>214.00</t>
  </si>
  <si>
    <t>2021-09-01 18:40:05</t>
  </si>
  <si>
    <t>2239879</t>
  </si>
  <si>
    <t>亨特斯维尔品质酒店</t>
  </si>
  <si>
    <t>Merino Micala</t>
  </si>
  <si>
    <t>582.59</t>
  </si>
  <si>
    <t>90.00</t>
  </si>
  <si>
    <t>2021-09-01 21:36:05</t>
  </si>
  <si>
    <t>2240007</t>
  </si>
  <si>
    <t>马美逊伯明翰酒店</t>
  </si>
  <si>
    <t>Davies Hannah</t>
  </si>
  <si>
    <t>1585.93</t>
  </si>
  <si>
    <t>245.00</t>
  </si>
  <si>
    <t>2021-09-01 23:19:13</t>
  </si>
  <si>
    <t>2240034</t>
  </si>
  <si>
    <t>东南特圣塞巴斯蒂安苏尔卢瓦尔河普瑞米尔经典酒店</t>
  </si>
  <si>
    <t>Marchand Daniel,Renard Yvette</t>
  </si>
  <si>
    <t>394.87</t>
  </si>
  <si>
    <t>61.00</t>
  </si>
  <si>
    <t>2021-09-01 23:49:18</t>
  </si>
  <si>
    <t>2240093</t>
  </si>
  <si>
    <t>法兰克福莱昂纳多皇家酒店</t>
  </si>
  <si>
    <t>Dehnhard Lorelle</t>
  </si>
  <si>
    <t>628.00</t>
  </si>
  <si>
    <t>97.00</t>
  </si>
  <si>
    <t>2021-09-02 01:33:05</t>
  </si>
  <si>
    <t>2240099</t>
  </si>
  <si>
    <t>金恩斯阿姆斯酒店</t>
  </si>
  <si>
    <t>Kurzeja John,Kurzeja Caroline</t>
  </si>
  <si>
    <t>2071.74</t>
  </si>
  <si>
    <t>2021-09-02 02:13:19</t>
  </si>
  <si>
    <t>2240117</t>
  </si>
  <si>
    <t>罗亚诺克万豪春季山丘套房酒店</t>
  </si>
  <si>
    <t>Dickerson Robert Andrew</t>
  </si>
  <si>
    <t>1391.95</t>
  </si>
  <si>
    <t>215.00</t>
  </si>
  <si>
    <t>2021-09-02 02:58:23</t>
  </si>
  <si>
    <t>2240124</t>
  </si>
  <si>
    <t>圣迭戈万豪侯爵与滨海酒店</t>
  </si>
  <si>
    <t>McNulty Jack</t>
  </si>
  <si>
    <t>2363.08</t>
  </si>
  <si>
    <t>365.00</t>
  </si>
  <si>
    <t>2021-09-02 03:22:16</t>
  </si>
  <si>
    <t>2240188</t>
  </si>
  <si>
    <t>经济套房酒店</t>
  </si>
  <si>
    <t>pilien rodel</t>
  </si>
  <si>
    <t>517.94</t>
  </si>
  <si>
    <t>80.00</t>
  </si>
  <si>
    <t>2021-09-02 08:10:54</t>
  </si>
  <si>
    <t>2240402</t>
  </si>
  <si>
    <t>西普莱诺达拉斯品质酒店</t>
  </si>
  <si>
    <t>Hearne Peggy Joyce</t>
  </si>
  <si>
    <t>1113.56</t>
  </si>
  <si>
    <t>172.00</t>
  </si>
  <si>
    <t>2021-09-02 11:54:26</t>
  </si>
  <si>
    <t>2240419</t>
  </si>
  <si>
    <t>丹佛布鲁姆菲尔德雅乐轩酒店</t>
  </si>
  <si>
    <t>Rivas Steven</t>
  </si>
  <si>
    <t>1009.98</t>
  </si>
  <si>
    <t>156.00</t>
  </si>
  <si>
    <t>2021-09-02 11:53:40</t>
  </si>
  <si>
    <t>2240433</t>
  </si>
  <si>
    <t>中北奥斯汀美国长住酒店</t>
  </si>
  <si>
    <t>Sucart Jose</t>
  </si>
  <si>
    <t>1566.76</t>
  </si>
  <si>
    <t>242.00</t>
  </si>
  <si>
    <t>2021-09-02 12:09:34</t>
  </si>
  <si>
    <t>2240949</t>
  </si>
  <si>
    <t>马赛欧洲地中海金色郁金香酒店</t>
  </si>
  <si>
    <t>Adouane Alia</t>
  </si>
  <si>
    <t>2058.80</t>
  </si>
  <si>
    <t>318.00</t>
  </si>
  <si>
    <t>2021-09-02 19:17:27</t>
  </si>
  <si>
    <t>2241014</t>
  </si>
  <si>
    <t>水原宜必思大使酒店</t>
  </si>
  <si>
    <t>choi kiseon</t>
  </si>
  <si>
    <t>356.08</t>
  </si>
  <si>
    <t>2021-09-02 20:08:04</t>
  </si>
  <si>
    <t>2241241</t>
  </si>
  <si>
    <t>金色郁金香仁川机场酒店</t>
  </si>
  <si>
    <t>LEE TAEHOON</t>
  </si>
  <si>
    <t>530.88</t>
  </si>
  <si>
    <t>82.00</t>
  </si>
  <si>
    <t>2021-09-02 23:10:22</t>
  </si>
  <si>
    <t>2241342</t>
  </si>
  <si>
    <t>大西洋商务中心酒店</t>
  </si>
  <si>
    <t>Teixeira Ana Paula</t>
  </si>
  <si>
    <t>388.45</t>
  </si>
  <si>
    <t>60.00</t>
  </si>
  <si>
    <t>2021-09-03 00:50:50</t>
  </si>
  <si>
    <t>2241389</t>
  </si>
  <si>
    <t>丹佛国际机场皇冠假日酒店</t>
  </si>
  <si>
    <t>Wilke Hope</t>
  </si>
  <si>
    <t>879.95</t>
  </si>
  <si>
    <t>136.00</t>
  </si>
  <si>
    <t>2021-09-03 03:13:22</t>
  </si>
  <si>
    <t>2241395</t>
  </si>
  <si>
    <t>丽京喜套房酒店</t>
  </si>
  <si>
    <t>Westphall Deborah  Lynn</t>
  </si>
  <si>
    <t>478.79</t>
  </si>
  <si>
    <t>74.00</t>
  </si>
  <si>
    <t>2021-09-03 03:55:23</t>
  </si>
  <si>
    <t>2241406</t>
  </si>
  <si>
    <t>蒙帕纳斯阿波罗酒店</t>
  </si>
  <si>
    <t>Strijker Mirthe</t>
  </si>
  <si>
    <t>485.27</t>
  </si>
  <si>
    <t>2021-09-03 04:42:36</t>
  </si>
  <si>
    <t>2241422</t>
  </si>
  <si>
    <t>韦格王姆酒店</t>
  </si>
  <si>
    <t>Valenzuela Arnold</t>
  </si>
  <si>
    <t>1682.25</t>
  </si>
  <si>
    <t>260.00</t>
  </si>
  <si>
    <t>2021-09-03 05:50:43</t>
  </si>
  <si>
    <t>2241428</t>
  </si>
  <si>
    <t>罗斯堡 6 号汽车旅馆</t>
  </si>
  <si>
    <t>DOMINGUEZ EDUARDO</t>
  </si>
  <si>
    <t>841.13</t>
  </si>
  <si>
    <t>2021-09-03 06:38:32</t>
  </si>
  <si>
    <t>2241439</t>
  </si>
  <si>
    <t>欧洲之星光明之城酒店</t>
  </si>
  <si>
    <t>Amora Ycong Laurence June</t>
  </si>
  <si>
    <t>705.25</t>
  </si>
  <si>
    <t>2021-09-03 06:53:36</t>
  </si>
  <si>
    <t>2241444</t>
  </si>
  <si>
    <t>费耶特维尔伊克诺旅馆</t>
  </si>
  <si>
    <t>jones william</t>
  </si>
  <si>
    <t>537.03</t>
  </si>
  <si>
    <t>83.00</t>
  </si>
  <si>
    <t>2021-09-03 07:24:20</t>
  </si>
  <si>
    <t>2241462</t>
  </si>
  <si>
    <t>夏洛特－大学 6 号汽车旅馆</t>
  </si>
  <si>
    <t>Sabino Emily Yvette,Rodriguez Victor Omar</t>
  </si>
  <si>
    <t>1151.70</t>
  </si>
  <si>
    <t>178.00</t>
  </si>
  <si>
    <t>2021-09-03 08:19:21</t>
  </si>
  <si>
    <t>2241579</t>
  </si>
  <si>
    <t xml:space="preserve">韦斯特马克费尔班克斯酒店及会议中心 </t>
  </si>
  <si>
    <t>Yamada Hugh</t>
  </si>
  <si>
    <t>1313.45</t>
  </si>
  <si>
    <t>203.00</t>
  </si>
  <si>
    <t>2021-09-03 10:55:24</t>
  </si>
  <si>
    <t>2241608</t>
  </si>
  <si>
    <t>希尔顿辛格岛海滨度假酒店</t>
  </si>
  <si>
    <t>newman daune jacia</t>
  </si>
  <si>
    <t>2076.93</t>
  </si>
  <si>
    <t>321.00</t>
  </si>
  <si>
    <t>2021-09-03 11:22:10</t>
  </si>
  <si>
    <t>2241772</t>
  </si>
  <si>
    <t>华欣马拉喀什度假村及水疗中心</t>
  </si>
  <si>
    <t>CHITKASEM SUPANG,CHITKASEM SUPANG</t>
  </si>
  <si>
    <t>1598.14</t>
  </si>
  <si>
    <t>247.00</t>
  </si>
  <si>
    <t>2021-09-03 14:13:32</t>
  </si>
  <si>
    <t>2242129</t>
  </si>
  <si>
    <t>Yildirim Suleyman</t>
  </si>
  <si>
    <t>1294.04</t>
  </si>
  <si>
    <t>200.00</t>
  </si>
  <si>
    <t>2021-09-03 19:11:55</t>
  </si>
  <si>
    <t>2242236</t>
  </si>
  <si>
    <t>多哈伊兹丹酒店</t>
  </si>
  <si>
    <t>yousef Yamen,yousef Yamen</t>
  </si>
  <si>
    <t>336.45</t>
  </si>
  <si>
    <t>52.00</t>
  </si>
  <si>
    <t>2021-09-03 20:19:52</t>
  </si>
  <si>
    <t>2242237</t>
  </si>
  <si>
    <t>莱辛顿南/汉堡温德姆拉昆塔酒店</t>
  </si>
  <si>
    <t>Eldridge Derrian</t>
  </si>
  <si>
    <t>718.19</t>
  </si>
  <si>
    <t>111.00</t>
  </si>
  <si>
    <t>2021-09-03 20:14:18</t>
  </si>
  <si>
    <t>2242477</t>
  </si>
  <si>
    <t>Ayyadi Manar</t>
  </si>
  <si>
    <t>1112.87</t>
  </si>
  <si>
    <t>2021-09-03 23:49:48</t>
  </si>
  <si>
    <t>2242512</t>
  </si>
  <si>
    <t>Kyriad Montpellier Est - Lunel</t>
  </si>
  <si>
    <t>Thiam Mamadou</t>
  </si>
  <si>
    <t>349.39</t>
  </si>
  <si>
    <t>2021-09-04 00:37:23</t>
  </si>
  <si>
    <t>2242539</t>
  </si>
  <si>
    <t>Zielinska Anna</t>
  </si>
  <si>
    <t>828.19</t>
  </si>
  <si>
    <t>128.00</t>
  </si>
  <si>
    <t>2021-09-04 01:32:55</t>
  </si>
  <si>
    <t>2242543</t>
  </si>
  <si>
    <t>CAMPANILE BRADFORD</t>
  </si>
  <si>
    <t>Begum Aysha</t>
  </si>
  <si>
    <t>977.00</t>
  </si>
  <si>
    <t>2021-09-04 01:47:40</t>
  </si>
  <si>
    <t>2242566</t>
  </si>
  <si>
    <t>卡内基科特酒店</t>
  </si>
  <si>
    <t>Doyle Sharon</t>
  </si>
  <si>
    <t>925.24</t>
  </si>
  <si>
    <t>143.00</t>
  </si>
  <si>
    <t>2021-09-04 03:58:14</t>
  </si>
  <si>
    <t>2242571</t>
  </si>
  <si>
    <t>Young Emery,Boblett Traver</t>
  </si>
  <si>
    <t>2021-09-04 03:50:12</t>
  </si>
  <si>
    <t>2242572</t>
  </si>
  <si>
    <t>布雷斯特古埃斯努机场普瑞米尔经典酒店</t>
  </si>
  <si>
    <t>Maamria Youssef</t>
  </si>
  <si>
    <t>323.51</t>
  </si>
  <si>
    <t>50.00</t>
  </si>
  <si>
    <t>2021-09-04 04:15:09</t>
  </si>
  <si>
    <t>2242576</t>
  </si>
  <si>
    <t>坎皮納斯麗笙紅標酒店</t>
  </si>
  <si>
    <t>Gomes Manoel Francisco</t>
  </si>
  <si>
    <t>271.75</t>
  </si>
  <si>
    <t>42.00</t>
  </si>
  <si>
    <t>2021-09-04 04:14:56</t>
  </si>
  <si>
    <t>2242578</t>
  </si>
  <si>
    <t>奥兰多大湖区 JW 万豪酒店</t>
  </si>
  <si>
    <t>Loew Jonathan</t>
  </si>
  <si>
    <t>1675.78</t>
  </si>
  <si>
    <t>2021-09-04 04:29:23</t>
  </si>
  <si>
    <t>2242603</t>
  </si>
  <si>
    <t>奈克斯酒店</t>
  </si>
  <si>
    <t>Barthe Emma</t>
  </si>
  <si>
    <t>543.50</t>
  </si>
  <si>
    <t>84.00</t>
  </si>
  <si>
    <t>2021-09-04 06:52:13</t>
  </si>
  <si>
    <t>2242604</t>
  </si>
  <si>
    <t>欧洲之星马德里酒店</t>
  </si>
  <si>
    <t>ANTELO BERNAL JUAN MANUEL</t>
  </si>
  <si>
    <t>491.74</t>
  </si>
  <si>
    <t>76.00</t>
  </si>
  <si>
    <t>2021-09-04 06:32:32</t>
  </si>
  <si>
    <t>2242608</t>
  </si>
  <si>
    <t>Holiday Inn Spokane Airport</t>
  </si>
  <si>
    <t>Woods Paul</t>
  </si>
  <si>
    <t>2021-09-04 06:38:54</t>
  </si>
  <si>
    <t>2242704</t>
  </si>
  <si>
    <t>芭堤雅全盛中心酒店</t>
  </si>
  <si>
    <t>Yingin Patchariya,Yingin Patchariya</t>
  </si>
  <si>
    <t>232.93</t>
  </si>
  <si>
    <t>36.00</t>
  </si>
  <si>
    <t>2021-09-04 09:57:06</t>
  </si>
  <si>
    <t>2242706</t>
  </si>
  <si>
    <t>凤凰城南山福朋喜来登酒店</t>
  </si>
  <si>
    <t>Sanchez Angel</t>
  </si>
  <si>
    <t>588.79</t>
  </si>
  <si>
    <t>91.00</t>
  </si>
  <si>
    <t>2021-09-04 09:59:10</t>
  </si>
  <si>
    <t>2242759</t>
  </si>
  <si>
    <t>奥本山智选假日酒店及套房</t>
  </si>
  <si>
    <t>Combs James</t>
  </si>
  <si>
    <t>964.06</t>
  </si>
  <si>
    <t>149.00</t>
  </si>
  <si>
    <t>2021-09-04 10:58:08</t>
  </si>
  <si>
    <t>2242808</t>
  </si>
  <si>
    <t>哈林根 6 号汽车旅馆</t>
  </si>
  <si>
    <t>Cortez Hector</t>
  </si>
  <si>
    <t>2021-09-04 11:54:34</t>
  </si>
  <si>
    <t>2242956</t>
  </si>
  <si>
    <t>Daudin Cedric</t>
  </si>
  <si>
    <t>414.09</t>
  </si>
  <si>
    <t>64.00</t>
  </si>
  <si>
    <t>2021-09-04 14:04:37</t>
  </si>
  <si>
    <t>2243033</t>
  </si>
  <si>
    <t>Geschier Soghi</t>
  </si>
  <si>
    <t>763.48</t>
  </si>
  <si>
    <t>118.00</t>
  </si>
  <si>
    <t>2021-09-04 15:11:52</t>
  </si>
  <si>
    <t>2243058</t>
  </si>
  <si>
    <t>卡尔加里奥克莱尔喜来登套房酒店</t>
  </si>
  <si>
    <t>Zhang Jingxuan,Lyu Xinyang</t>
  </si>
  <si>
    <t>1048.17</t>
  </si>
  <si>
    <t>162.00</t>
  </si>
  <si>
    <t>2021-09-04 15:49:00</t>
  </si>
  <si>
    <t>2243087</t>
  </si>
  <si>
    <t>希尔顿美洲休斯顿酒店</t>
  </si>
  <si>
    <t>Negrone Marcel Donovan</t>
  </si>
  <si>
    <t>1319.92</t>
  </si>
  <si>
    <t>204.00</t>
  </si>
  <si>
    <t>2021-09-04 16:24:12</t>
  </si>
  <si>
    <t>2243150</t>
  </si>
  <si>
    <t>弗罗茨瓦夫中枢康铂酒店</t>
  </si>
  <si>
    <t>Kozlowski Tomasz</t>
  </si>
  <si>
    <t>433.50</t>
  </si>
  <si>
    <t>67.00</t>
  </si>
  <si>
    <t>2021-09-04 17:33:41</t>
  </si>
  <si>
    <t>2243184</t>
  </si>
  <si>
    <t>大城斯尔帕普拉纳孔酒店</t>
  </si>
  <si>
    <t>Songsiri Siriporn,Songsiri Siriporn</t>
  </si>
  <si>
    <t>245.87</t>
  </si>
  <si>
    <t>38.00</t>
  </si>
  <si>
    <t>2021-09-04 18:02:13</t>
  </si>
  <si>
    <t>2243262</t>
  </si>
  <si>
    <t>馨乐庭巴黎埃菲尔铁塔酒店</t>
  </si>
  <si>
    <t>obi Charles,obi Chelsea</t>
  </si>
  <si>
    <t>744.07</t>
  </si>
  <si>
    <t>115.00</t>
  </si>
  <si>
    <t>2021-09-04 19:10:17</t>
  </si>
  <si>
    <t>2243290</t>
  </si>
  <si>
    <t>特鲁瓦基里亚德中心公寓</t>
  </si>
  <si>
    <t>Sedrine Mouheimen</t>
  </si>
  <si>
    <t>2021-09-04 19:37:34</t>
  </si>
  <si>
    <t>2243321</t>
  </si>
  <si>
    <t>德拉兰德酒店</t>
  </si>
  <si>
    <t>Buehler Kurt</t>
  </si>
  <si>
    <t>1604.61</t>
  </si>
  <si>
    <t>248.00</t>
  </si>
  <si>
    <t>2021-09-04 20:10:26</t>
  </si>
  <si>
    <t>2243332</t>
  </si>
  <si>
    <t>优品套房酒店</t>
  </si>
  <si>
    <t>Lineberry Brenda</t>
  </si>
  <si>
    <t>627.61</t>
  </si>
  <si>
    <t>2021-09-04 20:18:56</t>
  </si>
  <si>
    <t>2243356</t>
  </si>
  <si>
    <t>钟楼圣艾迪安中央维拉特拉斯酒店</t>
  </si>
  <si>
    <t>Magnet Jenny</t>
  </si>
  <si>
    <t>472.32</t>
  </si>
  <si>
    <t>73.00</t>
  </si>
  <si>
    <t>2021-09-04 20:24:40</t>
  </si>
  <si>
    <t>2243400</t>
  </si>
  <si>
    <t>Residence Inn Herndon Reston</t>
  </si>
  <si>
    <t>Almutairi Marzouq</t>
  </si>
  <si>
    <t>569.38</t>
  </si>
  <si>
    <t>88.00</t>
  </si>
  <si>
    <t>2021-09-04 21:04:21</t>
  </si>
  <si>
    <t>2243504</t>
  </si>
  <si>
    <t>巴塞罗那马塔罗阿特纳港酒店</t>
  </si>
  <si>
    <t>Calderon Romero Anna</t>
  </si>
  <si>
    <t>666.43</t>
  </si>
  <si>
    <t>2021-09-04 22:21:25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</si>
</sst>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8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8" borderId="2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6" fillId="4" borderId="1" applyNumberFormat="0" applyAlignment="0" applyProtection="0">
      <alignment vertical="center"/>
    </xf>
    <xf numFmtId="0" fontId="21" fillId="23" borderId="7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6"/>
  <sheetViews>
    <sheetView topLeftCell="E79" workbookViewId="0">
      <selection activeCell="A109" sqref="$A109:$XFD109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15974636892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44443</v>
      </c>
      <c r="G2" s="5">
        <v>44444</v>
      </c>
      <c r="H2" s="4">
        <v>1</v>
      </c>
      <c r="I2" s="4">
        <v>1</v>
      </c>
      <c r="J2" s="4">
        <v>1</v>
      </c>
      <c r="K2" s="4" t="s">
        <v>29</v>
      </c>
      <c r="L2" s="4">
        <v>109</v>
      </c>
      <c r="M2" s="4">
        <v>109</v>
      </c>
      <c r="N2" s="4" t="s">
        <v>30</v>
      </c>
      <c r="O2" s="4" t="s">
        <v>31</v>
      </c>
      <c r="P2" s="4" t="s">
        <v>32</v>
      </c>
      <c r="Q2" s="4">
        <v>0</v>
      </c>
      <c r="R2" s="6">
        <v>44407</v>
      </c>
      <c r="S2" s="5">
        <v>44447</v>
      </c>
      <c r="T2" s="4" t="s">
        <v>33</v>
      </c>
      <c r="U2" s="4">
        <v>109</v>
      </c>
      <c r="V2" s="4">
        <v>0</v>
      </c>
      <c r="W2" s="4">
        <v>0</v>
      </c>
      <c r="X2" s="4">
        <v>2213184</v>
      </c>
    </row>
    <row r="3" s="4" customFormat="1" spans="1:24">
      <c r="A3" s="4">
        <v>16004672104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44443</v>
      </c>
      <c r="G3" s="5">
        <v>44444</v>
      </c>
      <c r="H3" s="4">
        <v>1</v>
      </c>
      <c r="I3" s="4">
        <v>1</v>
      </c>
      <c r="J3" s="4">
        <v>1</v>
      </c>
      <c r="K3" s="4" t="s">
        <v>29</v>
      </c>
      <c r="L3" s="4">
        <v>266</v>
      </c>
      <c r="M3" s="4">
        <v>266</v>
      </c>
      <c r="N3" s="4" t="s">
        <v>36</v>
      </c>
      <c r="O3" s="4" t="s">
        <v>31</v>
      </c>
      <c r="P3" s="4" t="s">
        <v>32</v>
      </c>
      <c r="Q3" s="4">
        <v>0</v>
      </c>
      <c r="R3" s="6">
        <v>44411</v>
      </c>
      <c r="S3" s="5">
        <v>44447</v>
      </c>
      <c r="T3" s="4" t="s">
        <v>33</v>
      </c>
      <c r="U3" s="4">
        <v>266</v>
      </c>
      <c r="V3" s="4">
        <v>0</v>
      </c>
      <c r="W3" s="4">
        <v>0</v>
      </c>
      <c r="X3" s="4">
        <v>2216159</v>
      </c>
    </row>
    <row r="4" s="4" customFormat="1" spans="1:24">
      <c r="A4" s="4">
        <v>16038966253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44443</v>
      </c>
      <c r="G4" s="5">
        <v>44444</v>
      </c>
      <c r="H4" s="4">
        <v>1</v>
      </c>
      <c r="I4" s="4">
        <v>1</v>
      </c>
      <c r="J4" s="4">
        <v>1</v>
      </c>
      <c r="K4" s="4" t="s">
        <v>29</v>
      </c>
      <c r="L4" s="4">
        <v>225</v>
      </c>
      <c r="M4" s="4">
        <v>225</v>
      </c>
      <c r="N4" s="4" t="s">
        <v>39</v>
      </c>
      <c r="O4" s="4" t="s">
        <v>31</v>
      </c>
      <c r="P4" s="4" t="s">
        <v>32</v>
      </c>
      <c r="Q4" s="4">
        <v>0</v>
      </c>
      <c r="R4" s="6">
        <v>44417</v>
      </c>
      <c r="S4" s="5">
        <v>44447</v>
      </c>
      <c r="T4" s="4" t="s">
        <v>33</v>
      </c>
      <c r="U4" s="4">
        <v>225</v>
      </c>
      <c r="V4" s="4">
        <v>0</v>
      </c>
      <c r="W4" s="4">
        <v>0</v>
      </c>
      <c r="X4" s="4">
        <v>2219684</v>
      </c>
    </row>
    <row r="5" s="4" customFormat="1" spans="1:24">
      <c r="A5" s="4">
        <v>16055424316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44443</v>
      </c>
      <c r="G5" s="5">
        <v>44444</v>
      </c>
      <c r="H5" s="4">
        <v>1</v>
      </c>
      <c r="I5" s="4">
        <v>1</v>
      </c>
      <c r="J5" s="4">
        <v>1</v>
      </c>
      <c r="K5" s="4" t="s">
        <v>29</v>
      </c>
      <c r="L5" s="4">
        <v>194</v>
      </c>
      <c r="M5" s="4">
        <v>194</v>
      </c>
      <c r="N5" s="4" t="s">
        <v>42</v>
      </c>
      <c r="O5" s="4" t="s">
        <v>31</v>
      </c>
      <c r="P5" s="4" t="s">
        <v>32</v>
      </c>
      <c r="Q5" s="4">
        <v>0</v>
      </c>
      <c r="R5" s="6">
        <v>44420</v>
      </c>
      <c r="S5" s="5">
        <v>44447</v>
      </c>
      <c r="T5" s="4" t="s">
        <v>33</v>
      </c>
      <c r="U5" s="4">
        <v>194</v>
      </c>
      <c r="V5" s="4">
        <v>0</v>
      </c>
      <c r="W5" s="4">
        <v>0</v>
      </c>
      <c r="X5" s="4">
        <v>2221335</v>
      </c>
    </row>
    <row r="6" s="4" customFormat="1" spans="1:24">
      <c r="A6" s="4">
        <v>16055516885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44443</v>
      </c>
      <c r="G6" s="5">
        <v>44444</v>
      </c>
      <c r="H6" s="4">
        <v>1</v>
      </c>
      <c r="I6" s="4">
        <v>1</v>
      </c>
      <c r="J6" s="4">
        <v>1</v>
      </c>
      <c r="K6" s="4" t="s">
        <v>29</v>
      </c>
      <c r="L6" s="4">
        <v>45</v>
      </c>
      <c r="M6" s="4">
        <v>45</v>
      </c>
      <c r="N6" s="4" t="s">
        <v>45</v>
      </c>
      <c r="O6" s="4" t="s">
        <v>31</v>
      </c>
      <c r="P6" s="4" t="s">
        <v>32</v>
      </c>
      <c r="Q6" s="4">
        <v>0</v>
      </c>
      <c r="R6" s="6">
        <v>44420</v>
      </c>
      <c r="S6" s="5">
        <v>44447</v>
      </c>
      <c r="T6" s="4" t="s">
        <v>33</v>
      </c>
      <c r="U6" s="4">
        <v>45</v>
      </c>
      <c r="V6" s="4">
        <v>0</v>
      </c>
      <c r="W6" s="4">
        <v>0</v>
      </c>
      <c r="X6" s="4">
        <v>2221363</v>
      </c>
    </row>
    <row r="7" s="4" customFormat="1" spans="1:24">
      <c r="A7" s="4">
        <v>16055878042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44442</v>
      </c>
      <c r="G7" s="5">
        <v>44444</v>
      </c>
      <c r="H7" s="4">
        <v>1</v>
      </c>
      <c r="I7" s="4">
        <v>2</v>
      </c>
      <c r="J7" s="4">
        <v>2</v>
      </c>
      <c r="K7" s="4" t="s">
        <v>29</v>
      </c>
      <c r="L7" s="4">
        <v>116</v>
      </c>
      <c r="M7" s="4">
        <v>116</v>
      </c>
      <c r="N7" s="4" t="s">
        <v>48</v>
      </c>
      <c r="O7" s="4" t="s">
        <v>31</v>
      </c>
      <c r="P7" s="4" t="s">
        <v>32</v>
      </c>
      <c r="Q7" s="4">
        <v>0</v>
      </c>
      <c r="R7" s="6">
        <v>44420</v>
      </c>
      <c r="S7" s="5">
        <v>44447</v>
      </c>
      <c r="T7" s="4" t="s">
        <v>33</v>
      </c>
      <c r="U7" s="4">
        <v>116</v>
      </c>
      <c r="V7" s="4">
        <v>0</v>
      </c>
      <c r="W7" s="4">
        <v>0</v>
      </c>
      <c r="X7" s="4">
        <v>2221476</v>
      </c>
    </row>
    <row r="8" s="4" customFormat="1" spans="1:24">
      <c r="A8" s="4">
        <v>16059092803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44443</v>
      </c>
      <c r="G8" s="5">
        <v>44444</v>
      </c>
      <c r="H8" s="4">
        <v>1</v>
      </c>
      <c r="I8" s="4">
        <v>1</v>
      </c>
      <c r="J8" s="4">
        <v>1</v>
      </c>
      <c r="K8" s="4" t="s">
        <v>29</v>
      </c>
      <c r="L8" s="4">
        <v>230</v>
      </c>
      <c r="M8" s="4">
        <v>230</v>
      </c>
      <c r="N8" s="4" t="s">
        <v>51</v>
      </c>
      <c r="O8" s="4" t="s">
        <v>31</v>
      </c>
      <c r="P8" s="4" t="s">
        <v>32</v>
      </c>
      <c r="Q8" s="4">
        <v>0</v>
      </c>
      <c r="R8" s="6">
        <v>44421</v>
      </c>
      <c r="S8" s="5">
        <v>44447</v>
      </c>
      <c r="T8" s="4" t="s">
        <v>33</v>
      </c>
      <c r="U8" s="4">
        <v>230</v>
      </c>
      <c r="V8" s="4">
        <v>0</v>
      </c>
      <c r="W8" s="4">
        <v>0</v>
      </c>
      <c r="X8" s="4">
        <v>2222326</v>
      </c>
    </row>
    <row r="9" s="4" customFormat="1" spans="1:24">
      <c r="A9" s="4">
        <v>16069873526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44443</v>
      </c>
      <c r="G9" s="5">
        <v>44444</v>
      </c>
      <c r="H9" s="4">
        <v>1</v>
      </c>
      <c r="I9" s="4">
        <v>1</v>
      </c>
      <c r="J9" s="4">
        <v>1</v>
      </c>
      <c r="K9" s="4" t="s">
        <v>29</v>
      </c>
      <c r="L9" s="4">
        <v>75</v>
      </c>
      <c r="M9" s="4">
        <v>75</v>
      </c>
      <c r="N9" s="4" t="s">
        <v>54</v>
      </c>
      <c r="O9" s="4" t="s">
        <v>31</v>
      </c>
      <c r="P9" s="4" t="s">
        <v>32</v>
      </c>
      <c r="Q9" s="4">
        <v>0</v>
      </c>
      <c r="R9" s="6">
        <v>44422</v>
      </c>
      <c r="S9" s="5">
        <v>44447</v>
      </c>
      <c r="T9" s="4" t="s">
        <v>33</v>
      </c>
      <c r="U9" s="4">
        <v>75</v>
      </c>
      <c r="V9" s="4">
        <v>0</v>
      </c>
      <c r="W9" s="4">
        <v>0</v>
      </c>
      <c r="X9" s="4">
        <v>2224118</v>
      </c>
    </row>
    <row r="10" s="4" customFormat="1" spans="1:24">
      <c r="A10" s="4">
        <v>16076780242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44443</v>
      </c>
      <c r="G10" s="5">
        <v>44444</v>
      </c>
      <c r="H10" s="4">
        <v>1</v>
      </c>
      <c r="I10" s="4">
        <v>1</v>
      </c>
      <c r="J10" s="4">
        <v>1</v>
      </c>
      <c r="K10" s="4" t="s">
        <v>29</v>
      </c>
      <c r="L10" s="4">
        <v>62</v>
      </c>
      <c r="M10" s="4">
        <v>62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44423</v>
      </c>
      <c r="S10" s="5">
        <v>44447</v>
      </c>
      <c r="T10" s="4" t="s">
        <v>33</v>
      </c>
      <c r="U10" s="4">
        <v>62</v>
      </c>
      <c r="V10" s="4">
        <v>0</v>
      </c>
      <c r="W10" s="4">
        <v>0</v>
      </c>
      <c r="X10" s="4">
        <v>2224825</v>
      </c>
    </row>
    <row r="11" s="4" customFormat="1" spans="1:24">
      <c r="A11" s="4">
        <v>16077550736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44443</v>
      </c>
      <c r="G11" s="5">
        <v>44444</v>
      </c>
      <c r="H11" s="4">
        <v>1</v>
      </c>
      <c r="I11" s="4">
        <v>1</v>
      </c>
      <c r="J11" s="4">
        <v>1</v>
      </c>
      <c r="K11" s="4" t="s">
        <v>29</v>
      </c>
      <c r="L11" s="4">
        <v>465</v>
      </c>
      <c r="M11" s="4">
        <v>465</v>
      </c>
      <c r="N11" s="4" t="s">
        <v>60</v>
      </c>
      <c r="O11" s="4" t="s">
        <v>31</v>
      </c>
      <c r="P11" s="4" t="s">
        <v>32</v>
      </c>
      <c r="Q11" s="4">
        <v>0</v>
      </c>
      <c r="R11" s="6">
        <v>44424</v>
      </c>
      <c r="S11" s="5">
        <v>44447</v>
      </c>
      <c r="T11" s="4" t="s">
        <v>33</v>
      </c>
      <c r="U11" s="4">
        <v>465</v>
      </c>
      <c r="V11" s="4">
        <v>0</v>
      </c>
      <c r="W11" s="4">
        <v>0</v>
      </c>
      <c r="X11" s="4">
        <v>2224950</v>
      </c>
    </row>
    <row r="12" s="4" customFormat="1" spans="1:24">
      <c r="A12" s="4">
        <v>16079923934</v>
      </c>
      <c r="B12" s="4" t="s">
        <v>25</v>
      </c>
      <c r="C12" s="4" t="s">
        <v>26</v>
      </c>
      <c r="D12" s="4" t="s">
        <v>61</v>
      </c>
      <c r="E12" s="4" t="s">
        <v>62</v>
      </c>
      <c r="F12" s="5">
        <v>44443</v>
      </c>
      <c r="G12" s="5">
        <v>44444</v>
      </c>
      <c r="H12" s="4">
        <v>1</v>
      </c>
      <c r="I12" s="4">
        <v>1</v>
      </c>
      <c r="J12" s="4">
        <v>1</v>
      </c>
      <c r="K12" s="4" t="s">
        <v>29</v>
      </c>
      <c r="L12" s="4">
        <v>180</v>
      </c>
      <c r="M12" s="4">
        <v>180</v>
      </c>
      <c r="N12" s="4" t="s">
        <v>63</v>
      </c>
      <c r="O12" s="4" t="s">
        <v>31</v>
      </c>
      <c r="P12" s="4" t="s">
        <v>32</v>
      </c>
      <c r="Q12" s="4">
        <v>0</v>
      </c>
      <c r="R12" s="6">
        <v>44424</v>
      </c>
      <c r="S12" s="5">
        <v>44447</v>
      </c>
      <c r="T12" s="4" t="s">
        <v>33</v>
      </c>
      <c r="U12" s="4">
        <v>180</v>
      </c>
      <c r="V12" s="4">
        <v>0</v>
      </c>
      <c r="W12" s="4">
        <v>0</v>
      </c>
      <c r="X12" s="4">
        <v>2225327</v>
      </c>
    </row>
    <row r="13" s="4" customFormat="1" spans="1:24">
      <c r="A13" s="4">
        <v>16080355161</v>
      </c>
      <c r="B13" s="4" t="s">
        <v>25</v>
      </c>
      <c r="C13" s="4" t="s">
        <v>26</v>
      </c>
      <c r="D13" s="4" t="s">
        <v>49</v>
      </c>
      <c r="E13" s="4" t="s">
        <v>50</v>
      </c>
      <c r="F13" s="5">
        <v>44442</v>
      </c>
      <c r="G13" s="5">
        <v>44444</v>
      </c>
      <c r="H13" s="4">
        <v>1</v>
      </c>
      <c r="I13" s="4">
        <v>2</v>
      </c>
      <c r="J13" s="4">
        <v>2</v>
      </c>
      <c r="K13" s="4" t="s">
        <v>29</v>
      </c>
      <c r="L13" s="4">
        <v>460</v>
      </c>
      <c r="M13" s="4">
        <v>460</v>
      </c>
      <c r="N13" s="4" t="s">
        <v>64</v>
      </c>
      <c r="O13" s="4" t="s">
        <v>31</v>
      </c>
      <c r="P13" s="4" t="s">
        <v>32</v>
      </c>
      <c r="Q13" s="4">
        <v>0</v>
      </c>
      <c r="R13" s="6">
        <v>44425</v>
      </c>
      <c r="S13" s="5">
        <v>44447</v>
      </c>
      <c r="T13" s="4" t="s">
        <v>33</v>
      </c>
      <c r="U13" s="4">
        <v>460</v>
      </c>
      <c r="V13" s="4">
        <v>0</v>
      </c>
      <c r="W13" s="4">
        <v>0</v>
      </c>
      <c r="X13" s="4">
        <v>2225399</v>
      </c>
    </row>
    <row r="14" s="4" customFormat="1" spans="1:24">
      <c r="A14" s="4">
        <v>16080562129</v>
      </c>
      <c r="B14" s="4" t="s">
        <v>25</v>
      </c>
      <c r="C14" s="4" t="s">
        <v>26</v>
      </c>
      <c r="D14" s="4" t="s">
        <v>65</v>
      </c>
      <c r="E14" s="4" t="s">
        <v>50</v>
      </c>
      <c r="F14" s="5">
        <v>44443</v>
      </c>
      <c r="G14" s="5">
        <v>44444</v>
      </c>
      <c r="H14" s="4">
        <v>1</v>
      </c>
      <c r="I14" s="4">
        <v>1</v>
      </c>
      <c r="J14" s="4">
        <v>1</v>
      </c>
      <c r="K14" s="4" t="s">
        <v>29</v>
      </c>
      <c r="L14" s="4">
        <v>252</v>
      </c>
      <c r="M14" s="4">
        <v>252</v>
      </c>
      <c r="N14" s="4" t="s">
        <v>66</v>
      </c>
      <c r="O14" s="4" t="s">
        <v>31</v>
      </c>
      <c r="P14" s="4" t="s">
        <v>32</v>
      </c>
      <c r="Q14" s="4">
        <v>0</v>
      </c>
      <c r="R14" s="6">
        <v>44425</v>
      </c>
      <c r="S14" s="5">
        <v>44447</v>
      </c>
      <c r="T14" s="4" t="s">
        <v>33</v>
      </c>
      <c r="U14" s="4">
        <v>252</v>
      </c>
      <c r="V14" s="4">
        <v>0</v>
      </c>
      <c r="W14" s="4">
        <v>0</v>
      </c>
      <c r="X14" s="4">
        <v>2225464</v>
      </c>
    </row>
    <row r="15" s="4" customFormat="1" spans="1:24">
      <c r="A15" s="4">
        <v>16087837316</v>
      </c>
      <c r="B15" s="4" t="s">
        <v>25</v>
      </c>
      <c r="C15" s="4" t="s">
        <v>26</v>
      </c>
      <c r="D15" s="4" t="s">
        <v>67</v>
      </c>
      <c r="E15" s="4" t="s">
        <v>68</v>
      </c>
      <c r="F15" s="5">
        <v>44443</v>
      </c>
      <c r="G15" s="5">
        <v>44444</v>
      </c>
      <c r="H15" s="4">
        <v>1</v>
      </c>
      <c r="I15" s="4">
        <v>1</v>
      </c>
      <c r="J15" s="4">
        <v>1</v>
      </c>
      <c r="K15" s="4" t="s">
        <v>29</v>
      </c>
      <c r="L15" s="4">
        <v>68</v>
      </c>
      <c r="M15" s="4">
        <v>68</v>
      </c>
      <c r="N15" s="4" t="s">
        <v>69</v>
      </c>
      <c r="O15" s="4" t="s">
        <v>31</v>
      </c>
      <c r="P15" s="4" t="s">
        <v>32</v>
      </c>
      <c r="Q15" s="4">
        <v>0</v>
      </c>
      <c r="R15" s="6">
        <v>44426</v>
      </c>
      <c r="S15" s="5">
        <v>44447</v>
      </c>
      <c r="T15" s="4" t="s">
        <v>33</v>
      </c>
      <c r="U15" s="4">
        <v>68</v>
      </c>
      <c r="V15" s="4">
        <v>0</v>
      </c>
      <c r="W15" s="4">
        <v>0</v>
      </c>
      <c r="X15" s="4">
        <v>2226133</v>
      </c>
    </row>
    <row r="16" s="4" customFormat="1" spans="1:24">
      <c r="A16" s="4">
        <v>16091211053</v>
      </c>
      <c r="B16" s="4" t="s">
        <v>25</v>
      </c>
      <c r="C16" s="4" t="s">
        <v>26</v>
      </c>
      <c r="D16" s="4" t="s">
        <v>70</v>
      </c>
      <c r="E16" s="4" t="s">
        <v>71</v>
      </c>
      <c r="F16" s="5">
        <v>44443</v>
      </c>
      <c r="G16" s="5">
        <v>44444</v>
      </c>
      <c r="H16" s="4">
        <v>1</v>
      </c>
      <c r="I16" s="4">
        <v>1</v>
      </c>
      <c r="J16" s="4">
        <v>1</v>
      </c>
      <c r="K16" s="4" t="s">
        <v>29</v>
      </c>
      <c r="L16" s="4">
        <v>189</v>
      </c>
      <c r="M16" s="4">
        <v>189</v>
      </c>
      <c r="N16" s="4" t="s">
        <v>72</v>
      </c>
      <c r="O16" s="4" t="s">
        <v>31</v>
      </c>
      <c r="P16" s="4" t="s">
        <v>32</v>
      </c>
      <c r="Q16" s="4">
        <v>0</v>
      </c>
      <c r="R16" s="6">
        <v>44426</v>
      </c>
      <c r="S16" s="5">
        <v>44447</v>
      </c>
      <c r="T16" s="4" t="s">
        <v>33</v>
      </c>
      <c r="U16" s="4">
        <v>189</v>
      </c>
      <c r="V16" s="4">
        <v>0</v>
      </c>
      <c r="W16" s="4">
        <v>0</v>
      </c>
      <c r="X16" s="4">
        <v>2226830</v>
      </c>
    </row>
    <row r="17" s="4" customFormat="1" spans="1:24">
      <c r="A17" s="4">
        <v>16098447792</v>
      </c>
      <c r="B17" s="4" t="s">
        <v>25</v>
      </c>
      <c r="C17" s="4" t="s">
        <v>26</v>
      </c>
      <c r="D17" s="4" t="s">
        <v>58</v>
      </c>
      <c r="E17" s="4" t="s">
        <v>59</v>
      </c>
      <c r="F17" s="5">
        <v>44443</v>
      </c>
      <c r="G17" s="5">
        <v>44444</v>
      </c>
      <c r="H17" s="4">
        <v>1</v>
      </c>
      <c r="I17" s="4">
        <v>1</v>
      </c>
      <c r="J17" s="4">
        <v>1</v>
      </c>
      <c r="K17" s="4" t="s">
        <v>29</v>
      </c>
      <c r="L17" s="4">
        <v>465</v>
      </c>
      <c r="M17" s="4">
        <v>465</v>
      </c>
      <c r="N17" s="4" t="s">
        <v>73</v>
      </c>
      <c r="O17" s="4" t="s">
        <v>31</v>
      </c>
      <c r="P17" s="4" t="s">
        <v>32</v>
      </c>
      <c r="Q17" s="4">
        <v>0</v>
      </c>
      <c r="R17" s="6">
        <v>44427</v>
      </c>
      <c r="S17" s="5">
        <v>44447</v>
      </c>
      <c r="T17" s="4" t="s">
        <v>33</v>
      </c>
      <c r="U17" s="4">
        <v>465</v>
      </c>
      <c r="V17" s="4">
        <v>0</v>
      </c>
      <c r="W17" s="4">
        <v>0</v>
      </c>
      <c r="X17" s="4">
        <v>2227562</v>
      </c>
    </row>
    <row r="18" s="4" customFormat="1" spans="1:24">
      <c r="A18" s="4">
        <v>16106901743</v>
      </c>
      <c r="B18" s="4" t="s">
        <v>25</v>
      </c>
      <c r="C18" s="4" t="s">
        <v>26</v>
      </c>
      <c r="D18" s="4" t="s">
        <v>74</v>
      </c>
      <c r="E18" s="4" t="s">
        <v>75</v>
      </c>
      <c r="F18" s="5">
        <v>44442</v>
      </c>
      <c r="G18" s="5">
        <v>44444</v>
      </c>
      <c r="H18" s="4">
        <v>1</v>
      </c>
      <c r="I18" s="4">
        <v>2</v>
      </c>
      <c r="J18" s="4">
        <v>2</v>
      </c>
      <c r="K18" s="4" t="s">
        <v>29</v>
      </c>
      <c r="L18" s="4">
        <v>206</v>
      </c>
      <c r="M18" s="4">
        <v>206</v>
      </c>
      <c r="N18" s="4" t="s">
        <v>76</v>
      </c>
      <c r="O18" s="4" t="s">
        <v>31</v>
      </c>
      <c r="P18" s="4" t="s">
        <v>32</v>
      </c>
      <c r="Q18" s="4">
        <v>0</v>
      </c>
      <c r="R18" s="6">
        <v>44428</v>
      </c>
      <c r="S18" s="5">
        <v>44447</v>
      </c>
      <c r="T18" s="4" t="s">
        <v>33</v>
      </c>
      <c r="U18" s="4">
        <v>206</v>
      </c>
      <c r="V18" s="4">
        <v>0</v>
      </c>
      <c r="W18" s="4">
        <v>0</v>
      </c>
      <c r="X18" s="4">
        <v>2228483</v>
      </c>
    </row>
    <row r="19" s="4" customFormat="1" spans="1:24">
      <c r="A19" s="4">
        <v>16118247813</v>
      </c>
      <c r="B19" s="4" t="s">
        <v>25</v>
      </c>
      <c r="C19" s="4" t="s">
        <v>26</v>
      </c>
      <c r="D19" s="4" t="s">
        <v>77</v>
      </c>
      <c r="E19" s="4" t="s">
        <v>78</v>
      </c>
      <c r="F19" s="5">
        <v>44443</v>
      </c>
      <c r="G19" s="5">
        <v>44444</v>
      </c>
      <c r="H19" s="4">
        <v>1</v>
      </c>
      <c r="I19" s="4">
        <v>1</v>
      </c>
      <c r="J19" s="4">
        <v>1</v>
      </c>
      <c r="K19" s="4" t="s">
        <v>29</v>
      </c>
      <c r="L19" s="4">
        <v>170</v>
      </c>
      <c r="M19" s="4">
        <v>170</v>
      </c>
      <c r="N19" s="4" t="s">
        <v>79</v>
      </c>
      <c r="O19" s="4" t="s">
        <v>31</v>
      </c>
      <c r="P19" s="4" t="s">
        <v>32</v>
      </c>
      <c r="Q19" s="4">
        <v>0</v>
      </c>
      <c r="R19" s="6">
        <v>44431</v>
      </c>
      <c r="S19" s="5">
        <v>44447</v>
      </c>
      <c r="T19" s="4" t="s">
        <v>33</v>
      </c>
      <c r="U19" s="4">
        <v>170</v>
      </c>
      <c r="V19" s="4">
        <v>0</v>
      </c>
      <c r="W19" s="4">
        <v>0</v>
      </c>
      <c r="X19" s="4">
        <v>2230141</v>
      </c>
    </row>
    <row r="20" s="4" customFormat="1" spans="1:24">
      <c r="A20" s="4">
        <v>16118775757</v>
      </c>
      <c r="B20" s="4" t="s">
        <v>25</v>
      </c>
      <c r="C20" s="4" t="s">
        <v>26</v>
      </c>
      <c r="D20" s="4" t="s">
        <v>80</v>
      </c>
      <c r="E20" s="4" t="s">
        <v>81</v>
      </c>
      <c r="F20" s="5">
        <v>44441</v>
      </c>
      <c r="G20" s="5">
        <v>44444</v>
      </c>
      <c r="H20" s="4">
        <v>1</v>
      </c>
      <c r="I20" s="4">
        <v>3</v>
      </c>
      <c r="J20" s="4">
        <v>3</v>
      </c>
      <c r="K20" s="4" t="s">
        <v>29</v>
      </c>
      <c r="L20" s="4">
        <v>300</v>
      </c>
      <c r="M20" s="4">
        <v>300</v>
      </c>
      <c r="N20" s="4" t="s">
        <v>82</v>
      </c>
      <c r="O20" s="4" t="s">
        <v>31</v>
      </c>
      <c r="P20" s="4" t="s">
        <v>32</v>
      </c>
      <c r="Q20" s="4">
        <v>0</v>
      </c>
      <c r="R20" s="6">
        <v>44431</v>
      </c>
      <c r="S20" s="5">
        <v>44447</v>
      </c>
      <c r="T20" s="4" t="s">
        <v>33</v>
      </c>
      <c r="U20" s="4">
        <v>300</v>
      </c>
      <c r="V20" s="4">
        <v>0</v>
      </c>
      <c r="W20" s="4">
        <v>0</v>
      </c>
      <c r="X20" s="4">
        <v>2230275</v>
      </c>
    </row>
    <row r="21" s="4" customFormat="1" spans="1:24">
      <c r="A21" s="4">
        <v>16121140701</v>
      </c>
      <c r="B21" s="4" t="s">
        <v>25</v>
      </c>
      <c r="C21" s="4" t="s">
        <v>26</v>
      </c>
      <c r="D21" s="4" t="s">
        <v>83</v>
      </c>
      <c r="E21" s="4" t="s">
        <v>84</v>
      </c>
      <c r="F21" s="5">
        <v>44443</v>
      </c>
      <c r="G21" s="5">
        <v>44444</v>
      </c>
      <c r="H21" s="4">
        <v>1</v>
      </c>
      <c r="I21" s="4">
        <v>1</v>
      </c>
      <c r="J21" s="4">
        <v>1</v>
      </c>
      <c r="K21" s="4" t="s">
        <v>29</v>
      </c>
      <c r="L21" s="4">
        <v>59</v>
      </c>
      <c r="M21" s="4">
        <v>59</v>
      </c>
      <c r="N21" s="4" t="s">
        <v>85</v>
      </c>
      <c r="O21" s="4" t="s">
        <v>31</v>
      </c>
      <c r="P21" s="4" t="s">
        <v>32</v>
      </c>
      <c r="Q21" s="4">
        <v>0</v>
      </c>
      <c r="R21" s="6">
        <v>44431</v>
      </c>
      <c r="S21" s="5">
        <v>44447</v>
      </c>
      <c r="T21" s="4" t="s">
        <v>33</v>
      </c>
      <c r="U21" s="4">
        <v>59</v>
      </c>
      <c r="V21" s="4">
        <v>0</v>
      </c>
      <c r="W21" s="4">
        <v>0</v>
      </c>
      <c r="X21" s="4">
        <v>2230831</v>
      </c>
    </row>
    <row r="22" s="4" customFormat="1" spans="1:24">
      <c r="A22" s="4">
        <v>16127945608</v>
      </c>
      <c r="B22" s="4" t="s">
        <v>25</v>
      </c>
      <c r="C22" s="4" t="s">
        <v>26</v>
      </c>
      <c r="D22" s="4" t="s">
        <v>86</v>
      </c>
      <c r="E22" s="4" t="s">
        <v>50</v>
      </c>
      <c r="F22" s="5">
        <v>44443</v>
      </c>
      <c r="G22" s="5">
        <v>44444</v>
      </c>
      <c r="H22" s="4">
        <v>1</v>
      </c>
      <c r="I22" s="4">
        <v>1</v>
      </c>
      <c r="J22" s="4">
        <v>1</v>
      </c>
      <c r="K22" s="4" t="s">
        <v>29</v>
      </c>
      <c r="L22" s="4">
        <v>171</v>
      </c>
      <c r="M22" s="4">
        <v>171</v>
      </c>
      <c r="N22" s="4" t="s">
        <v>87</v>
      </c>
      <c r="O22" s="4" t="s">
        <v>31</v>
      </c>
      <c r="P22" s="4" t="s">
        <v>32</v>
      </c>
      <c r="Q22" s="4">
        <v>0</v>
      </c>
      <c r="R22" s="6">
        <v>44432</v>
      </c>
      <c r="S22" s="5">
        <v>44447</v>
      </c>
      <c r="T22" s="4" t="s">
        <v>33</v>
      </c>
      <c r="U22" s="4">
        <v>171</v>
      </c>
      <c r="V22" s="4">
        <v>0</v>
      </c>
      <c r="W22" s="4">
        <v>0</v>
      </c>
      <c r="X22" s="4">
        <v>2231586</v>
      </c>
    </row>
    <row r="23" s="4" customFormat="1" spans="1:24">
      <c r="A23" s="4">
        <v>16129972631</v>
      </c>
      <c r="B23" s="4" t="s">
        <v>25</v>
      </c>
      <c r="C23" s="4" t="s">
        <v>26</v>
      </c>
      <c r="D23" s="4" t="s">
        <v>88</v>
      </c>
      <c r="E23" s="4" t="s">
        <v>89</v>
      </c>
      <c r="F23" s="5">
        <v>44443</v>
      </c>
      <c r="G23" s="5">
        <v>44444</v>
      </c>
      <c r="H23" s="4">
        <v>1</v>
      </c>
      <c r="I23" s="4">
        <v>1</v>
      </c>
      <c r="J23" s="4">
        <v>1</v>
      </c>
      <c r="K23" s="4" t="s">
        <v>29</v>
      </c>
      <c r="L23" s="4">
        <v>258</v>
      </c>
      <c r="M23" s="4">
        <v>258</v>
      </c>
      <c r="N23" s="4" t="s">
        <v>90</v>
      </c>
      <c r="O23" s="4" t="s">
        <v>31</v>
      </c>
      <c r="P23" s="4" t="s">
        <v>32</v>
      </c>
      <c r="Q23" s="4">
        <v>0</v>
      </c>
      <c r="R23" s="6">
        <v>44433</v>
      </c>
      <c r="S23" s="5">
        <v>44447</v>
      </c>
      <c r="T23" s="4" t="s">
        <v>33</v>
      </c>
      <c r="U23" s="4">
        <v>258</v>
      </c>
      <c r="V23" s="4">
        <v>0</v>
      </c>
      <c r="W23" s="4">
        <v>0</v>
      </c>
      <c r="X23" s="4">
        <v>2232118</v>
      </c>
    </row>
    <row r="24" s="4" customFormat="1" spans="1:24">
      <c r="A24" s="4">
        <v>16129962384</v>
      </c>
      <c r="B24" s="4" t="s">
        <v>25</v>
      </c>
      <c r="C24" s="4" t="s">
        <v>26</v>
      </c>
      <c r="D24" s="4" t="s">
        <v>91</v>
      </c>
      <c r="E24" s="4" t="s">
        <v>92</v>
      </c>
      <c r="F24" s="5">
        <v>44442</v>
      </c>
      <c r="G24" s="5">
        <v>44444</v>
      </c>
      <c r="H24" s="4">
        <v>1</v>
      </c>
      <c r="I24" s="4">
        <v>2</v>
      </c>
      <c r="J24" s="4">
        <v>2</v>
      </c>
      <c r="K24" s="4" t="s">
        <v>29</v>
      </c>
      <c r="L24" s="4">
        <v>264</v>
      </c>
      <c r="M24" s="4">
        <v>264</v>
      </c>
      <c r="N24" s="4" t="s">
        <v>93</v>
      </c>
      <c r="O24" s="4" t="s">
        <v>31</v>
      </c>
      <c r="P24" s="4" t="s">
        <v>32</v>
      </c>
      <c r="Q24" s="4">
        <v>0</v>
      </c>
      <c r="R24" s="6">
        <v>44433</v>
      </c>
      <c r="S24" s="5">
        <v>44447</v>
      </c>
      <c r="T24" s="4" t="s">
        <v>33</v>
      </c>
      <c r="U24" s="4">
        <v>264</v>
      </c>
      <c r="V24" s="4">
        <v>0</v>
      </c>
      <c r="W24" s="4">
        <v>0</v>
      </c>
      <c r="X24" s="4">
        <v>2232116</v>
      </c>
    </row>
    <row r="25" s="4" customFormat="1" spans="1:24">
      <c r="A25" s="4">
        <v>16131123279</v>
      </c>
      <c r="B25" s="4" t="s">
        <v>25</v>
      </c>
      <c r="C25" s="4" t="s">
        <v>26</v>
      </c>
      <c r="D25" s="4" t="s">
        <v>94</v>
      </c>
      <c r="E25" s="4" t="s">
        <v>95</v>
      </c>
      <c r="F25" s="5">
        <v>44443</v>
      </c>
      <c r="G25" s="5">
        <v>44444</v>
      </c>
      <c r="H25" s="4">
        <v>1</v>
      </c>
      <c r="I25" s="4">
        <v>1</v>
      </c>
      <c r="J25" s="4">
        <v>1</v>
      </c>
      <c r="K25" s="4" t="s">
        <v>29</v>
      </c>
      <c r="L25" s="4">
        <v>258</v>
      </c>
      <c r="M25" s="4">
        <v>258</v>
      </c>
      <c r="N25" s="4" t="s">
        <v>96</v>
      </c>
      <c r="O25" s="4" t="s">
        <v>31</v>
      </c>
      <c r="P25" s="4" t="s">
        <v>32</v>
      </c>
      <c r="Q25" s="4">
        <v>0</v>
      </c>
      <c r="R25" s="6">
        <v>44433</v>
      </c>
      <c r="S25" s="5">
        <v>44447</v>
      </c>
      <c r="T25" s="4" t="s">
        <v>33</v>
      </c>
      <c r="U25" s="4">
        <v>258</v>
      </c>
      <c r="V25" s="4">
        <v>0</v>
      </c>
      <c r="W25" s="4">
        <v>0</v>
      </c>
      <c r="X25" s="4">
        <v>2232439</v>
      </c>
    </row>
    <row r="26" s="4" customFormat="1" spans="1:24">
      <c r="A26" s="4">
        <v>16132100890</v>
      </c>
      <c r="B26" s="4" t="s">
        <v>25</v>
      </c>
      <c r="C26" s="4" t="s">
        <v>26</v>
      </c>
      <c r="D26" s="4" t="s">
        <v>97</v>
      </c>
      <c r="E26" s="4" t="s">
        <v>98</v>
      </c>
      <c r="F26" s="5">
        <v>44442</v>
      </c>
      <c r="G26" s="5">
        <v>44444</v>
      </c>
      <c r="H26" s="4">
        <v>1</v>
      </c>
      <c r="I26" s="4">
        <v>2</v>
      </c>
      <c r="J26" s="4">
        <v>2</v>
      </c>
      <c r="K26" s="4" t="s">
        <v>29</v>
      </c>
      <c r="L26" s="4">
        <v>576</v>
      </c>
      <c r="M26" s="4">
        <v>576</v>
      </c>
      <c r="N26" s="4" t="s">
        <v>99</v>
      </c>
      <c r="O26" s="4" t="s">
        <v>31</v>
      </c>
      <c r="P26" s="4" t="s">
        <v>32</v>
      </c>
      <c r="Q26" s="4">
        <v>0</v>
      </c>
      <c r="R26" s="6">
        <v>44433</v>
      </c>
      <c r="S26" s="5">
        <v>44447</v>
      </c>
      <c r="T26" s="4" t="s">
        <v>33</v>
      </c>
      <c r="U26" s="4">
        <v>576</v>
      </c>
      <c r="V26" s="4">
        <v>0</v>
      </c>
      <c r="W26" s="4">
        <v>0</v>
      </c>
      <c r="X26" s="4">
        <v>2232677</v>
      </c>
    </row>
    <row r="27" s="4" customFormat="1" spans="1:24">
      <c r="A27" s="4">
        <v>16137972619</v>
      </c>
      <c r="B27" s="4" t="s">
        <v>25</v>
      </c>
      <c r="C27" s="4" t="s">
        <v>26</v>
      </c>
      <c r="D27" s="4" t="s">
        <v>88</v>
      </c>
      <c r="E27" s="4" t="s">
        <v>89</v>
      </c>
      <c r="F27" s="5">
        <v>44443</v>
      </c>
      <c r="G27" s="5">
        <v>44444</v>
      </c>
      <c r="H27" s="4">
        <v>1</v>
      </c>
      <c r="I27" s="4">
        <v>1</v>
      </c>
      <c r="J27" s="4">
        <v>1</v>
      </c>
      <c r="K27" s="4" t="s">
        <v>29</v>
      </c>
      <c r="L27" s="4">
        <v>259</v>
      </c>
      <c r="M27" s="4">
        <v>259</v>
      </c>
      <c r="N27" s="4" t="s">
        <v>100</v>
      </c>
      <c r="O27" s="4" t="s">
        <v>31</v>
      </c>
      <c r="P27" s="4" t="s">
        <v>32</v>
      </c>
      <c r="Q27" s="4">
        <v>0</v>
      </c>
      <c r="R27" s="6">
        <v>44434</v>
      </c>
      <c r="S27" s="5">
        <v>44447</v>
      </c>
      <c r="T27" s="4" t="s">
        <v>33</v>
      </c>
      <c r="U27" s="4">
        <v>259</v>
      </c>
      <c r="V27" s="4">
        <v>0</v>
      </c>
      <c r="W27" s="4">
        <v>0</v>
      </c>
      <c r="X27" s="4">
        <v>2233104</v>
      </c>
    </row>
    <row r="28" s="4" customFormat="1" spans="1:24">
      <c r="A28" s="4">
        <v>16138294983</v>
      </c>
      <c r="B28" s="4" t="s">
        <v>25</v>
      </c>
      <c r="C28" s="4" t="s">
        <v>26</v>
      </c>
      <c r="D28" s="4" t="s">
        <v>101</v>
      </c>
      <c r="E28" s="4" t="s">
        <v>102</v>
      </c>
      <c r="F28" s="5">
        <v>44442</v>
      </c>
      <c r="G28" s="5">
        <v>44444</v>
      </c>
      <c r="H28" s="4">
        <v>1</v>
      </c>
      <c r="I28" s="4">
        <v>2</v>
      </c>
      <c r="J28" s="4">
        <v>2</v>
      </c>
      <c r="K28" s="4" t="s">
        <v>29</v>
      </c>
      <c r="L28" s="4">
        <v>357</v>
      </c>
      <c r="M28" s="4">
        <v>357</v>
      </c>
      <c r="N28" s="4" t="s">
        <v>103</v>
      </c>
      <c r="O28" s="4" t="s">
        <v>31</v>
      </c>
      <c r="P28" s="4" t="s">
        <v>32</v>
      </c>
      <c r="Q28" s="4">
        <v>0</v>
      </c>
      <c r="R28" s="6">
        <v>44434</v>
      </c>
      <c r="S28" s="5">
        <v>44447</v>
      </c>
      <c r="T28" s="4" t="s">
        <v>33</v>
      </c>
      <c r="U28" s="4">
        <v>357</v>
      </c>
      <c r="V28" s="4">
        <v>0</v>
      </c>
      <c r="W28" s="4">
        <v>0</v>
      </c>
      <c r="X28" s="4">
        <v>2233212</v>
      </c>
    </row>
    <row r="29" s="4" customFormat="1" spans="1:24">
      <c r="A29" s="4">
        <v>16138989732</v>
      </c>
      <c r="B29" s="4" t="s">
        <v>25</v>
      </c>
      <c r="C29" s="4" t="s">
        <v>26</v>
      </c>
      <c r="D29" s="4" t="s">
        <v>104</v>
      </c>
      <c r="E29" s="4" t="s">
        <v>105</v>
      </c>
      <c r="F29" s="5">
        <v>44443</v>
      </c>
      <c r="G29" s="5">
        <v>44444</v>
      </c>
      <c r="H29" s="4">
        <v>1</v>
      </c>
      <c r="I29" s="4">
        <v>1</v>
      </c>
      <c r="J29" s="4">
        <v>1</v>
      </c>
      <c r="K29" s="4" t="s">
        <v>29</v>
      </c>
      <c r="L29" s="4">
        <v>48</v>
      </c>
      <c r="M29" s="4">
        <v>48</v>
      </c>
      <c r="N29" s="4" t="s">
        <v>106</v>
      </c>
      <c r="O29" s="4" t="s">
        <v>31</v>
      </c>
      <c r="P29" s="4" t="s">
        <v>32</v>
      </c>
      <c r="Q29" s="4">
        <v>0</v>
      </c>
      <c r="R29" s="6">
        <v>44434</v>
      </c>
      <c r="S29" s="5">
        <v>44447</v>
      </c>
      <c r="T29" s="4" t="s">
        <v>33</v>
      </c>
      <c r="U29" s="4">
        <v>48</v>
      </c>
      <c r="V29" s="4">
        <v>0</v>
      </c>
      <c r="W29" s="4">
        <v>0</v>
      </c>
      <c r="X29" s="4">
        <v>2233420</v>
      </c>
    </row>
    <row r="30" s="4" customFormat="1" spans="1:24">
      <c r="A30" s="4">
        <v>16141586553</v>
      </c>
      <c r="B30" s="4" t="s">
        <v>25</v>
      </c>
      <c r="C30" s="4" t="s">
        <v>26</v>
      </c>
      <c r="D30" s="4" t="s">
        <v>107</v>
      </c>
      <c r="E30" s="4" t="s">
        <v>44</v>
      </c>
      <c r="F30" s="5">
        <v>44443</v>
      </c>
      <c r="G30" s="5">
        <v>44444</v>
      </c>
      <c r="H30" s="4">
        <v>1</v>
      </c>
      <c r="I30" s="4">
        <v>1</v>
      </c>
      <c r="J30" s="4">
        <v>1</v>
      </c>
      <c r="K30" s="4" t="s">
        <v>29</v>
      </c>
      <c r="L30" s="4">
        <v>54</v>
      </c>
      <c r="M30" s="4">
        <v>54</v>
      </c>
      <c r="N30" s="4" t="s">
        <v>108</v>
      </c>
      <c r="O30" s="4" t="s">
        <v>31</v>
      </c>
      <c r="P30" s="4" t="s">
        <v>32</v>
      </c>
      <c r="Q30" s="4">
        <v>0</v>
      </c>
      <c r="R30" s="6">
        <v>44434</v>
      </c>
      <c r="S30" s="5">
        <v>44447</v>
      </c>
      <c r="T30" s="4" t="s">
        <v>33</v>
      </c>
      <c r="U30" s="4">
        <v>54</v>
      </c>
      <c r="V30" s="4">
        <v>0</v>
      </c>
      <c r="W30" s="4">
        <v>0</v>
      </c>
      <c r="X30" s="4">
        <v>2234022</v>
      </c>
    </row>
    <row r="31" s="4" customFormat="1" spans="1:24">
      <c r="A31" s="4">
        <v>16148264891</v>
      </c>
      <c r="B31" s="4" t="s">
        <v>25</v>
      </c>
      <c r="C31" s="4" t="s">
        <v>26</v>
      </c>
      <c r="D31" s="4" t="s">
        <v>109</v>
      </c>
      <c r="E31" s="4" t="s">
        <v>110</v>
      </c>
      <c r="F31" s="5">
        <v>44443</v>
      </c>
      <c r="G31" s="5">
        <v>44444</v>
      </c>
      <c r="H31" s="4">
        <v>1</v>
      </c>
      <c r="I31" s="4">
        <v>1</v>
      </c>
      <c r="J31" s="4">
        <v>1</v>
      </c>
      <c r="K31" s="4" t="s">
        <v>29</v>
      </c>
      <c r="L31" s="4">
        <v>129</v>
      </c>
      <c r="M31" s="4">
        <v>129</v>
      </c>
      <c r="N31" s="4" t="s">
        <v>111</v>
      </c>
      <c r="O31" s="4" t="s">
        <v>31</v>
      </c>
      <c r="P31" s="4" t="s">
        <v>32</v>
      </c>
      <c r="Q31" s="4">
        <v>0</v>
      </c>
      <c r="R31" s="6">
        <v>44435</v>
      </c>
      <c r="S31" s="5">
        <v>44447</v>
      </c>
      <c r="T31" s="4" t="s">
        <v>33</v>
      </c>
      <c r="U31" s="4">
        <v>129</v>
      </c>
      <c r="V31" s="4">
        <v>0</v>
      </c>
      <c r="W31" s="4">
        <v>0</v>
      </c>
      <c r="X31" s="4">
        <v>2234669</v>
      </c>
    </row>
    <row r="32" s="4" customFormat="1" spans="1:24">
      <c r="A32" s="4">
        <v>16150010421</v>
      </c>
      <c r="B32" s="4" t="s">
        <v>25</v>
      </c>
      <c r="C32" s="4" t="s">
        <v>26</v>
      </c>
      <c r="D32" s="4" t="s">
        <v>112</v>
      </c>
      <c r="E32" s="4" t="s">
        <v>113</v>
      </c>
      <c r="F32" s="5">
        <v>44443</v>
      </c>
      <c r="G32" s="5">
        <v>44444</v>
      </c>
      <c r="H32" s="4">
        <v>1</v>
      </c>
      <c r="I32" s="4">
        <v>1</v>
      </c>
      <c r="J32" s="4">
        <v>1</v>
      </c>
      <c r="K32" s="4" t="s">
        <v>29</v>
      </c>
      <c r="L32" s="4">
        <v>105</v>
      </c>
      <c r="M32" s="4">
        <v>105</v>
      </c>
      <c r="N32" s="4" t="s">
        <v>114</v>
      </c>
      <c r="O32" s="4" t="s">
        <v>31</v>
      </c>
      <c r="P32" s="4" t="s">
        <v>32</v>
      </c>
      <c r="Q32" s="4">
        <v>0</v>
      </c>
      <c r="R32" s="6">
        <v>44435</v>
      </c>
      <c r="S32" s="5">
        <v>44447</v>
      </c>
      <c r="T32" s="4" t="s">
        <v>33</v>
      </c>
      <c r="U32" s="4">
        <v>105</v>
      </c>
      <c r="V32" s="4">
        <v>0</v>
      </c>
      <c r="W32" s="4">
        <v>0</v>
      </c>
      <c r="X32" s="4">
        <v>2234978</v>
      </c>
    </row>
    <row r="33" s="4" customFormat="1" spans="1:24">
      <c r="A33" s="4">
        <v>16150977156</v>
      </c>
      <c r="B33" s="4" t="s">
        <v>25</v>
      </c>
      <c r="C33" s="4" t="s">
        <v>26</v>
      </c>
      <c r="D33" s="4" t="s">
        <v>115</v>
      </c>
      <c r="E33" s="4" t="s">
        <v>116</v>
      </c>
      <c r="F33" s="5">
        <v>44443</v>
      </c>
      <c r="G33" s="5">
        <v>44444</v>
      </c>
      <c r="H33" s="4">
        <v>1</v>
      </c>
      <c r="I33" s="4">
        <v>1</v>
      </c>
      <c r="J33" s="4">
        <v>1</v>
      </c>
      <c r="K33" s="4" t="s">
        <v>29</v>
      </c>
      <c r="L33" s="4">
        <v>65</v>
      </c>
      <c r="M33" s="4">
        <v>65</v>
      </c>
      <c r="N33" s="4" t="s">
        <v>117</v>
      </c>
      <c r="O33" s="4" t="s">
        <v>31</v>
      </c>
      <c r="P33" s="4" t="s">
        <v>32</v>
      </c>
      <c r="Q33" s="4">
        <v>0</v>
      </c>
      <c r="R33" s="6">
        <v>44436</v>
      </c>
      <c r="S33" s="5">
        <v>44447</v>
      </c>
      <c r="T33" s="4" t="s">
        <v>33</v>
      </c>
      <c r="U33" s="4">
        <v>65</v>
      </c>
      <c r="V33" s="4">
        <v>0</v>
      </c>
      <c r="W33" s="4">
        <v>0</v>
      </c>
      <c r="X33" s="4">
        <v>2235183</v>
      </c>
    </row>
    <row r="34" s="4" customFormat="1" spans="1:24">
      <c r="A34" s="4">
        <v>16151178758</v>
      </c>
      <c r="B34" s="4" t="s">
        <v>25</v>
      </c>
      <c r="C34" s="4" t="s">
        <v>26</v>
      </c>
      <c r="D34" s="4" t="s">
        <v>88</v>
      </c>
      <c r="E34" s="4" t="s">
        <v>89</v>
      </c>
      <c r="F34" s="5">
        <v>44443</v>
      </c>
      <c r="G34" s="5">
        <v>44444</v>
      </c>
      <c r="H34" s="4">
        <v>1</v>
      </c>
      <c r="I34" s="4">
        <v>1</v>
      </c>
      <c r="J34" s="4">
        <v>1</v>
      </c>
      <c r="K34" s="4" t="s">
        <v>29</v>
      </c>
      <c r="L34" s="4">
        <v>259</v>
      </c>
      <c r="M34" s="4">
        <v>259</v>
      </c>
      <c r="N34" s="4" t="s">
        <v>118</v>
      </c>
      <c r="O34" s="4" t="s">
        <v>31</v>
      </c>
      <c r="P34" s="4" t="s">
        <v>32</v>
      </c>
      <c r="Q34" s="4">
        <v>0</v>
      </c>
      <c r="R34" s="6">
        <v>44436</v>
      </c>
      <c r="S34" s="5">
        <v>44447</v>
      </c>
      <c r="T34" s="4" t="s">
        <v>33</v>
      </c>
      <c r="U34" s="4">
        <v>259</v>
      </c>
      <c r="V34" s="4">
        <v>0</v>
      </c>
      <c r="W34" s="4">
        <v>0</v>
      </c>
      <c r="X34" s="4">
        <v>2235230</v>
      </c>
    </row>
    <row r="35" s="4" customFormat="1" spans="1:24">
      <c r="A35" s="4">
        <v>16159980103</v>
      </c>
      <c r="B35" s="4" t="s">
        <v>25</v>
      </c>
      <c r="C35" s="4" t="s">
        <v>26</v>
      </c>
      <c r="D35" s="4" t="s">
        <v>119</v>
      </c>
      <c r="E35" s="4" t="s">
        <v>120</v>
      </c>
      <c r="F35" s="5">
        <v>44443</v>
      </c>
      <c r="G35" s="5">
        <v>44444</v>
      </c>
      <c r="H35" s="4">
        <v>1</v>
      </c>
      <c r="I35" s="4">
        <v>1</v>
      </c>
      <c r="J35" s="4">
        <v>1</v>
      </c>
      <c r="K35" s="4" t="s">
        <v>29</v>
      </c>
      <c r="L35" s="4">
        <v>138</v>
      </c>
      <c r="M35" s="4">
        <v>138</v>
      </c>
      <c r="N35" s="4" t="s">
        <v>121</v>
      </c>
      <c r="O35" s="4" t="s">
        <v>31</v>
      </c>
      <c r="P35" s="4" t="s">
        <v>32</v>
      </c>
      <c r="Q35" s="4">
        <v>0</v>
      </c>
      <c r="R35" s="6">
        <v>44437</v>
      </c>
      <c r="S35" s="5">
        <v>44447</v>
      </c>
      <c r="T35" s="4" t="s">
        <v>33</v>
      </c>
      <c r="U35" s="4">
        <v>138</v>
      </c>
      <c r="V35" s="4">
        <v>0</v>
      </c>
      <c r="W35" s="4">
        <v>0</v>
      </c>
      <c r="X35" s="4">
        <v>2236112</v>
      </c>
    </row>
    <row r="36" s="4" customFormat="1" spans="1:24">
      <c r="A36" s="4">
        <v>16160078749</v>
      </c>
      <c r="B36" s="4" t="s">
        <v>25</v>
      </c>
      <c r="C36" s="4" t="s">
        <v>26</v>
      </c>
      <c r="D36" s="4" t="s">
        <v>122</v>
      </c>
      <c r="E36" s="4" t="s">
        <v>41</v>
      </c>
      <c r="F36" s="5">
        <v>44443</v>
      </c>
      <c r="G36" s="5">
        <v>44444</v>
      </c>
      <c r="H36" s="4">
        <v>1</v>
      </c>
      <c r="I36" s="4">
        <v>1</v>
      </c>
      <c r="J36" s="4">
        <v>1</v>
      </c>
      <c r="K36" s="4" t="s">
        <v>29</v>
      </c>
      <c r="L36" s="4">
        <v>126</v>
      </c>
      <c r="M36" s="4">
        <v>126</v>
      </c>
      <c r="N36" s="4" t="s">
        <v>123</v>
      </c>
      <c r="O36" s="4" t="s">
        <v>31</v>
      </c>
      <c r="P36" s="4" t="s">
        <v>32</v>
      </c>
      <c r="Q36" s="4">
        <v>0</v>
      </c>
      <c r="R36" s="6">
        <v>44437</v>
      </c>
      <c r="S36" s="5">
        <v>44447</v>
      </c>
      <c r="T36" s="4" t="s">
        <v>33</v>
      </c>
      <c r="U36" s="4">
        <v>126</v>
      </c>
      <c r="V36" s="4">
        <v>0</v>
      </c>
      <c r="W36" s="4">
        <v>0</v>
      </c>
      <c r="X36" s="4">
        <v>2236124</v>
      </c>
    </row>
    <row r="37" s="4" customFormat="1" spans="1:24">
      <c r="A37" s="4">
        <v>16163239048</v>
      </c>
      <c r="B37" s="4" t="s">
        <v>25</v>
      </c>
      <c r="C37" s="4" t="s">
        <v>26</v>
      </c>
      <c r="D37" s="4" t="s">
        <v>124</v>
      </c>
      <c r="E37" s="4" t="s">
        <v>35</v>
      </c>
      <c r="F37" s="5">
        <v>44442</v>
      </c>
      <c r="G37" s="5">
        <v>44444</v>
      </c>
      <c r="H37" s="4">
        <v>1</v>
      </c>
      <c r="I37" s="4">
        <v>2</v>
      </c>
      <c r="J37" s="4">
        <v>2</v>
      </c>
      <c r="K37" s="4" t="s">
        <v>29</v>
      </c>
      <c r="L37" s="4">
        <v>518</v>
      </c>
      <c r="M37" s="4">
        <v>518</v>
      </c>
      <c r="N37" s="4" t="s">
        <v>125</v>
      </c>
      <c r="O37" s="4" t="s">
        <v>31</v>
      </c>
      <c r="P37" s="4" t="s">
        <v>32</v>
      </c>
      <c r="Q37" s="4">
        <v>0</v>
      </c>
      <c r="R37" s="6">
        <v>44437</v>
      </c>
      <c r="S37" s="5">
        <v>44447</v>
      </c>
      <c r="T37" s="4" t="s">
        <v>33</v>
      </c>
      <c r="U37" s="4">
        <v>518</v>
      </c>
      <c r="V37" s="4">
        <v>0</v>
      </c>
      <c r="W37" s="4">
        <v>0</v>
      </c>
      <c r="X37" s="4">
        <v>2236737</v>
      </c>
    </row>
    <row r="38" s="4" customFormat="1" spans="1:24">
      <c r="A38" s="4">
        <v>16163355630</v>
      </c>
      <c r="B38" s="4" t="s">
        <v>25</v>
      </c>
      <c r="C38" s="4" t="s">
        <v>26</v>
      </c>
      <c r="D38" s="4" t="s">
        <v>126</v>
      </c>
      <c r="E38" s="4" t="s">
        <v>127</v>
      </c>
      <c r="F38" s="5">
        <v>44443</v>
      </c>
      <c r="G38" s="5">
        <v>44444</v>
      </c>
      <c r="H38" s="4">
        <v>1</v>
      </c>
      <c r="I38" s="4">
        <v>1</v>
      </c>
      <c r="J38" s="4">
        <v>1</v>
      </c>
      <c r="K38" s="4" t="s">
        <v>29</v>
      </c>
      <c r="L38" s="4">
        <v>55</v>
      </c>
      <c r="M38" s="4">
        <v>55</v>
      </c>
      <c r="N38" s="4" t="s">
        <v>128</v>
      </c>
      <c r="O38" s="4" t="s">
        <v>31</v>
      </c>
      <c r="P38" s="4" t="s">
        <v>32</v>
      </c>
      <c r="Q38" s="4">
        <v>0</v>
      </c>
      <c r="R38" s="6">
        <v>44437</v>
      </c>
      <c r="S38" s="5">
        <v>44447</v>
      </c>
      <c r="T38" s="4" t="s">
        <v>33</v>
      </c>
      <c r="U38" s="4">
        <v>55</v>
      </c>
      <c r="V38" s="4">
        <v>0</v>
      </c>
      <c r="W38" s="4">
        <v>0</v>
      </c>
      <c r="X38" s="4">
        <v>2236768</v>
      </c>
    </row>
    <row r="39" s="4" customFormat="1" spans="1:24">
      <c r="A39" s="4">
        <v>16163963548</v>
      </c>
      <c r="B39" s="4" t="s">
        <v>25</v>
      </c>
      <c r="C39" s="4" t="s">
        <v>26</v>
      </c>
      <c r="D39" s="4" t="s">
        <v>129</v>
      </c>
      <c r="E39" s="4" t="s">
        <v>130</v>
      </c>
      <c r="F39" s="5">
        <v>44441</v>
      </c>
      <c r="G39" s="5">
        <v>44444</v>
      </c>
      <c r="H39" s="4">
        <v>1</v>
      </c>
      <c r="I39" s="4">
        <v>3</v>
      </c>
      <c r="J39" s="4">
        <v>3</v>
      </c>
      <c r="K39" s="4" t="s">
        <v>29</v>
      </c>
      <c r="L39" s="4">
        <v>330</v>
      </c>
      <c r="M39" s="4">
        <v>330</v>
      </c>
      <c r="N39" s="4" t="s">
        <v>131</v>
      </c>
      <c r="O39" s="4" t="s">
        <v>31</v>
      </c>
      <c r="P39" s="4" t="s">
        <v>32</v>
      </c>
      <c r="Q39" s="4">
        <v>0</v>
      </c>
      <c r="R39" s="6">
        <v>44438</v>
      </c>
      <c r="S39" s="5">
        <v>44447</v>
      </c>
      <c r="T39" s="4" t="s">
        <v>33</v>
      </c>
      <c r="U39" s="4">
        <v>330</v>
      </c>
      <c r="V39" s="4">
        <v>0</v>
      </c>
      <c r="W39" s="4">
        <v>0</v>
      </c>
      <c r="X39" s="4">
        <v>2236901</v>
      </c>
    </row>
    <row r="40" s="4" customFormat="1" spans="1:24">
      <c r="A40" s="4">
        <v>16170685377</v>
      </c>
      <c r="B40" s="4" t="s">
        <v>25</v>
      </c>
      <c r="C40" s="4" t="s">
        <v>26</v>
      </c>
      <c r="D40" s="4" t="s">
        <v>132</v>
      </c>
      <c r="E40" s="4" t="s">
        <v>133</v>
      </c>
      <c r="F40" s="5">
        <v>44442</v>
      </c>
      <c r="G40" s="5">
        <v>44444</v>
      </c>
      <c r="H40" s="4">
        <v>1</v>
      </c>
      <c r="I40" s="4">
        <v>2</v>
      </c>
      <c r="J40" s="4">
        <v>2</v>
      </c>
      <c r="K40" s="4" t="s">
        <v>29</v>
      </c>
      <c r="L40" s="4">
        <v>216</v>
      </c>
      <c r="M40" s="4">
        <v>216</v>
      </c>
      <c r="N40" s="4" t="s">
        <v>134</v>
      </c>
      <c r="O40" s="4" t="s">
        <v>31</v>
      </c>
      <c r="P40" s="4" t="s">
        <v>32</v>
      </c>
      <c r="Q40" s="4">
        <v>0</v>
      </c>
      <c r="R40" s="6">
        <v>44438</v>
      </c>
      <c r="S40" s="5">
        <v>44447</v>
      </c>
      <c r="T40" s="4" t="s">
        <v>33</v>
      </c>
      <c r="U40" s="4">
        <v>216</v>
      </c>
      <c r="V40" s="4">
        <v>0</v>
      </c>
      <c r="W40" s="4">
        <v>0</v>
      </c>
      <c r="X40" s="4">
        <v>2237553</v>
      </c>
    </row>
    <row r="41" s="4" customFormat="1" spans="1:24">
      <c r="A41" s="4">
        <v>16171313393</v>
      </c>
      <c r="B41" s="4" t="s">
        <v>25</v>
      </c>
      <c r="C41" s="4" t="s">
        <v>26</v>
      </c>
      <c r="D41" s="4" t="s">
        <v>135</v>
      </c>
      <c r="E41" s="4" t="s">
        <v>120</v>
      </c>
      <c r="F41" s="5">
        <v>44443</v>
      </c>
      <c r="G41" s="5">
        <v>44444</v>
      </c>
      <c r="H41" s="4">
        <v>1</v>
      </c>
      <c r="I41" s="4">
        <v>1</v>
      </c>
      <c r="J41" s="4">
        <v>1</v>
      </c>
      <c r="K41" s="4" t="s">
        <v>29</v>
      </c>
      <c r="L41" s="4">
        <v>209</v>
      </c>
      <c r="M41" s="4">
        <v>209</v>
      </c>
      <c r="N41" s="4" t="s">
        <v>136</v>
      </c>
      <c r="O41" s="4" t="s">
        <v>31</v>
      </c>
      <c r="P41" s="4" t="s">
        <v>32</v>
      </c>
      <c r="Q41" s="4">
        <v>0</v>
      </c>
      <c r="R41" s="6">
        <v>44438</v>
      </c>
      <c r="S41" s="5">
        <v>44447</v>
      </c>
      <c r="T41" s="4" t="s">
        <v>33</v>
      </c>
      <c r="U41" s="4">
        <v>209</v>
      </c>
      <c r="V41" s="4">
        <v>0</v>
      </c>
      <c r="W41" s="4">
        <v>0</v>
      </c>
      <c r="X41" s="4">
        <v>2237670</v>
      </c>
    </row>
    <row r="42" s="4" customFormat="1" spans="1:24">
      <c r="A42" s="4">
        <v>16055878042</v>
      </c>
      <c r="B42" s="4" t="s">
        <v>25</v>
      </c>
      <c r="C42" s="4" t="s">
        <v>137</v>
      </c>
      <c r="D42" s="4" t="s">
        <v>46</v>
      </c>
      <c r="E42" s="4" t="s">
        <v>47</v>
      </c>
      <c r="F42" s="5">
        <v>44442</v>
      </c>
      <c r="G42" s="5">
        <v>44444</v>
      </c>
      <c r="H42" s="4">
        <v>1</v>
      </c>
      <c r="I42" s="4">
        <v>2</v>
      </c>
      <c r="J42" s="4">
        <v>2</v>
      </c>
      <c r="K42" s="4" t="s">
        <v>29</v>
      </c>
      <c r="L42" s="4">
        <v>-116</v>
      </c>
      <c r="M42" s="4">
        <v>-116</v>
      </c>
      <c r="N42" s="4" t="s">
        <v>48</v>
      </c>
      <c r="O42" s="4" t="s">
        <v>31</v>
      </c>
      <c r="P42" s="4" t="s">
        <v>32</v>
      </c>
      <c r="Q42" s="4">
        <v>0</v>
      </c>
      <c r="R42" s="6">
        <v>44420</v>
      </c>
      <c r="S42" s="5">
        <v>44447</v>
      </c>
      <c r="T42" s="4" t="s">
        <v>33</v>
      </c>
      <c r="U42" s="4">
        <v>-116</v>
      </c>
      <c r="V42" s="4">
        <v>0</v>
      </c>
      <c r="W42" s="4">
        <v>0</v>
      </c>
      <c r="X42" s="4">
        <v>2221476</v>
      </c>
    </row>
    <row r="43" s="4" customFormat="1" spans="1:24">
      <c r="A43" s="4">
        <v>16172093855</v>
      </c>
      <c r="B43" s="4" t="s">
        <v>25</v>
      </c>
      <c r="C43" s="4" t="s">
        <v>26</v>
      </c>
      <c r="D43" s="4" t="s">
        <v>138</v>
      </c>
      <c r="E43" s="4" t="s">
        <v>98</v>
      </c>
      <c r="F43" s="5">
        <v>44441</v>
      </c>
      <c r="G43" s="5">
        <v>44444</v>
      </c>
      <c r="H43" s="4">
        <v>1</v>
      </c>
      <c r="I43" s="4">
        <v>3</v>
      </c>
      <c r="J43" s="4">
        <v>3</v>
      </c>
      <c r="K43" s="4" t="s">
        <v>29</v>
      </c>
      <c r="L43" s="4">
        <v>198</v>
      </c>
      <c r="M43" s="4">
        <v>198</v>
      </c>
      <c r="N43" s="4" t="s">
        <v>139</v>
      </c>
      <c r="O43" s="4" t="s">
        <v>31</v>
      </c>
      <c r="P43" s="4" t="s">
        <v>32</v>
      </c>
      <c r="Q43" s="4">
        <v>0</v>
      </c>
      <c r="R43" s="6">
        <v>44439</v>
      </c>
      <c r="S43" s="5">
        <v>44447</v>
      </c>
      <c r="T43" s="4" t="s">
        <v>33</v>
      </c>
      <c r="U43" s="4">
        <v>198</v>
      </c>
      <c r="V43" s="4">
        <v>0</v>
      </c>
      <c r="W43" s="4">
        <v>0</v>
      </c>
      <c r="X43" s="4">
        <v>2237856</v>
      </c>
    </row>
    <row r="44" s="4" customFormat="1" spans="1:24">
      <c r="A44" s="4">
        <v>16172207714</v>
      </c>
      <c r="B44" s="4" t="s">
        <v>25</v>
      </c>
      <c r="C44" s="4" t="s">
        <v>26</v>
      </c>
      <c r="D44" s="4" t="s">
        <v>140</v>
      </c>
      <c r="E44" s="4" t="s">
        <v>141</v>
      </c>
      <c r="F44" s="5">
        <v>44443</v>
      </c>
      <c r="G44" s="5">
        <v>44444</v>
      </c>
      <c r="H44" s="4">
        <v>1</v>
      </c>
      <c r="I44" s="4">
        <v>1</v>
      </c>
      <c r="J44" s="4">
        <v>1</v>
      </c>
      <c r="K44" s="4" t="s">
        <v>29</v>
      </c>
      <c r="L44" s="4">
        <v>163</v>
      </c>
      <c r="M44" s="4">
        <v>163</v>
      </c>
      <c r="N44" s="4" t="s">
        <v>142</v>
      </c>
      <c r="O44" s="4" t="s">
        <v>31</v>
      </c>
      <c r="P44" s="4" t="s">
        <v>32</v>
      </c>
      <c r="Q44" s="4">
        <v>0</v>
      </c>
      <c r="R44" s="6">
        <v>44439</v>
      </c>
      <c r="S44" s="5">
        <v>44447</v>
      </c>
      <c r="T44" s="4" t="s">
        <v>33</v>
      </c>
      <c r="U44" s="4">
        <v>163</v>
      </c>
      <c r="V44" s="4">
        <v>0</v>
      </c>
      <c r="W44" s="4">
        <v>0</v>
      </c>
      <c r="X44" s="4">
        <v>2237893</v>
      </c>
    </row>
    <row r="45" s="4" customFormat="1" spans="1:24">
      <c r="A45" s="4">
        <v>16172205376</v>
      </c>
      <c r="B45" s="4" t="s">
        <v>25</v>
      </c>
      <c r="C45" s="4" t="s">
        <v>26</v>
      </c>
      <c r="D45" s="4" t="s">
        <v>143</v>
      </c>
      <c r="E45" s="4" t="s">
        <v>144</v>
      </c>
      <c r="F45" s="5">
        <v>44443</v>
      </c>
      <c r="G45" s="5">
        <v>44444</v>
      </c>
      <c r="H45" s="4">
        <v>1</v>
      </c>
      <c r="I45" s="4">
        <v>1</v>
      </c>
      <c r="J45" s="4">
        <v>1</v>
      </c>
      <c r="K45" s="4" t="s">
        <v>29</v>
      </c>
      <c r="L45" s="4">
        <v>103</v>
      </c>
      <c r="M45" s="4">
        <v>103</v>
      </c>
      <c r="N45" s="4" t="s">
        <v>145</v>
      </c>
      <c r="O45" s="4" t="s">
        <v>31</v>
      </c>
      <c r="P45" s="4" t="s">
        <v>32</v>
      </c>
      <c r="Q45" s="4">
        <v>0</v>
      </c>
      <c r="R45" s="6">
        <v>44439</v>
      </c>
      <c r="S45" s="5">
        <v>44447</v>
      </c>
      <c r="T45" s="4" t="s">
        <v>33</v>
      </c>
      <c r="U45" s="4">
        <v>103</v>
      </c>
      <c r="V45" s="4">
        <v>0</v>
      </c>
      <c r="W45" s="4">
        <v>0</v>
      </c>
      <c r="X45" s="4">
        <v>2237892</v>
      </c>
    </row>
    <row r="46" s="4" customFormat="1" spans="1:24">
      <c r="A46" s="4">
        <v>16172273133</v>
      </c>
      <c r="B46" s="4" t="s">
        <v>25</v>
      </c>
      <c r="C46" s="4" t="s">
        <v>26</v>
      </c>
      <c r="D46" s="4" t="s">
        <v>146</v>
      </c>
      <c r="E46" s="4" t="s">
        <v>147</v>
      </c>
      <c r="F46" s="5">
        <v>44443</v>
      </c>
      <c r="G46" s="5">
        <v>44444</v>
      </c>
      <c r="H46" s="4">
        <v>1</v>
      </c>
      <c r="I46" s="4">
        <v>1</v>
      </c>
      <c r="J46" s="4">
        <v>1</v>
      </c>
      <c r="K46" s="4" t="s">
        <v>29</v>
      </c>
      <c r="L46" s="4">
        <v>198</v>
      </c>
      <c r="M46" s="4">
        <v>198</v>
      </c>
      <c r="N46" s="4" t="s">
        <v>148</v>
      </c>
      <c r="O46" s="4" t="s">
        <v>31</v>
      </c>
      <c r="P46" s="4" t="s">
        <v>32</v>
      </c>
      <c r="Q46" s="4">
        <v>0</v>
      </c>
      <c r="R46" s="6">
        <v>44439</v>
      </c>
      <c r="S46" s="5">
        <v>44447</v>
      </c>
      <c r="T46" s="4" t="s">
        <v>33</v>
      </c>
      <c r="U46" s="4">
        <v>198</v>
      </c>
      <c r="V46" s="4">
        <v>0</v>
      </c>
      <c r="W46" s="4">
        <v>0</v>
      </c>
      <c r="X46" s="4">
        <v>2237933</v>
      </c>
    </row>
    <row r="47" s="4" customFormat="1" spans="1:24">
      <c r="A47" s="4">
        <v>16174037862</v>
      </c>
      <c r="B47" s="4" t="s">
        <v>25</v>
      </c>
      <c r="C47" s="4" t="s">
        <v>26</v>
      </c>
      <c r="D47" s="4" t="s">
        <v>149</v>
      </c>
      <c r="E47" s="4" t="s">
        <v>150</v>
      </c>
      <c r="F47" s="5">
        <v>44442</v>
      </c>
      <c r="G47" s="5">
        <v>44444</v>
      </c>
      <c r="H47" s="4">
        <v>1</v>
      </c>
      <c r="I47" s="4">
        <v>2</v>
      </c>
      <c r="J47" s="4">
        <v>2</v>
      </c>
      <c r="K47" s="4" t="s">
        <v>29</v>
      </c>
      <c r="L47" s="4">
        <v>359</v>
      </c>
      <c r="M47" s="4">
        <v>359</v>
      </c>
      <c r="N47" s="4" t="s">
        <v>151</v>
      </c>
      <c r="O47" s="4" t="s">
        <v>31</v>
      </c>
      <c r="P47" s="4" t="s">
        <v>32</v>
      </c>
      <c r="Q47" s="4">
        <v>0</v>
      </c>
      <c r="R47" s="6">
        <v>44439</v>
      </c>
      <c r="S47" s="5">
        <v>44447</v>
      </c>
      <c r="T47" s="4" t="s">
        <v>33</v>
      </c>
      <c r="U47" s="4">
        <v>359</v>
      </c>
      <c r="V47" s="4">
        <v>0</v>
      </c>
      <c r="W47" s="4">
        <v>0</v>
      </c>
      <c r="X47" s="4">
        <v>2238286</v>
      </c>
    </row>
    <row r="48" s="4" customFormat="1" spans="1:24">
      <c r="A48" s="4">
        <v>16176268594</v>
      </c>
      <c r="B48" s="4" t="s">
        <v>25</v>
      </c>
      <c r="C48" s="4" t="s">
        <v>26</v>
      </c>
      <c r="D48" s="4" t="s">
        <v>152</v>
      </c>
      <c r="E48" s="4" t="s">
        <v>144</v>
      </c>
      <c r="F48" s="5">
        <v>44442</v>
      </c>
      <c r="G48" s="5">
        <v>44444</v>
      </c>
      <c r="H48" s="4">
        <v>1</v>
      </c>
      <c r="I48" s="4">
        <v>2</v>
      </c>
      <c r="J48" s="4">
        <v>2</v>
      </c>
      <c r="K48" s="4" t="s">
        <v>29</v>
      </c>
      <c r="L48" s="4">
        <v>350</v>
      </c>
      <c r="M48" s="4">
        <v>350</v>
      </c>
      <c r="N48" s="4" t="s">
        <v>153</v>
      </c>
      <c r="O48" s="4" t="s">
        <v>31</v>
      </c>
      <c r="P48" s="4" t="s">
        <v>32</v>
      </c>
      <c r="Q48" s="4">
        <v>0</v>
      </c>
      <c r="R48" s="6">
        <v>44440</v>
      </c>
      <c r="S48" s="5">
        <v>44447</v>
      </c>
      <c r="T48" s="4" t="s">
        <v>33</v>
      </c>
      <c r="U48" s="4">
        <v>350</v>
      </c>
      <c r="V48" s="4">
        <v>0</v>
      </c>
      <c r="W48" s="4">
        <v>0</v>
      </c>
      <c r="X48" s="4">
        <v>2238792</v>
      </c>
    </row>
    <row r="49" s="4" customFormat="1" spans="1:25">
      <c r="A49" s="4">
        <v>16176527647</v>
      </c>
      <c r="B49" s="4" t="s">
        <v>25</v>
      </c>
      <c r="C49" s="4" t="s">
        <v>26</v>
      </c>
      <c r="D49" s="4" t="s">
        <v>154</v>
      </c>
      <c r="E49" s="4" t="s">
        <v>81</v>
      </c>
      <c r="F49" s="5">
        <v>44443</v>
      </c>
      <c r="G49" s="5">
        <v>44444</v>
      </c>
      <c r="H49" s="4">
        <v>1</v>
      </c>
      <c r="I49" s="4">
        <v>1</v>
      </c>
      <c r="J49" s="4">
        <v>1</v>
      </c>
      <c r="K49" s="4" t="s">
        <v>29</v>
      </c>
      <c r="L49" s="4">
        <v>130</v>
      </c>
      <c r="M49" s="4">
        <v>130</v>
      </c>
      <c r="N49" s="4" t="s">
        <v>155</v>
      </c>
      <c r="O49" s="4" t="s">
        <v>31</v>
      </c>
      <c r="P49" s="4" t="s">
        <v>32</v>
      </c>
      <c r="Q49" s="4">
        <v>0</v>
      </c>
      <c r="R49" s="6">
        <v>44440</v>
      </c>
      <c r="S49" s="5">
        <v>44447</v>
      </c>
      <c r="T49" s="4" t="s">
        <v>33</v>
      </c>
      <c r="U49" s="4">
        <v>130</v>
      </c>
      <c r="V49" s="4">
        <v>0</v>
      </c>
      <c r="W49" s="4">
        <v>0</v>
      </c>
      <c r="X49" s="4"/>
      <c r="Y49" s="4">
        <v>72139932</v>
      </c>
    </row>
    <row r="50" s="4" customFormat="1" spans="1:25">
      <c r="A50" s="4">
        <v>16181545950</v>
      </c>
      <c r="B50" s="4" t="s">
        <v>25</v>
      </c>
      <c r="C50" s="4" t="s">
        <v>26</v>
      </c>
      <c r="D50" s="4" t="s">
        <v>156</v>
      </c>
      <c r="E50" s="4" t="s">
        <v>157</v>
      </c>
      <c r="F50" s="5">
        <v>44443</v>
      </c>
      <c r="G50" s="5">
        <v>44444</v>
      </c>
      <c r="H50" s="4">
        <v>1</v>
      </c>
      <c r="I50" s="4">
        <v>1</v>
      </c>
      <c r="J50" s="4">
        <v>1</v>
      </c>
      <c r="K50" s="4" t="s">
        <v>29</v>
      </c>
      <c r="L50" s="4">
        <v>152</v>
      </c>
      <c r="M50" s="4">
        <v>152</v>
      </c>
      <c r="N50" s="4" t="s">
        <v>158</v>
      </c>
      <c r="O50" s="4" t="s">
        <v>31</v>
      </c>
      <c r="P50" s="4" t="s">
        <v>32</v>
      </c>
      <c r="Q50" s="4">
        <v>0</v>
      </c>
      <c r="R50" s="6">
        <v>44440</v>
      </c>
      <c r="S50" s="5">
        <v>44447</v>
      </c>
      <c r="T50" s="4" t="s">
        <v>33</v>
      </c>
      <c r="U50" s="4">
        <v>152</v>
      </c>
      <c r="V50" s="4">
        <v>0</v>
      </c>
      <c r="W50" s="4">
        <v>0</v>
      </c>
      <c r="X50" s="4">
        <v>2239125</v>
      </c>
      <c r="Y50" s="4">
        <v>71818797</v>
      </c>
    </row>
    <row r="51" s="4" customFormat="1" spans="1:25">
      <c r="A51" s="4">
        <v>16182771436</v>
      </c>
      <c r="B51" s="4" t="s">
        <v>25</v>
      </c>
      <c r="C51" s="4" t="s">
        <v>26</v>
      </c>
      <c r="D51" s="4" t="s">
        <v>159</v>
      </c>
      <c r="E51" s="4" t="s">
        <v>160</v>
      </c>
      <c r="F51" s="5">
        <v>44443</v>
      </c>
      <c r="G51" s="5">
        <v>44444</v>
      </c>
      <c r="H51" s="4">
        <v>1</v>
      </c>
      <c r="I51" s="4">
        <v>1</v>
      </c>
      <c r="J51" s="4">
        <v>1</v>
      </c>
      <c r="K51" s="4" t="s">
        <v>29</v>
      </c>
      <c r="L51" s="4">
        <v>151</v>
      </c>
      <c r="M51" s="4">
        <v>151</v>
      </c>
      <c r="N51" s="4" t="s">
        <v>161</v>
      </c>
      <c r="O51" s="4" t="s">
        <v>31</v>
      </c>
      <c r="P51" s="4" t="s">
        <v>32</v>
      </c>
      <c r="Q51" s="4">
        <v>0</v>
      </c>
      <c r="R51" s="6">
        <v>44440</v>
      </c>
      <c r="S51" s="5">
        <v>44447</v>
      </c>
      <c r="T51" s="4" t="s">
        <v>33</v>
      </c>
      <c r="U51" s="4">
        <v>151</v>
      </c>
      <c r="V51" s="4">
        <v>0</v>
      </c>
      <c r="W51" s="4">
        <v>0</v>
      </c>
      <c r="X51" s="4">
        <v>2239395</v>
      </c>
      <c r="Y51" s="4">
        <v>101329</v>
      </c>
    </row>
    <row r="52" s="4" customFormat="1" spans="1:25">
      <c r="A52" s="4">
        <v>16183751136</v>
      </c>
      <c r="B52" s="4" t="s">
        <v>25</v>
      </c>
      <c r="C52" s="4" t="s">
        <v>26</v>
      </c>
      <c r="D52" s="4" t="s">
        <v>162</v>
      </c>
      <c r="E52" s="4" t="s">
        <v>163</v>
      </c>
      <c r="F52" s="5">
        <v>44443</v>
      </c>
      <c r="G52" s="5">
        <v>44444</v>
      </c>
      <c r="H52" s="4">
        <v>1</v>
      </c>
      <c r="I52" s="4">
        <v>1</v>
      </c>
      <c r="J52" s="4">
        <v>1</v>
      </c>
      <c r="K52" s="4" t="s">
        <v>29</v>
      </c>
      <c r="L52" s="4">
        <v>214</v>
      </c>
      <c r="M52" s="4">
        <v>214</v>
      </c>
      <c r="N52" s="4" t="s">
        <v>164</v>
      </c>
      <c r="O52" s="4" t="s">
        <v>31</v>
      </c>
      <c r="P52" s="4" t="s">
        <v>32</v>
      </c>
      <c r="Q52" s="4">
        <v>0</v>
      </c>
      <c r="R52" s="6">
        <v>44440</v>
      </c>
      <c r="S52" s="5">
        <v>44447</v>
      </c>
      <c r="T52" s="4" t="s">
        <v>33</v>
      </c>
      <c r="U52" s="4">
        <v>214</v>
      </c>
      <c r="V52" s="4">
        <v>0</v>
      </c>
      <c r="W52" s="4">
        <v>0</v>
      </c>
      <c r="X52" s="4">
        <v>2239658</v>
      </c>
      <c r="Y52" s="4">
        <v>44514933</v>
      </c>
    </row>
    <row r="53" s="4" customFormat="1" spans="1:25">
      <c r="A53" s="4">
        <v>16184561202</v>
      </c>
      <c r="B53" s="4" t="s">
        <v>25</v>
      </c>
      <c r="C53" s="4" t="s">
        <v>26</v>
      </c>
      <c r="D53" s="4" t="s">
        <v>165</v>
      </c>
      <c r="E53" s="4" t="s">
        <v>166</v>
      </c>
      <c r="F53" s="5">
        <v>44443</v>
      </c>
      <c r="G53" s="5">
        <v>44444</v>
      </c>
      <c r="H53" s="4">
        <v>1</v>
      </c>
      <c r="I53" s="4">
        <v>1</v>
      </c>
      <c r="J53" s="4">
        <v>1</v>
      </c>
      <c r="K53" s="4" t="s">
        <v>29</v>
      </c>
      <c r="L53" s="4">
        <v>90</v>
      </c>
      <c r="M53" s="4">
        <v>90</v>
      </c>
      <c r="N53" s="4" t="s">
        <v>167</v>
      </c>
      <c r="O53" s="4" t="s">
        <v>31</v>
      </c>
      <c r="P53" s="4" t="s">
        <v>32</v>
      </c>
      <c r="Q53" s="4">
        <v>0</v>
      </c>
      <c r="R53" s="6">
        <v>44440</v>
      </c>
      <c r="S53" s="5">
        <v>44447</v>
      </c>
      <c r="T53" s="4" t="s">
        <v>33</v>
      </c>
      <c r="U53" s="4">
        <v>90</v>
      </c>
      <c r="V53" s="4">
        <v>0</v>
      </c>
      <c r="W53" s="4">
        <v>0</v>
      </c>
      <c r="X53" s="4">
        <v>2239879</v>
      </c>
      <c r="Y53" s="4">
        <v>42683630</v>
      </c>
    </row>
    <row r="54" s="4" customFormat="1" spans="1:25">
      <c r="A54" s="4">
        <v>16185102101</v>
      </c>
      <c r="B54" s="4" t="s">
        <v>25</v>
      </c>
      <c r="C54" s="4" t="s">
        <v>26</v>
      </c>
      <c r="D54" s="4" t="s">
        <v>168</v>
      </c>
      <c r="E54" s="4" t="s">
        <v>113</v>
      </c>
      <c r="F54" s="5">
        <v>44443</v>
      </c>
      <c r="G54" s="5">
        <v>44444</v>
      </c>
      <c r="H54" s="4">
        <v>1</v>
      </c>
      <c r="I54" s="4">
        <v>1</v>
      </c>
      <c r="J54" s="4">
        <v>1</v>
      </c>
      <c r="K54" s="4" t="s">
        <v>29</v>
      </c>
      <c r="L54" s="4">
        <v>245</v>
      </c>
      <c r="M54" s="4">
        <v>245</v>
      </c>
      <c r="N54" s="4" t="s">
        <v>169</v>
      </c>
      <c r="O54" s="4" t="s">
        <v>31</v>
      </c>
      <c r="P54" s="4" t="s">
        <v>32</v>
      </c>
      <c r="Q54" s="4">
        <v>0</v>
      </c>
      <c r="R54" s="6">
        <v>44440</v>
      </c>
      <c r="S54" s="5">
        <v>44447</v>
      </c>
      <c r="T54" s="4" t="s">
        <v>33</v>
      </c>
      <c r="U54" s="4">
        <v>245</v>
      </c>
      <c r="V54" s="4">
        <v>0</v>
      </c>
      <c r="W54" s="4">
        <v>0</v>
      </c>
      <c r="X54" s="4">
        <v>2240007</v>
      </c>
      <c r="Y54" s="4">
        <v>1824091586</v>
      </c>
    </row>
    <row r="55" s="4" customFormat="1" spans="1:25">
      <c r="A55" s="4">
        <v>16185214874</v>
      </c>
      <c r="B55" s="4" t="s">
        <v>25</v>
      </c>
      <c r="C55" s="4" t="s">
        <v>26</v>
      </c>
      <c r="D55" s="4" t="s">
        <v>170</v>
      </c>
      <c r="E55" s="4" t="s">
        <v>75</v>
      </c>
      <c r="F55" s="5">
        <v>44443</v>
      </c>
      <c r="G55" s="5">
        <v>44444</v>
      </c>
      <c r="H55" s="4">
        <v>1</v>
      </c>
      <c r="I55" s="4">
        <v>1</v>
      </c>
      <c r="J55" s="4">
        <v>1</v>
      </c>
      <c r="K55" s="4" t="s">
        <v>29</v>
      </c>
      <c r="L55" s="4">
        <v>61</v>
      </c>
      <c r="M55" s="4">
        <v>61</v>
      </c>
      <c r="N55" s="4" t="s">
        <v>171</v>
      </c>
      <c r="O55" s="4" t="s">
        <v>31</v>
      </c>
      <c r="P55" s="4" t="s">
        <v>32</v>
      </c>
      <c r="Q55" s="4">
        <v>0</v>
      </c>
      <c r="R55" s="6">
        <v>44440</v>
      </c>
      <c r="S55" s="5">
        <v>44447</v>
      </c>
      <c r="T55" s="4" t="s">
        <v>33</v>
      </c>
      <c r="U55" s="4">
        <v>61</v>
      </c>
      <c r="V55" s="4">
        <v>0</v>
      </c>
      <c r="W55" s="4">
        <v>0</v>
      </c>
      <c r="X55" s="4">
        <v>2240034</v>
      </c>
      <c r="Y55" s="4">
        <v>2351975160</v>
      </c>
    </row>
    <row r="56" s="4" customFormat="1" spans="1:25">
      <c r="A56" s="4">
        <v>16185460366</v>
      </c>
      <c r="B56" s="4" t="s">
        <v>25</v>
      </c>
      <c r="C56" s="4" t="s">
        <v>26</v>
      </c>
      <c r="D56" s="4" t="s">
        <v>172</v>
      </c>
      <c r="E56" s="4" t="s">
        <v>173</v>
      </c>
      <c r="F56" s="5">
        <v>44443</v>
      </c>
      <c r="G56" s="5">
        <v>44444</v>
      </c>
      <c r="H56" s="4">
        <v>1</v>
      </c>
      <c r="I56" s="4">
        <v>1</v>
      </c>
      <c r="J56" s="4">
        <v>1</v>
      </c>
      <c r="K56" s="4" t="s">
        <v>29</v>
      </c>
      <c r="L56" s="4">
        <v>97</v>
      </c>
      <c r="M56" s="4">
        <v>97</v>
      </c>
      <c r="N56" s="4" t="s">
        <v>174</v>
      </c>
      <c r="O56" s="4" t="s">
        <v>31</v>
      </c>
      <c r="P56" s="4" t="s">
        <v>32</v>
      </c>
      <c r="Q56" s="4">
        <v>0</v>
      </c>
      <c r="R56" s="6">
        <v>44441</v>
      </c>
      <c r="S56" s="5">
        <v>44447</v>
      </c>
      <c r="T56" s="4" t="s">
        <v>33</v>
      </c>
      <c r="U56" s="4">
        <v>97</v>
      </c>
      <c r="V56" s="4">
        <v>0</v>
      </c>
      <c r="W56" s="4">
        <v>0</v>
      </c>
      <c r="X56" s="4">
        <v>2240093</v>
      </c>
      <c r="Y56" s="4">
        <v>604881</v>
      </c>
    </row>
    <row r="57" s="4" customFormat="1" spans="1:25">
      <c r="A57" s="4">
        <v>16185486578</v>
      </c>
      <c r="B57" s="4" t="s">
        <v>25</v>
      </c>
      <c r="C57" s="4" t="s">
        <v>26</v>
      </c>
      <c r="D57" s="4" t="s">
        <v>175</v>
      </c>
      <c r="E57" s="4" t="s">
        <v>176</v>
      </c>
      <c r="F57" s="5">
        <v>44443</v>
      </c>
      <c r="G57" s="5">
        <v>44444</v>
      </c>
      <c r="H57" s="4">
        <v>1</v>
      </c>
      <c r="I57" s="4">
        <v>1</v>
      </c>
      <c r="J57" s="4">
        <v>1</v>
      </c>
      <c r="K57" s="4" t="s">
        <v>29</v>
      </c>
      <c r="L57" s="4">
        <v>320</v>
      </c>
      <c r="M57" s="4">
        <v>320</v>
      </c>
      <c r="N57" s="4" t="s">
        <v>177</v>
      </c>
      <c r="O57" s="4" t="s">
        <v>31</v>
      </c>
      <c r="P57" s="4" t="s">
        <v>32</v>
      </c>
      <c r="Q57" s="4">
        <v>0</v>
      </c>
      <c r="R57" s="6">
        <v>44441</v>
      </c>
      <c r="S57" s="5">
        <v>44447</v>
      </c>
      <c r="T57" s="4" t="s">
        <v>33</v>
      </c>
      <c r="U57" s="4">
        <v>320</v>
      </c>
      <c r="V57" s="4">
        <v>0</v>
      </c>
      <c r="W57" s="4">
        <v>0</v>
      </c>
      <c r="X57" s="4">
        <v>2240099</v>
      </c>
      <c r="Y57" s="4" t="s">
        <v>178</v>
      </c>
    </row>
    <row r="58" s="4" customFormat="1" spans="1:25">
      <c r="A58" s="4">
        <v>16185544421</v>
      </c>
      <c r="B58" s="4" t="s">
        <v>25</v>
      </c>
      <c r="C58" s="4" t="s">
        <v>26</v>
      </c>
      <c r="D58" s="4" t="s">
        <v>179</v>
      </c>
      <c r="E58" s="4" t="s">
        <v>180</v>
      </c>
      <c r="F58" s="5">
        <v>44443</v>
      </c>
      <c r="G58" s="5">
        <v>44444</v>
      </c>
      <c r="H58" s="4">
        <v>1</v>
      </c>
      <c r="I58" s="4">
        <v>1</v>
      </c>
      <c r="J58" s="4">
        <v>1</v>
      </c>
      <c r="K58" s="4" t="s">
        <v>29</v>
      </c>
      <c r="L58" s="4">
        <v>215</v>
      </c>
      <c r="M58" s="4">
        <v>215</v>
      </c>
      <c r="N58" s="4" t="s">
        <v>181</v>
      </c>
      <c r="O58" s="4" t="s">
        <v>31</v>
      </c>
      <c r="P58" s="4" t="s">
        <v>32</v>
      </c>
      <c r="Q58" s="4">
        <v>0</v>
      </c>
      <c r="R58" s="6">
        <v>44441</v>
      </c>
      <c r="S58" s="5">
        <v>44447</v>
      </c>
      <c r="T58" s="4" t="s">
        <v>33</v>
      </c>
      <c r="U58" s="4">
        <v>215</v>
      </c>
      <c r="V58" s="4">
        <v>0</v>
      </c>
      <c r="W58" s="4">
        <v>0</v>
      </c>
      <c r="X58" s="4">
        <v>2240117</v>
      </c>
      <c r="Y58" s="4">
        <v>72343039</v>
      </c>
    </row>
    <row r="59" s="4" customFormat="1" spans="1:25">
      <c r="A59" s="4">
        <v>16185560926</v>
      </c>
      <c r="B59" s="4" t="s">
        <v>25</v>
      </c>
      <c r="C59" s="4" t="s">
        <v>26</v>
      </c>
      <c r="D59" s="4" t="s">
        <v>182</v>
      </c>
      <c r="E59" s="4" t="s">
        <v>183</v>
      </c>
      <c r="F59" s="5">
        <v>44443</v>
      </c>
      <c r="G59" s="5">
        <v>44444</v>
      </c>
      <c r="H59" s="4">
        <v>1</v>
      </c>
      <c r="I59" s="4">
        <v>1</v>
      </c>
      <c r="J59" s="4">
        <v>1</v>
      </c>
      <c r="K59" s="4" t="s">
        <v>29</v>
      </c>
      <c r="L59" s="4">
        <v>365</v>
      </c>
      <c r="M59" s="4">
        <v>365</v>
      </c>
      <c r="N59" s="4" t="s">
        <v>184</v>
      </c>
      <c r="O59" s="4" t="s">
        <v>31</v>
      </c>
      <c r="P59" s="4" t="s">
        <v>32</v>
      </c>
      <c r="Q59" s="4">
        <v>0</v>
      </c>
      <c r="R59" s="6">
        <v>44441</v>
      </c>
      <c r="S59" s="5">
        <v>44447</v>
      </c>
      <c r="T59" s="4" t="s">
        <v>33</v>
      </c>
      <c r="U59" s="4">
        <v>365</v>
      </c>
      <c r="V59" s="4">
        <v>0</v>
      </c>
      <c r="W59" s="4">
        <v>0</v>
      </c>
      <c r="X59" s="4">
        <v>2240124</v>
      </c>
      <c r="Y59" s="4">
        <v>72363323</v>
      </c>
    </row>
    <row r="60" s="4" customFormat="1" spans="1:25">
      <c r="A60" s="4">
        <v>16185703831</v>
      </c>
      <c r="B60" s="4" t="s">
        <v>25</v>
      </c>
      <c r="C60" s="4" t="s">
        <v>26</v>
      </c>
      <c r="D60" s="4" t="s">
        <v>185</v>
      </c>
      <c r="E60" s="4" t="s">
        <v>186</v>
      </c>
      <c r="F60" s="5">
        <v>44443</v>
      </c>
      <c r="G60" s="5">
        <v>44444</v>
      </c>
      <c r="H60" s="4">
        <v>1</v>
      </c>
      <c r="I60" s="4">
        <v>1</v>
      </c>
      <c r="J60" s="4">
        <v>1</v>
      </c>
      <c r="K60" s="4" t="s">
        <v>29</v>
      </c>
      <c r="L60" s="4">
        <v>80</v>
      </c>
      <c r="M60" s="4">
        <v>80</v>
      </c>
      <c r="N60" s="4" t="s">
        <v>187</v>
      </c>
      <c r="O60" s="4" t="s">
        <v>31</v>
      </c>
      <c r="P60" s="4" t="s">
        <v>32</v>
      </c>
      <c r="Q60" s="4">
        <v>0</v>
      </c>
      <c r="R60" s="6">
        <v>44441</v>
      </c>
      <c r="S60" s="5">
        <v>44447</v>
      </c>
      <c r="T60" s="4" t="s">
        <v>33</v>
      </c>
      <c r="U60" s="4">
        <v>80</v>
      </c>
      <c r="V60" s="4">
        <v>0</v>
      </c>
      <c r="W60" s="4">
        <v>0</v>
      </c>
      <c r="X60" s="4">
        <v>2240188</v>
      </c>
      <c r="Y60" s="4">
        <v>114001</v>
      </c>
    </row>
    <row r="61" s="4" customFormat="1" spans="1:25">
      <c r="A61" s="4">
        <v>16186525926</v>
      </c>
      <c r="B61" s="4" t="s">
        <v>25</v>
      </c>
      <c r="C61" s="4" t="s">
        <v>26</v>
      </c>
      <c r="D61" s="4" t="s">
        <v>188</v>
      </c>
      <c r="E61" s="4" t="s">
        <v>189</v>
      </c>
      <c r="F61" s="5">
        <v>44443</v>
      </c>
      <c r="G61" s="5">
        <v>44444</v>
      </c>
      <c r="H61" s="4">
        <v>1</v>
      </c>
      <c r="I61" s="4">
        <v>1</v>
      </c>
      <c r="J61" s="4">
        <v>1</v>
      </c>
      <c r="K61" s="4" t="s">
        <v>29</v>
      </c>
      <c r="L61" s="4">
        <v>156</v>
      </c>
      <c r="M61" s="4">
        <v>156</v>
      </c>
      <c r="N61" s="4" t="s">
        <v>190</v>
      </c>
      <c r="O61" s="4" t="s">
        <v>31</v>
      </c>
      <c r="P61" s="4" t="s">
        <v>32</v>
      </c>
      <c r="Q61" s="4">
        <v>0</v>
      </c>
      <c r="R61" s="6">
        <v>44441</v>
      </c>
      <c r="S61" s="5">
        <v>44447</v>
      </c>
      <c r="T61" s="4" t="s">
        <v>33</v>
      </c>
      <c r="U61" s="4">
        <v>156</v>
      </c>
      <c r="V61" s="4">
        <v>0</v>
      </c>
      <c r="W61" s="4">
        <v>0</v>
      </c>
      <c r="X61" s="4">
        <v>2240419</v>
      </c>
      <c r="Y61" s="4">
        <v>43831451338</v>
      </c>
    </row>
    <row r="62" s="4" customFormat="1" spans="1:25">
      <c r="A62" s="4">
        <v>16186451084</v>
      </c>
      <c r="B62" s="4" t="s">
        <v>25</v>
      </c>
      <c r="C62" s="4" t="s">
        <v>26</v>
      </c>
      <c r="D62" s="4" t="s">
        <v>191</v>
      </c>
      <c r="E62" s="4" t="s">
        <v>130</v>
      </c>
      <c r="F62" s="5">
        <v>44442</v>
      </c>
      <c r="G62" s="5">
        <v>44444</v>
      </c>
      <c r="H62" s="4">
        <v>1</v>
      </c>
      <c r="I62" s="4">
        <v>2</v>
      </c>
      <c r="J62" s="4">
        <v>2</v>
      </c>
      <c r="K62" s="4" t="s">
        <v>29</v>
      </c>
      <c r="L62" s="4">
        <v>172</v>
      </c>
      <c r="M62" s="4">
        <v>172</v>
      </c>
      <c r="N62" s="4" t="s">
        <v>192</v>
      </c>
      <c r="O62" s="4" t="s">
        <v>31</v>
      </c>
      <c r="P62" s="4" t="s">
        <v>32</v>
      </c>
      <c r="Q62" s="4">
        <v>0</v>
      </c>
      <c r="R62" s="6">
        <v>44441</v>
      </c>
      <c r="S62" s="5">
        <v>44447</v>
      </c>
      <c r="T62" s="4" t="s">
        <v>33</v>
      </c>
      <c r="U62" s="4">
        <v>172</v>
      </c>
      <c r="V62" s="4">
        <v>0</v>
      </c>
      <c r="W62" s="4">
        <v>0</v>
      </c>
      <c r="X62" s="4">
        <v>2240402</v>
      </c>
      <c r="Y62" s="4">
        <v>42838183</v>
      </c>
    </row>
    <row r="63" s="4" customFormat="1" spans="1:25">
      <c r="A63" s="4">
        <v>16186546560</v>
      </c>
      <c r="B63" s="4" t="s">
        <v>25</v>
      </c>
      <c r="C63" s="4" t="s">
        <v>26</v>
      </c>
      <c r="D63" s="4" t="s">
        <v>193</v>
      </c>
      <c r="E63" s="4" t="s">
        <v>194</v>
      </c>
      <c r="F63" s="5">
        <v>44442</v>
      </c>
      <c r="G63" s="5">
        <v>44444</v>
      </c>
      <c r="H63" s="4">
        <v>1</v>
      </c>
      <c r="I63" s="4">
        <v>2</v>
      </c>
      <c r="J63" s="4">
        <v>2</v>
      </c>
      <c r="K63" s="4" t="s">
        <v>29</v>
      </c>
      <c r="L63" s="4">
        <v>242</v>
      </c>
      <c r="M63" s="4">
        <v>242</v>
      </c>
      <c r="N63" s="4" t="s">
        <v>195</v>
      </c>
      <c r="O63" s="4" t="s">
        <v>31</v>
      </c>
      <c r="P63" s="4" t="s">
        <v>32</v>
      </c>
      <c r="Q63" s="4">
        <v>0</v>
      </c>
      <c r="R63" s="6">
        <v>44441</v>
      </c>
      <c r="S63" s="5">
        <v>44447</v>
      </c>
      <c r="T63" s="4" t="s">
        <v>33</v>
      </c>
      <c r="U63" s="4">
        <v>242</v>
      </c>
      <c r="V63" s="4">
        <v>0</v>
      </c>
      <c r="W63" s="4">
        <v>0</v>
      </c>
      <c r="X63" s="4">
        <v>2240433</v>
      </c>
      <c r="Y63" s="4" t="s">
        <v>196</v>
      </c>
    </row>
    <row r="64" s="4" customFormat="1" spans="1:24">
      <c r="A64" s="4">
        <v>16191737958</v>
      </c>
      <c r="B64" s="4" t="s">
        <v>25</v>
      </c>
      <c r="C64" s="4" t="s">
        <v>26</v>
      </c>
      <c r="D64" s="4" t="s">
        <v>197</v>
      </c>
      <c r="E64" s="4" t="s">
        <v>198</v>
      </c>
      <c r="F64" s="5">
        <v>44443</v>
      </c>
      <c r="G64" s="5">
        <v>44444</v>
      </c>
      <c r="H64" s="4">
        <v>1</v>
      </c>
      <c r="I64" s="4">
        <v>1</v>
      </c>
      <c r="J64" s="4">
        <v>1</v>
      </c>
      <c r="K64" s="4" t="s">
        <v>29</v>
      </c>
      <c r="L64" s="4">
        <v>174</v>
      </c>
      <c r="M64" s="4">
        <v>174</v>
      </c>
      <c r="N64" s="4" t="s">
        <v>199</v>
      </c>
      <c r="O64" s="4" t="s">
        <v>31</v>
      </c>
      <c r="P64" s="4" t="s">
        <v>32</v>
      </c>
      <c r="Q64" s="4">
        <v>0</v>
      </c>
      <c r="R64" s="6">
        <v>44441</v>
      </c>
      <c r="S64" s="5">
        <v>44447</v>
      </c>
      <c r="T64" s="4" t="s">
        <v>33</v>
      </c>
      <c r="U64" s="4">
        <v>174</v>
      </c>
      <c r="V64" s="4">
        <v>0</v>
      </c>
      <c r="W64" s="4">
        <v>0</v>
      </c>
      <c r="X64" s="4">
        <v>2240863</v>
      </c>
    </row>
    <row r="65" s="4" customFormat="1" spans="1:24">
      <c r="A65" s="4">
        <v>16192142054</v>
      </c>
      <c r="B65" s="4" t="s">
        <v>25</v>
      </c>
      <c r="C65" s="4" t="s">
        <v>26</v>
      </c>
      <c r="D65" s="4" t="s">
        <v>200</v>
      </c>
      <c r="E65" s="4" t="s">
        <v>201</v>
      </c>
      <c r="F65" s="5">
        <v>44442</v>
      </c>
      <c r="G65" s="5">
        <v>44444</v>
      </c>
      <c r="H65" s="4">
        <v>1</v>
      </c>
      <c r="I65" s="4">
        <v>2</v>
      </c>
      <c r="J65" s="4">
        <v>2</v>
      </c>
      <c r="K65" s="4" t="s">
        <v>29</v>
      </c>
      <c r="L65" s="4">
        <v>318</v>
      </c>
      <c r="M65" s="4">
        <v>318</v>
      </c>
      <c r="N65" s="4" t="s">
        <v>202</v>
      </c>
      <c r="O65" s="4" t="s">
        <v>31</v>
      </c>
      <c r="P65" s="4" t="s">
        <v>32</v>
      </c>
      <c r="Q65" s="4">
        <v>0</v>
      </c>
      <c r="R65" s="6">
        <v>44441</v>
      </c>
      <c r="S65" s="5">
        <v>44447</v>
      </c>
      <c r="T65" s="4" t="s">
        <v>33</v>
      </c>
      <c r="U65" s="4">
        <v>318</v>
      </c>
      <c r="V65" s="4">
        <v>0</v>
      </c>
      <c r="W65" s="4">
        <v>0</v>
      </c>
      <c r="X65" s="4">
        <v>2240949</v>
      </c>
    </row>
    <row r="66" s="4" customFormat="1" spans="1:24">
      <c r="A66" s="4">
        <v>16191737958</v>
      </c>
      <c r="B66" s="4" t="s">
        <v>25</v>
      </c>
      <c r="C66" s="4" t="s">
        <v>137</v>
      </c>
      <c r="D66" s="4" t="s">
        <v>197</v>
      </c>
      <c r="E66" s="4" t="s">
        <v>198</v>
      </c>
      <c r="F66" s="5">
        <v>44443</v>
      </c>
      <c r="G66" s="5">
        <v>44444</v>
      </c>
      <c r="H66" s="4">
        <v>1</v>
      </c>
      <c r="I66" s="4">
        <v>1</v>
      </c>
      <c r="J66" s="4">
        <v>1</v>
      </c>
      <c r="K66" s="4" t="s">
        <v>29</v>
      </c>
      <c r="L66" s="4">
        <v>-174</v>
      </c>
      <c r="M66" s="4">
        <v>-174</v>
      </c>
      <c r="N66" s="4" t="s">
        <v>199</v>
      </c>
      <c r="O66" s="4" t="s">
        <v>31</v>
      </c>
      <c r="P66" s="4" t="s">
        <v>32</v>
      </c>
      <c r="Q66" s="4">
        <v>0</v>
      </c>
      <c r="R66" s="6">
        <v>44441</v>
      </c>
      <c r="S66" s="5">
        <v>44447</v>
      </c>
      <c r="T66" s="4" t="s">
        <v>33</v>
      </c>
      <c r="U66" s="4">
        <v>-174</v>
      </c>
      <c r="V66" s="4">
        <v>0</v>
      </c>
      <c r="W66" s="4">
        <v>0</v>
      </c>
      <c r="X66" s="4">
        <v>2240863</v>
      </c>
    </row>
    <row r="67" s="4" customFormat="1" spans="1:25">
      <c r="A67" s="4">
        <v>16192410555</v>
      </c>
      <c r="B67" s="4" t="s">
        <v>25</v>
      </c>
      <c r="C67" s="4" t="s">
        <v>26</v>
      </c>
      <c r="D67" s="4" t="s">
        <v>203</v>
      </c>
      <c r="E67" s="4" t="s">
        <v>41</v>
      </c>
      <c r="F67" s="5">
        <v>44443</v>
      </c>
      <c r="G67" s="5">
        <v>44444</v>
      </c>
      <c r="H67" s="4">
        <v>1</v>
      </c>
      <c r="I67" s="4">
        <v>1</v>
      </c>
      <c r="J67" s="4">
        <v>1</v>
      </c>
      <c r="K67" s="4" t="s">
        <v>29</v>
      </c>
      <c r="L67" s="4">
        <v>55</v>
      </c>
      <c r="M67" s="4">
        <v>55</v>
      </c>
      <c r="N67" s="4" t="s">
        <v>204</v>
      </c>
      <c r="O67" s="4" t="s">
        <v>31</v>
      </c>
      <c r="P67" s="4" t="s">
        <v>32</v>
      </c>
      <c r="Q67" s="4">
        <v>0</v>
      </c>
      <c r="R67" s="6">
        <v>44441</v>
      </c>
      <c r="S67" s="5">
        <v>44447</v>
      </c>
      <c r="T67" s="4" t="s">
        <v>33</v>
      </c>
      <c r="U67" s="4">
        <v>55</v>
      </c>
      <c r="V67" s="4">
        <v>0</v>
      </c>
      <c r="W67" s="4">
        <v>0</v>
      </c>
      <c r="X67" s="4">
        <v>2241014</v>
      </c>
      <c r="Y67" s="4" t="s">
        <v>205</v>
      </c>
    </row>
    <row r="68" s="4" customFormat="1" spans="1:25">
      <c r="A68" s="4">
        <v>16193224759</v>
      </c>
      <c r="B68" s="4" t="s">
        <v>25</v>
      </c>
      <c r="C68" s="4" t="s">
        <v>26</v>
      </c>
      <c r="D68" s="4" t="s">
        <v>206</v>
      </c>
      <c r="E68" s="4" t="s">
        <v>110</v>
      </c>
      <c r="F68" s="5">
        <v>44443</v>
      </c>
      <c r="G68" s="5">
        <v>44444</v>
      </c>
      <c r="H68" s="4">
        <v>1</v>
      </c>
      <c r="I68" s="4">
        <v>1</v>
      </c>
      <c r="J68" s="4">
        <v>1</v>
      </c>
      <c r="K68" s="4" t="s">
        <v>29</v>
      </c>
      <c r="L68" s="4">
        <v>82</v>
      </c>
      <c r="M68" s="4">
        <v>82</v>
      </c>
      <c r="N68" s="4" t="s">
        <v>207</v>
      </c>
      <c r="O68" s="4" t="s">
        <v>31</v>
      </c>
      <c r="P68" s="4" t="s">
        <v>32</v>
      </c>
      <c r="Q68" s="4">
        <v>0</v>
      </c>
      <c r="R68" s="6">
        <v>44441</v>
      </c>
      <c r="S68" s="5">
        <v>44447</v>
      </c>
      <c r="T68" s="4" t="s">
        <v>33</v>
      </c>
      <c r="U68" s="4">
        <v>82</v>
      </c>
      <c r="V68" s="4">
        <v>0</v>
      </c>
      <c r="W68" s="4">
        <v>0</v>
      </c>
      <c r="X68" s="4">
        <v>2241241</v>
      </c>
      <c r="Y68" s="4">
        <v>21141995</v>
      </c>
    </row>
    <row r="69" s="4" customFormat="1" spans="1:24">
      <c r="A69" s="4">
        <v>16193629246</v>
      </c>
      <c r="B69" s="4" t="s">
        <v>25</v>
      </c>
      <c r="C69" s="4" t="s">
        <v>26</v>
      </c>
      <c r="D69" s="4" t="s">
        <v>208</v>
      </c>
      <c r="E69" s="4" t="s">
        <v>209</v>
      </c>
      <c r="F69" s="5">
        <v>44442</v>
      </c>
      <c r="G69" s="5">
        <v>44444</v>
      </c>
      <c r="H69" s="4">
        <v>1</v>
      </c>
      <c r="I69" s="4">
        <v>2</v>
      </c>
      <c r="J69" s="4">
        <v>2</v>
      </c>
      <c r="K69" s="4" t="s">
        <v>29</v>
      </c>
      <c r="L69" s="4">
        <v>60</v>
      </c>
      <c r="M69" s="4">
        <v>60</v>
      </c>
      <c r="N69" s="4" t="s">
        <v>210</v>
      </c>
      <c r="O69" s="4" t="s">
        <v>31</v>
      </c>
      <c r="P69" s="4" t="s">
        <v>32</v>
      </c>
      <c r="Q69" s="4">
        <v>0</v>
      </c>
      <c r="R69" s="6">
        <v>44442</v>
      </c>
      <c r="S69" s="5">
        <v>44447</v>
      </c>
      <c r="T69" s="4" t="s">
        <v>33</v>
      </c>
      <c r="U69" s="4">
        <v>60</v>
      </c>
      <c r="V69" s="4">
        <v>0</v>
      </c>
      <c r="W69" s="4">
        <v>0</v>
      </c>
      <c r="X69" s="4">
        <v>2241342</v>
      </c>
    </row>
    <row r="70" s="4" customFormat="1" spans="1:24">
      <c r="A70" s="4">
        <v>16193816533</v>
      </c>
      <c r="B70" s="4" t="s">
        <v>25</v>
      </c>
      <c r="C70" s="4" t="s">
        <v>26</v>
      </c>
      <c r="D70" s="4" t="s">
        <v>211</v>
      </c>
      <c r="E70" s="4" t="s">
        <v>81</v>
      </c>
      <c r="F70" s="5">
        <v>44443</v>
      </c>
      <c r="G70" s="5">
        <v>44444</v>
      </c>
      <c r="H70" s="4">
        <v>1</v>
      </c>
      <c r="I70" s="4">
        <v>1</v>
      </c>
      <c r="J70" s="4">
        <v>1</v>
      </c>
      <c r="K70" s="4" t="s">
        <v>29</v>
      </c>
      <c r="L70" s="4">
        <v>136</v>
      </c>
      <c r="M70" s="4">
        <v>136</v>
      </c>
      <c r="N70" s="4" t="s">
        <v>212</v>
      </c>
      <c r="O70" s="4" t="s">
        <v>31</v>
      </c>
      <c r="P70" s="4" t="s">
        <v>32</v>
      </c>
      <c r="Q70" s="4">
        <v>0</v>
      </c>
      <c r="R70" s="6">
        <v>44442</v>
      </c>
      <c r="S70" s="5">
        <v>44447</v>
      </c>
      <c r="T70" s="4" t="s">
        <v>33</v>
      </c>
      <c r="U70" s="4">
        <v>136</v>
      </c>
      <c r="V70" s="4">
        <v>0</v>
      </c>
      <c r="W70" s="4">
        <v>0</v>
      </c>
      <c r="X70" s="4">
        <v>2241389</v>
      </c>
    </row>
    <row r="71" s="4" customFormat="1" spans="1:25">
      <c r="A71" s="4">
        <v>16193826173</v>
      </c>
      <c r="B71" s="4" t="s">
        <v>25</v>
      </c>
      <c r="C71" s="4" t="s">
        <v>26</v>
      </c>
      <c r="D71" s="4" t="s">
        <v>213</v>
      </c>
      <c r="E71" s="4" t="s">
        <v>214</v>
      </c>
      <c r="F71" s="5">
        <v>44443</v>
      </c>
      <c r="G71" s="5">
        <v>44444</v>
      </c>
      <c r="H71" s="4">
        <v>1</v>
      </c>
      <c r="I71" s="4">
        <v>1</v>
      </c>
      <c r="J71" s="4">
        <v>1</v>
      </c>
      <c r="K71" s="4" t="s">
        <v>29</v>
      </c>
      <c r="L71" s="4">
        <v>74</v>
      </c>
      <c r="M71" s="4">
        <v>74</v>
      </c>
      <c r="N71" s="4" t="s">
        <v>215</v>
      </c>
      <c r="O71" s="4" t="s">
        <v>31</v>
      </c>
      <c r="P71" s="4" t="s">
        <v>32</v>
      </c>
      <c r="Q71" s="4">
        <v>0</v>
      </c>
      <c r="R71" s="6">
        <v>44442</v>
      </c>
      <c r="S71" s="5">
        <v>44447</v>
      </c>
      <c r="T71" s="4" t="s">
        <v>33</v>
      </c>
      <c r="U71" s="4">
        <v>74</v>
      </c>
      <c r="V71" s="4">
        <v>0</v>
      </c>
      <c r="W71" s="4">
        <v>0</v>
      </c>
      <c r="X71" s="4">
        <v>2241395</v>
      </c>
      <c r="Y71" s="4">
        <v>14482440</v>
      </c>
    </row>
    <row r="72" s="4" customFormat="1" spans="1:24">
      <c r="A72" s="4">
        <v>16193856355</v>
      </c>
      <c r="B72" s="4" t="s">
        <v>25</v>
      </c>
      <c r="C72" s="4" t="s">
        <v>26</v>
      </c>
      <c r="D72" s="4" t="s">
        <v>216</v>
      </c>
      <c r="E72" s="4" t="s">
        <v>217</v>
      </c>
      <c r="F72" s="5">
        <v>44443</v>
      </c>
      <c r="G72" s="5">
        <v>44444</v>
      </c>
      <c r="H72" s="4">
        <v>1</v>
      </c>
      <c r="I72" s="4">
        <v>1</v>
      </c>
      <c r="J72" s="4">
        <v>1</v>
      </c>
      <c r="K72" s="4" t="s">
        <v>29</v>
      </c>
      <c r="L72" s="4">
        <v>75</v>
      </c>
      <c r="M72" s="4">
        <v>75</v>
      </c>
      <c r="N72" s="4" t="s">
        <v>218</v>
      </c>
      <c r="O72" s="4" t="s">
        <v>31</v>
      </c>
      <c r="P72" s="4" t="s">
        <v>32</v>
      </c>
      <c r="Q72" s="4">
        <v>0</v>
      </c>
      <c r="R72" s="6">
        <v>44442</v>
      </c>
      <c r="S72" s="5">
        <v>44447</v>
      </c>
      <c r="T72" s="4" t="s">
        <v>33</v>
      </c>
      <c r="U72" s="4">
        <v>75</v>
      </c>
      <c r="V72" s="4">
        <v>0</v>
      </c>
      <c r="W72" s="4">
        <v>0</v>
      </c>
      <c r="X72" s="4">
        <v>2241406</v>
      </c>
    </row>
    <row r="73" s="4" customFormat="1" spans="1:25">
      <c r="A73" s="4">
        <v>16193876304</v>
      </c>
      <c r="B73" s="4" t="s">
        <v>25</v>
      </c>
      <c r="C73" s="4" t="s">
        <v>26</v>
      </c>
      <c r="D73" s="4" t="s">
        <v>219</v>
      </c>
      <c r="E73" s="4" t="s">
        <v>220</v>
      </c>
      <c r="F73" s="5">
        <v>44442</v>
      </c>
      <c r="G73" s="5">
        <v>44444</v>
      </c>
      <c r="H73" s="4">
        <v>1</v>
      </c>
      <c r="I73" s="4">
        <v>2</v>
      </c>
      <c r="J73" s="4">
        <v>2</v>
      </c>
      <c r="K73" s="4" t="s">
        <v>29</v>
      </c>
      <c r="L73" s="4">
        <v>260</v>
      </c>
      <c r="M73" s="4">
        <v>260</v>
      </c>
      <c r="N73" s="4" t="s">
        <v>221</v>
      </c>
      <c r="O73" s="4" t="s">
        <v>31</v>
      </c>
      <c r="P73" s="4" t="s">
        <v>32</v>
      </c>
      <c r="Q73" s="4">
        <v>0</v>
      </c>
      <c r="R73" s="6">
        <v>44442</v>
      </c>
      <c r="S73" s="5">
        <v>44447</v>
      </c>
      <c r="T73" s="4" t="s">
        <v>33</v>
      </c>
      <c r="U73" s="4">
        <v>260</v>
      </c>
      <c r="V73" s="4">
        <v>0</v>
      </c>
      <c r="W73" s="4">
        <v>0</v>
      </c>
      <c r="X73" s="4">
        <v>2241422</v>
      </c>
      <c r="Y73" s="4">
        <v>2473407</v>
      </c>
    </row>
    <row r="74" s="4" customFormat="1" spans="1:25">
      <c r="A74" s="4">
        <v>16193889338</v>
      </c>
      <c r="B74" s="4" t="s">
        <v>25</v>
      </c>
      <c r="C74" s="4" t="s">
        <v>26</v>
      </c>
      <c r="D74" s="4" t="s">
        <v>222</v>
      </c>
      <c r="E74" s="4" t="s">
        <v>214</v>
      </c>
      <c r="F74" s="5">
        <v>44443</v>
      </c>
      <c r="G74" s="5">
        <v>44444</v>
      </c>
      <c r="H74" s="4">
        <v>1</v>
      </c>
      <c r="I74" s="4">
        <v>1</v>
      </c>
      <c r="J74" s="4">
        <v>1</v>
      </c>
      <c r="K74" s="4" t="s">
        <v>29</v>
      </c>
      <c r="L74" s="4">
        <v>130</v>
      </c>
      <c r="M74" s="4">
        <v>130</v>
      </c>
      <c r="N74" s="4" t="s">
        <v>223</v>
      </c>
      <c r="O74" s="4" t="s">
        <v>31</v>
      </c>
      <c r="P74" s="4" t="s">
        <v>32</v>
      </c>
      <c r="Q74" s="4">
        <v>0</v>
      </c>
      <c r="R74" s="6">
        <v>44442</v>
      </c>
      <c r="S74" s="5">
        <v>44447</v>
      </c>
      <c r="T74" s="4" t="s">
        <v>33</v>
      </c>
      <c r="U74" s="4">
        <v>130</v>
      </c>
      <c r="V74" s="4">
        <v>0</v>
      </c>
      <c r="W74" s="4">
        <v>0</v>
      </c>
      <c r="X74" s="4">
        <v>2241428</v>
      </c>
      <c r="Y74" s="4" t="s">
        <v>224</v>
      </c>
    </row>
    <row r="75" s="4" customFormat="1" spans="1:25">
      <c r="A75" s="4">
        <v>16193910216</v>
      </c>
      <c r="B75" s="4" t="s">
        <v>25</v>
      </c>
      <c r="C75" s="4" t="s">
        <v>26</v>
      </c>
      <c r="D75" s="4" t="s">
        <v>225</v>
      </c>
      <c r="E75" s="4" t="s">
        <v>226</v>
      </c>
      <c r="F75" s="5">
        <v>44443</v>
      </c>
      <c r="G75" s="5">
        <v>44444</v>
      </c>
      <c r="H75" s="4">
        <v>1</v>
      </c>
      <c r="I75" s="4">
        <v>1</v>
      </c>
      <c r="J75" s="4">
        <v>1</v>
      </c>
      <c r="K75" s="4" t="s">
        <v>29</v>
      </c>
      <c r="L75" s="4">
        <v>109</v>
      </c>
      <c r="M75" s="4">
        <v>109</v>
      </c>
      <c r="N75" s="4" t="s">
        <v>227</v>
      </c>
      <c r="O75" s="4" t="s">
        <v>31</v>
      </c>
      <c r="P75" s="4" t="s">
        <v>32</v>
      </c>
      <c r="Q75" s="4">
        <v>0</v>
      </c>
      <c r="R75" s="6">
        <v>44442</v>
      </c>
      <c r="S75" s="5">
        <v>44447</v>
      </c>
      <c r="T75" s="4" t="s">
        <v>33</v>
      </c>
      <c r="U75" s="4">
        <v>109</v>
      </c>
      <c r="V75" s="4">
        <v>0</v>
      </c>
      <c r="W75" s="4">
        <v>0</v>
      </c>
      <c r="X75" s="4">
        <v>2241439</v>
      </c>
      <c r="Y75" s="4">
        <v>11548127</v>
      </c>
    </row>
    <row r="76" s="4" customFormat="1" spans="1:25">
      <c r="A76" s="4">
        <v>16193920790</v>
      </c>
      <c r="B76" s="4" t="s">
        <v>25</v>
      </c>
      <c r="C76" s="4" t="s">
        <v>26</v>
      </c>
      <c r="D76" s="4" t="s">
        <v>228</v>
      </c>
      <c r="E76" s="4" t="s">
        <v>229</v>
      </c>
      <c r="F76" s="5">
        <v>44443</v>
      </c>
      <c r="G76" s="5">
        <v>44444</v>
      </c>
      <c r="H76" s="4">
        <v>1</v>
      </c>
      <c r="I76" s="4">
        <v>1</v>
      </c>
      <c r="J76" s="4">
        <v>1</v>
      </c>
      <c r="K76" s="4" t="s">
        <v>29</v>
      </c>
      <c r="L76" s="4">
        <v>83</v>
      </c>
      <c r="M76" s="4">
        <v>83</v>
      </c>
      <c r="N76" s="4" t="s">
        <v>230</v>
      </c>
      <c r="O76" s="4" t="s">
        <v>31</v>
      </c>
      <c r="P76" s="4" t="s">
        <v>32</v>
      </c>
      <c r="Q76" s="4">
        <v>0</v>
      </c>
      <c r="R76" s="6">
        <v>44442</v>
      </c>
      <c r="S76" s="5">
        <v>44447</v>
      </c>
      <c r="T76" s="4" t="s">
        <v>33</v>
      </c>
      <c r="U76" s="4">
        <v>83</v>
      </c>
      <c r="V76" s="4">
        <v>0</v>
      </c>
      <c r="W76" s="4">
        <v>0</v>
      </c>
      <c r="X76" s="4">
        <v>2241444</v>
      </c>
      <c r="Y76" s="4">
        <v>42976363</v>
      </c>
    </row>
    <row r="77" s="4" customFormat="1" spans="1:25">
      <c r="A77" s="4">
        <v>16193972509</v>
      </c>
      <c r="B77" s="4" t="s">
        <v>25</v>
      </c>
      <c r="C77" s="4" t="s">
        <v>26</v>
      </c>
      <c r="D77" s="4" t="s">
        <v>231</v>
      </c>
      <c r="E77" s="4" t="s">
        <v>214</v>
      </c>
      <c r="F77" s="5">
        <v>44442</v>
      </c>
      <c r="G77" s="5">
        <v>44444</v>
      </c>
      <c r="H77" s="4">
        <v>1</v>
      </c>
      <c r="I77" s="4">
        <v>2</v>
      </c>
      <c r="J77" s="4">
        <v>2</v>
      </c>
      <c r="K77" s="4" t="s">
        <v>29</v>
      </c>
      <c r="L77" s="4">
        <v>178</v>
      </c>
      <c r="M77" s="4">
        <v>178</v>
      </c>
      <c r="N77" s="4" t="s">
        <v>232</v>
      </c>
      <c r="O77" s="4" t="s">
        <v>31</v>
      </c>
      <c r="P77" s="4" t="s">
        <v>32</v>
      </c>
      <c r="Q77" s="4">
        <v>0</v>
      </c>
      <c r="R77" s="6">
        <v>44442</v>
      </c>
      <c r="S77" s="5">
        <v>44447</v>
      </c>
      <c r="T77" s="4" t="s">
        <v>33</v>
      </c>
      <c r="U77" s="4">
        <v>178</v>
      </c>
      <c r="V77" s="4">
        <v>0</v>
      </c>
      <c r="W77" s="4">
        <v>0</v>
      </c>
      <c r="X77" s="4">
        <v>2241462</v>
      </c>
      <c r="Y77" s="4" t="s">
        <v>233</v>
      </c>
    </row>
    <row r="78" s="4" customFormat="1" spans="1:25">
      <c r="A78" s="4">
        <v>16194488029</v>
      </c>
      <c r="B78" s="4" t="s">
        <v>25</v>
      </c>
      <c r="C78" s="4" t="s">
        <v>26</v>
      </c>
      <c r="D78" s="4" t="s">
        <v>234</v>
      </c>
      <c r="E78" s="4" t="s">
        <v>157</v>
      </c>
      <c r="F78" s="5">
        <v>44443</v>
      </c>
      <c r="G78" s="5">
        <v>44444</v>
      </c>
      <c r="H78" s="4">
        <v>1</v>
      </c>
      <c r="I78" s="4">
        <v>1</v>
      </c>
      <c r="J78" s="4">
        <v>1</v>
      </c>
      <c r="K78" s="4" t="s">
        <v>29</v>
      </c>
      <c r="L78" s="4">
        <v>203</v>
      </c>
      <c r="M78" s="4">
        <v>203</v>
      </c>
      <c r="N78" s="4" t="s">
        <v>235</v>
      </c>
      <c r="O78" s="4" t="s">
        <v>31</v>
      </c>
      <c r="P78" s="4" t="s">
        <v>32</v>
      </c>
      <c r="Q78" s="4">
        <v>0</v>
      </c>
      <c r="R78" s="6">
        <v>44442</v>
      </c>
      <c r="S78" s="5">
        <v>44447</v>
      </c>
      <c r="T78" s="4" t="s">
        <v>33</v>
      </c>
      <c r="U78" s="4">
        <v>203</v>
      </c>
      <c r="V78" s="4">
        <v>0</v>
      </c>
      <c r="W78" s="4">
        <v>0</v>
      </c>
      <c r="X78" s="4">
        <v>2241579</v>
      </c>
      <c r="Y78" s="4">
        <v>645945462</v>
      </c>
    </row>
    <row r="79" s="4" customFormat="1" spans="1:23">
      <c r="A79" s="4">
        <v>16194644313</v>
      </c>
      <c r="B79" s="4" t="s">
        <v>25</v>
      </c>
      <c r="C79" s="4" t="s">
        <v>26</v>
      </c>
      <c r="D79" s="4" t="s">
        <v>236</v>
      </c>
      <c r="E79" s="4" t="s">
        <v>237</v>
      </c>
      <c r="F79" s="5">
        <v>44443</v>
      </c>
      <c r="G79" s="5">
        <v>44444</v>
      </c>
      <c r="H79" s="4">
        <v>1</v>
      </c>
      <c r="I79" s="4">
        <v>1</v>
      </c>
      <c r="J79" s="4">
        <v>1</v>
      </c>
      <c r="K79" s="4" t="s">
        <v>29</v>
      </c>
      <c r="L79" s="4">
        <v>321</v>
      </c>
      <c r="M79" s="4">
        <v>321</v>
      </c>
      <c r="N79" s="4" t="s">
        <v>238</v>
      </c>
      <c r="O79" s="4" t="s">
        <v>31</v>
      </c>
      <c r="P79" s="4" t="s">
        <v>32</v>
      </c>
      <c r="Q79" s="4">
        <v>0</v>
      </c>
      <c r="R79" s="6">
        <v>44442</v>
      </c>
      <c r="S79" s="5">
        <v>44447</v>
      </c>
      <c r="T79" s="4" t="s">
        <v>33</v>
      </c>
      <c r="U79" s="4">
        <v>321</v>
      </c>
      <c r="V79" s="4">
        <v>0</v>
      </c>
      <c r="W79" s="4">
        <v>0</v>
      </c>
    </row>
    <row r="80" s="4" customFormat="1" spans="1:24">
      <c r="A80" s="4">
        <v>16195450323</v>
      </c>
      <c r="B80" s="4" t="s">
        <v>25</v>
      </c>
      <c r="C80" s="4" t="s">
        <v>26</v>
      </c>
      <c r="D80" s="4" t="s">
        <v>239</v>
      </c>
      <c r="E80" s="4" t="s">
        <v>240</v>
      </c>
      <c r="F80" s="5">
        <v>44443</v>
      </c>
      <c r="G80" s="5">
        <v>44444</v>
      </c>
      <c r="H80" s="4">
        <v>1</v>
      </c>
      <c r="I80" s="4">
        <v>1</v>
      </c>
      <c r="J80" s="4">
        <v>1</v>
      </c>
      <c r="K80" s="4" t="s">
        <v>29</v>
      </c>
      <c r="L80" s="4">
        <v>247</v>
      </c>
      <c r="M80" s="4">
        <v>247</v>
      </c>
      <c r="N80" s="4" t="s">
        <v>241</v>
      </c>
      <c r="O80" s="4" t="s">
        <v>31</v>
      </c>
      <c r="P80" s="4" t="s">
        <v>32</v>
      </c>
      <c r="Q80" s="4">
        <v>0</v>
      </c>
      <c r="R80" s="6">
        <v>44442</v>
      </c>
      <c r="S80" s="5">
        <v>44447</v>
      </c>
      <c r="T80" s="4" t="s">
        <v>33</v>
      </c>
      <c r="U80" s="4">
        <v>247</v>
      </c>
      <c r="V80" s="4">
        <v>0</v>
      </c>
      <c r="W80" s="4">
        <v>0</v>
      </c>
      <c r="X80" s="4">
        <v>2241772</v>
      </c>
    </row>
    <row r="81" s="4" customFormat="1" spans="1:24">
      <c r="A81" s="4">
        <v>16200230157</v>
      </c>
      <c r="B81" s="4" t="s">
        <v>25</v>
      </c>
      <c r="C81" s="4" t="s">
        <v>26</v>
      </c>
      <c r="D81" s="4" t="s">
        <v>225</v>
      </c>
      <c r="E81" s="4" t="s">
        <v>242</v>
      </c>
      <c r="F81" s="5">
        <v>44442</v>
      </c>
      <c r="G81" s="5">
        <v>44444</v>
      </c>
      <c r="H81" s="4">
        <v>1</v>
      </c>
      <c r="I81" s="4">
        <v>2</v>
      </c>
      <c r="J81" s="4">
        <v>2</v>
      </c>
      <c r="K81" s="4" t="s">
        <v>29</v>
      </c>
      <c r="L81" s="4">
        <v>200</v>
      </c>
      <c r="M81" s="4">
        <v>200</v>
      </c>
      <c r="N81" s="4" t="s">
        <v>243</v>
      </c>
      <c r="O81" s="4" t="s">
        <v>31</v>
      </c>
      <c r="P81" s="4" t="s">
        <v>32</v>
      </c>
      <c r="Q81" s="4">
        <v>0</v>
      </c>
      <c r="R81" s="6">
        <v>44442</v>
      </c>
      <c r="S81" s="5">
        <v>44447</v>
      </c>
      <c r="T81" s="4" t="s">
        <v>33</v>
      </c>
      <c r="U81" s="4">
        <v>200</v>
      </c>
      <c r="V81" s="4">
        <v>0</v>
      </c>
      <c r="W81" s="4">
        <v>0</v>
      </c>
      <c r="X81" s="4">
        <v>2242129</v>
      </c>
    </row>
    <row r="82" s="4" customFormat="1" spans="1:25">
      <c r="A82" s="4">
        <v>16200680874</v>
      </c>
      <c r="B82" s="4" t="s">
        <v>25</v>
      </c>
      <c r="C82" s="4" t="s">
        <v>26</v>
      </c>
      <c r="D82" s="4" t="s">
        <v>244</v>
      </c>
      <c r="E82" s="4" t="s">
        <v>245</v>
      </c>
      <c r="F82" s="5">
        <v>44443</v>
      </c>
      <c r="G82" s="5">
        <v>44444</v>
      </c>
      <c r="H82" s="4">
        <v>1</v>
      </c>
      <c r="I82" s="4">
        <v>1</v>
      </c>
      <c r="J82" s="4">
        <v>1</v>
      </c>
      <c r="K82" s="4" t="s">
        <v>29</v>
      </c>
      <c r="L82" s="4">
        <v>52</v>
      </c>
      <c r="M82" s="4">
        <v>52</v>
      </c>
      <c r="N82" s="4" t="s">
        <v>246</v>
      </c>
      <c r="O82" s="4" t="s">
        <v>31</v>
      </c>
      <c r="P82" s="4" t="s">
        <v>32</v>
      </c>
      <c r="Q82" s="4">
        <v>0</v>
      </c>
      <c r="R82" s="6">
        <v>44442</v>
      </c>
      <c r="S82" s="5">
        <v>44447</v>
      </c>
      <c r="T82" s="4" t="s">
        <v>33</v>
      </c>
      <c r="U82" s="4">
        <v>52</v>
      </c>
      <c r="V82" s="4">
        <v>0</v>
      </c>
      <c r="W82" s="4">
        <v>0</v>
      </c>
      <c r="X82" s="4">
        <v>2242236</v>
      </c>
      <c r="Y82" s="4">
        <v>1455660</v>
      </c>
    </row>
    <row r="83" s="4" customFormat="1" spans="1:25">
      <c r="A83" s="4">
        <v>16200676646</v>
      </c>
      <c r="B83" s="4" t="s">
        <v>25</v>
      </c>
      <c r="C83" s="4" t="s">
        <v>26</v>
      </c>
      <c r="D83" s="4" t="s">
        <v>247</v>
      </c>
      <c r="E83" s="4" t="s">
        <v>176</v>
      </c>
      <c r="F83" s="5">
        <v>44443</v>
      </c>
      <c r="G83" s="5">
        <v>44444</v>
      </c>
      <c r="H83" s="4">
        <v>1</v>
      </c>
      <c r="I83" s="4">
        <v>1</v>
      </c>
      <c r="J83" s="4">
        <v>1</v>
      </c>
      <c r="K83" s="4" t="s">
        <v>29</v>
      </c>
      <c r="L83" s="4">
        <v>111</v>
      </c>
      <c r="M83" s="4">
        <v>111</v>
      </c>
      <c r="N83" s="4" t="s">
        <v>248</v>
      </c>
      <c r="O83" s="4" t="s">
        <v>31</v>
      </c>
      <c r="P83" s="4" t="s">
        <v>32</v>
      </c>
      <c r="Q83" s="4">
        <v>0</v>
      </c>
      <c r="R83" s="6">
        <v>44442</v>
      </c>
      <c r="S83" s="5">
        <v>44447</v>
      </c>
      <c r="T83" s="4" t="s">
        <v>33</v>
      </c>
      <c r="U83" s="4">
        <v>111</v>
      </c>
      <c r="V83" s="4">
        <v>0</v>
      </c>
      <c r="W83" s="4">
        <v>0</v>
      </c>
      <c r="X83" s="4">
        <v>2242237</v>
      </c>
      <c r="Y83" s="4" t="s">
        <v>249</v>
      </c>
    </row>
    <row r="84" s="4" customFormat="1" spans="1:24">
      <c r="A84" s="4">
        <v>16201784927</v>
      </c>
      <c r="B84" s="4" t="s">
        <v>25</v>
      </c>
      <c r="C84" s="4" t="s">
        <v>26</v>
      </c>
      <c r="D84" s="4" t="s">
        <v>200</v>
      </c>
      <c r="E84" s="4" t="s">
        <v>201</v>
      </c>
      <c r="F84" s="5">
        <v>44443</v>
      </c>
      <c r="G84" s="5">
        <v>44444</v>
      </c>
      <c r="H84" s="4">
        <v>1</v>
      </c>
      <c r="I84" s="4">
        <v>1</v>
      </c>
      <c r="J84" s="4">
        <v>1</v>
      </c>
      <c r="K84" s="4" t="s">
        <v>29</v>
      </c>
      <c r="L84" s="4">
        <v>172</v>
      </c>
      <c r="M84" s="4">
        <v>172</v>
      </c>
      <c r="N84" s="4" t="s">
        <v>250</v>
      </c>
      <c r="O84" s="4" t="s">
        <v>31</v>
      </c>
      <c r="P84" s="4" t="s">
        <v>32</v>
      </c>
      <c r="Q84" s="4">
        <v>0</v>
      </c>
      <c r="R84" s="6">
        <v>44442</v>
      </c>
      <c r="S84" s="5">
        <v>44447</v>
      </c>
      <c r="T84" s="4" t="s">
        <v>33</v>
      </c>
      <c r="U84" s="4">
        <v>172</v>
      </c>
      <c r="V84" s="4">
        <v>0</v>
      </c>
      <c r="W84" s="4">
        <v>0</v>
      </c>
      <c r="X84" s="4">
        <v>2242477</v>
      </c>
    </row>
    <row r="85" s="4" customFormat="1" spans="1:24">
      <c r="A85" s="4">
        <v>16201935402</v>
      </c>
      <c r="B85" s="4" t="s">
        <v>25</v>
      </c>
      <c r="C85" s="4" t="s">
        <v>26</v>
      </c>
      <c r="D85" s="4" t="s">
        <v>251</v>
      </c>
      <c r="E85" s="4" t="s">
        <v>252</v>
      </c>
      <c r="F85" s="5">
        <v>44443</v>
      </c>
      <c r="G85" s="5">
        <v>44444</v>
      </c>
      <c r="H85" s="4">
        <v>1</v>
      </c>
      <c r="I85" s="4">
        <v>1</v>
      </c>
      <c r="J85" s="4">
        <v>1</v>
      </c>
      <c r="K85" s="4" t="s">
        <v>29</v>
      </c>
      <c r="L85" s="4">
        <v>54</v>
      </c>
      <c r="M85" s="4">
        <v>54</v>
      </c>
      <c r="N85" s="4" t="s">
        <v>253</v>
      </c>
      <c r="O85" s="4" t="s">
        <v>31</v>
      </c>
      <c r="P85" s="4" t="s">
        <v>32</v>
      </c>
      <c r="Q85" s="4">
        <v>0</v>
      </c>
      <c r="R85" s="6">
        <v>44443</v>
      </c>
      <c r="S85" s="5">
        <v>44447</v>
      </c>
      <c r="T85" s="4" t="s">
        <v>33</v>
      </c>
      <c r="U85" s="4">
        <v>54</v>
      </c>
      <c r="V85" s="4">
        <v>0</v>
      </c>
      <c r="W85" s="4">
        <v>0</v>
      </c>
      <c r="X85" s="4">
        <v>2242512</v>
      </c>
    </row>
    <row r="86" s="4" customFormat="1" spans="1:25">
      <c r="A86" s="4">
        <v>16201993713</v>
      </c>
      <c r="B86" s="4" t="s">
        <v>25</v>
      </c>
      <c r="C86" s="4" t="s">
        <v>26</v>
      </c>
      <c r="D86" s="4" t="s">
        <v>254</v>
      </c>
      <c r="E86" s="4" t="s">
        <v>255</v>
      </c>
      <c r="F86" s="5">
        <v>44443</v>
      </c>
      <c r="G86" s="5">
        <v>44444</v>
      </c>
      <c r="H86" s="4">
        <v>1</v>
      </c>
      <c r="I86" s="4">
        <v>1</v>
      </c>
      <c r="J86" s="4">
        <v>1</v>
      </c>
      <c r="K86" s="4" t="s">
        <v>29</v>
      </c>
      <c r="L86" s="4">
        <v>111</v>
      </c>
      <c r="M86" s="4">
        <v>111</v>
      </c>
      <c r="N86" s="4" t="s">
        <v>256</v>
      </c>
      <c r="O86" s="4" t="s">
        <v>31</v>
      </c>
      <c r="P86" s="4" t="s">
        <v>32</v>
      </c>
      <c r="Q86" s="4">
        <v>0</v>
      </c>
      <c r="R86" s="6">
        <v>44443</v>
      </c>
      <c r="S86" s="5">
        <v>44447</v>
      </c>
      <c r="T86" s="4" t="s">
        <v>33</v>
      </c>
      <c r="U86" s="4">
        <v>111</v>
      </c>
      <c r="V86" s="4">
        <v>0</v>
      </c>
      <c r="W86" s="4">
        <v>0</v>
      </c>
      <c r="X86" s="4">
        <v>2242524</v>
      </c>
      <c r="Y86" s="4" t="s">
        <v>257</v>
      </c>
    </row>
    <row r="87" s="4" customFormat="1" spans="1:25">
      <c r="A87" s="4">
        <v>16202049148</v>
      </c>
      <c r="B87" s="4" t="s">
        <v>25</v>
      </c>
      <c r="C87" s="4" t="s">
        <v>26</v>
      </c>
      <c r="D87" s="4" t="s">
        <v>132</v>
      </c>
      <c r="E87" s="4" t="s">
        <v>133</v>
      </c>
      <c r="F87" s="5">
        <v>44443</v>
      </c>
      <c r="G87" s="5">
        <v>44444</v>
      </c>
      <c r="H87" s="4">
        <v>1</v>
      </c>
      <c r="I87" s="4">
        <v>1</v>
      </c>
      <c r="J87" s="4">
        <v>1</v>
      </c>
      <c r="K87" s="4" t="s">
        <v>29</v>
      </c>
      <c r="L87" s="4">
        <v>128</v>
      </c>
      <c r="M87" s="4">
        <v>128</v>
      </c>
      <c r="N87" s="4" t="s">
        <v>258</v>
      </c>
      <c r="O87" s="4" t="s">
        <v>31</v>
      </c>
      <c r="P87" s="4" t="s">
        <v>32</v>
      </c>
      <c r="Q87" s="4">
        <v>0</v>
      </c>
      <c r="R87" s="6">
        <v>44443</v>
      </c>
      <c r="S87" s="5">
        <v>44447</v>
      </c>
      <c r="T87" s="4" t="s">
        <v>33</v>
      </c>
      <c r="U87" s="4">
        <v>128</v>
      </c>
      <c r="V87" s="4">
        <v>0</v>
      </c>
      <c r="W87" s="4">
        <v>0</v>
      </c>
      <c r="X87" s="4">
        <v>2242539</v>
      </c>
      <c r="Y87" s="4">
        <v>74009297</v>
      </c>
    </row>
    <row r="88" s="4" customFormat="1" spans="1:24">
      <c r="A88" s="4">
        <v>16202073671</v>
      </c>
      <c r="B88" s="4" t="s">
        <v>25</v>
      </c>
      <c r="C88" s="4" t="s">
        <v>26</v>
      </c>
      <c r="D88" s="4" t="s">
        <v>259</v>
      </c>
      <c r="E88" s="4" t="s">
        <v>110</v>
      </c>
      <c r="F88" s="5">
        <v>44443</v>
      </c>
      <c r="G88" s="5">
        <v>44444</v>
      </c>
      <c r="H88" s="4">
        <v>1</v>
      </c>
      <c r="I88" s="4">
        <v>1</v>
      </c>
      <c r="J88" s="4">
        <v>1</v>
      </c>
      <c r="K88" s="4" t="s">
        <v>29</v>
      </c>
      <c r="L88" s="4">
        <v>151</v>
      </c>
      <c r="M88" s="4">
        <v>151</v>
      </c>
      <c r="N88" s="4" t="s">
        <v>260</v>
      </c>
      <c r="O88" s="4" t="s">
        <v>31</v>
      </c>
      <c r="P88" s="4" t="s">
        <v>32</v>
      </c>
      <c r="Q88" s="4">
        <v>0</v>
      </c>
      <c r="R88" s="6">
        <v>44443</v>
      </c>
      <c r="S88" s="5">
        <v>44447</v>
      </c>
      <c r="T88" s="4" t="s">
        <v>33</v>
      </c>
      <c r="U88" s="4">
        <v>151</v>
      </c>
      <c r="V88" s="4">
        <v>0</v>
      </c>
      <c r="W88" s="4">
        <v>0</v>
      </c>
      <c r="X88" s="4">
        <v>2242543</v>
      </c>
    </row>
    <row r="89" s="4" customFormat="1" spans="1:24">
      <c r="A89" s="4">
        <v>16202198020</v>
      </c>
      <c r="B89" s="4" t="s">
        <v>25</v>
      </c>
      <c r="C89" s="4" t="s">
        <v>26</v>
      </c>
      <c r="D89" s="4" t="s">
        <v>219</v>
      </c>
      <c r="E89" s="4" t="s">
        <v>220</v>
      </c>
      <c r="F89" s="5">
        <v>44443</v>
      </c>
      <c r="G89" s="5">
        <v>44444</v>
      </c>
      <c r="H89" s="4">
        <v>1</v>
      </c>
      <c r="I89" s="4">
        <v>1</v>
      </c>
      <c r="J89" s="4">
        <v>1</v>
      </c>
      <c r="K89" s="4" t="s">
        <v>29</v>
      </c>
      <c r="L89" s="4">
        <v>130</v>
      </c>
      <c r="M89" s="4">
        <v>130</v>
      </c>
      <c r="N89" s="4" t="s">
        <v>261</v>
      </c>
      <c r="O89" s="4" t="s">
        <v>31</v>
      </c>
      <c r="P89" s="4" t="s">
        <v>32</v>
      </c>
      <c r="Q89" s="4">
        <v>0</v>
      </c>
      <c r="R89" s="6">
        <v>44443</v>
      </c>
      <c r="S89" s="5">
        <v>44447</v>
      </c>
      <c r="T89" s="4" t="s">
        <v>33</v>
      </c>
      <c r="U89" s="4">
        <v>130</v>
      </c>
      <c r="V89" s="4">
        <v>0</v>
      </c>
      <c r="W89" s="4">
        <v>0</v>
      </c>
      <c r="X89" s="4">
        <v>2242571</v>
      </c>
    </row>
    <row r="90" s="4" customFormat="1" spans="1:25">
      <c r="A90" s="4">
        <v>16202193705</v>
      </c>
      <c r="B90" s="4" t="s">
        <v>25</v>
      </c>
      <c r="C90" s="4" t="s">
        <v>26</v>
      </c>
      <c r="D90" s="4" t="s">
        <v>262</v>
      </c>
      <c r="E90" s="4" t="s">
        <v>217</v>
      </c>
      <c r="F90" s="5">
        <v>44443</v>
      </c>
      <c r="G90" s="5">
        <v>44444</v>
      </c>
      <c r="H90" s="4">
        <v>1</v>
      </c>
      <c r="I90" s="4">
        <v>1</v>
      </c>
      <c r="J90" s="4">
        <v>1</v>
      </c>
      <c r="K90" s="4" t="s">
        <v>29</v>
      </c>
      <c r="L90" s="4">
        <v>143</v>
      </c>
      <c r="M90" s="4">
        <v>143</v>
      </c>
      <c r="N90" s="4" t="s">
        <v>263</v>
      </c>
      <c r="O90" s="4" t="s">
        <v>31</v>
      </c>
      <c r="P90" s="4" t="s">
        <v>32</v>
      </c>
      <c r="Q90" s="4">
        <v>0</v>
      </c>
      <c r="R90" s="6">
        <v>44443</v>
      </c>
      <c r="S90" s="5">
        <v>44447</v>
      </c>
      <c r="T90" s="4" t="s">
        <v>33</v>
      </c>
      <c r="U90" s="4">
        <v>143</v>
      </c>
      <c r="V90" s="4">
        <v>0</v>
      </c>
      <c r="W90" s="4">
        <v>0</v>
      </c>
      <c r="X90" s="4">
        <v>2242566</v>
      </c>
      <c r="Y90" s="4" t="s">
        <v>264</v>
      </c>
    </row>
    <row r="91" s="4" customFormat="1" spans="1:24">
      <c r="A91" s="4">
        <v>16202213336</v>
      </c>
      <c r="B91" s="4" t="s">
        <v>25</v>
      </c>
      <c r="C91" s="4" t="s">
        <v>26</v>
      </c>
      <c r="D91" s="4" t="s">
        <v>265</v>
      </c>
      <c r="E91" s="4" t="s">
        <v>266</v>
      </c>
      <c r="F91" s="5">
        <v>44443</v>
      </c>
      <c r="G91" s="5">
        <v>44444</v>
      </c>
      <c r="H91" s="4">
        <v>1</v>
      </c>
      <c r="I91" s="4">
        <v>1</v>
      </c>
      <c r="J91" s="4">
        <v>1</v>
      </c>
      <c r="K91" s="4" t="s">
        <v>29</v>
      </c>
      <c r="L91" s="4">
        <v>42</v>
      </c>
      <c r="M91" s="4">
        <v>42</v>
      </c>
      <c r="N91" s="4" t="s">
        <v>267</v>
      </c>
      <c r="O91" s="4" t="s">
        <v>31</v>
      </c>
      <c r="P91" s="4" t="s">
        <v>32</v>
      </c>
      <c r="Q91" s="4">
        <v>0</v>
      </c>
      <c r="R91" s="6">
        <v>44443</v>
      </c>
      <c r="S91" s="5">
        <v>44447</v>
      </c>
      <c r="T91" s="4" t="s">
        <v>33</v>
      </c>
      <c r="U91" s="4">
        <v>42</v>
      </c>
      <c r="V91" s="4">
        <v>0</v>
      </c>
      <c r="W91" s="4">
        <v>0</v>
      </c>
      <c r="X91" s="4">
        <v>2242576</v>
      </c>
    </row>
    <row r="92" s="4" customFormat="1" spans="1:25">
      <c r="A92" s="4">
        <v>16202203561</v>
      </c>
      <c r="B92" s="4" t="s">
        <v>25</v>
      </c>
      <c r="C92" s="4" t="s">
        <v>26</v>
      </c>
      <c r="D92" s="4" t="s">
        <v>268</v>
      </c>
      <c r="E92" s="4" t="s">
        <v>110</v>
      </c>
      <c r="F92" s="5">
        <v>44443</v>
      </c>
      <c r="G92" s="5">
        <v>44444</v>
      </c>
      <c r="H92" s="4">
        <v>1</v>
      </c>
      <c r="I92" s="4">
        <v>1</v>
      </c>
      <c r="J92" s="4">
        <v>1</v>
      </c>
      <c r="K92" s="4" t="s">
        <v>29</v>
      </c>
      <c r="L92" s="4">
        <v>50</v>
      </c>
      <c r="M92" s="4">
        <v>50</v>
      </c>
      <c r="N92" s="4" t="s">
        <v>269</v>
      </c>
      <c r="O92" s="4" t="s">
        <v>31</v>
      </c>
      <c r="P92" s="4" t="s">
        <v>32</v>
      </c>
      <c r="Q92" s="4">
        <v>0</v>
      </c>
      <c r="R92" s="6">
        <v>44443</v>
      </c>
      <c r="S92" s="5">
        <v>44447</v>
      </c>
      <c r="T92" s="4" t="s">
        <v>33</v>
      </c>
      <c r="U92" s="4">
        <v>50</v>
      </c>
      <c r="V92" s="4">
        <v>0</v>
      </c>
      <c r="W92" s="4">
        <v>0</v>
      </c>
      <c r="X92" s="4">
        <v>2242572</v>
      </c>
      <c r="Y92" s="4">
        <v>2352074040</v>
      </c>
    </row>
    <row r="93" s="4" customFormat="1" spans="1:25">
      <c r="A93" s="4">
        <v>16202220201</v>
      </c>
      <c r="B93" s="4" t="s">
        <v>25</v>
      </c>
      <c r="C93" s="4" t="s">
        <v>26</v>
      </c>
      <c r="D93" s="4" t="s">
        <v>270</v>
      </c>
      <c r="E93" s="4" t="s">
        <v>271</v>
      </c>
      <c r="F93" s="5">
        <v>44443</v>
      </c>
      <c r="G93" s="5">
        <v>44444</v>
      </c>
      <c r="H93" s="4">
        <v>1</v>
      </c>
      <c r="I93" s="4">
        <v>1</v>
      </c>
      <c r="J93" s="4">
        <v>1</v>
      </c>
      <c r="K93" s="4" t="s">
        <v>29</v>
      </c>
      <c r="L93" s="4">
        <v>259</v>
      </c>
      <c r="M93" s="4">
        <v>259</v>
      </c>
      <c r="N93" s="4" t="s">
        <v>272</v>
      </c>
      <c r="O93" s="4" t="s">
        <v>31</v>
      </c>
      <c r="P93" s="4" t="s">
        <v>32</v>
      </c>
      <c r="Q93" s="4">
        <v>0</v>
      </c>
      <c r="R93" s="6">
        <v>44443</v>
      </c>
      <c r="S93" s="5">
        <v>44447</v>
      </c>
      <c r="T93" s="4" t="s">
        <v>33</v>
      </c>
      <c r="U93" s="4">
        <v>259</v>
      </c>
      <c r="V93" s="4">
        <v>0</v>
      </c>
      <c r="W93" s="4">
        <v>0</v>
      </c>
      <c r="X93" s="4">
        <v>2242578</v>
      </c>
      <c r="Y93" s="4">
        <v>74153448</v>
      </c>
    </row>
    <row r="94" s="4" customFormat="1" spans="1:25">
      <c r="A94" s="4">
        <v>16202269968</v>
      </c>
      <c r="B94" s="4" t="s">
        <v>25</v>
      </c>
      <c r="C94" s="4" t="s">
        <v>26</v>
      </c>
      <c r="D94" s="4" t="s">
        <v>273</v>
      </c>
      <c r="E94" s="4" t="s">
        <v>274</v>
      </c>
      <c r="F94" s="5">
        <v>44443</v>
      </c>
      <c r="G94" s="5">
        <v>44444</v>
      </c>
      <c r="H94" s="4">
        <v>1</v>
      </c>
      <c r="I94" s="4">
        <v>1</v>
      </c>
      <c r="J94" s="4">
        <v>1</v>
      </c>
      <c r="K94" s="4" t="s">
        <v>29</v>
      </c>
      <c r="L94" s="4">
        <v>84</v>
      </c>
      <c r="M94" s="4">
        <v>84</v>
      </c>
      <c r="N94" s="4" t="s">
        <v>275</v>
      </c>
      <c r="O94" s="4" t="s">
        <v>31</v>
      </c>
      <c r="P94" s="4" t="s">
        <v>32</v>
      </c>
      <c r="Q94" s="4">
        <v>0</v>
      </c>
      <c r="R94" s="6">
        <v>44443</v>
      </c>
      <c r="S94" s="5">
        <v>44447</v>
      </c>
      <c r="T94" s="4" t="s">
        <v>33</v>
      </c>
      <c r="U94" s="4">
        <v>84</v>
      </c>
      <c r="V94" s="4">
        <v>0</v>
      </c>
      <c r="W94" s="4">
        <v>0</v>
      </c>
      <c r="X94" s="4">
        <v>2242603</v>
      </c>
      <c r="Y94" s="4">
        <v>1825249697</v>
      </c>
    </row>
    <row r="95" s="4" customFormat="1" spans="1:24">
      <c r="A95" s="4">
        <v>16202269745</v>
      </c>
      <c r="B95" s="4" t="s">
        <v>25</v>
      </c>
      <c r="C95" s="4" t="s">
        <v>26</v>
      </c>
      <c r="D95" s="4" t="s">
        <v>276</v>
      </c>
      <c r="E95" s="4" t="s">
        <v>75</v>
      </c>
      <c r="F95" s="5">
        <v>44443</v>
      </c>
      <c r="G95" s="5">
        <v>44444</v>
      </c>
      <c r="H95" s="4">
        <v>1</v>
      </c>
      <c r="I95" s="4">
        <v>1</v>
      </c>
      <c r="J95" s="4">
        <v>1</v>
      </c>
      <c r="K95" s="4" t="s">
        <v>29</v>
      </c>
      <c r="L95" s="4">
        <v>76</v>
      </c>
      <c r="M95" s="4">
        <v>76</v>
      </c>
      <c r="N95" s="4" t="s">
        <v>277</v>
      </c>
      <c r="O95" s="4" t="s">
        <v>31</v>
      </c>
      <c r="P95" s="4" t="s">
        <v>32</v>
      </c>
      <c r="Q95" s="4">
        <v>0</v>
      </c>
      <c r="R95" s="6">
        <v>44443</v>
      </c>
      <c r="S95" s="5">
        <v>44447</v>
      </c>
      <c r="T95" s="4" t="s">
        <v>33</v>
      </c>
      <c r="U95" s="4">
        <v>76</v>
      </c>
      <c r="V95" s="4">
        <v>0</v>
      </c>
      <c r="W95" s="4">
        <v>0</v>
      </c>
      <c r="X95" s="4">
        <v>2242604</v>
      </c>
    </row>
    <row r="96" s="4" customFormat="1" spans="1:25">
      <c r="A96" s="4">
        <v>16202273544</v>
      </c>
      <c r="B96" s="4" t="s">
        <v>25</v>
      </c>
      <c r="C96" s="4" t="s">
        <v>26</v>
      </c>
      <c r="D96" s="4" t="s">
        <v>278</v>
      </c>
      <c r="E96" s="4" t="s">
        <v>279</v>
      </c>
      <c r="F96" s="5">
        <v>44443</v>
      </c>
      <c r="G96" s="5">
        <v>44444</v>
      </c>
      <c r="H96" s="4">
        <v>1</v>
      </c>
      <c r="I96" s="4">
        <v>1</v>
      </c>
      <c r="J96" s="4">
        <v>1</v>
      </c>
      <c r="K96" s="4" t="s">
        <v>29</v>
      </c>
      <c r="L96" s="4">
        <v>130</v>
      </c>
      <c r="M96" s="4">
        <v>130</v>
      </c>
      <c r="N96" s="4" t="s">
        <v>280</v>
      </c>
      <c r="O96" s="4" t="s">
        <v>31</v>
      </c>
      <c r="P96" s="4" t="s">
        <v>32</v>
      </c>
      <c r="Q96" s="4">
        <v>0</v>
      </c>
      <c r="R96" s="6">
        <v>44443</v>
      </c>
      <c r="S96" s="5">
        <v>44447</v>
      </c>
      <c r="T96" s="4" t="s">
        <v>33</v>
      </c>
      <c r="U96" s="4">
        <v>130</v>
      </c>
      <c r="V96" s="4">
        <v>0</v>
      </c>
      <c r="W96" s="4">
        <v>0</v>
      </c>
      <c r="X96" s="4">
        <v>2242608</v>
      </c>
      <c r="Y96" s="4">
        <v>43918540338</v>
      </c>
    </row>
    <row r="97" s="4" customFormat="1" spans="1:25">
      <c r="A97" s="4">
        <v>16202679907</v>
      </c>
      <c r="B97" s="4" t="s">
        <v>25</v>
      </c>
      <c r="C97" s="4" t="s">
        <v>26</v>
      </c>
      <c r="D97" s="4" t="s">
        <v>281</v>
      </c>
      <c r="E97" s="4" t="s">
        <v>282</v>
      </c>
      <c r="F97" s="5">
        <v>44443</v>
      </c>
      <c r="G97" s="5">
        <v>44444</v>
      </c>
      <c r="H97" s="4">
        <v>1</v>
      </c>
      <c r="I97" s="4">
        <v>1</v>
      </c>
      <c r="J97" s="4">
        <v>1</v>
      </c>
      <c r="K97" s="4" t="s">
        <v>29</v>
      </c>
      <c r="L97" s="4">
        <v>36</v>
      </c>
      <c r="M97" s="4">
        <v>36</v>
      </c>
      <c r="N97" s="4" t="s">
        <v>283</v>
      </c>
      <c r="O97" s="4" t="s">
        <v>31</v>
      </c>
      <c r="P97" s="4" t="s">
        <v>32</v>
      </c>
      <c r="Q97" s="4">
        <v>0</v>
      </c>
      <c r="R97" s="6">
        <v>44443</v>
      </c>
      <c r="S97" s="5">
        <v>44447</v>
      </c>
      <c r="T97" s="4" t="s">
        <v>33</v>
      </c>
      <c r="U97" s="4">
        <v>36</v>
      </c>
      <c r="V97" s="4">
        <v>0</v>
      </c>
      <c r="W97" s="4">
        <v>0</v>
      </c>
      <c r="X97" s="4">
        <v>2242704</v>
      </c>
      <c r="Y97" s="4">
        <v>1353610</v>
      </c>
    </row>
    <row r="98" s="4" customFormat="1" spans="1:25">
      <c r="A98" s="4">
        <v>16202680243</v>
      </c>
      <c r="B98" s="4" t="s">
        <v>25</v>
      </c>
      <c r="C98" s="4" t="s">
        <v>26</v>
      </c>
      <c r="D98" s="4" t="s">
        <v>284</v>
      </c>
      <c r="E98" s="4" t="s">
        <v>189</v>
      </c>
      <c r="F98" s="5">
        <v>44443</v>
      </c>
      <c r="G98" s="5">
        <v>44444</v>
      </c>
      <c r="H98" s="4">
        <v>1</v>
      </c>
      <c r="I98" s="4">
        <v>1</v>
      </c>
      <c r="J98" s="4">
        <v>1</v>
      </c>
      <c r="K98" s="4" t="s">
        <v>29</v>
      </c>
      <c r="L98" s="4">
        <v>91</v>
      </c>
      <c r="M98" s="4">
        <v>91</v>
      </c>
      <c r="N98" s="4" t="s">
        <v>285</v>
      </c>
      <c r="O98" s="4" t="s">
        <v>31</v>
      </c>
      <c r="P98" s="4" t="s">
        <v>32</v>
      </c>
      <c r="Q98" s="4">
        <v>0</v>
      </c>
      <c r="R98" s="6">
        <v>44443</v>
      </c>
      <c r="S98" s="5">
        <v>44447</v>
      </c>
      <c r="T98" s="4" t="s">
        <v>33</v>
      </c>
      <c r="U98" s="4">
        <v>91</v>
      </c>
      <c r="V98" s="4">
        <v>0</v>
      </c>
      <c r="W98" s="4">
        <v>0</v>
      </c>
      <c r="X98" s="4">
        <v>2242706</v>
      </c>
      <c r="Y98" s="4">
        <v>74365582</v>
      </c>
    </row>
    <row r="99" s="4" customFormat="1" spans="1:25">
      <c r="A99" s="4">
        <v>16202908039</v>
      </c>
      <c r="B99" s="4" t="s">
        <v>25</v>
      </c>
      <c r="C99" s="4" t="s">
        <v>26</v>
      </c>
      <c r="D99" s="4" t="s">
        <v>286</v>
      </c>
      <c r="E99" s="4" t="s">
        <v>287</v>
      </c>
      <c r="F99" s="5">
        <v>44443</v>
      </c>
      <c r="G99" s="5">
        <v>44444</v>
      </c>
      <c r="H99" s="4">
        <v>1</v>
      </c>
      <c r="I99" s="4">
        <v>1</v>
      </c>
      <c r="J99" s="4">
        <v>1</v>
      </c>
      <c r="K99" s="4" t="s">
        <v>29</v>
      </c>
      <c r="L99" s="4">
        <v>149</v>
      </c>
      <c r="M99" s="4">
        <v>149</v>
      </c>
      <c r="N99" s="4" t="s">
        <v>288</v>
      </c>
      <c r="O99" s="4" t="s">
        <v>31</v>
      </c>
      <c r="P99" s="4" t="s">
        <v>32</v>
      </c>
      <c r="Q99" s="4">
        <v>0</v>
      </c>
      <c r="R99" s="6">
        <v>44443</v>
      </c>
      <c r="S99" s="5">
        <v>44447</v>
      </c>
      <c r="T99" s="4" t="s">
        <v>33</v>
      </c>
      <c r="U99" s="4">
        <v>149</v>
      </c>
      <c r="V99" s="4">
        <v>0</v>
      </c>
      <c r="W99" s="4">
        <v>0</v>
      </c>
      <c r="X99" s="4">
        <v>2242759</v>
      </c>
      <c r="Y99" s="4">
        <v>43930454345</v>
      </c>
    </row>
    <row r="100" s="4" customFormat="1" spans="1:25">
      <c r="A100" s="4">
        <v>16203167777</v>
      </c>
      <c r="B100" s="4" t="s">
        <v>25</v>
      </c>
      <c r="C100" s="4" t="s">
        <v>26</v>
      </c>
      <c r="D100" s="4" t="s">
        <v>289</v>
      </c>
      <c r="E100" s="4" t="s">
        <v>290</v>
      </c>
      <c r="F100" s="5">
        <v>44443</v>
      </c>
      <c r="G100" s="5">
        <v>44444</v>
      </c>
      <c r="H100" s="4">
        <v>1</v>
      </c>
      <c r="I100" s="4">
        <v>1</v>
      </c>
      <c r="J100" s="4">
        <v>1</v>
      </c>
      <c r="K100" s="4" t="s">
        <v>29</v>
      </c>
      <c r="L100" s="4">
        <v>75</v>
      </c>
      <c r="M100" s="4">
        <v>75</v>
      </c>
      <c r="N100" s="4" t="s">
        <v>291</v>
      </c>
      <c r="O100" s="4" t="s">
        <v>31</v>
      </c>
      <c r="P100" s="4" t="s">
        <v>32</v>
      </c>
      <c r="Q100" s="4">
        <v>0</v>
      </c>
      <c r="R100" s="6">
        <v>44443</v>
      </c>
      <c r="S100" s="5">
        <v>44447</v>
      </c>
      <c r="T100" s="4" t="s">
        <v>33</v>
      </c>
      <c r="U100" s="4">
        <v>75</v>
      </c>
      <c r="V100" s="4">
        <v>0</v>
      </c>
      <c r="W100" s="4">
        <v>0</v>
      </c>
      <c r="X100" s="4">
        <v>2242808</v>
      </c>
      <c r="Y100" s="4" t="s">
        <v>292</v>
      </c>
    </row>
    <row r="101" s="4" customFormat="1" spans="1:24">
      <c r="A101" s="4">
        <v>16203879308</v>
      </c>
      <c r="B101" s="4" t="s">
        <v>25</v>
      </c>
      <c r="C101" s="4" t="s">
        <v>26</v>
      </c>
      <c r="D101" s="4" t="s">
        <v>251</v>
      </c>
      <c r="E101" s="4" t="s">
        <v>75</v>
      </c>
      <c r="F101" s="5">
        <v>44443</v>
      </c>
      <c r="G101" s="5">
        <v>44444</v>
      </c>
      <c r="H101" s="4">
        <v>1</v>
      </c>
      <c r="I101" s="4">
        <v>1</v>
      </c>
      <c r="J101" s="4">
        <v>1</v>
      </c>
      <c r="K101" s="4" t="s">
        <v>29</v>
      </c>
      <c r="L101" s="4">
        <v>64</v>
      </c>
      <c r="M101" s="4">
        <v>64</v>
      </c>
      <c r="N101" s="4" t="s">
        <v>293</v>
      </c>
      <c r="O101" s="4" t="s">
        <v>31</v>
      </c>
      <c r="P101" s="4" t="s">
        <v>32</v>
      </c>
      <c r="Q101" s="4">
        <v>0</v>
      </c>
      <c r="R101" s="6">
        <v>44443</v>
      </c>
      <c r="S101" s="5">
        <v>44447</v>
      </c>
      <c r="T101" s="4" t="s">
        <v>33</v>
      </c>
      <c r="U101" s="4">
        <v>64</v>
      </c>
      <c r="V101" s="4">
        <v>0</v>
      </c>
      <c r="W101" s="4">
        <v>0</v>
      </c>
      <c r="X101" s="4">
        <v>2242956</v>
      </c>
    </row>
    <row r="102" s="4" customFormat="1" spans="1:24">
      <c r="A102" s="4">
        <v>16204209122</v>
      </c>
      <c r="B102" s="4" t="s">
        <v>25</v>
      </c>
      <c r="C102" s="4" t="s">
        <v>26</v>
      </c>
      <c r="D102" s="4" t="s">
        <v>225</v>
      </c>
      <c r="E102" s="4" t="s">
        <v>226</v>
      </c>
      <c r="F102" s="5">
        <v>44443</v>
      </c>
      <c r="G102" s="5">
        <v>44444</v>
      </c>
      <c r="H102" s="4">
        <v>1</v>
      </c>
      <c r="I102" s="4">
        <v>1</v>
      </c>
      <c r="J102" s="4">
        <v>1</v>
      </c>
      <c r="K102" s="4" t="s">
        <v>29</v>
      </c>
      <c r="L102" s="4">
        <v>118</v>
      </c>
      <c r="M102" s="4">
        <v>118</v>
      </c>
      <c r="N102" s="4" t="s">
        <v>294</v>
      </c>
      <c r="O102" s="4" t="s">
        <v>31</v>
      </c>
      <c r="P102" s="4" t="s">
        <v>32</v>
      </c>
      <c r="Q102" s="4">
        <v>0</v>
      </c>
      <c r="R102" s="6">
        <v>44443</v>
      </c>
      <c r="S102" s="5">
        <v>44447</v>
      </c>
      <c r="T102" s="4" t="s">
        <v>33</v>
      </c>
      <c r="U102" s="4">
        <v>118</v>
      </c>
      <c r="V102" s="4">
        <v>0</v>
      </c>
      <c r="W102" s="4">
        <v>0</v>
      </c>
      <c r="X102" s="4">
        <v>2243033</v>
      </c>
    </row>
    <row r="103" s="4" customFormat="1" spans="1:25">
      <c r="A103" s="4">
        <v>16204378334</v>
      </c>
      <c r="B103" s="4" t="s">
        <v>25</v>
      </c>
      <c r="C103" s="4" t="s">
        <v>26</v>
      </c>
      <c r="D103" s="4" t="s">
        <v>295</v>
      </c>
      <c r="E103" s="4" t="s">
        <v>296</v>
      </c>
      <c r="F103" s="5">
        <v>44443</v>
      </c>
      <c r="G103" s="5">
        <v>44444</v>
      </c>
      <c r="H103" s="4">
        <v>1</v>
      </c>
      <c r="I103" s="4">
        <v>1</v>
      </c>
      <c r="J103" s="4">
        <v>1</v>
      </c>
      <c r="K103" s="4" t="s">
        <v>29</v>
      </c>
      <c r="L103" s="4">
        <v>162</v>
      </c>
      <c r="M103" s="4">
        <v>162</v>
      </c>
      <c r="N103" s="4" t="s">
        <v>297</v>
      </c>
      <c r="O103" s="4" t="s">
        <v>31</v>
      </c>
      <c r="P103" s="4" t="s">
        <v>32</v>
      </c>
      <c r="Q103" s="4">
        <v>0</v>
      </c>
      <c r="R103" s="6">
        <v>44443</v>
      </c>
      <c r="S103" s="5">
        <v>44447</v>
      </c>
      <c r="T103" s="4" t="s">
        <v>33</v>
      </c>
      <c r="U103" s="4">
        <v>162</v>
      </c>
      <c r="V103" s="4">
        <v>0</v>
      </c>
      <c r="W103" s="4">
        <v>0</v>
      </c>
      <c r="X103" s="4">
        <v>2243058</v>
      </c>
      <c r="Y103" s="4">
        <v>74494904</v>
      </c>
    </row>
    <row r="104" s="4" customFormat="1" spans="1:24">
      <c r="A104" s="4">
        <v>16204512139</v>
      </c>
      <c r="B104" s="4" t="s">
        <v>25</v>
      </c>
      <c r="C104" s="4" t="s">
        <v>26</v>
      </c>
      <c r="D104" s="4" t="s">
        <v>298</v>
      </c>
      <c r="E104" s="4" t="s">
        <v>299</v>
      </c>
      <c r="F104" s="5">
        <v>44443</v>
      </c>
      <c r="G104" s="5">
        <v>44444</v>
      </c>
      <c r="H104" s="4">
        <v>1</v>
      </c>
      <c r="I104" s="4">
        <v>1</v>
      </c>
      <c r="J104" s="4">
        <v>1</v>
      </c>
      <c r="K104" s="4" t="s">
        <v>29</v>
      </c>
      <c r="L104" s="4">
        <v>204</v>
      </c>
      <c r="M104" s="4">
        <v>204</v>
      </c>
      <c r="N104" s="4" t="s">
        <v>300</v>
      </c>
      <c r="O104" s="4" t="s">
        <v>31</v>
      </c>
      <c r="P104" s="4" t="s">
        <v>32</v>
      </c>
      <c r="Q104" s="4">
        <v>0</v>
      </c>
      <c r="R104" s="6">
        <v>44443</v>
      </c>
      <c r="S104" s="5">
        <v>44447</v>
      </c>
      <c r="T104" s="4" t="s">
        <v>33</v>
      </c>
      <c r="U104" s="4">
        <v>204</v>
      </c>
      <c r="V104" s="4">
        <v>0</v>
      </c>
      <c r="W104" s="4">
        <v>0</v>
      </c>
      <c r="X104" s="4">
        <v>2243087</v>
      </c>
    </row>
    <row r="105" s="4" customFormat="1" spans="1:24">
      <c r="A105" s="4">
        <v>16204862448</v>
      </c>
      <c r="B105" s="4" t="s">
        <v>25</v>
      </c>
      <c r="C105" s="4" t="s">
        <v>26</v>
      </c>
      <c r="D105" s="4" t="s">
        <v>301</v>
      </c>
      <c r="E105" s="4" t="s">
        <v>302</v>
      </c>
      <c r="F105" s="5">
        <v>44443</v>
      </c>
      <c r="G105" s="5">
        <v>44444</v>
      </c>
      <c r="H105" s="4">
        <v>1</v>
      </c>
      <c r="I105" s="4">
        <v>1</v>
      </c>
      <c r="J105" s="4">
        <v>1</v>
      </c>
      <c r="K105" s="4" t="s">
        <v>29</v>
      </c>
      <c r="L105" s="4">
        <v>67</v>
      </c>
      <c r="M105" s="4">
        <v>67</v>
      </c>
      <c r="N105" s="4" t="s">
        <v>303</v>
      </c>
      <c r="O105" s="4" t="s">
        <v>31</v>
      </c>
      <c r="P105" s="4" t="s">
        <v>32</v>
      </c>
      <c r="Q105" s="4">
        <v>0</v>
      </c>
      <c r="R105" s="6">
        <v>44443</v>
      </c>
      <c r="S105" s="5">
        <v>44447</v>
      </c>
      <c r="T105" s="4" t="s">
        <v>33</v>
      </c>
      <c r="U105" s="4">
        <v>67</v>
      </c>
      <c r="V105" s="4">
        <v>0</v>
      </c>
      <c r="W105" s="4">
        <v>0</v>
      </c>
      <c r="X105" s="4">
        <v>2243150</v>
      </c>
    </row>
    <row r="106" s="4" customFormat="1" spans="1:24">
      <c r="A106" s="4">
        <v>16205015137</v>
      </c>
      <c r="B106" s="4" t="s">
        <v>25</v>
      </c>
      <c r="C106" s="4" t="s">
        <v>26</v>
      </c>
      <c r="D106" s="4" t="s">
        <v>304</v>
      </c>
      <c r="E106" s="4" t="s">
        <v>209</v>
      </c>
      <c r="F106" s="5">
        <v>44443</v>
      </c>
      <c r="G106" s="5">
        <v>44444</v>
      </c>
      <c r="H106" s="4">
        <v>1</v>
      </c>
      <c r="I106" s="4">
        <v>1</v>
      </c>
      <c r="J106" s="4">
        <v>1</v>
      </c>
      <c r="K106" s="4" t="s">
        <v>29</v>
      </c>
      <c r="L106" s="4">
        <v>38</v>
      </c>
      <c r="M106" s="4">
        <v>38</v>
      </c>
      <c r="N106" s="4" t="s">
        <v>305</v>
      </c>
      <c r="O106" s="4" t="s">
        <v>31</v>
      </c>
      <c r="P106" s="4" t="s">
        <v>32</v>
      </c>
      <c r="Q106" s="4">
        <v>0</v>
      </c>
      <c r="R106" s="6">
        <v>44443</v>
      </c>
      <c r="S106" s="5">
        <v>44447</v>
      </c>
      <c r="T106" s="4" t="s">
        <v>33</v>
      </c>
      <c r="U106" s="4">
        <v>38</v>
      </c>
      <c r="V106" s="4">
        <v>0</v>
      </c>
      <c r="W106" s="4">
        <v>0</v>
      </c>
      <c r="X106" s="4">
        <v>2243184</v>
      </c>
    </row>
    <row r="107" s="4" customFormat="1" spans="1:24">
      <c r="A107" s="4">
        <v>16205345557</v>
      </c>
      <c r="B107" s="4" t="s">
        <v>25</v>
      </c>
      <c r="C107" s="4" t="s">
        <v>26</v>
      </c>
      <c r="D107" s="4" t="s">
        <v>306</v>
      </c>
      <c r="E107" s="4" t="s">
        <v>307</v>
      </c>
      <c r="F107" s="5">
        <v>44443</v>
      </c>
      <c r="G107" s="5">
        <v>44444</v>
      </c>
      <c r="H107" s="4">
        <v>1</v>
      </c>
      <c r="I107" s="4">
        <v>1</v>
      </c>
      <c r="J107" s="4">
        <v>1</v>
      </c>
      <c r="K107" s="4" t="s">
        <v>29</v>
      </c>
      <c r="L107" s="4">
        <v>115</v>
      </c>
      <c r="M107" s="4">
        <v>115</v>
      </c>
      <c r="N107" s="4" t="s">
        <v>308</v>
      </c>
      <c r="O107" s="4" t="s">
        <v>31</v>
      </c>
      <c r="P107" s="4" t="s">
        <v>32</v>
      </c>
      <c r="Q107" s="4">
        <v>0</v>
      </c>
      <c r="R107" s="6">
        <v>44443</v>
      </c>
      <c r="S107" s="5">
        <v>44447</v>
      </c>
      <c r="T107" s="4" t="s">
        <v>33</v>
      </c>
      <c r="U107" s="4">
        <v>115</v>
      </c>
      <c r="V107" s="4">
        <v>0</v>
      </c>
      <c r="W107" s="4">
        <v>0</v>
      </c>
      <c r="X107" s="4">
        <v>2243262</v>
      </c>
    </row>
    <row r="108" s="4" customFormat="1" spans="1:24">
      <c r="A108" s="4">
        <v>16205482786</v>
      </c>
      <c r="B108" s="4" t="s">
        <v>25</v>
      </c>
      <c r="C108" s="4" t="s">
        <v>26</v>
      </c>
      <c r="D108" s="4" t="s">
        <v>309</v>
      </c>
      <c r="E108" s="4" t="s">
        <v>310</v>
      </c>
      <c r="F108" s="5">
        <v>44443</v>
      </c>
      <c r="G108" s="5">
        <v>44444</v>
      </c>
      <c r="H108" s="4">
        <v>1</v>
      </c>
      <c r="I108" s="4">
        <v>1</v>
      </c>
      <c r="J108" s="4">
        <v>1</v>
      </c>
      <c r="K108" s="4" t="s">
        <v>29</v>
      </c>
      <c r="L108" s="4">
        <v>128</v>
      </c>
      <c r="M108" s="4">
        <v>128</v>
      </c>
      <c r="N108" s="4" t="s">
        <v>311</v>
      </c>
      <c r="O108" s="4" t="s">
        <v>31</v>
      </c>
      <c r="P108" s="4" t="s">
        <v>32</v>
      </c>
      <c r="Q108" s="4">
        <v>0</v>
      </c>
      <c r="R108" s="6">
        <v>44443</v>
      </c>
      <c r="S108" s="5">
        <v>44447</v>
      </c>
      <c r="T108" s="4" t="s">
        <v>33</v>
      </c>
      <c r="U108" s="4">
        <v>128</v>
      </c>
      <c r="V108" s="4">
        <v>0</v>
      </c>
      <c r="W108" s="4">
        <v>0</v>
      </c>
      <c r="X108" s="4">
        <v>2243290</v>
      </c>
    </row>
    <row r="109" s="4" customFormat="1" spans="1:26">
      <c r="A109" s="4">
        <v>16208764123</v>
      </c>
      <c r="B109" s="4" t="s">
        <v>25</v>
      </c>
      <c r="C109" s="4" t="s">
        <v>26</v>
      </c>
      <c r="D109" s="4" t="s">
        <v>312</v>
      </c>
      <c r="E109" s="4" t="s">
        <v>313</v>
      </c>
      <c r="F109" s="5">
        <v>44443</v>
      </c>
      <c r="G109" s="5">
        <v>44444</v>
      </c>
      <c r="H109" s="4">
        <v>2</v>
      </c>
      <c r="I109" s="4">
        <v>1</v>
      </c>
      <c r="J109" s="4">
        <v>2</v>
      </c>
      <c r="K109" s="4" t="s">
        <v>29</v>
      </c>
      <c r="L109" s="4">
        <v>248</v>
      </c>
      <c r="M109" s="4">
        <v>248</v>
      </c>
      <c r="N109" s="4" t="s">
        <v>314</v>
      </c>
      <c r="O109" s="4" t="s">
        <v>31</v>
      </c>
      <c r="P109" s="4" t="s">
        <v>32</v>
      </c>
      <c r="Q109" s="4">
        <v>0</v>
      </c>
      <c r="R109" s="6">
        <v>44443</v>
      </c>
      <c r="S109" s="5">
        <v>44447</v>
      </c>
      <c r="T109" s="4" t="s">
        <v>33</v>
      </c>
      <c r="U109" s="4">
        <v>248</v>
      </c>
      <c r="V109" s="4">
        <v>0</v>
      </c>
      <c r="W109" s="4">
        <v>0</v>
      </c>
      <c r="X109" s="4">
        <v>2243321</v>
      </c>
      <c r="Y109" s="4">
        <v>12172589</v>
      </c>
      <c r="Z109" s="4">
        <v>12172591</v>
      </c>
    </row>
    <row r="110" s="4" customFormat="1" spans="1:24">
      <c r="A110" s="4">
        <v>16208874803</v>
      </c>
      <c r="B110" s="4" t="s">
        <v>25</v>
      </c>
      <c r="C110" s="4" t="s">
        <v>26</v>
      </c>
      <c r="D110" s="4" t="s">
        <v>315</v>
      </c>
      <c r="E110" s="4" t="s">
        <v>130</v>
      </c>
      <c r="F110" s="5">
        <v>44443</v>
      </c>
      <c r="G110" s="5">
        <v>44444</v>
      </c>
      <c r="H110" s="4">
        <v>1</v>
      </c>
      <c r="I110" s="4">
        <v>1</v>
      </c>
      <c r="J110" s="4">
        <v>1</v>
      </c>
      <c r="K110" s="4" t="s">
        <v>29</v>
      </c>
      <c r="L110" s="4">
        <v>97</v>
      </c>
      <c r="M110" s="4">
        <v>97</v>
      </c>
      <c r="N110" s="4" t="s">
        <v>316</v>
      </c>
      <c r="O110" s="4" t="s">
        <v>31</v>
      </c>
      <c r="P110" s="4" t="s">
        <v>32</v>
      </c>
      <c r="Q110" s="4">
        <v>0</v>
      </c>
      <c r="R110" s="6">
        <v>44443</v>
      </c>
      <c r="S110" s="5">
        <v>44447</v>
      </c>
      <c r="T110" s="4" t="s">
        <v>33</v>
      </c>
      <c r="U110" s="4">
        <v>97</v>
      </c>
      <c r="V110" s="4">
        <v>0</v>
      </c>
      <c r="W110" s="4">
        <v>0</v>
      </c>
      <c r="X110" s="4">
        <v>2243332</v>
      </c>
    </row>
    <row r="111" s="4" customFormat="1" spans="1:24">
      <c r="A111" s="4">
        <v>16209085464</v>
      </c>
      <c r="B111" s="4" t="s">
        <v>25</v>
      </c>
      <c r="C111" s="4" t="s">
        <v>26</v>
      </c>
      <c r="D111" s="4" t="s">
        <v>317</v>
      </c>
      <c r="E111" s="4" t="s">
        <v>318</v>
      </c>
      <c r="F111" s="5">
        <v>44443</v>
      </c>
      <c r="G111" s="5">
        <v>44444</v>
      </c>
      <c r="H111" s="4">
        <v>1</v>
      </c>
      <c r="I111" s="4">
        <v>1</v>
      </c>
      <c r="J111" s="4">
        <v>1</v>
      </c>
      <c r="K111" s="4" t="s">
        <v>29</v>
      </c>
      <c r="L111" s="4">
        <v>73</v>
      </c>
      <c r="M111" s="4">
        <v>73</v>
      </c>
      <c r="N111" s="4" t="s">
        <v>319</v>
      </c>
      <c r="O111" s="4" t="s">
        <v>31</v>
      </c>
      <c r="P111" s="4" t="s">
        <v>32</v>
      </c>
      <c r="Q111" s="4">
        <v>0</v>
      </c>
      <c r="R111" s="6">
        <v>44443</v>
      </c>
      <c r="S111" s="5">
        <v>44447</v>
      </c>
      <c r="T111" s="4" t="s">
        <v>33</v>
      </c>
      <c r="U111" s="4">
        <v>73</v>
      </c>
      <c r="V111" s="4">
        <v>0</v>
      </c>
      <c r="W111" s="4">
        <v>0</v>
      </c>
      <c r="X111" s="4">
        <v>2243356</v>
      </c>
    </row>
    <row r="112" s="4" customFormat="1" spans="1:25">
      <c r="A112" s="4">
        <v>16209560135</v>
      </c>
      <c r="B112" s="4" t="s">
        <v>25</v>
      </c>
      <c r="C112" s="4" t="s">
        <v>26</v>
      </c>
      <c r="D112" s="4" t="s">
        <v>320</v>
      </c>
      <c r="E112" s="4" t="s">
        <v>321</v>
      </c>
      <c r="F112" s="5">
        <v>44443</v>
      </c>
      <c r="G112" s="5">
        <v>44444</v>
      </c>
      <c r="H112" s="4">
        <v>1</v>
      </c>
      <c r="I112" s="4">
        <v>1</v>
      </c>
      <c r="J112" s="4">
        <v>1</v>
      </c>
      <c r="K112" s="4" t="s">
        <v>29</v>
      </c>
      <c r="L112" s="4">
        <v>88</v>
      </c>
      <c r="M112" s="4">
        <v>88</v>
      </c>
      <c r="N112" s="4" t="s">
        <v>322</v>
      </c>
      <c r="O112" s="4" t="s">
        <v>31</v>
      </c>
      <c r="P112" s="4" t="s">
        <v>32</v>
      </c>
      <c r="Q112" s="4">
        <v>0</v>
      </c>
      <c r="R112" s="6">
        <v>44443</v>
      </c>
      <c r="S112" s="5">
        <v>44447</v>
      </c>
      <c r="T112" s="4" t="s">
        <v>33</v>
      </c>
      <c r="U112" s="4">
        <v>88</v>
      </c>
      <c r="V112" s="4">
        <v>0</v>
      </c>
      <c r="W112" s="4">
        <v>0</v>
      </c>
      <c r="X112" s="4">
        <v>2243400</v>
      </c>
      <c r="Y112" s="4">
        <v>74569503</v>
      </c>
    </row>
    <row r="113" s="4" customFormat="1" spans="1:24">
      <c r="A113" s="4">
        <v>16210253069</v>
      </c>
      <c r="B113" s="4" t="s">
        <v>25</v>
      </c>
      <c r="C113" s="4" t="s">
        <v>26</v>
      </c>
      <c r="D113" s="4" t="s">
        <v>323</v>
      </c>
      <c r="E113" s="4" t="s">
        <v>50</v>
      </c>
      <c r="F113" s="5">
        <v>44443</v>
      </c>
      <c r="G113" s="5">
        <v>44444</v>
      </c>
      <c r="H113" s="4">
        <v>1</v>
      </c>
      <c r="I113" s="4">
        <v>1</v>
      </c>
      <c r="J113" s="4">
        <v>1</v>
      </c>
      <c r="K113" s="4" t="s">
        <v>29</v>
      </c>
      <c r="L113" s="4">
        <v>103</v>
      </c>
      <c r="M113" s="4">
        <v>103</v>
      </c>
      <c r="N113" s="4" t="s">
        <v>324</v>
      </c>
      <c r="O113" s="4" t="s">
        <v>31</v>
      </c>
      <c r="P113" s="4" t="s">
        <v>32</v>
      </c>
      <c r="Q113" s="4">
        <v>0</v>
      </c>
      <c r="R113" s="6">
        <v>44443</v>
      </c>
      <c r="S113" s="5">
        <v>44447</v>
      </c>
      <c r="T113" s="4" t="s">
        <v>33</v>
      </c>
      <c r="U113" s="4">
        <v>103</v>
      </c>
      <c r="V113" s="4">
        <v>0</v>
      </c>
      <c r="W113" s="4">
        <v>0</v>
      </c>
      <c r="X113" s="4">
        <v>2243504</v>
      </c>
    </row>
    <row r="114" s="4" customFormat="1" spans="1:25">
      <c r="A114" s="4">
        <v>16186525926</v>
      </c>
      <c r="B114" s="4" t="s">
        <v>25</v>
      </c>
      <c r="C114" s="4" t="s">
        <v>137</v>
      </c>
      <c r="D114" s="4" t="s">
        <v>188</v>
      </c>
      <c r="E114" s="4" t="s">
        <v>189</v>
      </c>
      <c r="F114" s="5">
        <v>44443</v>
      </c>
      <c r="G114" s="5">
        <v>44444</v>
      </c>
      <c r="H114" s="4">
        <v>1</v>
      </c>
      <c r="I114" s="4">
        <v>1</v>
      </c>
      <c r="J114" s="4">
        <v>1</v>
      </c>
      <c r="K114" s="4" t="s">
        <v>29</v>
      </c>
      <c r="L114" s="4">
        <v>-156</v>
      </c>
      <c r="M114" s="4">
        <v>-156</v>
      </c>
      <c r="N114" s="4" t="s">
        <v>190</v>
      </c>
      <c r="O114" s="4" t="s">
        <v>31</v>
      </c>
      <c r="P114" s="4" t="s">
        <v>32</v>
      </c>
      <c r="Q114" s="4">
        <v>0</v>
      </c>
      <c r="R114" s="6">
        <v>44441</v>
      </c>
      <c r="S114" s="5">
        <v>44447</v>
      </c>
      <c r="T114" s="4" t="s">
        <v>33</v>
      </c>
      <c r="U114" s="4">
        <v>-156</v>
      </c>
      <c r="V114" s="4">
        <v>0</v>
      </c>
      <c r="W114" s="4">
        <v>0</v>
      </c>
      <c r="X114" s="4">
        <v>2240419</v>
      </c>
      <c r="Y114" s="4">
        <v>43831451338</v>
      </c>
    </row>
    <row r="115" s="4" customFormat="1" spans="1:24">
      <c r="A115" s="4">
        <v>16205482786</v>
      </c>
      <c r="B115" s="4" t="s">
        <v>25</v>
      </c>
      <c r="C115" s="4" t="s">
        <v>325</v>
      </c>
      <c r="D115" s="4" t="s">
        <v>309</v>
      </c>
      <c r="E115" s="4" t="s">
        <v>310</v>
      </c>
      <c r="F115" s="5">
        <v>44443</v>
      </c>
      <c r="G115" s="5">
        <v>44444</v>
      </c>
      <c r="H115" s="4">
        <v>1</v>
      </c>
      <c r="I115" s="4">
        <v>1</v>
      </c>
      <c r="J115" s="4">
        <v>1</v>
      </c>
      <c r="K115" s="4" t="s">
        <v>29</v>
      </c>
      <c r="L115" s="4">
        <v>-128</v>
      </c>
      <c r="M115" s="4">
        <v>-128</v>
      </c>
      <c r="N115" s="4" t="s">
        <v>311</v>
      </c>
      <c r="O115" s="4" t="s">
        <v>31</v>
      </c>
      <c r="P115" s="4" t="s">
        <v>32</v>
      </c>
      <c r="Q115" s="4">
        <v>0</v>
      </c>
      <c r="R115" s="6">
        <v>44443</v>
      </c>
      <c r="S115" s="5">
        <v>44447</v>
      </c>
      <c r="T115" s="4" t="s">
        <v>33</v>
      </c>
      <c r="U115" s="4">
        <v>-128</v>
      </c>
      <c r="V115" s="4">
        <v>0</v>
      </c>
      <c r="W115" s="4">
        <v>0</v>
      </c>
      <c r="X115" s="4">
        <v>2243290</v>
      </c>
    </row>
    <row r="116" s="4" customFormat="1" spans="1:24">
      <c r="A116" s="4">
        <v>16129528808</v>
      </c>
      <c r="B116" s="4" t="s">
        <v>25</v>
      </c>
      <c r="C116" s="4" t="s">
        <v>325</v>
      </c>
      <c r="D116" s="4" t="s">
        <v>326</v>
      </c>
      <c r="E116" s="4" t="s">
        <v>327</v>
      </c>
      <c r="F116" s="5">
        <v>44440</v>
      </c>
      <c r="G116" s="5">
        <v>44441</v>
      </c>
      <c r="H116" s="4">
        <v>1</v>
      </c>
      <c r="I116" s="4">
        <v>1</v>
      </c>
      <c r="J116" s="4">
        <v>1</v>
      </c>
      <c r="K116" s="4" t="s">
        <v>29</v>
      </c>
      <c r="L116" s="4">
        <v>-78</v>
      </c>
      <c r="M116" s="4">
        <v>-78</v>
      </c>
      <c r="N116" s="4" t="s">
        <v>328</v>
      </c>
      <c r="O116" s="4" t="s">
        <v>31</v>
      </c>
      <c r="P116" s="4" t="s">
        <v>32</v>
      </c>
      <c r="Q116" s="4">
        <v>0</v>
      </c>
      <c r="R116" s="6">
        <v>44432</v>
      </c>
      <c r="S116" s="5">
        <v>44447</v>
      </c>
      <c r="T116" s="4" t="s">
        <v>33</v>
      </c>
      <c r="U116" s="4">
        <v>-78</v>
      </c>
      <c r="V116" s="4">
        <v>0</v>
      </c>
      <c r="W116" s="4">
        <v>0</v>
      </c>
      <c r="X116" s="4">
        <v>2232004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1"/>
  <sheetViews>
    <sheetView tabSelected="1" workbookViewId="0">
      <selection activeCell="H142" sqref="H142"/>
    </sheetView>
  </sheetViews>
  <sheetFormatPr defaultColWidth="9" defaultRowHeight="13.5"/>
  <cols>
    <col min="1" max="1" width="13.25" style="4" customWidth="1"/>
    <col min="2" max="3" width="9.375" style="4"/>
    <col min="4" max="4" width="10.375" style="4"/>
    <col min="5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329</v>
      </c>
    </row>
    <row r="2" s="4" customFormat="1" hidden="1" spans="1:9">
      <c r="A2" s="4">
        <v>15974636892</v>
      </c>
      <c r="B2" s="5">
        <v>44443</v>
      </c>
      <c r="C2" s="5">
        <v>44444</v>
      </c>
      <c r="D2" s="4">
        <v>109</v>
      </c>
      <c r="E2" s="4" t="str">
        <f>VLOOKUP(A2,HOP!A:L,12,0)</f>
        <v>109.00</v>
      </c>
      <c r="F2" s="4" t="str">
        <f>VLOOKUP(A2,HOP!A:C,3,0)</f>
        <v>2213184</v>
      </c>
      <c r="G2" s="4">
        <f>D2-E2</f>
        <v>0</v>
      </c>
      <c r="H2" s="4" t="str">
        <f>$H$1&amp;F2</f>
        <v>，2213184</v>
      </c>
      <c r="I2" s="4" t="str">
        <f>VLOOKUP(A2,HOP!A:T,20,0)</f>
        <v>直连</v>
      </c>
    </row>
    <row r="3" s="4" customFormat="1" hidden="1" spans="1:9">
      <c r="A3" s="4">
        <v>16004672104</v>
      </c>
      <c r="B3" s="5">
        <v>44443</v>
      </c>
      <c r="C3" s="5">
        <v>44444</v>
      </c>
      <c r="D3" s="4">
        <v>266</v>
      </c>
      <c r="E3" s="4" t="str">
        <f>VLOOKUP(A3,HOP!A:L,12,0)</f>
        <v>266.00</v>
      </c>
      <c r="F3" s="4" t="str">
        <f>VLOOKUP(A3,HOP!A:C,3,0)</f>
        <v>2216159</v>
      </c>
      <c r="G3" s="4">
        <f t="shared" ref="G3:G34" si="0">D3-E3</f>
        <v>0</v>
      </c>
      <c r="H3" s="4" t="str">
        <f t="shared" ref="H3:H34" si="1">$H$1&amp;F3</f>
        <v>，2216159</v>
      </c>
      <c r="I3" s="4" t="str">
        <f>VLOOKUP(A3,HOP!A:T,20,0)</f>
        <v>直连</v>
      </c>
    </row>
    <row r="4" s="4" customFormat="1" hidden="1" spans="1:9">
      <c r="A4" s="4">
        <v>16038966253</v>
      </c>
      <c r="B4" s="5">
        <v>44443</v>
      </c>
      <c r="C4" s="5">
        <v>44444</v>
      </c>
      <c r="D4" s="4">
        <v>225</v>
      </c>
      <c r="E4" s="4" t="str">
        <f>VLOOKUP(A4,HOP!A:L,12,0)</f>
        <v>225.00</v>
      </c>
      <c r="F4" s="4" t="str">
        <f>VLOOKUP(A4,HOP!A:C,3,0)</f>
        <v>2219684</v>
      </c>
      <c r="G4" s="4">
        <f t="shared" si="0"/>
        <v>0</v>
      </c>
      <c r="H4" s="4" t="str">
        <f t="shared" si="1"/>
        <v>，2219684</v>
      </c>
      <c r="I4" s="4" t="str">
        <f>VLOOKUP(A4,HOP!A:T,20,0)</f>
        <v>直连</v>
      </c>
    </row>
    <row r="5" s="4" customFormat="1" hidden="1" spans="1:9">
      <c r="A5" s="4">
        <v>16055424316</v>
      </c>
      <c r="B5" s="5">
        <v>44443</v>
      </c>
      <c r="C5" s="5">
        <v>44444</v>
      </c>
      <c r="D5" s="4">
        <v>194</v>
      </c>
      <c r="E5" s="4" t="str">
        <f>VLOOKUP(A5,HOP!A:L,12,0)</f>
        <v>194.00</v>
      </c>
      <c r="F5" s="4" t="str">
        <f>VLOOKUP(A5,HOP!A:C,3,0)</f>
        <v>2221335</v>
      </c>
      <c r="G5" s="4">
        <f t="shared" si="0"/>
        <v>0</v>
      </c>
      <c r="H5" s="4" t="str">
        <f t="shared" si="1"/>
        <v>，2221335</v>
      </c>
      <c r="I5" s="4" t="str">
        <f>VLOOKUP(A5,HOP!A:T,20,0)</f>
        <v>直连</v>
      </c>
    </row>
    <row r="6" s="4" customFormat="1" hidden="1" spans="1:9">
      <c r="A6" s="4">
        <v>16055516885</v>
      </c>
      <c r="B6" s="5">
        <v>44443</v>
      </c>
      <c r="C6" s="5">
        <v>44444</v>
      </c>
      <c r="D6" s="4">
        <v>45</v>
      </c>
      <c r="E6" s="4" t="str">
        <f>VLOOKUP(A6,HOP!A:L,12,0)</f>
        <v>45.00</v>
      </c>
      <c r="F6" s="4" t="str">
        <f>VLOOKUP(A6,HOP!A:C,3,0)</f>
        <v>2221363</v>
      </c>
      <c r="G6" s="4">
        <f t="shared" si="0"/>
        <v>0</v>
      </c>
      <c r="H6" s="4" t="str">
        <f t="shared" si="1"/>
        <v>，2221363</v>
      </c>
      <c r="I6" s="4" t="str">
        <f>VLOOKUP(A6,HOP!A:T,20,0)</f>
        <v>直连</v>
      </c>
    </row>
    <row r="7" s="4" customFormat="1" hidden="1" spans="1:9">
      <c r="A7" s="4">
        <v>16055878042</v>
      </c>
      <c r="B7" s="5">
        <v>44442</v>
      </c>
      <c r="C7" s="5">
        <v>44444</v>
      </c>
      <c r="D7" s="4">
        <v>0</v>
      </c>
      <c r="E7" s="4" t="str">
        <f>VLOOKUP(A7,HOP!A:L,12,0)</f>
        <v>0.00</v>
      </c>
      <c r="F7" s="4" t="str">
        <f>VLOOKUP(A7,HOP!A:C,3,0)</f>
        <v>2221476</v>
      </c>
      <c r="G7" s="4">
        <f t="shared" si="0"/>
        <v>0</v>
      </c>
      <c r="H7" s="4" t="str">
        <f t="shared" si="1"/>
        <v>，2221476</v>
      </c>
      <c r="I7" s="4" t="str">
        <f>VLOOKUP(A7,HOP!A:T,20,0)</f>
        <v>直连</v>
      </c>
    </row>
    <row r="8" s="4" customFormat="1" hidden="1" spans="1:9">
      <c r="A8" s="4">
        <v>16059092803</v>
      </c>
      <c r="B8" s="5">
        <v>44443</v>
      </c>
      <c r="C8" s="5">
        <v>44444</v>
      </c>
      <c r="D8" s="4">
        <v>230</v>
      </c>
      <c r="E8" s="4" t="str">
        <f>VLOOKUP(A8,HOP!A:L,12,0)</f>
        <v>230.00</v>
      </c>
      <c r="F8" s="4" t="str">
        <f>VLOOKUP(A8,HOP!A:C,3,0)</f>
        <v>2222326</v>
      </c>
      <c r="G8" s="4">
        <f t="shared" si="0"/>
        <v>0</v>
      </c>
      <c r="H8" s="4" t="str">
        <f t="shared" si="1"/>
        <v>，2222326</v>
      </c>
      <c r="I8" s="4" t="str">
        <f>VLOOKUP(A8,HOP!A:T,20,0)</f>
        <v>直连</v>
      </c>
    </row>
    <row r="9" s="4" customFormat="1" hidden="1" spans="1:9">
      <c r="A9" s="4">
        <v>16069873526</v>
      </c>
      <c r="B9" s="5">
        <v>44443</v>
      </c>
      <c r="C9" s="5">
        <v>44444</v>
      </c>
      <c r="D9" s="4">
        <v>75</v>
      </c>
      <c r="E9" s="4" t="str">
        <f>VLOOKUP(A9,HOP!A:L,12,0)</f>
        <v>75.00</v>
      </c>
      <c r="F9" s="4" t="str">
        <f>VLOOKUP(A9,HOP!A:C,3,0)</f>
        <v>2224118</v>
      </c>
      <c r="G9" s="4">
        <f t="shared" si="0"/>
        <v>0</v>
      </c>
      <c r="H9" s="4" t="str">
        <f t="shared" si="1"/>
        <v>，2224118</v>
      </c>
      <c r="I9" s="4" t="str">
        <f>VLOOKUP(A9,HOP!A:T,20,0)</f>
        <v>直连</v>
      </c>
    </row>
    <row r="10" s="4" customFormat="1" hidden="1" spans="1:9">
      <c r="A10" s="4">
        <v>16076780242</v>
      </c>
      <c r="B10" s="5">
        <v>44443</v>
      </c>
      <c r="C10" s="5">
        <v>44444</v>
      </c>
      <c r="D10" s="4">
        <v>62</v>
      </c>
      <c r="E10" s="4" t="str">
        <f>VLOOKUP(A10,HOP!A:L,12,0)</f>
        <v>62.00</v>
      </c>
      <c r="F10" s="4" t="str">
        <f>VLOOKUP(A10,HOP!A:C,3,0)</f>
        <v>2224825</v>
      </c>
      <c r="G10" s="4">
        <f t="shared" si="0"/>
        <v>0</v>
      </c>
      <c r="H10" s="4" t="str">
        <f t="shared" si="1"/>
        <v>，2224825</v>
      </c>
      <c r="I10" s="4" t="str">
        <f>VLOOKUP(A10,HOP!A:T,20,0)</f>
        <v>直连</v>
      </c>
    </row>
    <row r="11" s="4" customFormat="1" hidden="1" spans="1:9">
      <c r="A11" s="4">
        <v>16077550736</v>
      </c>
      <c r="B11" s="5">
        <v>44443</v>
      </c>
      <c r="C11" s="5">
        <v>44444</v>
      </c>
      <c r="D11" s="4">
        <v>465</v>
      </c>
      <c r="E11" s="4" t="str">
        <f>VLOOKUP(A11,HOP!A:L,12,0)</f>
        <v>465.00</v>
      </c>
      <c r="F11" s="4" t="str">
        <f>VLOOKUP(A11,HOP!A:C,3,0)</f>
        <v>2224950</v>
      </c>
      <c r="G11" s="4">
        <f t="shared" si="0"/>
        <v>0</v>
      </c>
      <c r="H11" s="4" t="str">
        <f t="shared" si="1"/>
        <v>，2224950</v>
      </c>
      <c r="I11" s="4" t="str">
        <f>VLOOKUP(A11,HOP!A:T,20,0)</f>
        <v>直连</v>
      </c>
    </row>
    <row r="12" s="4" customFormat="1" hidden="1" spans="1:9">
      <c r="A12" s="4">
        <v>16079923934</v>
      </c>
      <c r="B12" s="5">
        <v>44443</v>
      </c>
      <c r="C12" s="5">
        <v>44444</v>
      </c>
      <c r="D12" s="4">
        <v>180</v>
      </c>
      <c r="E12" s="4" t="str">
        <f>VLOOKUP(A12,HOP!A:L,12,0)</f>
        <v>180.00</v>
      </c>
      <c r="F12" s="4" t="str">
        <f>VLOOKUP(A12,HOP!A:C,3,0)</f>
        <v>2225327</v>
      </c>
      <c r="G12" s="4">
        <f t="shared" si="0"/>
        <v>0</v>
      </c>
      <c r="H12" s="4" t="str">
        <f t="shared" si="1"/>
        <v>，2225327</v>
      </c>
      <c r="I12" s="4" t="str">
        <f>VLOOKUP(A12,HOP!A:T,20,0)</f>
        <v>直连</v>
      </c>
    </row>
    <row r="13" s="4" customFormat="1" hidden="1" spans="1:9">
      <c r="A13" s="4">
        <v>16080355161</v>
      </c>
      <c r="B13" s="5">
        <v>44442</v>
      </c>
      <c r="C13" s="5">
        <v>44444</v>
      </c>
      <c r="D13" s="4">
        <v>460</v>
      </c>
      <c r="E13" s="4" t="str">
        <f>VLOOKUP(A13,HOP!A:L,12,0)</f>
        <v>460.00</v>
      </c>
      <c r="F13" s="4" t="str">
        <f>VLOOKUP(A13,HOP!A:C,3,0)</f>
        <v>2225399</v>
      </c>
      <c r="G13" s="4">
        <f t="shared" si="0"/>
        <v>0</v>
      </c>
      <c r="H13" s="4" t="str">
        <f t="shared" si="1"/>
        <v>，2225399</v>
      </c>
      <c r="I13" s="4" t="str">
        <f>VLOOKUP(A13,HOP!A:T,20,0)</f>
        <v>直连</v>
      </c>
    </row>
    <row r="14" s="4" customFormat="1" hidden="1" spans="1:9">
      <c r="A14" s="4">
        <v>16080562129</v>
      </c>
      <c r="B14" s="5">
        <v>44443</v>
      </c>
      <c r="C14" s="5">
        <v>44444</v>
      </c>
      <c r="D14" s="4">
        <v>252</v>
      </c>
      <c r="E14" s="4" t="str">
        <f>VLOOKUP(A14,HOP!A:L,12,0)</f>
        <v>252.00</v>
      </c>
      <c r="F14" s="4" t="str">
        <f>VLOOKUP(A14,HOP!A:C,3,0)</f>
        <v>2225464</v>
      </c>
      <c r="G14" s="4">
        <f t="shared" si="0"/>
        <v>0</v>
      </c>
      <c r="H14" s="4" t="str">
        <f t="shared" si="1"/>
        <v>，2225464</v>
      </c>
      <c r="I14" s="4" t="str">
        <f>VLOOKUP(A14,HOP!A:T,20,0)</f>
        <v>直连</v>
      </c>
    </row>
    <row r="15" s="4" customFormat="1" hidden="1" spans="1:9">
      <c r="A15" s="4">
        <v>16087837316</v>
      </c>
      <c r="B15" s="5">
        <v>44443</v>
      </c>
      <c r="C15" s="5">
        <v>44444</v>
      </c>
      <c r="D15" s="4">
        <v>68</v>
      </c>
      <c r="E15" s="4" t="str">
        <f>VLOOKUP(A15,HOP!A:L,12,0)</f>
        <v>68.00</v>
      </c>
      <c r="F15" s="4" t="str">
        <f>VLOOKUP(A15,HOP!A:C,3,0)</f>
        <v>2226133</v>
      </c>
      <c r="G15" s="4">
        <f t="shared" si="0"/>
        <v>0</v>
      </c>
      <c r="H15" s="4" t="str">
        <f t="shared" si="1"/>
        <v>，2226133</v>
      </c>
      <c r="I15" s="4" t="str">
        <f>VLOOKUP(A15,HOP!A:T,20,0)</f>
        <v>直连</v>
      </c>
    </row>
    <row r="16" s="4" customFormat="1" hidden="1" spans="1:9">
      <c r="A16" s="4">
        <v>16091211053</v>
      </c>
      <c r="B16" s="5">
        <v>44443</v>
      </c>
      <c r="C16" s="5">
        <v>44444</v>
      </c>
      <c r="D16" s="4">
        <v>189</v>
      </c>
      <c r="E16" s="4" t="str">
        <f>VLOOKUP(A16,HOP!A:L,12,0)</f>
        <v>189.00</v>
      </c>
      <c r="F16" s="4" t="str">
        <f>VLOOKUP(A16,HOP!A:C,3,0)</f>
        <v>2226830</v>
      </c>
      <c r="G16" s="4">
        <f t="shared" si="0"/>
        <v>0</v>
      </c>
      <c r="H16" s="4" t="str">
        <f t="shared" si="1"/>
        <v>，2226830</v>
      </c>
      <c r="I16" s="4" t="str">
        <f>VLOOKUP(A16,HOP!A:T,20,0)</f>
        <v>直连</v>
      </c>
    </row>
    <row r="17" s="4" customFormat="1" hidden="1" spans="1:9">
      <c r="A17" s="4">
        <v>16098447792</v>
      </c>
      <c r="B17" s="5">
        <v>44443</v>
      </c>
      <c r="C17" s="5">
        <v>44444</v>
      </c>
      <c r="D17" s="4">
        <v>465</v>
      </c>
      <c r="E17" s="4" t="str">
        <f>VLOOKUP(A17,HOP!A:L,12,0)</f>
        <v>465.00</v>
      </c>
      <c r="F17" s="4" t="str">
        <f>VLOOKUP(A17,HOP!A:C,3,0)</f>
        <v>2227562</v>
      </c>
      <c r="G17" s="4">
        <f t="shared" si="0"/>
        <v>0</v>
      </c>
      <c r="H17" s="4" t="str">
        <f t="shared" si="1"/>
        <v>，2227562</v>
      </c>
      <c r="I17" s="4" t="str">
        <f>VLOOKUP(A17,HOP!A:T,20,0)</f>
        <v>直连</v>
      </c>
    </row>
    <row r="18" s="4" customFormat="1" hidden="1" spans="1:9">
      <c r="A18" s="4">
        <v>16106901743</v>
      </c>
      <c r="B18" s="5">
        <v>44442</v>
      </c>
      <c r="C18" s="5">
        <v>44444</v>
      </c>
      <c r="D18" s="4">
        <v>206</v>
      </c>
      <c r="E18" s="4" t="str">
        <f>VLOOKUP(A18,HOP!A:L,12,0)</f>
        <v>206.00</v>
      </c>
      <c r="F18" s="4" t="str">
        <f>VLOOKUP(A18,HOP!A:C,3,0)</f>
        <v>2228483</v>
      </c>
      <c r="G18" s="4">
        <f t="shared" si="0"/>
        <v>0</v>
      </c>
      <c r="H18" s="4" t="str">
        <f t="shared" si="1"/>
        <v>，2228483</v>
      </c>
      <c r="I18" s="4" t="str">
        <f>VLOOKUP(A18,HOP!A:T,20,0)</f>
        <v>直连</v>
      </c>
    </row>
    <row r="19" s="4" customFormat="1" hidden="1" spans="1:9">
      <c r="A19" s="4">
        <v>16118247813</v>
      </c>
      <c r="B19" s="5">
        <v>44443</v>
      </c>
      <c r="C19" s="5">
        <v>44444</v>
      </c>
      <c r="D19" s="4">
        <v>170</v>
      </c>
      <c r="E19" s="4" t="str">
        <f>VLOOKUP(A19,HOP!A:L,12,0)</f>
        <v>170.00</v>
      </c>
      <c r="F19" s="4" t="str">
        <f>VLOOKUP(A19,HOP!A:C,3,0)</f>
        <v>2230141</v>
      </c>
      <c r="G19" s="4">
        <f t="shared" si="0"/>
        <v>0</v>
      </c>
      <c r="H19" s="4" t="str">
        <f t="shared" si="1"/>
        <v>，2230141</v>
      </c>
      <c r="I19" s="4" t="str">
        <f>VLOOKUP(A19,HOP!A:T,20,0)</f>
        <v>直连</v>
      </c>
    </row>
    <row r="20" s="4" customFormat="1" hidden="1" spans="1:9">
      <c r="A20" s="4">
        <v>16118775757</v>
      </c>
      <c r="B20" s="5">
        <v>44441</v>
      </c>
      <c r="C20" s="5">
        <v>44444</v>
      </c>
      <c r="D20" s="4">
        <v>300</v>
      </c>
      <c r="E20" s="4" t="str">
        <f>VLOOKUP(A20,HOP!A:L,12,0)</f>
        <v>300.00</v>
      </c>
      <c r="F20" s="4" t="str">
        <f>VLOOKUP(A20,HOP!A:C,3,0)</f>
        <v>2230275</v>
      </c>
      <c r="G20" s="4">
        <f t="shared" si="0"/>
        <v>0</v>
      </c>
      <c r="H20" s="4" t="str">
        <f t="shared" si="1"/>
        <v>，2230275</v>
      </c>
      <c r="I20" s="4" t="str">
        <f>VLOOKUP(A20,HOP!A:T,20,0)</f>
        <v>直连</v>
      </c>
    </row>
    <row r="21" s="4" customFormat="1" hidden="1" spans="1:9">
      <c r="A21" s="4">
        <v>16121140701</v>
      </c>
      <c r="B21" s="5">
        <v>44443</v>
      </c>
      <c r="C21" s="5">
        <v>44444</v>
      </c>
      <c r="D21" s="4">
        <v>59</v>
      </c>
      <c r="E21" s="4" t="str">
        <f>VLOOKUP(A21,HOP!A:L,12,0)</f>
        <v>59.00</v>
      </c>
      <c r="F21" s="4" t="str">
        <f>VLOOKUP(A21,HOP!A:C,3,0)</f>
        <v>2230831</v>
      </c>
      <c r="G21" s="4">
        <f t="shared" si="0"/>
        <v>0</v>
      </c>
      <c r="H21" s="4" t="str">
        <f t="shared" si="1"/>
        <v>，2230831</v>
      </c>
      <c r="I21" s="4" t="str">
        <f>VLOOKUP(A21,HOP!A:T,20,0)</f>
        <v>直连</v>
      </c>
    </row>
    <row r="22" s="4" customFormat="1" hidden="1" spans="1:9">
      <c r="A22" s="4">
        <v>16127945608</v>
      </c>
      <c r="B22" s="5">
        <v>44443</v>
      </c>
      <c r="C22" s="5">
        <v>44444</v>
      </c>
      <c r="D22" s="4">
        <v>171</v>
      </c>
      <c r="E22" s="4" t="str">
        <f>VLOOKUP(A22,HOP!A:L,12,0)</f>
        <v>171.00</v>
      </c>
      <c r="F22" s="4" t="str">
        <f>VLOOKUP(A22,HOP!A:C,3,0)</f>
        <v>2231586</v>
      </c>
      <c r="G22" s="4">
        <f t="shared" si="0"/>
        <v>0</v>
      </c>
      <c r="H22" s="4" t="str">
        <f t="shared" si="1"/>
        <v>，2231586</v>
      </c>
      <c r="I22" s="4" t="str">
        <f>VLOOKUP(A22,HOP!A:T,20,0)</f>
        <v>直连</v>
      </c>
    </row>
    <row r="23" s="4" customFormat="1" hidden="1" spans="1:9">
      <c r="A23" s="4">
        <v>16129972631</v>
      </c>
      <c r="B23" s="5">
        <v>44443</v>
      </c>
      <c r="C23" s="5">
        <v>44444</v>
      </c>
      <c r="D23" s="4">
        <v>258</v>
      </c>
      <c r="E23" s="4" t="str">
        <f>VLOOKUP(A23,HOP!A:L,12,0)</f>
        <v>258.00</v>
      </c>
      <c r="F23" s="4" t="str">
        <f>VLOOKUP(A23,HOP!A:C,3,0)</f>
        <v>2232118</v>
      </c>
      <c r="G23" s="4">
        <f t="shared" si="0"/>
        <v>0</v>
      </c>
      <c r="H23" s="4" t="str">
        <f t="shared" si="1"/>
        <v>，2232118</v>
      </c>
      <c r="I23" s="4" t="str">
        <f>VLOOKUP(A23,HOP!A:T,20,0)</f>
        <v>直连</v>
      </c>
    </row>
    <row r="24" s="4" customFormat="1" hidden="1" spans="1:9">
      <c r="A24" s="4">
        <v>16129962384</v>
      </c>
      <c r="B24" s="5">
        <v>44442</v>
      </c>
      <c r="C24" s="5">
        <v>44444</v>
      </c>
      <c r="D24" s="4">
        <v>264</v>
      </c>
      <c r="E24" s="4" t="str">
        <f>VLOOKUP(A24,HOP!A:L,12,0)</f>
        <v>264.00</v>
      </c>
      <c r="F24" s="4" t="str">
        <f>VLOOKUP(A24,HOP!A:C,3,0)</f>
        <v>2232116</v>
      </c>
      <c r="G24" s="4">
        <f t="shared" si="0"/>
        <v>0</v>
      </c>
      <c r="H24" s="4" t="str">
        <f t="shared" si="1"/>
        <v>，2232116</v>
      </c>
      <c r="I24" s="4" t="str">
        <f>VLOOKUP(A24,HOP!A:T,20,0)</f>
        <v>直连</v>
      </c>
    </row>
    <row r="25" s="4" customFormat="1" hidden="1" spans="1:9">
      <c r="A25" s="4">
        <v>16131123279</v>
      </c>
      <c r="B25" s="5">
        <v>44443</v>
      </c>
      <c r="C25" s="5">
        <v>44444</v>
      </c>
      <c r="D25" s="4">
        <v>258</v>
      </c>
      <c r="E25" s="4" t="str">
        <f>VLOOKUP(A25,HOP!A:L,12,0)</f>
        <v>258.00</v>
      </c>
      <c r="F25" s="4" t="str">
        <f>VLOOKUP(A25,HOP!A:C,3,0)</f>
        <v>2232439</v>
      </c>
      <c r="G25" s="4">
        <f t="shared" si="0"/>
        <v>0</v>
      </c>
      <c r="H25" s="4" t="str">
        <f t="shared" si="1"/>
        <v>，2232439</v>
      </c>
      <c r="I25" s="4" t="str">
        <f>VLOOKUP(A25,HOP!A:T,20,0)</f>
        <v>直连</v>
      </c>
    </row>
    <row r="26" s="4" customFormat="1" hidden="1" spans="1:9">
      <c r="A26" s="4">
        <v>16132100890</v>
      </c>
      <c r="B26" s="5">
        <v>44442</v>
      </c>
      <c r="C26" s="5">
        <v>44444</v>
      </c>
      <c r="D26" s="4">
        <v>576</v>
      </c>
      <c r="E26" s="4" t="str">
        <f>VLOOKUP(A26,HOP!A:L,12,0)</f>
        <v>576.00</v>
      </c>
      <c r="F26" s="4" t="str">
        <f>VLOOKUP(A26,HOP!A:C,3,0)</f>
        <v>2232677</v>
      </c>
      <c r="G26" s="4">
        <f t="shared" si="0"/>
        <v>0</v>
      </c>
      <c r="H26" s="4" t="str">
        <f t="shared" si="1"/>
        <v>，2232677</v>
      </c>
      <c r="I26" s="4" t="str">
        <f>VLOOKUP(A26,HOP!A:T,20,0)</f>
        <v>直连</v>
      </c>
    </row>
    <row r="27" s="4" customFormat="1" hidden="1" spans="1:9">
      <c r="A27" s="4">
        <v>16137972619</v>
      </c>
      <c r="B27" s="5">
        <v>44443</v>
      </c>
      <c r="C27" s="5">
        <v>44444</v>
      </c>
      <c r="D27" s="4">
        <v>259</v>
      </c>
      <c r="E27" s="4" t="str">
        <f>VLOOKUP(A27,HOP!A:L,12,0)</f>
        <v>259.00</v>
      </c>
      <c r="F27" s="4" t="str">
        <f>VLOOKUP(A27,HOP!A:C,3,0)</f>
        <v>2233104</v>
      </c>
      <c r="G27" s="4">
        <f t="shared" si="0"/>
        <v>0</v>
      </c>
      <c r="H27" s="4" t="str">
        <f t="shared" si="1"/>
        <v>，2233104</v>
      </c>
      <c r="I27" s="4" t="str">
        <f>VLOOKUP(A27,HOP!A:T,20,0)</f>
        <v>直连</v>
      </c>
    </row>
    <row r="28" s="4" customFormat="1" hidden="1" spans="1:9">
      <c r="A28" s="4">
        <v>16138294983</v>
      </c>
      <c r="B28" s="5">
        <v>44442</v>
      </c>
      <c r="C28" s="5">
        <v>44444</v>
      </c>
      <c r="D28" s="4">
        <v>357</v>
      </c>
      <c r="E28" s="4" t="str">
        <f>VLOOKUP(A28,HOP!A:L,12,0)</f>
        <v>357.00</v>
      </c>
      <c r="F28" s="4" t="str">
        <f>VLOOKUP(A28,HOP!A:C,3,0)</f>
        <v>2233212</v>
      </c>
      <c r="G28" s="4">
        <f t="shared" si="0"/>
        <v>0</v>
      </c>
      <c r="H28" s="4" t="str">
        <f t="shared" si="1"/>
        <v>，2233212</v>
      </c>
      <c r="I28" s="4" t="str">
        <f>VLOOKUP(A28,HOP!A:T,20,0)</f>
        <v>直连</v>
      </c>
    </row>
    <row r="29" s="4" customFormat="1" hidden="1" spans="1:9">
      <c r="A29" s="4">
        <v>16138989732</v>
      </c>
      <c r="B29" s="5">
        <v>44443</v>
      </c>
      <c r="C29" s="5">
        <v>44444</v>
      </c>
      <c r="D29" s="4">
        <v>48</v>
      </c>
      <c r="E29" s="4" t="str">
        <f>VLOOKUP(A29,HOP!A:L,12,0)</f>
        <v>48.00</v>
      </c>
      <c r="F29" s="4" t="str">
        <f>VLOOKUP(A29,HOP!A:C,3,0)</f>
        <v>2233420</v>
      </c>
      <c r="G29" s="4">
        <f t="shared" si="0"/>
        <v>0</v>
      </c>
      <c r="H29" s="4" t="str">
        <f t="shared" si="1"/>
        <v>，2233420</v>
      </c>
      <c r="I29" s="4" t="str">
        <f>VLOOKUP(A29,HOP!A:T,20,0)</f>
        <v>直连</v>
      </c>
    </row>
    <row r="30" s="4" customFormat="1" hidden="1" spans="1:9">
      <c r="A30" s="4">
        <v>16141586553</v>
      </c>
      <c r="B30" s="5">
        <v>44443</v>
      </c>
      <c r="C30" s="5">
        <v>44444</v>
      </c>
      <c r="D30" s="4">
        <v>54</v>
      </c>
      <c r="E30" s="4" t="str">
        <f>VLOOKUP(A30,HOP!A:L,12,0)</f>
        <v>54.00</v>
      </c>
      <c r="F30" s="4" t="str">
        <f>VLOOKUP(A30,HOP!A:C,3,0)</f>
        <v>2234022</v>
      </c>
      <c r="G30" s="4">
        <f t="shared" si="0"/>
        <v>0</v>
      </c>
      <c r="H30" s="4" t="str">
        <f t="shared" si="1"/>
        <v>，2234022</v>
      </c>
      <c r="I30" s="4" t="str">
        <f>VLOOKUP(A30,HOP!A:T,20,0)</f>
        <v>直连</v>
      </c>
    </row>
    <row r="31" s="4" customFormat="1" hidden="1" spans="1:9">
      <c r="A31" s="4">
        <v>16148264891</v>
      </c>
      <c r="B31" s="5">
        <v>44443</v>
      </c>
      <c r="C31" s="5">
        <v>44444</v>
      </c>
      <c r="D31" s="4">
        <v>129</v>
      </c>
      <c r="E31" s="4" t="str">
        <f>VLOOKUP(A31,HOP!A:L,12,0)</f>
        <v>129.00</v>
      </c>
      <c r="F31" s="4" t="str">
        <f>VLOOKUP(A31,HOP!A:C,3,0)</f>
        <v>2234669</v>
      </c>
      <c r="G31" s="4">
        <f t="shared" si="0"/>
        <v>0</v>
      </c>
      <c r="H31" s="4" t="str">
        <f t="shared" si="1"/>
        <v>，2234669</v>
      </c>
      <c r="I31" s="4" t="str">
        <f>VLOOKUP(A31,HOP!A:T,20,0)</f>
        <v>直连</v>
      </c>
    </row>
    <row r="32" s="4" customFormat="1" hidden="1" spans="1:9">
      <c r="A32" s="4">
        <v>16150010421</v>
      </c>
      <c r="B32" s="5">
        <v>44443</v>
      </c>
      <c r="C32" s="5">
        <v>44444</v>
      </c>
      <c r="D32" s="4">
        <v>105</v>
      </c>
      <c r="E32" s="4" t="str">
        <f>VLOOKUP(A32,HOP!A:L,12,0)</f>
        <v>105.00</v>
      </c>
      <c r="F32" s="4" t="str">
        <f>VLOOKUP(A32,HOP!A:C,3,0)</f>
        <v>2234978</v>
      </c>
      <c r="G32" s="4">
        <f t="shared" si="0"/>
        <v>0</v>
      </c>
      <c r="H32" s="4" t="str">
        <f t="shared" si="1"/>
        <v>，2234978</v>
      </c>
      <c r="I32" s="4" t="str">
        <f>VLOOKUP(A32,HOP!A:T,20,0)</f>
        <v>直连</v>
      </c>
    </row>
    <row r="33" s="4" customFormat="1" hidden="1" spans="1:9">
      <c r="A33" s="4">
        <v>16150977156</v>
      </c>
      <c r="B33" s="5">
        <v>44443</v>
      </c>
      <c r="C33" s="5">
        <v>44444</v>
      </c>
      <c r="D33" s="4">
        <v>65</v>
      </c>
      <c r="E33" s="4" t="str">
        <f>VLOOKUP(A33,HOP!A:L,12,0)</f>
        <v>65.00</v>
      </c>
      <c r="F33" s="4" t="str">
        <f>VLOOKUP(A33,HOP!A:C,3,0)</f>
        <v>2235183</v>
      </c>
      <c r="G33" s="4">
        <f t="shared" si="0"/>
        <v>0</v>
      </c>
      <c r="H33" s="4" t="str">
        <f t="shared" si="1"/>
        <v>，2235183</v>
      </c>
      <c r="I33" s="4" t="str">
        <f>VLOOKUP(A33,HOP!A:T,20,0)</f>
        <v>直连</v>
      </c>
    </row>
    <row r="34" s="4" customFormat="1" hidden="1" spans="1:9">
      <c r="A34" s="4">
        <v>16151178758</v>
      </c>
      <c r="B34" s="5">
        <v>44443</v>
      </c>
      <c r="C34" s="5">
        <v>44444</v>
      </c>
      <c r="D34" s="4">
        <v>259</v>
      </c>
      <c r="E34" s="4" t="str">
        <f>VLOOKUP(A34,HOP!A:L,12,0)</f>
        <v>259.00</v>
      </c>
      <c r="F34" s="4" t="str">
        <f>VLOOKUP(A34,HOP!A:C,3,0)</f>
        <v>2235230</v>
      </c>
      <c r="G34" s="4">
        <f t="shared" si="0"/>
        <v>0</v>
      </c>
      <c r="H34" s="4" t="str">
        <f t="shared" si="1"/>
        <v>，2235230</v>
      </c>
      <c r="I34" s="4" t="str">
        <f>VLOOKUP(A34,HOP!A:T,20,0)</f>
        <v>直连</v>
      </c>
    </row>
    <row r="35" s="4" customFormat="1" hidden="1" spans="1:9">
      <c r="A35" s="4">
        <v>16159980103</v>
      </c>
      <c r="B35" s="5">
        <v>44443</v>
      </c>
      <c r="C35" s="5">
        <v>44444</v>
      </c>
      <c r="D35" s="4">
        <v>138</v>
      </c>
      <c r="E35" s="4" t="str">
        <f>VLOOKUP(A35,HOP!A:L,12,0)</f>
        <v>138.00</v>
      </c>
      <c r="F35" s="4" t="str">
        <f>VLOOKUP(A35,HOP!A:C,3,0)</f>
        <v>2236112</v>
      </c>
      <c r="G35" s="4">
        <f>D35-E35</f>
        <v>0</v>
      </c>
      <c r="H35" s="4" t="str">
        <f>$H$1&amp;F35</f>
        <v>，2236112</v>
      </c>
      <c r="I35" s="4" t="str">
        <f>VLOOKUP(A35,HOP!A:T,20,0)</f>
        <v>直连</v>
      </c>
    </row>
    <row r="36" s="4" customFormat="1" hidden="1" spans="1:9">
      <c r="A36" s="4">
        <v>16160078749</v>
      </c>
      <c r="B36" s="5">
        <v>44443</v>
      </c>
      <c r="C36" s="5">
        <v>44444</v>
      </c>
      <c r="D36" s="4">
        <v>126</v>
      </c>
      <c r="E36" s="4" t="str">
        <f>VLOOKUP(A36,HOP!A:L,12,0)</f>
        <v>126.00</v>
      </c>
      <c r="F36" s="4" t="str">
        <f>VLOOKUP(A36,HOP!A:C,3,0)</f>
        <v>2236124</v>
      </c>
      <c r="G36" s="4">
        <f>D36-E36</f>
        <v>0</v>
      </c>
      <c r="H36" s="4" t="str">
        <f>$H$1&amp;F36</f>
        <v>，2236124</v>
      </c>
      <c r="I36" s="4" t="str">
        <f>VLOOKUP(A36,HOP!A:T,20,0)</f>
        <v>直连</v>
      </c>
    </row>
    <row r="37" s="4" customFormat="1" hidden="1" spans="1:9">
      <c r="A37" s="4">
        <v>16163239048</v>
      </c>
      <c r="B37" s="5">
        <v>44442</v>
      </c>
      <c r="C37" s="5">
        <v>44444</v>
      </c>
      <c r="D37" s="4">
        <v>518</v>
      </c>
      <c r="E37" s="4" t="str">
        <f>VLOOKUP(A37,HOP!A:L,12,0)</f>
        <v>518.00</v>
      </c>
      <c r="F37" s="4" t="str">
        <f>VLOOKUP(A37,HOP!A:C,3,0)</f>
        <v>2236737</v>
      </c>
      <c r="G37" s="4">
        <f>D37-E37</f>
        <v>0</v>
      </c>
      <c r="H37" s="4" t="str">
        <f>$H$1&amp;F37</f>
        <v>，2236737</v>
      </c>
      <c r="I37" s="4" t="str">
        <f>VLOOKUP(A37,HOP!A:T,20,0)</f>
        <v>直连</v>
      </c>
    </row>
    <row r="38" s="4" customFormat="1" hidden="1" spans="1:9">
      <c r="A38" s="4">
        <v>16163355630</v>
      </c>
      <c r="B38" s="5">
        <v>44443</v>
      </c>
      <c r="C38" s="5">
        <v>44444</v>
      </c>
      <c r="D38" s="4">
        <v>55</v>
      </c>
      <c r="E38" s="4" t="str">
        <f>VLOOKUP(A38,HOP!A:L,12,0)</f>
        <v>55.00</v>
      </c>
      <c r="F38" s="4" t="str">
        <f>VLOOKUP(A38,HOP!A:C,3,0)</f>
        <v>2236768</v>
      </c>
      <c r="G38" s="4">
        <f>D38-E38</f>
        <v>0</v>
      </c>
      <c r="H38" s="4" t="str">
        <f>$H$1&amp;F38</f>
        <v>，2236768</v>
      </c>
      <c r="I38" s="4" t="str">
        <f>VLOOKUP(A38,HOP!A:T,20,0)</f>
        <v>直连</v>
      </c>
    </row>
    <row r="39" s="4" customFormat="1" hidden="1" spans="1:9">
      <c r="A39" s="4">
        <v>16163963548</v>
      </c>
      <c r="B39" s="5">
        <v>44441</v>
      </c>
      <c r="C39" s="5">
        <v>44444</v>
      </c>
      <c r="D39" s="4">
        <v>330</v>
      </c>
      <c r="E39" s="4" t="str">
        <f>VLOOKUP(A39,HOP!A:L,12,0)</f>
        <v>330.00</v>
      </c>
      <c r="F39" s="4" t="str">
        <f>VLOOKUP(A39,HOP!A:C,3,0)</f>
        <v>2236901</v>
      </c>
      <c r="G39" s="4">
        <f>D39-E39</f>
        <v>0</v>
      </c>
      <c r="H39" s="4" t="str">
        <f>$H$1&amp;F39</f>
        <v>，2236901</v>
      </c>
      <c r="I39" s="4" t="str">
        <f>VLOOKUP(A39,HOP!A:T,20,0)</f>
        <v>直连</v>
      </c>
    </row>
    <row r="40" s="4" customFormat="1" hidden="1" spans="1:9">
      <c r="A40" s="4">
        <v>16170685377</v>
      </c>
      <c r="B40" s="5">
        <v>44442</v>
      </c>
      <c r="C40" s="5">
        <v>44444</v>
      </c>
      <c r="D40" s="4">
        <v>216</v>
      </c>
      <c r="E40" s="4" t="str">
        <f>VLOOKUP(A40,HOP!A:L,12,0)</f>
        <v>216.00</v>
      </c>
      <c r="F40" s="4" t="str">
        <f>VLOOKUP(A40,HOP!A:C,3,0)</f>
        <v>2237553</v>
      </c>
      <c r="G40" s="4">
        <f>D40-E40</f>
        <v>0</v>
      </c>
      <c r="H40" s="4" t="str">
        <f>$H$1&amp;F40</f>
        <v>，2237553</v>
      </c>
      <c r="I40" s="4" t="str">
        <f>VLOOKUP(A40,HOP!A:T,20,0)</f>
        <v>直连</v>
      </c>
    </row>
    <row r="41" s="4" customFormat="1" hidden="1" spans="1:9">
      <c r="A41" s="4">
        <v>16171313393</v>
      </c>
      <c r="B41" s="5">
        <v>44443</v>
      </c>
      <c r="C41" s="5">
        <v>44444</v>
      </c>
      <c r="D41" s="4">
        <v>209</v>
      </c>
      <c r="E41" s="4" t="str">
        <f>VLOOKUP(A41,HOP!A:L,12,0)</f>
        <v>209.00</v>
      </c>
      <c r="F41" s="4" t="str">
        <f>VLOOKUP(A41,HOP!A:C,3,0)</f>
        <v>2237670</v>
      </c>
      <c r="G41" s="4">
        <f>D41-E41</f>
        <v>0</v>
      </c>
      <c r="H41" s="4" t="str">
        <f>$H$1&amp;F41</f>
        <v>，2237670</v>
      </c>
      <c r="I41" s="4" t="str">
        <f>VLOOKUP(A41,HOP!A:T,20,0)</f>
        <v>直连</v>
      </c>
    </row>
    <row r="42" s="4" customFormat="1" hidden="1" spans="1:9">
      <c r="A42" s="4">
        <v>16172093855</v>
      </c>
      <c r="B42" s="5">
        <v>44441</v>
      </c>
      <c r="C42" s="5">
        <v>44444</v>
      </c>
      <c r="D42" s="4">
        <v>198</v>
      </c>
      <c r="E42" s="4" t="str">
        <f>VLOOKUP(A42,HOP!A:L,12,0)</f>
        <v>198.00</v>
      </c>
      <c r="F42" s="4" t="str">
        <f>VLOOKUP(A42,HOP!A:C,3,0)</f>
        <v>2237856</v>
      </c>
      <c r="G42" s="4">
        <f t="shared" ref="G42:G65" si="2">D42-E42</f>
        <v>0</v>
      </c>
      <c r="H42" s="4" t="str">
        <f t="shared" ref="H42:H65" si="3">$H$1&amp;F42</f>
        <v>，2237856</v>
      </c>
      <c r="I42" s="4" t="str">
        <f>VLOOKUP(A42,HOP!A:T,20,0)</f>
        <v>直连</v>
      </c>
    </row>
    <row r="43" s="4" customFormat="1" hidden="1" spans="1:9">
      <c r="A43" s="4">
        <v>16172207714</v>
      </c>
      <c r="B43" s="5">
        <v>44443</v>
      </c>
      <c r="C43" s="5">
        <v>44444</v>
      </c>
      <c r="D43" s="4">
        <v>163</v>
      </c>
      <c r="E43" s="4" t="str">
        <f>VLOOKUP(A43,HOP!A:L,12,0)</f>
        <v>163.00</v>
      </c>
      <c r="F43" s="4" t="str">
        <f>VLOOKUP(A43,HOP!A:C,3,0)</f>
        <v>2237893</v>
      </c>
      <c r="G43" s="4">
        <f t="shared" si="2"/>
        <v>0</v>
      </c>
      <c r="H43" s="4" t="str">
        <f t="shared" si="3"/>
        <v>，2237893</v>
      </c>
      <c r="I43" s="4" t="str">
        <f>VLOOKUP(A43,HOP!A:T,20,0)</f>
        <v>直连</v>
      </c>
    </row>
    <row r="44" s="4" customFormat="1" hidden="1" spans="1:9">
      <c r="A44" s="4">
        <v>16172205376</v>
      </c>
      <c r="B44" s="5">
        <v>44443</v>
      </c>
      <c r="C44" s="5">
        <v>44444</v>
      </c>
      <c r="D44" s="4">
        <v>103</v>
      </c>
      <c r="E44" s="4" t="str">
        <f>VLOOKUP(A44,HOP!A:L,12,0)</f>
        <v>103.00</v>
      </c>
      <c r="F44" s="4" t="str">
        <f>VLOOKUP(A44,HOP!A:C,3,0)</f>
        <v>2237892</v>
      </c>
      <c r="G44" s="4">
        <f t="shared" si="2"/>
        <v>0</v>
      </c>
      <c r="H44" s="4" t="str">
        <f t="shared" si="3"/>
        <v>，2237892</v>
      </c>
      <c r="I44" s="4" t="str">
        <f>VLOOKUP(A44,HOP!A:T,20,0)</f>
        <v>直连</v>
      </c>
    </row>
    <row r="45" s="4" customFormat="1" hidden="1" spans="1:9">
      <c r="A45" s="4">
        <v>16172273133</v>
      </c>
      <c r="B45" s="5">
        <v>44443</v>
      </c>
      <c r="C45" s="5">
        <v>44444</v>
      </c>
      <c r="D45" s="4">
        <v>198</v>
      </c>
      <c r="E45" s="4" t="str">
        <f>VLOOKUP(A45,HOP!A:L,12,0)</f>
        <v>198.00</v>
      </c>
      <c r="F45" s="4" t="str">
        <f>VLOOKUP(A45,HOP!A:C,3,0)</f>
        <v>2237933</v>
      </c>
      <c r="G45" s="4">
        <f t="shared" si="2"/>
        <v>0</v>
      </c>
      <c r="H45" s="4" t="str">
        <f t="shared" si="3"/>
        <v>，2237933</v>
      </c>
      <c r="I45" s="4" t="str">
        <f>VLOOKUP(A45,HOP!A:T,20,0)</f>
        <v>直连</v>
      </c>
    </row>
    <row r="46" s="4" customFormat="1" hidden="1" spans="1:9">
      <c r="A46" s="4">
        <v>16174037862</v>
      </c>
      <c r="B46" s="5">
        <v>44442</v>
      </c>
      <c r="C46" s="5">
        <v>44444</v>
      </c>
      <c r="D46" s="4">
        <v>359</v>
      </c>
      <c r="E46" s="4" t="str">
        <f>VLOOKUP(A46,HOP!A:L,12,0)</f>
        <v>359.00</v>
      </c>
      <c r="F46" s="4" t="str">
        <f>VLOOKUP(A46,HOP!A:C,3,0)</f>
        <v>2238286</v>
      </c>
      <c r="G46" s="4">
        <f t="shared" si="2"/>
        <v>0</v>
      </c>
      <c r="H46" s="4" t="str">
        <f t="shared" si="3"/>
        <v>，2238286</v>
      </c>
      <c r="I46" s="4" t="str">
        <f>VLOOKUP(A46,HOP!A:T,20,0)</f>
        <v>直连</v>
      </c>
    </row>
    <row r="47" s="4" customFormat="1" hidden="1" spans="1:9">
      <c r="A47" s="4">
        <v>16176268594</v>
      </c>
      <c r="B47" s="5">
        <v>44442</v>
      </c>
      <c r="C47" s="5">
        <v>44444</v>
      </c>
      <c r="D47" s="4">
        <v>350</v>
      </c>
      <c r="E47" s="4" t="str">
        <f>VLOOKUP(A47,HOP!A:L,12,0)</f>
        <v>350.00</v>
      </c>
      <c r="F47" s="4" t="str">
        <f>VLOOKUP(A47,HOP!A:C,3,0)</f>
        <v>2238792</v>
      </c>
      <c r="G47" s="4">
        <f t="shared" si="2"/>
        <v>0</v>
      </c>
      <c r="H47" s="4" t="str">
        <f t="shared" si="3"/>
        <v>，2238792</v>
      </c>
      <c r="I47" s="4" t="str">
        <f>VLOOKUP(A47,HOP!A:T,20,0)</f>
        <v>直连</v>
      </c>
    </row>
    <row r="48" s="4" customFormat="1" hidden="1" spans="1:9">
      <c r="A48" s="4">
        <v>16176527647</v>
      </c>
      <c r="B48" s="5">
        <v>44443</v>
      </c>
      <c r="C48" s="5">
        <v>44444</v>
      </c>
      <c r="D48" s="4">
        <v>130</v>
      </c>
      <c r="E48" s="4" t="str">
        <f>VLOOKUP(A48,HOP!A:L,12,0)</f>
        <v>130.00</v>
      </c>
      <c r="F48" s="4" t="str">
        <f>VLOOKUP(A48,HOP!A:C,3,0)</f>
        <v>2238858</v>
      </c>
      <c r="G48" s="4">
        <f t="shared" si="2"/>
        <v>0</v>
      </c>
      <c r="H48" s="4" t="str">
        <f t="shared" si="3"/>
        <v>，2238858</v>
      </c>
      <c r="I48" s="4" t="str">
        <f>VLOOKUP(A48,HOP!A:T,20,0)</f>
        <v>直连</v>
      </c>
    </row>
    <row r="49" s="4" customFormat="1" hidden="1" spans="1:9">
      <c r="A49" s="4">
        <v>16181545950</v>
      </c>
      <c r="B49" s="5">
        <v>44443</v>
      </c>
      <c r="C49" s="5">
        <v>44444</v>
      </c>
      <c r="D49" s="4">
        <v>152</v>
      </c>
      <c r="E49" s="4" t="str">
        <f>VLOOKUP(A49,HOP!A:L,12,0)</f>
        <v>152.00</v>
      </c>
      <c r="F49" s="4" t="str">
        <f>VLOOKUP(A49,HOP!A:C,3,0)</f>
        <v>2239125</v>
      </c>
      <c r="G49" s="4">
        <f t="shared" si="2"/>
        <v>0</v>
      </c>
      <c r="H49" s="4" t="str">
        <f t="shared" si="3"/>
        <v>，2239125</v>
      </c>
      <c r="I49" s="4" t="str">
        <f>VLOOKUP(A49,HOP!A:T,20,0)</f>
        <v>直连</v>
      </c>
    </row>
    <row r="50" s="4" customFormat="1" hidden="1" spans="1:9">
      <c r="A50" s="4">
        <v>16182771436</v>
      </c>
      <c r="B50" s="5">
        <v>44443</v>
      </c>
      <c r="C50" s="5">
        <v>44444</v>
      </c>
      <c r="D50" s="4">
        <v>151</v>
      </c>
      <c r="E50" s="4" t="str">
        <f>VLOOKUP(A50,HOP!A:L,12,0)</f>
        <v>151.00</v>
      </c>
      <c r="F50" s="4" t="str">
        <f>VLOOKUP(A50,HOP!A:C,3,0)</f>
        <v>2239395</v>
      </c>
      <c r="G50" s="4">
        <f t="shared" si="2"/>
        <v>0</v>
      </c>
      <c r="H50" s="4" t="str">
        <f t="shared" si="3"/>
        <v>，2239395</v>
      </c>
      <c r="I50" s="4" t="str">
        <f>VLOOKUP(A50,HOP!A:T,20,0)</f>
        <v>直连</v>
      </c>
    </row>
    <row r="51" s="4" customFormat="1" hidden="1" spans="1:9">
      <c r="A51" s="4">
        <v>16183751136</v>
      </c>
      <c r="B51" s="5">
        <v>44443</v>
      </c>
      <c r="C51" s="5">
        <v>44444</v>
      </c>
      <c r="D51" s="4">
        <v>214</v>
      </c>
      <c r="E51" s="4" t="str">
        <f>VLOOKUP(A51,HOP!A:L,12,0)</f>
        <v>214.00</v>
      </c>
      <c r="F51" s="4" t="str">
        <f>VLOOKUP(A51,HOP!A:C,3,0)</f>
        <v>2239658</v>
      </c>
      <c r="G51" s="4">
        <f t="shared" si="2"/>
        <v>0</v>
      </c>
      <c r="H51" s="4" t="str">
        <f t="shared" si="3"/>
        <v>，2239658</v>
      </c>
      <c r="I51" s="4" t="str">
        <f>VLOOKUP(A51,HOP!A:T,20,0)</f>
        <v>直连</v>
      </c>
    </row>
    <row r="52" s="4" customFormat="1" hidden="1" spans="1:9">
      <c r="A52" s="4">
        <v>16184561202</v>
      </c>
      <c r="B52" s="5">
        <v>44443</v>
      </c>
      <c r="C52" s="5">
        <v>44444</v>
      </c>
      <c r="D52" s="4">
        <v>90</v>
      </c>
      <c r="E52" s="4" t="str">
        <f>VLOOKUP(A52,HOP!A:L,12,0)</f>
        <v>90.00</v>
      </c>
      <c r="F52" s="4" t="str">
        <f>VLOOKUP(A52,HOP!A:C,3,0)</f>
        <v>2239879</v>
      </c>
      <c r="G52" s="4">
        <f t="shared" si="2"/>
        <v>0</v>
      </c>
      <c r="H52" s="4" t="str">
        <f t="shared" si="3"/>
        <v>，2239879</v>
      </c>
      <c r="I52" s="4" t="str">
        <f>VLOOKUP(A52,HOP!A:T,20,0)</f>
        <v>直连</v>
      </c>
    </row>
    <row r="53" s="4" customFormat="1" hidden="1" spans="1:9">
      <c r="A53" s="4">
        <v>16185102101</v>
      </c>
      <c r="B53" s="5">
        <v>44443</v>
      </c>
      <c r="C53" s="5">
        <v>44444</v>
      </c>
      <c r="D53" s="4">
        <v>245</v>
      </c>
      <c r="E53" s="4" t="str">
        <f>VLOOKUP(A53,HOP!A:L,12,0)</f>
        <v>245.00</v>
      </c>
      <c r="F53" s="4" t="str">
        <f>VLOOKUP(A53,HOP!A:C,3,0)</f>
        <v>2240007</v>
      </c>
      <c r="G53" s="4">
        <f t="shared" si="2"/>
        <v>0</v>
      </c>
      <c r="H53" s="4" t="str">
        <f t="shared" si="3"/>
        <v>，2240007</v>
      </c>
      <c r="I53" s="4" t="str">
        <f>VLOOKUP(A53,HOP!A:T,20,0)</f>
        <v>直连</v>
      </c>
    </row>
    <row r="54" s="4" customFormat="1" hidden="1" spans="1:9">
      <c r="A54" s="4">
        <v>16185214874</v>
      </c>
      <c r="B54" s="5">
        <v>44443</v>
      </c>
      <c r="C54" s="5">
        <v>44444</v>
      </c>
      <c r="D54" s="4">
        <v>61</v>
      </c>
      <c r="E54" s="4" t="str">
        <f>VLOOKUP(A54,HOP!A:L,12,0)</f>
        <v>61.00</v>
      </c>
      <c r="F54" s="4" t="str">
        <f>VLOOKUP(A54,HOP!A:C,3,0)</f>
        <v>2240034</v>
      </c>
      <c r="G54" s="4">
        <f t="shared" si="2"/>
        <v>0</v>
      </c>
      <c r="H54" s="4" t="str">
        <f t="shared" si="3"/>
        <v>，2240034</v>
      </c>
      <c r="I54" s="4" t="str">
        <f>VLOOKUP(A54,HOP!A:T,20,0)</f>
        <v>直连</v>
      </c>
    </row>
    <row r="55" s="4" customFormat="1" hidden="1" spans="1:9">
      <c r="A55" s="4">
        <v>16185460366</v>
      </c>
      <c r="B55" s="5">
        <v>44443</v>
      </c>
      <c r="C55" s="5">
        <v>44444</v>
      </c>
      <c r="D55" s="4">
        <v>97</v>
      </c>
      <c r="E55" s="4" t="str">
        <f>VLOOKUP(A55,HOP!A:L,12,0)</f>
        <v>97.00</v>
      </c>
      <c r="F55" s="4" t="str">
        <f>VLOOKUP(A55,HOP!A:C,3,0)</f>
        <v>2240093</v>
      </c>
      <c r="G55" s="4">
        <f t="shared" si="2"/>
        <v>0</v>
      </c>
      <c r="H55" s="4" t="str">
        <f t="shared" si="3"/>
        <v>，2240093</v>
      </c>
      <c r="I55" s="4" t="str">
        <f>VLOOKUP(A55,HOP!A:T,20,0)</f>
        <v>直连</v>
      </c>
    </row>
    <row r="56" s="4" customFormat="1" hidden="1" spans="1:9">
      <c r="A56" s="4">
        <v>16185486578</v>
      </c>
      <c r="B56" s="5">
        <v>44443</v>
      </c>
      <c r="C56" s="5">
        <v>44444</v>
      </c>
      <c r="D56" s="4">
        <v>320</v>
      </c>
      <c r="E56" s="4" t="str">
        <f>VLOOKUP(A56,HOP!A:L,12,0)</f>
        <v>320.00</v>
      </c>
      <c r="F56" s="4" t="str">
        <f>VLOOKUP(A56,HOP!A:C,3,0)</f>
        <v>2240099</v>
      </c>
      <c r="G56" s="4">
        <f t="shared" si="2"/>
        <v>0</v>
      </c>
      <c r="H56" s="4" t="str">
        <f t="shared" si="3"/>
        <v>，2240099</v>
      </c>
      <c r="I56" s="4" t="str">
        <f>VLOOKUP(A56,HOP!A:T,20,0)</f>
        <v>直连</v>
      </c>
    </row>
    <row r="57" s="4" customFormat="1" hidden="1" spans="1:9">
      <c r="A57" s="4">
        <v>16185544421</v>
      </c>
      <c r="B57" s="5">
        <v>44443</v>
      </c>
      <c r="C57" s="5">
        <v>44444</v>
      </c>
      <c r="D57" s="4">
        <v>215</v>
      </c>
      <c r="E57" s="4" t="str">
        <f>VLOOKUP(A57,HOP!A:L,12,0)</f>
        <v>215.00</v>
      </c>
      <c r="F57" s="4" t="str">
        <f>VLOOKUP(A57,HOP!A:C,3,0)</f>
        <v>2240117</v>
      </c>
      <c r="G57" s="4">
        <f t="shared" si="2"/>
        <v>0</v>
      </c>
      <c r="H57" s="4" t="str">
        <f t="shared" si="3"/>
        <v>，2240117</v>
      </c>
      <c r="I57" s="4" t="str">
        <f>VLOOKUP(A57,HOP!A:T,20,0)</f>
        <v>直连</v>
      </c>
    </row>
    <row r="58" s="4" customFormat="1" hidden="1" spans="1:9">
      <c r="A58" s="4">
        <v>16185560926</v>
      </c>
      <c r="B58" s="5">
        <v>44443</v>
      </c>
      <c r="C58" s="5">
        <v>44444</v>
      </c>
      <c r="D58" s="4">
        <v>365</v>
      </c>
      <c r="E58" s="4" t="str">
        <f>VLOOKUP(A58,HOP!A:L,12,0)</f>
        <v>365.00</v>
      </c>
      <c r="F58" s="4" t="str">
        <f>VLOOKUP(A58,HOP!A:C,3,0)</f>
        <v>2240124</v>
      </c>
      <c r="G58" s="4">
        <f t="shared" si="2"/>
        <v>0</v>
      </c>
      <c r="H58" s="4" t="str">
        <f t="shared" si="3"/>
        <v>，2240124</v>
      </c>
      <c r="I58" s="4" t="str">
        <f>VLOOKUP(A58,HOP!A:T,20,0)</f>
        <v>直连</v>
      </c>
    </row>
    <row r="59" s="4" customFormat="1" hidden="1" spans="1:9">
      <c r="A59" s="4">
        <v>16185703831</v>
      </c>
      <c r="B59" s="5">
        <v>44443</v>
      </c>
      <c r="C59" s="5">
        <v>44444</v>
      </c>
      <c r="D59" s="4">
        <v>80</v>
      </c>
      <c r="E59" s="4" t="str">
        <f>VLOOKUP(A59,HOP!A:L,12,0)</f>
        <v>80.00</v>
      </c>
      <c r="F59" s="4" t="str">
        <f>VLOOKUP(A59,HOP!A:C,3,0)</f>
        <v>2240188</v>
      </c>
      <c r="G59" s="4">
        <f t="shared" si="2"/>
        <v>0</v>
      </c>
      <c r="H59" s="4" t="str">
        <f t="shared" si="3"/>
        <v>，2240188</v>
      </c>
      <c r="I59" s="4" t="str">
        <f>VLOOKUP(A59,HOP!A:T,20,0)</f>
        <v>直连</v>
      </c>
    </row>
    <row r="60" s="4" customFormat="1" hidden="1" spans="1:9">
      <c r="A60" s="4">
        <v>16186525926</v>
      </c>
      <c r="B60" s="5">
        <v>44443</v>
      </c>
      <c r="C60" s="5">
        <v>44444</v>
      </c>
      <c r="D60" s="4">
        <v>0</v>
      </c>
      <c r="E60" s="4" t="str">
        <f>VLOOKUP(A60,HOP!A:L,12,0)</f>
        <v>156.00</v>
      </c>
      <c r="F60" s="4" t="str">
        <f>VLOOKUP(A60,HOP!A:C,3,0)</f>
        <v>2240419</v>
      </c>
      <c r="G60" s="4">
        <f t="shared" si="2"/>
        <v>-156</v>
      </c>
      <c r="H60" s="4" t="str">
        <f t="shared" si="3"/>
        <v>，2240419</v>
      </c>
      <c r="I60" s="4" t="str">
        <f>VLOOKUP(A60,HOP!A:T,20,0)</f>
        <v>直连</v>
      </c>
    </row>
    <row r="61" s="4" customFormat="1" hidden="1" spans="1:9">
      <c r="A61" s="4">
        <v>16186451084</v>
      </c>
      <c r="B61" s="5">
        <v>44442</v>
      </c>
      <c r="C61" s="5">
        <v>44444</v>
      </c>
      <c r="D61" s="4">
        <v>172</v>
      </c>
      <c r="E61" s="4" t="str">
        <f>VLOOKUP(A61,HOP!A:L,12,0)</f>
        <v>172.00</v>
      </c>
      <c r="F61" s="4" t="str">
        <f>VLOOKUP(A61,HOP!A:C,3,0)</f>
        <v>2240402</v>
      </c>
      <c r="G61" s="4">
        <f t="shared" si="2"/>
        <v>0</v>
      </c>
      <c r="H61" s="4" t="str">
        <f t="shared" si="3"/>
        <v>，2240402</v>
      </c>
      <c r="I61" s="4" t="str">
        <f>VLOOKUP(A61,HOP!A:T,20,0)</f>
        <v>直连</v>
      </c>
    </row>
    <row r="62" s="4" customFormat="1" hidden="1" spans="1:9">
      <c r="A62" s="4">
        <v>16186546560</v>
      </c>
      <c r="B62" s="5">
        <v>44442</v>
      </c>
      <c r="C62" s="5">
        <v>44444</v>
      </c>
      <c r="D62" s="4">
        <v>242</v>
      </c>
      <c r="E62" s="4" t="str">
        <f>VLOOKUP(A62,HOP!A:L,12,0)</f>
        <v>242.00</v>
      </c>
      <c r="F62" s="4" t="str">
        <f>VLOOKUP(A62,HOP!A:C,3,0)</f>
        <v>2240433</v>
      </c>
      <c r="G62" s="4">
        <f t="shared" si="2"/>
        <v>0</v>
      </c>
      <c r="H62" s="4" t="str">
        <f t="shared" si="3"/>
        <v>，2240433</v>
      </c>
      <c r="I62" s="4" t="str">
        <f>VLOOKUP(A62,HOP!A:T,20,0)</f>
        <v>直连</v>
      </c>
    </row>
    <row r="63" s="4" customFormat="1" hidden="1" spans="1:9">
      <c r="A63" s="4">
        <v>16191737958</v>
      </c>
      <c r="B63" s="5">
        <v>44443</v>
      </c>
      <c r="C63" s="5">
        <v>44444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2"/>
        <v>#N/A</v>
      </c>
      <c r="H63" s="4" t="e">
        <f t="shared" si="3"/>
        <v>#N/A</v>
      </c>
      <c r="I63" s="4" t="e">
        <f>VLOOKUP(A63,HOP!A:T,20,0)</f>
        <v>#N/A</v>
      </c>
    </row>
    <row r="64" s="4" customFormat="1" hidden="1" spans="1:9">
      <c r="A64" s="4">
        <v>16192142054</v>
      </c>
      <c r="B64" s="5">
        <v>44442</v>
      </c>
      <c r="C64" s="5">
        <v>44444</v>
      </c>
      <c r="D64" s="4">
        <v>318</v>
      </c>
      <c r="E64" s="4" t="str">
        <f>VLOOKUP(A64,HOP!A:L,12,0)</f>
        <v>318.00</v>
      </c>
      <c r="F64" s="4" t="str">
        <f>VLOOKUP(A64,HOP!A:C,3,0)</f>
        <v>2240949</v>
      </c>
      <c r="G64" s="4">
        <f t="shared" si="2"/>
        <v>0</v>
      </c>
      <c r="H64" s="4" t="str">
        <f t="shared" si="3"/>
        <v>，2240949</v>
      </c>
      <c r="I64" s="4" t="str">
        <f>VLOOKUP(A64,HOP!A:T,20,0)</f>
        <v>直连</v>
      </c>
    </row>
    <row r="65" s="4" customFormat="1" hidden="1" spans="1:9">
      <c r="A65" s="4">
        <v>16192410555</v>
      </c>
      <c r="B65" s="5">
        <v>44443</v>
      </c>
      <c r="C65" s="5">
        <v>44444</v>
      </c>
      <c r="D65" s="4">
        <v>55</v>
      </c>
      <c r="E65" s="4" t="str">
        <f>VLOOKUP(A65,HOP!A:L,12,0)</f>
        <v>55.00</v>
      </c>
      <c r="F65" s="4" t="str">
        <f>VLOOKUP(A65,HOP!A:C,3,0)</f>
        <v>2241014</v>
      </c>
      <c r="G65" s="4">
        <f t="shared" ref="G65:G96" si="4">D65-E65</f>
        <v>0</v>
      </c>
      <c r="H65" s="4" t="str">
        <f t="shared" ref="H65:H96" si="5">$H$1&amp;F65</f>
        <v>，2241014</v>
      </c>
      <c r="I65" s="4" t="str">
        <f>VLOOKUP(A65,HOP!A:T,20,0)</f>
        <v>直连</v>
      </c>
    </row>
    <row r="66" s="4" customFormat="1" hidden="1" spans="1:9">
      <c r="A66" s="4">
        <v>16193224759</v>
      </c>
      <c r="B66" s="5">
        <v>44443</v>
      </c>
      <c r="C66" s="5">
        <v>44444</v>
      </c>
      <c r="D66" s="4">
        <v>82</v>
      </c>
      <c r="E66" s="4" t="str">
        <f>VLOOKUP(A66,HOP!A:L,12,0)</f>
        <v>82.00</v>
      </c>
      <c r="F66" s="4" t="str">
        <f>VLOOKUP(A66,HOP!A:C,3,0)</f>
        <v>2241241</v>
      </c>
      <c r="G66" s="4">
        <f t="shared" si="4"/>
        <v>0</v>
      </c>
      <c r="H66" s="4" t="str">
        <f t="shared" si="5"/>
        <v>，2241241</v>
      </c>
      <c r="I66" s="4" t="str">
        <f>VLOOKUP(A66,HOP!A:T,20,0)</f>
        <v>直连</v>
      </c>
    </row>
    <row r="67" s="4" customFormat="1" hidden="1" spans="1:9">
      <c r="A67" s="4">
        <v>16193629246</v>
      </c>
      <c r="B67" s="5">
        <v>44442</v>
      </c>
      <c r="C67" s="5">
        <v>44444</v>
      </c>
      <c r="D67" s="4">
        <v>60</v>
      </c>
      <c r="E67" s="4" t="str">
        <f>VLOOKUP(A67,HOP!A:L,12,0)</f>
        <v>60.00</v>
      </c>
      <c r="F67" s="4" t="str">
        <f>VLOOKUP(A67,HOP!A:C,3,0)</f>
        <v>2241342</v>
      </c>
      <c r="G67" s="4">
        <f t="shared" si="4"/>
        <v>0</v>
      </c>
      <c r="H67" s="4" t="str">
        <f t="shared" si="5"/>
        <v>，2241342</v>
      </c>
      <c r="I67" s="4" t="str">
        <f>VLOOKUP(A67,HOP!A:T,20,0)</f>
        <v>直连</v>
      </c>
    </row>
    <row r="68" s="4" customFormat="1" hidden="1" spans="1:9">
      <c r="A68" s="4">
        <v>16193816533</v>
      </c>
      <c r="B68" s="5">
        <v>44443</v>
      </c>
      <c r="C68" s="5">
        <v>44444</v>
      </c>
      <c r="D68" s="4">
        <v>136</v>
      </c>
      <c r="E68" s="4" t="str">
        <f>VLOOKUP(A68,HOP!A:L,12,0)</f>
        <v>136.00</v>
      </c>
      <c r="F68" s="4" t="str">
        <f>VLOOKUP(A68,HOP!A:C,3,0)</f>
        <v>2241389</v>
      </c>
      <c r="G68" s="4">
        <f t="shared" si="4"/>
        <v>0</v>
      </c>
      <c r="H68" s="4" t="str">
        <f t="shared" si="5"/>
        <v>，2241389</v>
      </c>
      <c r="I68" s="4" t="str">
        <f>VLOOKUP(A68,HOP!A:T,20,0)</f>
        <v>直连</v>
      </c>
    </row>
    <row r="69" s="4" customFormat="1" hidden="1" spans="1:9">
      <c r="A69" s="4">
        <v>16193826173</v>
      </c>
      <c r="B69" s="5">
        <v>44443</v>
      </c>
      <c r="C69" s="5">
        <v>44444</v>
      </c>
      <c r="D69" s="4">
        <v>74</v>
      </c>
      <c r="E69" s="4" t="str">
        <f>VLOOKUP(A69,HOP!A:L,12,0)</f>
        <v>74.00</v>
      </c>
      <c r="F69" s="4" t="str">
        <f>VLOOKUP(A69,HOP!A:C,3,0)</f>
        <v>2241395</v>
      </c>
      <c r="G69" s="4">
        <f t="shared" si="4"/>
        <v>0</v>
      </c>
      <c r="H69" s="4" t="str">
        <f t="shared" si="5"/>
        <v>，2241395</v>
      </c>
      <c r="I69" s="4" t="str">
        <f>VLOOKUP(A69,HOP!A:T,20,0)</f>
        <v>直连</v>
      </c>
    </row>
    <row r="70" s="4" customFormat="1" hidden="1" spans="1:9">
      <c r="A70" s="4">
        <v>16193856355</v>
      </c>
      <c r="B70" s="5">
        <v>44443</v>
      </c>
      <c r="C70" s="5">
        <v>44444</v>
      </c>
      <c r="D70" s="4">
        <v>75</v>
      </c>
      <c r="E70" s="4" t="str">
        <f>VLOOKUP(A70,HOP!A:L,12,0)</f>
        <v>75.00</v>
      </c>
      <c r="F70" s="4" t="str">
        <f>VLOOKUP(A70,HOP!A:C,3,0)</f>
        <v>2241406</v>
      </c>
      <c r="G70" s="4">
        <f t="shared" si="4"/>
        <v>0</v>
      </c>
      <c r="H70" s="4" t="str">
        <f t="shared" si="5"/>
        <v>，2241406</v>
      </c>
      <c r="I70" s="4" t="str">
        <f>VLOOKUP(A70,HOP!A:T,20,0)</f>
        <v>直连</v>
      </c>
    </row>
    <row r="71" s="4" customFormat="1" hidden="1" spans="1:9">
      <c r="A71" s="4">
        <v>16193876304</v>
      </c>
      <c r="B71" s="5">
        <v>44442</v>
      </c>
      <c r="C71" s="5">
        <v>44444</v>
      </c>
      <c r="D71" s="4">
        <v>260</v>
      </c>
      <c r="E71" s="4" t="str">
        <f>VLOOKUP(A71,HOP!A:L,12,0)</f>
        <v>260.00</v>
      </c>
      <c r="F71" s="4" t="str">
        <f>VLOOKUP(A71,HOP!A:C,3,0)</f>
        <v>2241422</v>
      </c>
      <c r="G71" s="4">
        <f t="shared" si="4"/>
        <v>0</v>
      </c>
      <c r="H71" s="4" t="str">
        <f t="shared" si="5"/>
        <v>，2241422</v>
      </c>
      <c r="I71" s="4" t="str">
        <f>VLOOKUP(A71,HOP!A:T,20,0)</f>
        <v>直连</v>
      </c>
    </row>
    <row r="72" s="4" customFormat="1" hidden="1" spans="1:9">
      <c r="A72" s="4">
        <v>16193889338</v>
      </c>
      <c r="B72" s="5">
        <v>44443</v>
      </c>
      <c r="C72" s="5">
        <v>44444</v>
      </c>
      <c r="D72" s="4">
        <v>130</v>
      </c>
      <c r="E72" s="4" t="str">
        <f>VLOOKUP(A72,HOP!A:L,12,0)</f>
        <v>130.00</v>
      </c>
      <c r="F72" s="4" t="str">
        <f>VLOOKUP(A72,HOP!A:C,3,0)</f>
        <v>2241428</v>
      </c>
      <c r="G72" s="4">
        <f t="shared" si="4"/>
        <v>0</v>
      </c>
      <c r="H72" s="4" t="str">
        <f t="shared" si="5"/>
        <v>，2241428</v>
      </c>
      <c r="I72" s="4" t="str">
        <f>VLOOKUP(A72,HOP!A:T,20,0)</f>
        <v>直连</v>
      </c>
    </row>
    <row r="73" s="4" customFormat="1" hidden="1" spans="1:9">
      <c r="A73" s="4">
        <v>16193910216</v>
      </c>
      <c r="B73" s="5">
        <v>44443</v>
      </c>
      <c r="C73" s="5">
        <v>44444</v>
      </c>
      <c r="D73" s="4">
        <v>109</v>
      </c>
      <c r="E73" s="4" t="str">
        <f>VLOOKUP(A73,HOP!A:L,12,0)</f>
        <v>109.00</v>
      </c>
      <c r="F73" s="4" t="str">
        <f>VLOOKUP(A73,HOP!A:C,3,0)</f>
        <v>2241439</v>
      </c>
      <c r="G73" s="4">
        <f t="shared" si="4"/>
        <v>0</v>
      </c>
      <c r="H73" s="4" t="str">
        <f t="shared" si="5"/>
        <v>，2241439</v>
      </c>
      <c r="I73" s="4" t="str">
        <f>VLOOKUP(A73,HOP!A:T,20,0)</f>
        <v>直连</v>
      </c>
    </row>
    <row r="74" s="4" customFormat="1" hidden="1" spans="1:9">
      <c r="A74" s="4">
        <v>16193920790</v>
      </c>
      <c r="B74" s="5">
        <v>44443</v>
      </c>
      <c r="C74" s="5">
        <v>44444</v>
      </c>
      <c r="D74" s="4">
        <v>83</v>
      </c>
      <c r="E74" s="4" t="str">
        <f>VLOOKUP(A74,HOP!A:L,12,0)</f>
        <v>83.00</v>
      </c>
      <c r="F74" s="4" t="str">
        <f>VLOOKUP(A74,HOP!A:C,3,0)</f>
        <v>2241444</v>
      </c>
      <c r="G74" s="4">
        <f t="shared" si="4"/>
        <v>0</v>
      </c>
      <c r="H74" s="4" t="str">
        <f t="shared" si="5"/>
        <v>，2241444</v>
      </c>
      <c r="I74" s="4" t="str">
        <f>VLOOKUP(A74,HOP!A:T,20,0)</f>
        <v>直连</v>
      </c>
    </row>
    <row r="75" s="4" customFormat="1" hidden="1" spans="1:9">
      <c r="A75" s="4">
        <v>16193972509</v>
      </c>
      <c r="B75" s="5">
        <v>44442</v>
      </c>
      <c r="C75" s="5">
        <v>44444</v>
      </c>
      <c r="D75" s="4">
        <v>178</v>
      </c>
      <c r="E75" s="4" t="str">
        <f>VLOOKUP(A75,HOP!A:L,12,0)</f>
        <v>178.00</v>
      </c>
      <c r="F75" s="4" t="str">
        <f>VLOOKUP(A75,HOP!A:C,3,0)</f>
        <v>2241462</v>
      </c>
      <c r="G75" s="4">
        <f t="shared" si="4"/>
        <v>0</v>
      </c>
      <c r="H75" s="4" t="str">
        <f t="shared" si="5"/>
        <v>，2241462</v>
      </c>
      <c r="I75" s="4" t="str">
        <f>VLOOKUP(A75,HOP!A:T,20,0)</f>
        <v>直连</v>
      </c>
    </row>
    <row r="76" s="4" customFormat="1" hidden="1" spans="1:9">
      <c r="A76" s="4">
        <v>16194488029</v>
      </c>
      <c r="B76" s="5">
        <v>44443</v>
      </c>
      <c r="C76" s="5">
        <v>44444</v>
      </c>
      <c r="D76" s="4">
        <v>203</v>
      </c>
      <c r="E76" s="4" t="str">
        <f>VLOOKUP(A76,HOP!A:L,12,0)</f>
        <v>203.00</v>
      </c>
      <c r="F76" s="4" t="str">
        <f>VLOOKUP(A76,HOP!A:C,3,0)</f>
        <v>2241579</v>
      </c>
      <c r="G76" s="4">
        <f t="shared" si="4"/>
        <v>0</v>
      </c>
      <c r="H76" s="4" t="str">
        <f t="shared" si="5"/>
        <v>，2241579</v>
      </c>
      <c r="I76" s="4" t="str">
        <f>VLOOKUP(A76,HOP!A:T,20,0)</f>
        <v>直连</v>
      </c>
    </row>
    <row r="77" s="4" customFormat="1" hidden="1" spans="1:9">
      <c r="A77" s="4">
        <v>16194644313</v>
      </c>
      <c r="B77" s="5">
        <v>44443</v>
      </c>
      <c r="C77" s="5">
        <v>44444</v>
      </c>
      <c r="D77" s="4">
        <v>321</v>
      </c>
      <c r="E77" s="4" t="str">
        <f>VLOOKUP(A77,HOP!A:L,12,0)</f>
        <v>321.00</v>
      </c>
      <c r="F77" s="4" t="str">
        <f>VLOOKUP(A77,HOP!A:C,3,0)</f>
        <v>2241608</v>
      </c>
      <c r="G77" s="4">
        <f t="shared" si="4"/>
        <v>0</v>
      </c>
      <c r="H77" s="4" t="str">
        <f t="shared" si="5"/>
        <v>，2241608</v>
      </c>
      <c r="I77" s="4" t="str">
        <f>VLOOKUP(A77,HOP!A:T,20,0)</f>
        <v>直连</v>
      </c>
    </row>
    <row r="78" s="4" customFormat="1" hidden="1" spans="1:9">
      <c r="A78" s="4">
        <v>16195450323</v>
      </c>
      <c r="B78" s="5">
        <v>44443</v>
      </c>
      <c r="C78" s="5">
        <v>44444</v>
      </c>
      <c r="D78" s="4">
        <v>247</v>
      </c>
      <c r="E78" s="4" t="str">
        <f>VLOOKUP(A78,HOP!A:L,12,0)</f>
        <v>247.00</v>
      </c>
      <c r="F78" s="4" t="str">
        <f>VLOOKUP(A78,HOP!A:C,3,0)</f>
        <v>2241772</v>
      </c>
      <c r="G78" s="4">
        <f t="shared" si="4"/>
        <v>0</v>
      </c>
      <c r="H78" s="4" t="str">
        <f t="shared" si="5"/>
        <v>，2241772</v>
      </c>
      <c r="I78" s="4" t="str">
        <f>VLOOKUP(A78,HOP!A:T,20,0)</f>
        <v>直连</v>
      </c>
    </row>
    <row r="79" s="4" customFormat="1" hidden="1" spans="1:9">
      <c r="A79" s="4">
        <v>16200230157</v>
      </c>
      <c r="B79" s="5">
        <v>44442</v>
      </c>
      <c r="C79" s="5">
        <v>44444</v>
      </c>
      <c r="D79" s="4">
        <v>200</v>
      </c>
      <c r="E79" s="4" t="str">
        <f>VLOOKUP(A79,HOP!A:L,12,0)</f>
        <v>200.00</v>
      </c>
      <c r="F79" s="4" t="str">
        <f>VLOOKUP(A79,HOP!A:C,3,0)</f>
        <v>2242129</v>
      </c>
      <c r="G79" s="4">
        <f t="shared" si="4"/>
        <v>0</v>
      </c>
      <c r="H79" s="4" t="str">
        <f t="shared" si="5"/>
        <v>，2242129</v>
      </c>
      <c r="I79" s="4" t="str">
        <f>VLOOKUP(A79,HOP!A:T,20,0)</f>
        <v>直连</v>
      </c>
    </row>
    <row r="80" s="4" customFormat="1" hidden="1" spans="1:9">
      <c r="A80" s="4">
        <v>16200680874</v>
      </c>
      <c r="B80" s="5">
        <v>44443</v>
      </c>
      <c r="C80" s="5">
        <v>44444</v>
      </c>
      <c r="D80" s="4">
        <v>52</v>
      </c>
      <c r="E80" s="4" t="str">
        <f>VLOOKUP(A80,HOP!A:L,12,0)</f>
        <v>52.00</v>
      </c>
      <c r="F80" s="4" t="str">
        <f>VLOOKUP(A80,HOP!A:C,3,0)</f>
        <v>2242236</v>
      </c>
      <c r="G80" s="4">
        <f t="shared" si="4"/>
        <v>0</v>
      </c>
      <c r="H80" s="4" t="str">
        <f t="shared" si="5"/>
        <v>，2242236</v>
      </c>
      <c r="I80" s="4" t="str">
        <f>VLOOKUP(A80,HOP!A:T,20,0)</f>
        <v>直连</v>
      </c>
    </row>
    <row r="81" s="4" customFormat="1" hidden="1" spans="1:9">
      <c r="A81" s="4">
        <v>16200676646</v>
      </c>
      <c r="B81" s="5">
        <v>44443</v>
      </c>
      <c r="C81" s="5">
        <v>44444</v>
      </c>
      <c r="D81" s="4">
        <v>111</v>
      </c>
      <c r="E81" s="4" t="str">
        <f>VLOOKUP(A81,HOP!A:L,12,0)</f>
        <v>111.00</v>
      </c>
      <c r="F81" s="4" t="str">
        <f>VLOOKUP(A81,HOP!A:C,3,0)</f>
        <v>2242237</v>
      </c>
      <c r="G81" s="4">
        <f t="shared" si="4"/>
        <v>0</v>
      </c>
      <c r="H81" s="4" t="str">
        <f t="shared" si="5"/>
        <v>，2242237</v>
      </c>
      <c r="I81" s="4" t="str">
        <f>VLOOKUP(A81,HOP!A:T,20,0)</f>
        <v>直连</v>
      </c>
    </row>
    <row r="82" s="4" customFormat="1" hidden="1" spans="1:9">
      <c r="A82" s="4">
        <v>16201784927</v>
      </c>
      <c r="B82" s="5">
        <v>44443</v>
      </c>
      <c r="C82" s="5">
        <v>44444</v>
      </c>
      <c r="D82" s="4">
        <v>172</v>
      </c>
      <c r="E82" s="4" t="str">
        <f>VLOOKUP(A82,HOP!A:L,12,0)</f>
        <v>172.00</v>
      </c>
      <c r="F82" s="4" t="str">
        <f>VLOOKUP(A82,HOP!A:C,3,0)</f>
        <v>2242477</v>
      </c>
      <c r="G82" s="4">
        <f t="shared" si="4"/>
        <v>0</v>
      </c>
      <c r="H82" s="4" t="str">
        <f t="shared" si="5"/>
        <v>，2242477</v>
      </c>
      <c r="I82" s="4" t="str">
        <f>VLOOKUP(A82,HOP!A:T,20,0)</f>
        <v>直连</v>
      </c>
    </row>
    <row r="83" s="4" customFormat="1" hidden="1" spans="1:9">
      <c r="A83" s="4">
        <v>16201935402</v>
      </c>
      <c r="B83" s="5">
        <v>44443</v>
      </c>
      <c r="C83" s="5">
        <v>44444</v>
      </c>
      <c r="D83" s="4">
        <v>54</v>
      </c>
      <c r="E83" s="4" t="str">
        <f>VLOOKUP(A83,HOP!A:L,12,0)</f>
        <v>54.00</v>
      </c>
      <c r="F83" s="4" t="str">
        <f>VLOOKUP(A83,HOP!A:C,3,0)</f>
        <v>2242512</v>
      </c>
      <c r="G83" s="4">
        <f t="shared" si="4"/>
        <v>0</v>
      </c>
      <c r="H83" s="4" t="str">
        <f t="shared" si="5"/>
        <v>，2242512</v>
      </c>
      <c r="I83" s="4" t="str">
        <f>VLOOKUP(A83,HOP!A:T,20,0)</f>
        <v>直连</v>
      </c>
    </row>
    <row r="84" s="4" customFormat="1" spans="1:10">
      <c r="A84" s="4">
        <v>16201993713</v>
      </c>
      <c r="B84" s="5">
        <v>44443</v>
      </c>
      <c r="C84" s="5">
        <v>44444</v>
      </c>
      <c r="D84" s="4">
        <v>111</v>
      </c>
      <c r="E84" s="4" t="e">
        <f>VLOOKUP(A84,HOP!A:L,12,0)</f>
        <v>#N/A</v>
      </c>
      <c r="F84" s="4">
        <v>2242524</v>
      </c>
      <c r="G84" s="4" t="e">
        <f t="shared" si="4"/>
        <v>#N/A</v>
      </c>
      <c r="H84" s="4" t="str">
        <f t="shared" si="5"/>
        <v>，2242524</v>
      </c>
      <c r="I84" s="4" t="e">
        <f>VLOOKUP(A84,HOP!A:T,20,0)</f>
        <v>#N/A</v>
      </c>
      <c r="J84" s="4" t="s">
        <v>330</v>
      </c>
    </row>
    <row r="85" s="4" customFormat="1" hidden="1" spans="1:9">
      <c r="A85" s="4">
        <v>16202049148</v>
      </c>
      <c r="B85" s="5">
        <v>44443</v>
      </c>
      <c r="C85" s="5">
        <v>44444</v>
      </c>
      <c r="D85" s="4">
        <v>128</v>
      </c>
      <c r="E85" s="4" t="str">
        <f>VLOOKUP(A85,HOP!A:L,12,0)</f>
        <v>128.00</v>
      </c>
      <c r="F85" s="4" t="str">
        <f>VLOOKUP(A85,HOP!A:C,3,0)</f>
        <v>2242539</v>
      </c>
      <c r="G85" s="4">
        <f t="shared" si="4"/>
        <v>0</v>
      </c>
      <c r="H85" s="4" t="str">
        <f t="shared" si="5"/>
        <v>，2242539</v>
      </c>
      <c r="I85" s="4" t="str">
        <f>VLOOKUP(A85,HOP!A:T,20,0)</f>
        <v>直连</v>
      </c>
    </row>
    <row r="86" s="4" customFormat="1" hidden="1" spans="1:9">
      <c r="A86" s="4">
        <v>16202073671</v>
      </c>
      <c r="B86" s="5">
        <v>44443</v>
      </c>
      <c r="C86" s="5">
        <v>44444</v>
      </c>
      <c r="D86" s="4">
        <v>151</v>
      </c>
      <c r="E86" s="4" t="str">
        <f>VLOOKUP(A86,HOP!A:L,12,0)</f>
        <v>151.00</v>
      </c>
      <c r="F86" s="4" t="str">
        <f>VLOOKUP(A86,HOP!A:C,3,0)</f>
        <v>2242543</v>
      </c>
      <c r="G86" s="4">
        <f t="shared" si="4"/>
        <v>0</v>
      </c>
      <c r="H86" s="4" t="str">
        <f t="shared" si="5"/>
        <v>，2242543</v>
      </c>
      <c r="I86" s="4" t="str">
        <f>VLOOKUP(A86,HOP!A:T,20,0)</f>
        <v>直连</v>
      </c>
    </row>
    <row r="87" s="4" customFormat="1" hidden="1" spans="1:9">
      <c r="A87" s="4">
        <v>16202198020</v>
      </c>
      <c r="B87" s="5">
        <v>44443</v>
      </c>
      <c r="C87" s="5">
        <v>44444</v>
      </c>
      <c r="D87" s="4">
        <v>130</v>
      </c>
      <c r="E87" s="4" t="str">
        <f>VLOOKUP(A87,HOP!A:L,12,0)</f>
        <v>130.00</v>
      </c>
      <c r="F87" s="4" t="str">
        <f>VLOOKUP(A87,HOP!A:C,3,0)</f>
        <v>2242571</v>
      </c>
      <c r="G87" s="4">
        <f t="shared" si="4"/>
        <v>0</v>
      </c>
      <c r="H87" s="4" t="str">
        <f t="shared" si="5"/>
        <v>，2242571</v>
      </c>
      <c r="I87" s="4" t="str">
        <f>VLOOKUP(A87,HOP!A:T,20,0)</f>
        <v>直连</v>
      </c>
    </row>
    <row r="88" s="4" customFormat="1" hidden="1" spans="1:9">
      <c r="A88" s="4">
        <v>16202193705</v>
      </c>
      <c r="B88" s="5">
        <v>44443</v>
      </c>
      <c r="C88" s="5">
        <v>44444</v>
      </c>
      <c r="D88" s="4">
        <v>143</v>
      </c>
      <c r="E88" s="4" t="str">
        <f>VLOOKUP(A88,HOP!A:L,12,0)</f>
        <v>143.00</v>
      </c>
      <c r="F88" s="4" t="str">
        <f>VLOOKUP(A88,HOP!A:C,3,0)</f>
        <v>2242566</v>
      </c>
      <c r="G88" s="4">
        <f t="shared" si="4"/>
        <v>0</v>
      </c>
      <c r="H88" s="4" t="str">
        <f t="shared" si="5"/>
        <v>，2242566</v>
      </c>
      <c r="I88" s="4" t="str">
        <f>VLOOKUP(A88,HOP!A:T,20,0)</f>
        <v>直连</v>
      </c>
    </row>
    <row r="89" s="4" customFormat="1" hidden="1" spans="1:9">
      <c r="A89" s="4">
        <v>16202213336</v>
      </c>
      <c r="B89" s="5">
        <v>44443</v>
      </c>
      <c r="C89" s="5">
        <v>44444</v>
      </c>
      <c r="D89" s="4">
        <v>42</v>
      </c>
      <c r="E89" s="4" t="str">
        <f>VLOOKUP(A89,HOP!A:L,12,0)</f>
        <v>42.00</v>
      </c>
      <c r="F89" s="4" t="str">
        <f>VLOOKUP(A89,HOP!A:C,3,0)</f>
        <v>2242576</v>
      </c>
      <c r="G89" s="4">
        <f t="shared" si="4"/>
        <v>0</v>
      </c>
      <c r="H89" s="4" t="str">
        <f t="shared" si="5"/>
        <v>，2242576</v>
      </c>
      <c r="I89" s="4" t="str">
        <f>VLOOKUP(A89,HOP!A:T,20,0)</f>
        <v>直连</v>
      </c>
    </row>
    <row r="90" s="4" customFormat="1" hidden="1" spans="1:9">
      <c r="A90" s="4">
        <v>16202203561</v>
      </c>
      <c r="B90" s="5">
        <v>44443</v>
      </c>
      <c r="C90" s="5">
        <v>44444</v>
      </c>
      <c r="D90" s="4">
        <v>50</v>
      </c>
      <c r="E90" s="4" t="str">
        <f>VLOOKUP(A90,HOP!A:L,12,0)</f>
        <v>50.00</v>
      </c>
      <c r="F90" s="4" t="str">
        <f>VLOOKUP(A90,HOP!A:C,3,0)</f>
        <v>2242572</v>
      </c>
      <c r="G90" s="4">
        <f t="shared" si="4"/>
        <v>0</v>
      </c>
      <c r="H90" s="4" t="str">
        <f t="shared" si="5"/>
        <v>，2242572</v>
      </c>
      <c r="I90" s="4" t="str">
        <f>VLOOKUP(A90,HOP!A:T,20,0)</f>
        <v>直连</v>
      </c>
    </row>
    <row r="91" s="4" customFormat="1" hidden="1" spans="1:9">
      <c r="A91" s="4">
        <v>16202220201</v>
      </c>
      <c r="B91" s="5">
        <v>44443</v>
      </c>
      <c r="C91" s="5">
        <v>44444</v>
      </c>
      <c r="D91" s="4">
        <v>259</v>
      </c>
      <c r="E91" s="4" t="str">
        <f>VLOOKUP(A91,HOP!A:L,12,0)</f>
        <v>259.00</v>
      </c>
      <c r="F91" s="4" t="str">
        <f>VLOOKUP(A91,HOP!A:C,3,0)</f>
        <v>2242578</v>
      </c>
      <c r="G91" s="4">
        <f t="shared" si="4"/>
        <v>0</v>
      </c>
      <c r="H91" s="4" t="str">
        <f t="shared" si="5"/>
        <v>，2242578</v>
      </c>
      <c r="I91" s="4" t="str">
        <f>VLOOKUP(A91,HOP!A:T,20,0)</f>
        <v>直连</v>
      </c>
    </row>
    <row r="92" s="4" customFormat="1" hidden="1" spans="1:9">
      <c r="A92" s="4">
        <v>16202269968</v>
      </c>
      <c r="B92" s="5">
        <v>44443</v>
      </c>
      <c r="C92" s="5">
        <v>44444</v>
      </c>
      <c r="D92" s="4">
        <v>84</v>
      </c>
      <c r="E92" s="4" t="str">
        <f>VLOOKUP(A92,HOP!A:L,12,0)</f>
        <v>84.00</v>
      </c>
      <c r="F92" s="4" t="str">
        <f>VLOOKUP(A92,HOP!A:C,3,0)</f>
        <v>2242603</v>
      </c>
      <c r="G92" s="4">
        <f t="shared" si="4"/>
        <v>0</v>
      </c>
      <c r="H92" s="4" t="str">
        <f t="shared" si="5"/>
        <v>，2242603</v>
      </c>
      <c r="I92" s="4" t="str">
        <f>VLOOKUP(A92,HOP!A:T,20,0)</f>
        <v>直连</v>
      </c>
    </row>
    <row r="93" s="4" customFormat="1" hidden="1" spans="1:9">
      <c r="A93" s="4">
        <v>16202269745</v>
      </c>
      <c r="B93" s="5">
        <v>44443</v>
      </c>
      <c r="C93" s="5">
        <v>44444</v>
      </c>
      <c r="D93" s="4">
        <v>76</v>
      </c>
      <c r="E93" s="4" t="str">
        <f>VLOOKUP(A93,HOP!A:L,12,0)</f>
        <v>76.00</v>
      </c>
      <c r="F93" s="4" t="str">
        <f>VLOOKUP(A93,HOP!A:C,3,0)</f>
        <v>2242604</v>
      </c>
      <c r="G93" s="4">
        <f t="shared" si="4"/>
        <v>0</v>
      </c>
      <c r="H93" s="4" t="str">
        <f t="shared" si="5"/>
        <v>，2242604</v>
      </c>
      <c r="I93" s="4" t="str">
        <f>VLOOKUP(A93,HOP!A:T,20,0)</f>
        <v>直连</v>
      </c>
    </row>
    <row r="94" s="4" customFormat="1" hidden="1" spans="1:9">
      <c r="A94" s="4">
        <v>16202273544</v>
      </c>
      <c r="B94" s="5">
        <v>44443</v>
      </c>
      <c r="C94" s="5">
        <v>44444</v>
      </c>
      <c r="D94" s="4">
        <v>130</v>
      </c>
      <c r="E94" s="4" t="str">
        <f>VLOOKUP(A94,HOP!A:L,12,0)</f>
        <v>130.00</v>
      </c>
      <c r="F94" s="4" t="str">
        <f>VLOOKUP(A94,HOP!A:C,3,0)</f>
        <v>2242608</v>
      </c>
      <c r="G94" s="4">
        <f t="shared" si="4"/>
        <v>0</v>
      </c>
      <c r="H94" s="4" t="str">
        <f t="shared" si="5"/>
        <v>，2242608</v>
      </c>
      <c r="I94" s="4" t="str">
        <f>VLOOKUP(A94,HOP!A:T,20,0)</f>
        <v>直连</v>
      </c>
    </row>
    <row r="95" s="4" customFormat="1" hidden="1" spans="1:9">
      <c r="A95" s="4">
        <v>16202679907</v>
      </c>
      <c r="B95" s="5">
        <v>44443</v>
      </c>
      <c r="C95" s="5">
        <v>44444</v>
      </c>
      <c r="D95" s="4">
        <v>36</v>
      </c>
      <c r="E95" s="4" t="str">
        <f>VLOOKUP(A95,HOP!A:L,12,0)</f>
        <v>36.00</v>
      </c>
      <c r="F95" s="4" t="str">
        <f>VLOOKUP(A95,HOP!A:C,3,0)</f>
        <v>2242704</v>
      </c>
      <c r="G95" s="4">
        <f t="shared" si="4"/>
        <v>0</v>
      </c>
      <c r="H95" s="4" t="str">
        <f t="shared" si="5"/>
        <v>，2242704</v>
      </c>
      <c r="I95" s="4" t="str">
        <f>VLOOKUP(A95,HOP!A:T,20,0)</f>
        <v>直连</v>
      </c>
    </row>
    <row r="96" s="4" customFormat="1" hidden="1" spans="1:9">
      <c r="A96" s="4">
        <v>16202680243</v>
      </c>
      <c r="B96" s="5">
        <v>44443</v>
      </c>
      <c r="C96" s="5">
        <v>44444</v>
      </c>
      <c r="D96" s="4">
        <v>91</v>
      </c>
      <c r="E96" s="4" t="str">
        <f>VLOOKUP(A96,HOP!A:L,12,0)</f>
        <v>91.00</v>
      </c>
      <c r="F96" s="4" t="str">
        <f>VLOOKUP(A96,HOP!A:C,3,0)</f>
        <v>2242706</v>
      </c>
      <c r="G96" s="4">
        <f t="shared" si="4"/>
        <v>0</v>
      </c>
      <c r="H96" s="4" t="str">
        <f t="shared" si="5"/>
        <v>，2242706</v>
      </c>
      <c r="I96" s="4" t="str">
        <f>VLOOKUP(A96,HOP!A:T,20,0)</f>
        <v>直连</v>
      </c>
    </row>
    <row r="97" s="4" customFormat="1" hidden="1" spans="1:9">
      <c r="A97" s="4">
        <v>16202908039</v>
      </c>
      <c r="B97" s="5">
        <v>44443</v>
      </c>
      <c r="C97" s="5">
        <v>44444</v>
      </c>
      <c r="D97" s="4">
        <v>149</v>
      </c>
      <c r="E97" s="4" t="str">
        <f>VLOOKUP(A97,HOP!A:L,12,0)</f>
        <v>149.00</v>
      </c>
      <c r="F97" s="4" t="str">
        <f>VLOOKUP(A97,HOP!A:C,3,0)</f>
        <v>2242759</v>
      </c>
      <c r="G97" s="4">
        <f t="shared" ref="G97:G114" si="6">D97-E97</f>
        <v>0</v>
      </c>
      <c r="H97" s="4" t="str">
        <f t="shared" ref="H97:H114" si="7">$H$1&amp;F97</f>
        <v>，2242759</v>
      </c>
      <c r="I97" s="4" t="str">
        <f>VLOOKUP(A97,HOP!A:T,20,0)</f>
        <v>直连</v>
      </c>
    </row>
    <row r="98" s="4" customFormat="1" hidden="1" spans="1:9">
      <c r="A98" s="4">
        <v>16203167777</v>
      </c>
      <c r="B98" s="5">
        <v>44443</v>
      </c>
      <c r="C98" s="5">
        <v>44444</v>
      </c>
      <c r="D98" s="4">
        <v>75</v>
      </c>
      <c r="E98" s="4" t="str">
        <f>VLOOKUP(A98,HOP!A:L,12,0)</f>
        <v>75.00</v>
      </c>
      <c r="F98" s="4" t="str">
        <f>VLOOKUP(A98,HOP!A:C,3,0)</f>
        <v>2242808</v>
      </c>
      <c r="G98" s="4">
        <f t="shared" si="6"/>
        <v>0</v>
      </c>
      <c r="H98" s="4" t="str">
        <f t="shared" si="7"/>
        <v>，2242808</v>
      </c>
      <c r="I98" s="4" t="str">
        <f>VLOOKUP(A98,HOP!A:T,20,0)</f>
        <v>直连</v>
      </c>
    </row>
    <row r="99" s="4" customFormat="1" hidden="1" spans="1:9">
      <c r="A99" s="4">
        <v>16203879308</v>
      </c>
      <c r="B99" s="5">
        <v>44443</v>
      </c>
      <c r="C99" s="5">
        <v>44444</v>
      </c>
      <c r="D99" s="4">
        <v>64</v>
      </c>
      <c r="E99" s="4" t="str">
        <f>VLOOKUP(A99,HOP!A:L,12,0)</f>
        <v>64.00</v>
      </c>
      <c r="F99" s="4" t="str">
        <f>VLOOKUP(A99,HOP!A:C,3,0)</f>
        <v>2242956</v>
      </c>
      <c r="G99" s="4">
        <f t="shared" si="6"/>
        <v>0</v>
      </c>
      <c r="H99" s="4" t="str">
        <f t="shared" si="7"/>
        <v>，2242956</v>
      </c>
      <c r="I99" s="4" t="str">
        <f>VLOOKUP(A99,HOP!A:T,20,0)</f>
        <v>直连</v>
      </c>
    </row>
    <row r="100" s="4" customFormat="1" hidden="1" spans="1:9">
      <c r="A100" s="4">
        <v>16204209122</v>
      </c>
      <c r="B100" s="5">
        <v>44443</v>
      </c>
      <c r="C100" s="5">
        <v>44444</v>
      </c>
      <c r="D100" s="4">
        <v>118</v>
      </c>
      <c r="E100" s="4" t="str">
        <f>VLOOKUP(A100,HOP!A:L,12,0)</f>
        <v>118.00</v>
      </c>
      <c r="F100" s="4" t="str">
        <f>VLOOKUP(A100,HOP!A:C,3,0)</f>
        <v>2243033</v>
      </c>
      <c r="G100" s="4">
        <f t="shared" si="6"/>
        <v>0</v>
      </c>
      <c r="H100" s="4" t="str">
        <f t="shared" si="7"/>
        <v>，2243033</v>
      </c>
      <c r="I100" s="4" t="str">
        <f>VLOOKUP(A100,HOP!A:T,20,0)</f>
        <v>直连</v>
      </c>
    </row>
    <row r="101" s="4" customFormat="1" hidden="1" spans="1:9">
      <c r="A101" s="4">
        <v>16204378334</v>
      </c>
      <c r="B101" s="5">
        <v>44443</v>
      </c>
      <c r="C101" s="5">
        <v>44444</v>
      </c>
      <c r="D101" s="4">
        <v>162</v>
      </c>
      <c r="E101" s="4" t="str">
        <f>VLOOKUP(A101,HOP!A:L,12,0)</f>
        <v>162.00</v>
      </c>
      <c r="F101" s="4" t="str">
        <f>VLOOKUP(A101,HOP!A:C,3,0)</f>
        <v>2243058</v>
      </c>
      <c r="G101" s="4">
        <f t="shared" si="6"/>
        <v>0</v>
      </c>
      <c r="H101" s="4" t="str">
        <f t="shared" si="7"/>
        <v>，2243058</v>
      </c>
      <c r="I101" s="4" t="str">
        <f>VLOOKUP(A101,HOP!A:T,20,0)</f>
        <v>直连</v>
      </c>
    </row>
    <row r="102" s="4" customFormat="1" hidden="1" spans="1:9">
      <c r="A102" s="4">
        <v>16204512139</v>
      </c>
      <c r="B102" s="5">
        <v>44443</v>
      </c>
      <c r="C102" s="5">
        <v>44444</v>
      </c>
      <c r="D102" s="4">
        <v>204</v>
      </c>
      <c r="E102" s="4" t="str">
        <f>VLOOKUP(A102,HOP!A:L,12,0)</f>
        <v>204.00</v>
      </c>
      <c r="F102" s="4" t="str">
        <f>VLOOKUP(A102,HOP!A:C,3,0)</f>
        <v>2243087</v>
      </c>
      <c r="G102" s="4">
        <f t="shared" si="6"/>
        <v>0</v>
      </c>
      <c r="H102" s="4" t="str">
        <f t="shared" si="7"/>
        <v>，2243087</v>
      </c>
      <c r="I102" s="4" t="str">
        <f>VLOOKUP(A102,HOP!A:T,20,0)</f>
        <v>直连</v>
      </c>
    </row>
    <row r="103" s="4" customFormat="1" hidden="1" spans="1:9">
      <c r="A103" s="4">
        <v>16204862448</v>
      </c>
      <c r="B103" s="5">
        <v>44443</v>
      </c>
      <c r="C103" s="5">
        <v>44444</v>
      </c>
      <c r="D103" s="4">
        <v>67</v>
      </c>
      <c r="E103" s="4" t="str">
        <f>VLOOKUP(A103,HOP!A:L,12,0)</f>
        <v>67.00</v>
      </c>
      <c r="F103" s="4" t="str">
        <f>VLOOKUP(A103,HOP!A:C,3,0)</f>
        <v>2243150</v>
      </c>
      <c r="G103" s="4">
        <f t="shared" si="6"/>
        <v>0</v>
      </c>
      <c r="H103" s="4" t="str">
        <f t="shared" si="7"/>
        <v>，2243150</v>
      </c>
      <c r="I103" s="4" t="str">
        <f>VLOOKUP(A103,HOP!A:T,20,0)</f>
        <v>直连</v>
      </c>
    </row>
    <row r="104" s="4" customFormat="1" hidden="1" spans="1:9">
      <c r="A104" s="4">
        <v>16205015137</v>
      </c>
      <c r="B104" s="5">
        <v>44443</v>
      </c>
      <c r="C104" s="5">
        <v>44444</v>
      </c>
      <c r="D104" s="4">
        <v>38</v>
      </c>
      <c r="E104" s="4" t="str">
        <f>VLOOKUP(A104,HOP!A:L,12,0)</f>
        <v>38.00</v>
      </c>
      <c r="F104" s="4" t="str">
        <f>VLOOKUP(A104,HOP!A:C,3,0)</f>
        <v>2243184</v>
      </c>
      <c r="G104" s="4">
        <f t="shared" si="6"/>
        <v>0</v>
      </c>
      <c r="H104" s="4" t="str">
        <f t="shared" si="7"/>
        <v>，2243184</v>
      </c>
      <c r="I104" s="4" t="str">
        <f>VLOOKUP(A104,HOP!A:T,20,0)</f>
        <v>直连</v>
      </c>
    </row>
    <row r="105" s="4" customFormat="1" hidden="1" spans="1:9">
      <c r="A105" s="4">
        <v>16205345557</v>
      </c>
      <c r="B105" s="5">
        <v>44443</v>
      </c>
      <c r="C105" s="5">
        <v>44444</v>
      </c>
      <c r="D105" s="4">
        <v>115</v>
      </c>
      <c r="E105" s="4" t="str">
        <f>VLOOKUP(A105,HOP!A:L,12,0)</f>
        <v>115.00</v>
      </c>
      <c r="F105" s="4" t="str">
        <f>VLOOKUP(A105,HOP!A:C,3,0)</f>
        <v>2243262</v>
      </c>
      <c r="G105" s="4">
        <f t="shared" si="6"/>
        <v>0</v>
      </c>
      <c r="H105" s="4" t="str">
        <f t="shared" si="7"/>
        <v>，2243262</v>
      </c>
      <c r="I105" s="4" t="str">
        <f>VLOOKUP(A105,HOP!A:T,20,0)</f>
        <v>直连</v>
      </c>
    </row>
    <row r="106" s="4" customFormat="1" hidden="1" spans="1:9">
      <c r="A106" s="4">
        <v>16205482786</v>
      </c>
      <c r="B106" s="5">
        <v>44443</v>
      </c>
      <c r="C106" s="5">
        <v>44444</v>
      </c>
      <c r="D106" s="4">
        <v>0</v>
      </c>
      <c r="E106" s="4" t="str">
        <f>VLOOKUP(A106,HOP!A:L,12,0)</f>
        <v>128.00</v>
      </c>
      <c r="F106" s="4" t="str">
        <f>VLOOKUP(A106,HOP!A:C,3,0)</f>
        <v>2243290</v>
      </c>
      <c r="G106" s="4">
        <f t="shared" si="6"/>
        <v>-128</v>
      </c>
      <c r="H106" s="4" t="str">
        <f t="shared" si="7"/>
        <v>，2243290</v>
      </c>
      <c r="I106" s="4" t="str">
        <f>VLOOKUP(A106,HOP!A:T,20,0)</f>
        <v>直连</v>
      </c>
    </row>
    <row r="107" s="4" customFormat="1" hidden="1" spans="1:9">
      <c r="A107" s="4">
        <v>16208764123</v>
      </c>
      <c r="B107" s="5">
        <v>44443</v>
      </c>
      <c r="C107" s="5">
        <v>44444</v>
      </c>
      <c r="D107" s="4">
        <v>248</v>
      </c>
      <c r="E107" s="4" t="str">
        <f>VLOOKUP(A107,HOP!A:L,12,0)</f>
        <v>248.00</v>
      </c>
      <c r="F107" s="4" t="str">
        <f>VLOOKUP(A107,HOP!A:C,3,0)</f>
        <v>2243321</v>
      </c>
      <c r="G107" s="4">
        <f t="shared" si="6"/>
        <v>0</v>
      </c>
      <c r="H107" s="4" t="str">
        <f t="shared" si="7"/>
        <v>，2243321</v>
      </c>
      <c r="I107" s="4" t="str">
        <f>VLOOKUP(A107,HOP!A:T,20,0)</f>
        <v>直连</v>
      </c>
    </row>
    <row r="108" s="4" customFormat="1" hidden="1" spans="1:9">
      <c r="A108" s="4">
        <v>16208874803</v>
      </c>
      <c r="B108" s="5">
        <v>44443</v>
      </c>
      <c r="C108" s="5">
        <v>44444</v>
      </c>
      <c r="D108" s="4">
        <v>97</v>
      </c>
      <c r="E108" s="4" t="str">
        <f>VLOOKUP(A108,HOP!A:L,12,0)</f>
        <v>97.00</v>
      </c>
      <c r="F108" s="4" t="str">
        <f>VLOOKUP(A108,HOP!A:C,3,0)</f>
        <v>2243332</v>
      </c>
      <c r="G108" s="4">
        <f t="shared" si="6"/>
        <v>0</v>
      </c>
      <c r="H108" s="4" t="str">
        <f t="shared" si="7"/>
        <v>，2243332</v>
      </c>
      <c r="I108" s="4" t="str">
        <f>VLOOKUP(A108,HOP!A:T,20,0)</f>
        <v>直连</v>
      </c>
    </row>
    <row r="109" s="4" customFormat="1" hidden="1" spans="1:9">
      <c r="A109" s="4">
        <v>16209085464</v>
      </c>
      <c r="B109" s="5">
        <v>44443</v>
      </c>
      <c r="C109" s="5">
        <v>44444</v>
      </c>
      <c r="D109" s="4">
        <v>73</v>
      </c>
      <c r="E109" s="4" t="str">
        <f>VLOOKUP(A109,HOP!A:L,12,0)</f>
        <v>73.00</v>
      </c>
      <c r="F109" s="4" t="str">
        <f>VLOOKUP(A109,HOP!A:C,3,0)</f>
        <v>2243356</v>
      </c>
      <c r="G109" s="4">
        <f t="shared" si="6"/>
        <v>0</v>
      </c>
      <c r="H109" s="4" t="str">
        <f t="shared" si="7"/>
        <v>，2243356</v>
      </c>
      <c r="I109" s="4" t="str">
        <f>VLOOKUP(A109,HOP!A:T,20,0)</f>
        <v>直连</v>
      </c>
    </row>
    <row r="110" s="4" customFormat="1" hidden="1" spans="1:9">
      <c r="A110" s="4">
        <v>16209560135</v>
      </c>
      <c r="B110" s="5">
        <v>44443</v>
      </c>
      <c r="C110" s="5">
        <v>44444</v>
      </c>
      <c r="D110" s="4">
        <v>88</v>
      </c>
      <c r="E110" s="4" t="str">
        <f>VLOOKUP(A110,HOP!A:L,12,0)</f>
        <v>88.00</v>
      </c>
      <c r="F110" s="4" t="str">
        <f>VLOOKUP(A110,HOP!A:C,3,0)</f>
        <v>2243400</v>
      </c>
      <c r="G110" s="4">
        <f t="shared" si="6"/>
        <v>0</v>
      </c>
      <c r="H110" s="4" t="str">
        <f t="shared" si="7"/>
        <v>，2243400</v>
      </c>
      <c r="I110" s="4" t="str">
        <f>VLOOKUP(A110,HOP!A:T,20,0)</f>
        <v>直连</v>
      </c>
    </row>
    <row r="111" s="4" customFormat="1" hidden="1" spans="1:9">
      <c r="A111" s="4">
        <v>16210253069</v>
      </c>
      <c r="B111" s="5">
        <v>44443</v>
      </c>
      <c r="C111" s="5">
        <v>44444</v>
      </c>
      <c r="D111" s="4">
        <v>103</v>
      </c>
      <c r="E111" s="4" t="str">
        <f>VLOOKUP(A111,HOP!A:L,12,0)</f>
        <v>103.00</v>
      </c>
      <c r="F111" s="4" t="str">
        <f>VLOOKUP(A111,HOP!A:C,3,0)</f>
        <v>2243504</v>
      </c>
      <c r="G111" s="4">
        <f t="shared" si="6"/>
        <v>0</v>
      </c>
      <c r="H111" s="4" t="str">
        <f t="shared" si="7"/>
        <v>，2243504</v>
      </c>
      <c r="I111" s="4" t="str">
        <f>VLOOKUP(A111,HOP!A:T,20,0)</f>
        <v>直连</v>
      </c>
    </row>
    <row r="112" s="4" customFormat="1" spans="1:10">
      <c r="A112" s="4">
        <v>16129528808</v>
      </c>
      <c r="B112" s="5">
        <v>44440</v>
      </c>
      <c r="C112" s="5">
        <v>44441</v>
      </c>
      <c r="D112" s="4">
        <v>-78</v>
      </c>
      <c r="E112" s="4" t="e">
        <f>VLOOKUP(A112,HOP!A:L,12,0)</f>
        <v>#N/A</v>
      </c>
      <c r="F112" s="4">
        <v>2232004</v>
      </c>
      <c r="G112" s="4" t="e">
        <f>D112-E112</f>
        <v>#N/A</v>
      </c>
      <c r="H112" s="4" t="str">
        <f>$H$1&amp;F112</f>
        <v>，2232004</v>
      </c>
      <c r="I112" s="4" t="e">
        <f>VLOOKUP(A112,HOP!A:T,20,0)</f>
        <v>#N/A</v>
      </c>
      <c r="J112" s="4" t="s">
        <v>331</v>
      </c>
    </row>
    <row r="114" spans="4:4">
      <c r="D114" s="4">
        <f>SUM(D2:D113)</f>
        <v>18194</v>
      </c>
    </row>
    <row r="117" spans="1:4">
      <c r="A117" s="4" t="s">
        <v>332</v>
      </c>
      <c r="C117" s="4">
        <v>18161</v>
      </c>
      <c r="D117" s="4">
        <v>141189.61</v>
      </c>
    </row>
    <row r="118" spans="1:4">
      <c r="A118" s="4" t="s">
        <v>333</v>
      </c>
      <c r="C118" s="4">
        <v>111</v>
      </c>
      <c r="D118" s="4">
        <v>862.95</v>
      </c>
    </row>
    <row r="119" spans="1:4">
      <c r="A119" s="4" t="s">
        <v>334</v>
      </c>
      <c r="C119" s="4">
        <v>-78</v>
      </c>
      <c r="D119" s="4">
        <v>-606.4</v>
      </c>
    </row>
    <row r="120" spans="1:4">
      <c r="A120" s="4" t="s">
        <v>335</v>
      </c>
      <c r="C120" s="4">
        <f>SUBTOTAL(9,C117:C119)</f>
        <v>18194</v>
      </c>
      <c r="D120" s="4">
        <f>SUBTOTAL(9,D117:D119)</f>
        <v>141446.16</v>
      </c>
    </row>
    <row r="121" spans="1:1">
      <c r="A121" s="4" t="s">
        <v>336</v>
      </c>
    </row>
  </sheetData>
  <autoFilter ref="A1:XFD114">
    <filterColumn colId="3">
      <filters blank="1">
        <filter val="200"/>
        <filter val="300"/>
        <filter val="103"/>
        <filter val="203"/>
        <filter val="204"/>
        <filter val="105"/>
        <filter val="206"/>
        <filter val="109"/>
        <filter val="209"/>
        <filter val="111"/>
        <filter val="214"/>
        <filter val="115"/>
        <filter val="215"/>
        <filter val="216"/>
        <filter val="118"/>
        <filter val="318"/>
        <filter val="518"/>
        <filter val="320"/>
        <filter val="321"/>
        <filter val="225"/>
        <filter val="126"/>
        <filter val="128"/>
        <filter val="129"/>
        <filter val="130"/>
        <filter val="230"/>
        <filter val="330"/>
        <filter val="36"/>
        <filter val="136"/>
        <filter val="38"/>
        <filter val="138"/>
        <filter val="42"/>
        <filter val="242"/>
        <filter val="143"/>
        <filter val="45"/>
        <filter val="245"/>
        <filter val="247"/>
        <filter val="48"/>
        <filter val="248"/>
        <filter val="149"/>
        <filter val="50"/>
        <filter val="350"/>
        <filter val="151"/>
        <filter val="52"/>
        <filter val="152"/>
        <filter val="252"/>
        <filter val="54"/>
        <filter val="55"/>
        <filter val="357"/>
        <filter val="258"/>
        <filter val="59"/>
        <filter val="259"/>
        <filter val="359"/>
        <filter val="60"/>
        <filter val="260"/>
        <filter val="460"/>
        <filter val="61"/>
        <filter val="62"/>
        <filter val="162"/>
        <filter val="163"/>
        <filter val="64"/>
        <filter val="264"/>
        <filter val="65"/>
        <filter val="365"/>
        <filter val="465"/>
        <filter val="266"/>
        <filter val="67"/>
        <filter val="68"/>
        <filter val="170"/>
        <filter val="171"/>
        <filter val="172"/>
        <filter val="73"/>
        <filter val="74"/>
        <filter val="75"/>
        <filter val="76"/>
        <filter val="576"/>
        <filter val="-78"/>
        <filter val="178"/>
        <filter val="80"/>
        <filter val="180"/>
        <filter val="82"/>
        <filter val="83"/>
        <filter val="84"/>
        <filter val="88"/>
        <filter val="189"/>
        <filter val="90"/>
        <filter val="91"/>
        <filter val="194"/>
        <filter val="18194"/>
        <filter val="97"/>
        <filter val="198"/>
      </filters>
    </filterColumn>
    <filterColumn colId="6">
      <customFilters>
        <customFilter operator="equal" val=""/>
        <customFilter operator="equal" val="#N/A"/>
      </customFilters>
    </filterColumn>
    <extLst/>
  </autoFilter>
  <conditionalFormatting sqref="A1:A122 A125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337</v>
      </c>
      <c r="B1" s="2" t="s">
        <v>338</v>
      </c>
      <c r="C1" s="2" t="s">
        <v>339</v>
      </c>
      <c r="D1" s="2" t="s">
        <v>340</v>
      </c>
      <c r="E1" s="2" t="s">
        <v>13</v>
      </c>
      <c r="F1" s="2" t="s">
        <v>5</v>
      </c>
      <c r="G1" s="2" t="s">
        <v>6</v>
      </c>
      <c r="H1" s="2" t="s">
        <v>341</v>
      </c>
      <c r="I1" s="2" t="s">
        <v>342</v>
      </c>
      <c r="J1" s="2" t="s">
        <v>343</v>
      </c>
      <c r="K1" s="2" t="s">
        <v>344</v>
      </c>
      <c r="L1" s="2" t="s">
        <v>345</v>
      </c>
      <c r="M1" s="2" t="s">
        <v>346</v>
      </c>
      <c r="N1" s="2" t="s">
        <v>347</v>
      </c>
      <c r="O1" s="2" t="s">
        <v>348</v>
      </c>
      <c r="P1" s="2" t="s">
        <v>349</v>
      </c>
      <c r="Q1" s="2" t="s">
        <v>350</v>
      </c>
      <c r="R1" s="2" t="s">
        <v>351</v>
      </c>
      <c r="S1" s="2" t="s">
        <v>352</v>
      </c>
      <c r="T1" s="2" t="s">
        <v>353</v>
      </c>
    </row>
    <row r="2" s="1" customFormat="1" spans="1:20">
      <c r="A2" s="3">
        <v>15324832460</v>
      </c>
      <c r="B2" s="1" t="s">
        <v>354</v>
      </c>
      <c r="C2" s="1" t="s">
        <v>355</v>
      </c>
      <c r="D2" s="1" t="s">
        <v>356</v>
      </c>
      <c r="E2" s="1" t="s">
        <v>357</v>
      </c>
      <c r="F2" s="1" t="s">
        <v>358</v>
      </c>
      <c r="G2" s="1" t="s">
        <v>359</v>
      </c>
      <c r="H2" s="1" t="s">
        <v>360</v>
      </c>
      <c r="I2" s="1" t="s">
        <v>361</v>
      </c>
      <c r="J2" s="1" t="s">
        <v>29</v>
      </c>
      <c r="K2" s="1" t="s">
        <v>362</v>
      </c>
      <c r="L2" s="1" t="s">
        <v>362</v>
      </c>
      <c r="M2" s="1" t="s">
        <v>363</v>
      </c>
      <c r="N2" s="1" t="s">
        <v>363</v>
      </c>
      <c r="O2" s="1" t="s">
        <v>364</v>
      </c>
      <c r="P2" s="1" t="s">
        <v>365</v>
      </c>
      <c r="Q2" s="1" t="s">
        <v>366</v>
      </c>
      <c r="R2" s="1" t="s">
        <v>367</v>
      </c>
      <c r="S2" s="1" t="s">
        <v>368</v>
      </c>
      <c r="T2" s="1" t="s">
        <v>369</v>
      </c>
    </row>
    <row r="3" s="1" customFormat="1" spans="1:20">
      <c r="A3" s="3">
        <v>15526816904</v>
      </c>
      <c r="B3" s="1" t="s">
        <v>370</v>
      </c>
      <c r="C3" s="1" t="s">
        <v>371</v>
      </c>
      <c r="D3" s="1" t="s">
        <v>372</v>
      </c>
      <c r="E3" s="1" t="s">
        <v>373</v>
      </c>
      <c r="F3" s="1" t="s">
        <v>358</v>
      </c>
      <c r="G3" s="1" t="s">
        <v>359</v>
      </c>
      <c r="H3" s="1" t="s">
        <v>360</v>
      </c>
      <c r="I3" s="1" t="s">
        <v>374</v>
      </c>
      <c r="J3" s="1" t="s">
        <v>29</v>
      </c>
      <c r="K3" s="1" t="s">
        <v>375</v>
      </c>
      <c r="L3" s="1" t="s">
        <v>375</v>
      </c>
      <c r="M3" s="1" t="s">
        <v>363</v>
      </c>
      <c r="N3" s="1" t="s">
        <v>363</v>
      </c>
      <c r="O3" s="1" t="s">
        <v>364</v>
      </c>
      <c r="P3" s="1" t="s">
        <v>365</v>
      </c>
      <c r="Q3" s="1" t="s">
        <v>376</v>
      </c>
      <c r="R3" s="1" t="s">
        <v>367</v>
      </c>
      <c r="S3" s="1" t="s">
        <v>368</v>
      </c>
      <c r="T3" s="1" t="s">
        <v>369</v>
      </c>
    </row>
    <row r="4" s="1" customFormat="1" spans="1:20">
      <c r="A4" s="3">
        <v>15543979818</v>
      </c>
      <c r="B4" s="1" t="s">
        <v>377</v>
      </c>
      <c r="C4" s="1" t="s">
        <v>378</v>
      </c>
      <c r="D4" s="1" t="s">
        <v>379</v>
      </c>
      <c r="E4" s="1" t="s">
        <v>380</v>
      </c>
      <c r="F4" s="1" t="s">
        <v>381</v>
      </c>
      <c r="G4" s="1" t="s">
        <v>359</v>
      </c>
      <c r="H4" s="1" t="s">
        <v>360</v>
      </c>
      <c r="I4" s="1" t="s">
        <v>382</v>
      </c>
      <c r="J4" s="1" t="s">
        <v>29</v>
      </c>
      <c r="K4" s="1" t="s">
        <v>383</v>
      </c>
      <c r="L4" s="1" t="s">
        <v>383</v>
      </c>
      <c r="M4" s="1" t="s">
        <v>363</v>
      </c>
      <c r="N4" s="1" t="s">
        <v>363</v>
      </c>
      <c r="O4" s="1" t="s">
        <v>364</v>
      </c>
      <c r="P4" s="1" t="s">
        <v>365</v>
      </c>
      <c r="Q4" s="1" t="s">
        <v>384</v>
      </c>
      <c r="R4" s="1" t="s">
        <v>367</v>
      </c>
      <c r="S4" s="1" t="s">
        <v>368</v>
      </c>
      <c r="T4" s="1" t="s">
        <v>369</v>
      </c>
    </row>
    <row r="5" s="1" customFormat="1" spans="1:20">
      <c r="A5" s="3">
        <v>15672320938</v>
      </c>
      <c r="B5" s="1" t="s">
        <v>385</v>
      </c>
      <c r="C5" s="1" t="s">
        <v>386</v>
      </c>
      <c r="D5" s="1" t="s">
        <v>387</v>
      </c>
      <c r="E5" s="1" t="s">
        <v>388</v>
      </c>
      <c r="F5" s="1" t="s">
        <v>381</v>
      </c>
      <c r="G5" s="1" t="s">
        <v>359</v>
      </c>
      <c r="H5" s="1" t="s">
        <v>360</v>
      </c>
      <c r="I5" s="1" t="s">
        <v>389</v>
      </c>
      <c r="J5" s="1" t="s">
        <v>29</v>
      </c>
      <c r="K5" s="1" t="s">
        <v>390</v>
      </c>
      <c r="L5" s="1" t="s">
        <v>390</v>
      </c>
      <c r="M5" s="1" t="s">
        <v>363</v>
      </c>
      <c r="N5" s="1" t="s">
        <v>363</v>
      </c>
      <c r="O5" s="1" t="s">
        <v>364</v>
      </c>
      <c r="P5" s="1" t="s">
        <v>365</v>
      </c>
      <c r="Q5" s="1" t="s">
        <v>391</v>
      </c>
      <c r="R5" s="1" t="s">
        <v>367</v>
      </c>
      <c r="S5" s="1" t="s">
        <v>368</v>
      </c>
      <c r="T5" s="1" t="s">
        <v>369</v>
      </c>
    </row>
    <row r="6" s="1" customFormat="1" spans="1:20">
      <c r="A6" s="3">
        <v>15807221403</v>
      </c>
      <c r="B6" s="1" t="s">
        <v>392</v>
      </c>
      <c r="C6" s="1" t="s">
        <v>393</v>
      </c>
      <c r="D6" s="1" t="s">
        <v>394</v>
      </c>
      <c r="E6" s="1" t="s">
        <v>395</v>
      </c>
      <c r="F6" s="1" t="s">
        <v>381</v>
      </c>
      <c r="G6" s="1" t="s">
        <v>359</v>
      </c>
      <c r="H6" s="1" t="s">
        <v>360</v>
      </c>
      <c r="I6" s="1" t="s">
        <v>396</v>
      </c>
      <c r="J6" s="1" t="s">
        <v>29</v>
      </c>
      <c r="K6" s="1" t="s">
        <v>397</v>
      </c>
      <c r="L6" s="1" t="s">
        <v>397</v>
      </c>
      <c r="M6" s="1" t="s">
        <v>363</v>
      </c>
      <c r="N6" s="1" t="s">
        <v>363</v>
      </c>
      <c r="O6" s="1" t="s">
        <v>364</v>
      </c>
      <c r="P6" s="1" t="s">
        <v>365</v>
      </c>
      <c r="Q6" s="1" t="s">
        <v>398</v>
      </c>
      <c r="R6" s="1" t="s">
        <v>367</v>
      </c>
      <c r="S6" s="1" t="s">
        <v>368</v>
      </c>
      <c r="T6" s="1" t="s">
        <v>369</v>
      </c>
    </row>
    <row r="7" s="1" customFormat="1" spans="1:20">
      <c r="A7" s="3">
        <v>15826441265</v>
      </c>
      <c r="B7" s="1" t="s">
        <v>399</v>
      </c>
      <c r="C7" s="1" t="s">
        <v>400</v>
      </c>
      <c r="D7" s="1" t="s">
        <v>401</v>
      </c>
      <c r="E7" s="1" t="s">
        <v>402</v>
      </c>
      <c r="F7" s="1" t="s">
        <v>381</v>
      </c>
      <c r="G7" s="1" t="s">
        <v>359</v>
      </c>
      <c r="H7" s="1" t="s">
        <v>360</v>
      </c>
      <c r="I7" s="1" t="s">
        <v>403</v>
      </c>
      <c r="J7" s="1" t="s">
        <v>29</v>
      </c>
      <c r="K7" s="1" t="s">
        <v>404</v>
      </c>
      <c r="L7" s="1" t="s">
        <v>404</v>
      </c>
      <c r="M7" s="1" t="s">
        <v>363</v>
      </c>
      <c r="N7" s="1" t="s">
        <v>363</v>
      </c>
      <c r="O7" s="1" t="s">
        <v>364</v>
      </c>
      <c r="P7" s="1" t="s">
        <v>365</v>
      </c>
      <c r="Q7" s="1" t="s">
        <v>405</v>
      </c>
      <c r="R7" s="1" t="s">
        <v>367</v>
      </c>
      <c r="S7" s="1" t="s">
        <v>368</v>
      </c>
      <c r="T7" s="1" t="s">
        <v>369</v>
      </c>
    </row>
    <row r="8" s="1" customFormat="1" spans="1:20">
      <c r="A8" s="3">
        <v>15831060449</v>
      </c>
      <c r="B8" s="1" t="s">
        <v>406</v>
      </c>
      <c r="C8" s="1" t="s">
        <v>407</v>
      </c>
      <c r="D8" s="1" t="s">
        <v>408</v>
      </c>
      <c r="E8" s="1" t="s">
        <v>409</v>
      </c>
      <c r="F8" s="1" t="s">
        <v>358</v>
      </c>
      <c r="G8" s="1" t="s">
        <v>359</v>
      </c>
      <c r="H8" s="1" t="s">
        <v>360</v>
      </c>
      <c r="I8" s="1" t="s">
        <v>410</v>
      </c>
      <c r="J8" s="1" t="s">
        <v>29</v>
      </c>
      <c r="K8" s="1" t="s">
        <v>411</v>
      </c>
      <c r="L8" s="1" t="s">
        <v>411</v>
      </c>
      <c r="M8" s="1" t="s">
        <v>363</v>
      </c>
      <c r="N8" s="1" t="s">
        <v>363</v>
      </c>
      <c r="O8" s="1" t="s">
        <v>364</v>
      </c>
      <c r="P8" s="1" t="s">
        <v>365</v>
      </c>
      <c r="Q8" s="1" t="s">
        <v>412</v>
      </c>
      <c r="R8" s="1" t="s">
        <v>367</v>
      </c>
      <c r="S8" s="1" t="s">
        <v>368</v>
      </c>
      <c r="T8" s="1" t="s">
        <v>369</v>
      </c>
    </row>
    <row r="9" s="1" customFormat="1" spans="1:20">
      <c r="A9" s="3">
        <v>15887975244</v>
      </c>
      <c r="B9" s="1" t="s">
        <v>413</v>
      </c>
      <c r="C9" s="1" t="s">
        <v>414</v>
      </c>
      <c r="D9" s="1" t="s">
        <v>415</v>
      </c>
      <c r="E9" s="1" t="s">
        <v>416</v>
      </c>
      <c r="F9" s="1" t="s">
        <v>358</v>
      </c>
      <c r="G9" s="1" t="s">
        <v>359</v>
      </c>
      <c r="H9" s="1" t="s">
        <v>360</v>
      </c>
      <c r="I9" s="1" t="s">
        <v>417</v>
      </c>
      <c r="J9" s="1" t="s">
        <v>29</v>
      </c>
      <c r="K9" s="1" t="s">
        <v>418</v>
      </c>
      <c r="L9" s="1" t="s">
        <v>418</v>
      </c>
      <c r="M9" s="1" t="s">
        <v>363</v>
      </c>
      <c r="N9" s="1" t="s">
        <v>363</v>
      </c>
      <c r="O9" s="1" t="s">
        <v>364</v>
      </c>
      <c r="P9" s="1" t="s">
        <v>365</v>
      </c>
      <c r="Q9" s="1" t="s">
        <v>419</v>
      </c>
      <c r="R9" s="1" t="s">
        <v>367</v>
      </c>
      <c r="S9" s="1" t="s">
        <v>368</v>
      </c>
      <c r="T9" s="1" t="s">
        <v>369</v>
      </c>
    </row>
    <row r="10" s="1" customFormat="1" spans="1:20">
      <c r="A10" s="3">
        <v>15931687596</v>
      </c>
      <c r="B10" s="1" t="s">
        <v>420</v>
      </c>
      <c r="C10" s="1" t="s">
        <v>421</v>
      </c>
      <c r="D10" s="1" t="s">
        <v>422</v>
      </c>
      <c r="E10" s="1" t="s">
        <v>423</v>
      </c>
      <c r="F10" s="1" t="s">
        <v>358</v>
      </c>
      <c r="G10" s="1" t="s">
        <v>359</v>
      </c>
      <c r="H10" s="1" t="s">
        <v>360</v>
      </c>
      <c r="I10" s="1" t="s">
        <v>424</v>
      </c>
      <c r="J10" s="1" t="s">
        <v>29</v>
      </c>
      <c r="K10" s="1" t="s">
        <v>425</v>
      </c>
      <c r="L10" s="1" t="s">
        <v>425</v>
      </c>
      <c r="M10" s="1" t="s">
        <v>363</v>
      </c>
      <c r="N10" s="1" t="s">
        <v>363</v>
      </c>
      <c r="O10" s="1" t="s">
        <v>364</v>
      </c>
      <c r="P10" s="1" t="s">
        <v>365</v>
      </c>
      <c r="Q10" s="1" t="s">
        <v>426</v>
      </c>
      <c r="R10" s="1" t="s">
        <v>367</v>
      </c>
      <c r="S10" s="1" t="s">
        <v>368</v>
      </c>
      <c r="T10" s="1" t="s">
        <v>369</v>
      </c>
    </row>
    <row r="11" s="1" customFormat="1" spans="1:20">
      <c r="A11" s="3">
        <v>15939896468</v>
      </c>
      <c r="B11" s="1" t="s">
        <v>420</v>
      </c>
      <c r="C11" s="1" t="s">
        <v>427</v>
      </c>
      <c r="D11" s="1" t="s">
        <v>428</v>
      </c>
      <c r="E11" s="1" t="s">
        <v>429</v>
      </c>
      <c r="F11" s="1" t="s">
        <v>358</v>
      </c>
      <c r="G11" s="1" t="s">
        <v>359</v>
      </c>
      <c r="H11" s="1" t="s">
        <v>360</v>
      </c>
      <c r="I11" s="1" t="s">
        <v>430</v>
      </c>
      <c r="J11" s="1" t="s">
        <v>29</v>
      </c>
      <c r="K11" s="1" t="s">
        <v>431</v>
      </c>
      <c r="L11" s="1" t="s">
        <v>431</v>
      </c>
      <c r="M11" s="1" t="s">
        <v>363</v>
      </c>
      <c r="N11" s="1" t="s">
        <v>363</v>
      </c>
      <c r="O11" s="1" t="s">
        <v>364</v>
      </c>
      <c r="P11" s="1" t="s">
        <v>365</v>
      </c>
      <c r="Q11" s="1" t="s">
        <v>432</v>
      </c>
      <c r="R11" s="1" t="s">
        <v>367</v>
      </c>
      <c r="S11" s="1" t="s">
        <v>368</v>
      </c>
      <c r="T11" s="1" t="s">
        <v>369</v>
      </c>
    </row>
    <row r="12" s="1" customFormat="1" spans="1:20">
      <c r="A12" s="3">
        <v>15974636892</v>
      </c>
      <c r="B12" s="1" t="s">
        <v>433</v>
      </c>
      <c r="C12" s="1" t="s">
        <v>434</v>
      </c>
      <c r="D12" s="1" t="s">
        <v>435</v>
      </c>
      <c r="E12" s="1" t="s">
        <v>436</v>
      </c>
      <c r="F12" s="1" t="s">
        <v>358</v>
      </c>
      <c r="G12" s="1" t="s">
        <v>359</v>
      </c>
      <c r="H12" s="1" t="s">
        <v>360</v>
      </c>
      <c r="I12" s="1" t="s">
        <v>437</v>
      </c>
      <c r="J12" s="1" t="s">
        <v>29</v>
      </c>
      <c r="K12" s="1" t="s">
        <v>438</v>
      </c>
      <c r="L12" s="1" t="s">
        <v>438</v>
      </c>
      <c r="M12" s="1" t="s">
        <v>363</v>
      </c>
      <c r="N12" s="1" t="s">
        <v>363</v>
      </c>
      <c r="O12" s="1" t="s">
        <v>364</v>
      </c>
      <c r="P12" s="1" t="s">
        <v>365</v>
      </c>
      <c r="Q12" s="1" t="s">
        <v>439</v>
      </c>
      <c r="R12" s="1" t="s">
        <v>367</v>
      </c>
      <c r="S12" s="1" t="s">
        <v>368</v>
      </c>
      <c r="T12" s="1" t="s">
        <v>369</v>
      </c>
    </row>
    <row r="13" s="1" customFormat="1" spans="1:20">
      <c r="A13" s="3">
        <v>16004672104</v>
      </c>
      <c r="B13" s="1" t="s">
        <v>440</v>
      </c>
      <c r="C13" s="1" t="s">
        <v>441</v>
      </c>
      <c r="D13" s="1" t="s">
        <v>442</v>
      </c>
      <c r="E13" s="1" t="s">
        <v>443</v>
      </c>
      <c r="F13" s="1" t="s">
        <v>358</v>
      </c>
      <c r="G13" s="1" t="s">
        <v>359</v>
      </c>
      <c r="H13" s="1" t="s">
        <v>360</v>
      </c>
      <c r="I13" s="1" t="s">
        <v>444</v>
      </c>
      <c r="J13" s="1" t="s">
        <v>29</v>
      </c>
      <c r="K13" s="1" t="s">
        <v>445</v>
      </c>
      <c r="L13" s="1" t="s">
        <v>445</v>
      </c>
      <c r="M13" s="1" t="s">
        <v>363</v>
      </c>
      <c r="N13" s="1" t="s">
        <v>363</v>
      </c>
      <c r="O13" s="1" t="s">
        <v>364</v>
      </c>
      <c r="P13" s="1" t="s">
        <v>365</v>
      </c>
      <c r="Q13" s="1" t="s">
        <v>446</v>
      </c>
      <c r="R13" s="1" t="s">
        <v>367</v>
      </c>
      <c r="S13" s="1" t="s">
        <v>368</v>
      </c>
      <c r="T13" s="1" t="s">
        <v>369</v>
      </c>
    </row>
    <row r="14" s="1" customFormat="1" spans="1:20">
      <c r="A14" s="3">
        <v>16038966253</v>
      </c>
      <c r="B14" s="1" t="s">
        <v>447</v>
      </c>
      <c r="C14" s="1" t="s">
        <v>448</v>
      </c>
      <c r="D14" s="1" t="s">
        <v>449</v>
      </c>
      <c r="E14" s="1" t="s">
        <v>450</v>
      </c>
      <c r="F14" s="1" t="s">
        <v>358</v>
      </c>
      <c r="G14" s="1" t="s">
        <v>359</v>
      </c>
      <c r="H14" s="1" t="s">
        <v>360</v>
      </c>
      <c r="I14" s="1" t="s">
        <v>451</v>
      </c>
      <c r="J14" s="1" t="s">
        <v>29</v>
      </c>
      <c r="K14" s="1" t="s">
        <v>452</v>
      </c>
      <c r="L14" s="1" t="s">
        <v>452</v>
      </c>
      <c r="M14" s="1" t="s">
        <v>363</v>
      </c>
      <c r="N14" s="1" t="s">
        <v>363</v>
      </c>
      <c r="O14" s="1" t="s">
        <v>364</v>
      </c>
      <c r="P14" s="1" t="s">
        <v>365</v>
      </c>
      <c r="Q14" s="1" t="s">
        <v>453</v>
      </c>
      <c r="R14" s="1" t="s">
        <v>367</v>
      </c>
      <c r="S14" s="1" t="s">
        <v>368</v>
      </c>
      <c r="T14" s="1" t="s">
        <v>369</v>
      </c>
    </row>
    <row r="15" s="1" customFormat="1" spans="1:20">
      <c r="A15" s="3">
        <v>16055424316</v>
      </c>
      <c r="B15" s="1" t="s">
        <v>454</v>
      </c>
      <c r="C15" s="1" t="s">
        <v>455</v>
      </c>
      <c r="D15" s="1" t="s">
        <v>456</v>
      </c>
      <c r="E15" s="1" t="s">
        <v>457</v>
      </c>
      <c r="F15" s="1" t="s">
        <v>358</v>
      </c>
      <c r="G15" s="1" t="s">
        <v>359</v>
      </c>
      <c r="H15" s="1" t="s">
        <v>360</v>
      </c>
      <c r="I15" s="1" t="s">
        <v>458</v>
      </c>
      <c r="J15" s="1" t="s">
        <v>29</v>
      </c>
      <c r="K15" s="1" t="s">
        <v>459</v>
      </c>
      <c r="L15" s="1" t="s">
        <v>459</v>
      </c>
      <c r="M15" s="1" t="s">
        <v>363</v>
      </c>
      <c r="N15" s="1" t="s">
        <v>363</v>
      </c>
      <c r="O15" s="1" t="s">
        <v>364</v>
      </c>
      <c r="P15" s="1" t="s">
        <v>365</v>
      </c>
      <c r="Q15" s="1" t="s">
        <v>460</v>
      </c>
      <c r="R15" s="1" t="s">
        <v>367</v>
      </c>
      <c r="S15" s="1" t="s">
        <v>368</v>
      </c>
      <c r="T15" s="1" t="s">
        <v>369</v>
      </c>
    </row>
    <row r="16" s="1" customFormat="1" spans="1:20">
      <c r="A16" s="3">
        <v>16055516885</v>
      </c>
      <c r="B16" s="1" t="s">
        <v>454</v>
      </c>
      <c r="C16" s="1" t="s">
        <v>461</v>
      </c>
      <c r="D16" s="1" t="s">
        <v>462</v>
      </c>
      <c r="E16" s="1" t="s">
        <v>463</v>
      </c>
      <c r="F16" s="1" t="s">
        <v>358</v>
      </c>
      <c r="G16" s="1" t="s">
        <v>359</v>
      </c>
      <c r="H16" s="1" t="s">
        <v>360</v>
      </c>
      <c r="I16" s="1" t="s">
        <v>464</v>
      </c>
      <c r="J16" s="1" t="s">
        <v>29</v>
      </c>
      <c r="K16" s="1" t="s">
        <v>465</v>
      </c>
      <c r="L16" s="1" t="s">
        <v>465</v>
      </c>
      <c r="M16" s="1" t="s">
        <v>363</v>
      </c>
      <c r="N16" s="1" t="s">
        <v>363</v>
      </c>
      <c r="O16" s="1" t="s">
        <v>364</v>
      </c>
      <c r="P16" s="1" t="s">
        <v>365</v>
      </c>
      <c r="Q16" s="1" t="s">
        <v>466</v>
      </c>
      <c r="R16" s="1" t="s">
        <v>367</v>
      </c>
      <c r="S16" s="1" t="s">
        <v>368</v>
      </c>
      <c r="T16" s="1" t="s">
        <v>369</v>
      </c>
    </row>
    <row r="17" s="1" customFormat="1" spans="1:20">
      <c r="A17" s="3">
        <v>16055878042</v>
      </c>
      <c r="B17" s="1" t="s">
        <v>454</v>
      </c>
      <c r="C17" s="1" t="s">
        <v>467</v>
      </c>
      <c r="D17" s="1" t="s">
        <v>468</v>
      </c>
      <c r="E17" s="1" t="s">
        <v>469</v>
      </c>
      <c r="F17" s="1" t="s">
        <v>381</v>
      </c>
      <c r="G17" s="1" t="s">
        <v>359</v>
      </c>
      <c r="H17" s="1" t="s">
        <v>360</v>
      </c>
      <c r="I17" s="1" t="s">
        <v>470</v>
      </c>
      <c r="J17" s="1" t="s">
        <v>29</v>
      </c>
      <c r="K17" s="1" t="s">
        <v>471</v>
      </c>
      <c r="L17" s="1" t="s">
        <v>364</v>
      </c>
      <c r="M17" s="1" t="s">
        <v>472</v>
      </c>
      <c r="N17" s="1" t="s">
        <v>473</v>
      </c>
      <c r="O17" s="1" t="s">
        <v>364</v>
      </c>
      <c r="P17" s="1" t="s">
        <v>365</v>
      </c>
      <c r="Q17" s="1" t="s">
        <v>474</v>
      </c>
      <c r="R17" s="1" t="s">
        <v>367</v>
      </c>
      <c r="S17" s="1" t="s">
        <v>368</v>
      </c>
      <c r="T17" s="1" t="s">
        <v>369</v>
      </c>
    </row>
    <row r="18" s="1" customFormat="1" spans="1:20">
      <c r="A18" s="3">
        <v>16059092803</v>
      </c>
      <c r="B18" s="1" t="s">
        <v>475</v>
      </c>
      <c r="C18" s="1" t="s">
        <v>476</v>
      </c>
      <c r="D18" s="1" t="s">
        <v>477</v>
      </c>
      <c r="E18" s="1" t="s">
        <v>478</v>
      </c>
      <c r="F18" s="1" t="s">
        <v>358</v>
      </c>
      <c r="G18" s="1" t="s">
        <v>359</v>
      </c>
      <c r="H18" s="1" t="s">
        <v>360</v>
      </c>
      <c r="I18" s="1" t="s">
        <v>479</v>
      </c>
      <c r="J18" s="1" t="s">
        <v>29</v>
      </c>
      <c r="K18" s="1" t="s">
        <v>480</v>
      </c>
      <c r="L18" s="1" t="s">
        <v>480</v>
      </c>
      <c r="M18" s="1" t="s">
        <v>363</v>
      </c>
      <c r="N18" s="1" t="s">
        <v>363</v>
      </c>
      <c r="O18" s="1" t="s">
        <v>364</v>
      </c>
      <c r="P18" s="1" t="s">
        <v>365</v>
      </c>
      <c r="Q18" s="1" t="s">
        <v>481</v>
      </c>
      <c r="R18" s="1" t="s">
        <v>367</v>
      </c>
      <c r="S18" s="1" t="s">
        <v>368</v>
      </c>
      <c r="T18" s="1" t="s">
        <v>369</v>
      </c>
    </row>
    <row r="19" s="1" customFormat="1" spans="1:20">
      <c r="A19" s="3">
        <v>16069873526</v>
      </c>
      <c r="B19" s="1" t="s">
        <v>482</v>
      </c>
      <c r="C19" s="1" t="s">
        <v>483</v>
      </c>
      <c r="D19" s="1" t="s">
        <v>484</v>
      </c>
      <c r="E19" s="1" t="s">
        <v>485</v>
      </c>
      <c r="F19" s="1" t="s">
        <v>358</v>
      </c>
      <c r="G19" s="1" t="s">
        <v>359</v>
      </c>
      <c r="H19" s="1" t="s">
        <v>360</v>
      </c>
      <c r="I19" s="1" t="s">
        <v>486</v>
      </c>
      <c r="J19" s="1" t="s">
        <v>29</v>
      </c>
      <c r="K19" s="1" t="s">
        <v>487</v>
      </c>
      <c r="L19" s="1" t="s">
        <v>487</v>
      </c>
      <c r="M19" s="1" t="s">
        <v>363</v>
      </c>
      <c r="N19" s="1" t="s">
        <v>363</v>
      </c>
      <c r="O19" s="1" t="s">
        <v>364</v>
      </c>
      <c r="P19" s="1" t="s">
        <v>365</v>
      </c>
      <c r="Q19" s="1" t="s">
        <v>488</v>
      </c>
      <c r="R19" s="1" t="s">
        <v>367</v>
      </c>
      <c r="S19" s="1" t="s">
        <v>368</v>
      </c>
      <c r="T19" s="1" t="s">
        <v>369</v>
      </c>
    </row>
    <row r="20" s="1" customFormat="1" spans="1:20">
      <c r="A20" s="3">
        <v>16076780242</v>
      </c>
      <c r="B20" s="1" t="s">
        <v>489</v>
      </c>
      <c r="C20" s="1" t="s">
        <v>490</v>
      </c>
      <c r="D20" s="1" t="s">
        <v>491</v>
      </c>
      <c r="E20" s="1" t="s">
        <v>492</v>
      </c>
      <c r="F20" s="1" t="s">
        <v>358</v>
      </c>
      <c r="G20" s="1" t="s">
        <v>359</v>
      </c>
      <c r="H20" s="1" t="s">
        <v>360</v>
      </c>
      <c r="I20" s="1" t="s">
        <v>493</v>
      </c>
      <c r="J20" s="1" t="s">
        <v>29</v>
      </c>
      <c r="K20" s="1" t="s">
        <v>494</v>
      </c>
      <c r="L20" s="1" t="s">
        <v>494</v>
      </c>
      <c r="M20" s="1" t="s">
        <v>363</v>
      </c>
      <c r="N20" s="1" t="s">
        <v>363</v>
      </c>
      <c r="O20" s="1" t="s">
        <v>364</v>
      </c>
      <c r="P20" s="1" t="s">
        <v>365</v>
      </c>
      <c r="Q20" s="1" t="s">
        <v>495</v>
      </c>
      <c r="R20" s="1" t="s">
        <v>367</v>
      </c>
      <c r="S20" s="1" t="s">
        <v>368</v>
      </c>
      <c r="T20" s="1" t="s">
        <v>369</v>
      </c>
    </row>
    <row r="21" s="1" customFormat="1" spans="1:20">
      <c r="A21" s="3">
        <v>16077550736</v>
      </c>
      <c r="B21" s="1" t="s">
        <v>496</v>
      </c>
      <c r="C21" s="1" t="s">
        <v>497</v>
      </c>
      <c r="D21" s="1" t="s">
        <v>498</v>
      </c>
      <c r="E21" s="1" t="s">
        <v>499</v>
      </c>
      <c r="F21" s="1" t="s">
        <v>358</v>
      </c>
      <c r="G21" s="1" t="s">
        <v>359</v>
      </c>
      <c r="H21" s="1" t="s">
        <v>360</v>
      </c>
      <c r="I21" s="1" t="s">
        <v>500</v>
      </c>
      <c r="J21" s="1" t="s">
        <v>29</v>
      </c>
      <c r="K21" s="1" t="s">
        <v>501</v>
      </c>
      <c r="L21" s="1" t="s">
        <v>501</v>
      </c>
      <c r="M21" s="1" t="s">
        <v>363</v>
      </c>
      <c r="N21" s="1" t="s">
        <v>363</v>
      </c>
      <c r="O21" s="1" t="s">
        <v>364</v>
      </c>
      <c r="P21" s="1" t="s">
        <v>365</v>
      </c>
      <c r="Q21" s="1" t="s">
        <v>502</v>
      </c>
      <c r="R21" s="1" t="s">
        <v>367</v>
      </c>
      <c r="S21" s="1" t="s">
        <v>368</v>
      </c>
      <c r="T21" s="1" t="s">
        <v>369</v>
      </c>
    </row>
    <row r="22" s="1" customFormat="1" spans="1:20">
      <c r="A22" s="3">
        <v>16079923934</v>
      </c>
      <c r="B22" s="1" t="s">
        <v>496</v>
      </c>
      <c r="C22" s="1" t="s">
        <v>503</v>
      </c>
      <c r="D22" s="1" t="s">
        <v>504</v>
      </c>
      <c r="E22" s="1" t="s">
        <v>505</v>
      </c>
      <c r="F22" s="1" t="s">
        <v>358</v>
      </c>
      <c r="G22" s="1" t="s">
        <v>359</v>
      </c>
      <c r="H22" s="1" t="s">
        <v>360</v>
      </c>
      <c r="I22" s="1" t="s">
        <v>506</v>
      </c>
      <c r="J22" s="1" t="s">
        <v>29</v>
      </c>
      <c r="K22" s="1" t="s">
        <v>507</v>
      </c>
      <c r="L22" s="1" t="s">
        <v>507</v>
      </c>
      <c r="M22" s="1" t="s">
        <v>363</v>
      </c>
      <c r="N22" s="1" t="s">
        <v>363</v>
      </c>
      <c r="O22" s="1" t="s">
        <v>364</v>
      </c>
      <c r="P22" s="1" t="s">
        <v>365</v>
      </c>
      <c r="Q22" s="1" t="s">
        <v>508</v>
      </c>
      <c r="R22" s="1" t="s">
        <v>367</v>
      </c>
      <c r="S22" s="1" t="s">
        <v>368</v>
      </c>
      <c r="T22" s="1" t="s">
        <v>369</v>
      </c>
    </row>
    <row r="23" s="1" customFormat="1" spans="1:20">
      <c r="A23" s="3">
        <v>16080355161</v>
      </c>
      <c r="B23" s="1" t="s">
        <v>509</v>
      </c>
      <c r="C23" s="1" t="s">
        <v>510</v>
      </c>
      <c r="D23" s="1" t="s">
        <v>477</v>
      </c>
      <c r="E23" s="1" t="s">
        <v>511</v>
      </c>
      <c r="F23" s="1" t="s">
        <v>381</v>
      </c>
      <c r="G23" s="1" t="s">
        <v>359</v>
      </c>
      <c r="H23" s="1" t="s">
        <v>360</v>
      </c>
      <c r="I23" s="1" t="s">
        <v>512</v>
      </c>
      <c r="J23" s="1" t="s">
        <v>29</v>
      </c>
      <c r="K23" s="1" t="s">
        <v>513</v>
      </c>
      <c r="L23" s="1" t="s">
        <v>513</v>
      </c>
      <c r="M23" s="1" t="s">
        <v>363</v>
      </c>
      <c r="N23" s="1" t="s">
        <v>363</v>
      </c>
      <c r="O23" s="1" t="s">
        <v>364</v>
      </c>
      <c r="P23" s="1" t="s">
        <v>365</v>
      </c>
      <c r="Q23" s="1" t="s">
        <v>514</v>
      </c>
      <c r="R23" s="1" t="s">
        <v>367</v>
      </c>
      <c r="S23" s="1" t="s">
        <v>368</v>
      </c>
      <c r="T23" s="1" t="s">
        <v>369</v>
      </c>
    </row>
    <row r="24" s="1" customFormat="1" spans="1:20">
      <c r="A24" s="3">
        <v>16080562129</v>
      </c>
      <c r="B24" s="1" t="s">
        <v>509</v>
      </c>
      <c r="C24" s="1" t="s">
        <v>515</v>
      </c>
      <c r="D24" s="1" t="s">
        <v>516</v>
      </c>
      <c r="E24" s="1" t="s">
        <v>517</v>
      </c>
      <c r="F24" s="1" t="s">
        <v>358</v>
      </c>
      <c r="G24" s="1" t="s">
        <v>359</v>
      </c>
      <c r="H24" s="1" t="s">
        <v>360</v>
      </c>
      <c r="I24" s="1" t="s">
        <v>518</v>
      </c>
      <c r="J24" s="1" t="s">
        <v>29</v>
      </c>
      <c r="K24" s="1" t="s">
        <v>519</v>
      </c>
      <c r="L24" s="1" t="s">
        <v>519</v>
      </c>
      <c r="M24" s="1" t="s">
        <v>363</v>
      </c>
      <c r="N24" s="1" t="s">
        <v>363</v>
      </c>
      <c r="O24" s="1" t="s">
        <v>364</v>
      </c>
      <c r="P24" s="1" t="s">
        <v>365</v>
      </c>
      <c r="Q24" s="1" t="s">
        <v>520</v>
      </c>
      <c r="R24" s="1" t="s">
        <v>367</v>
      </c>
      <c r="S24" s="1" t="s">
        <v>368</v>
      </c>
      <c r="T24" s="1" t="s">
        <v>369</v>
      </c>
    </row>
    <row r="25" s="1" customFormat="1" spans="1:20">
      <c r="A25" s="3">
        <v>16087837316</v>
      </c>
      <c r="B25" s="1" t="s">
        <v>521</v>
      </c>
      <c r="C25" s="1" t="s">
        <v>522</v>
      </c>
      <c r="D25" s="1" t="s">
        <v>523</v>
      </c>
      <c r="E25" s="1" t="s">
        <v>524</v>
      </c>
      <c r="F25" s="1" t="s">
        <v>358</v>
      </c>
      <c r="G25" s="1" t="s">
        <v>359</v>
      </c>
      <c r="H25" s="1" t="s">
        <v>360</v>
      </c>
      <c r="I25" s="1" t="s">
        <v>525</v>
      </c>
      <c r="J25" s="1" t="s">
        <v>29</v>
      </c>
      <c r="K25" s="1" t="s">
        <v>526</v>
      </c>
      <c r="L25" s="1" t="s">
        <v>526</v>
      </c>
      <c r="M25" s="1" t="s">
        <v>363</v>
      </c>
      <c r="N25" s="1" t="s">
        <v>363</v>
      </c>
      <c r="O25" s="1" t="s">
        <v>364</v>
      </c>
      <c r="P25" s="1" t="s">
        <v>365</v>
      </c>
      <c r="Q25" s="1" t="s">
        <v>527</v>
      </c>
      <c r="R25" s="1" t="s">
        <v>367</v>
      </c>
      <c r="S25" s="1" t="s">
        <v>368</v>
      </c>
      <c r="T25" s="1" t="s">
        <v>369</v>
      </c>
    </row>
    <row r="26" s="1" customFormat="1" spans="1:20">
      <c r="A26" s="3">
        <v>16091211053</v>
      </c>
      <c r="B26" s="1" t="s">
        <v>521</v>
      </c>
      <c r="C26" s="1" t="s">
        <v>528</v>
      </c>
      <c r="D26" s="1" t="s">
        <v>529</v>
      </c>
      <c r="E26" s="1" t="s">
        <v>530</v>
      </c>
      <c r="F26" s="1" t="s">
        <v>358</v>
      </c>
      <c r="G26" s="1" t="s">
        <v>359</v>
      </c>
      <c r="H26" s="1" t="s">
        <v>360</v>
      </c>
      <c r="I26" s="1" t="s">
        <v>531</v>
      </c>
      <c r="J26" s="1" t="s">
        <v>29</v>
      </c>
      <c r="K26" s="1" t="s">
        <v>532</v>
      </c>
      <c r="L26" s="1" t="s">
        <v>532</v>
      </c>
      <c r="M26" s="1" t="s">
        <v>363</v>
      </c>
      <c r="N26" s="1" t="s">
        <v>363</v>
      </c>
      <c r="O26" s="1" t="s">
        <v>364</v>
      </c>
      <c r="P26" s="1" t="s">
        <v>365</v>
      </c>
      <c r="Q26" s="1" t="s">
        <v>533</v>
      </c>
      <c r="R26" s="1" t="s">
        <v>367</v>
      </c>
      <c r="S26" s="1" t="s">
        <v>368</v>
      </c>
      <c r="T26" s="1" t="s">
        <v>369</v>
      </c>
    </row>
    <row r="27" s="1" customFormat="1" spans="1:20">
      <c r="A27" s="3">
        <v>16098447792</v>
      </c>
      <c r="B27" s="1" t="s">
        <v>534</v>
      </c>
      <c r="C27" s="1" t="s">
        <v>535</v>
      </c>
      <c r="D27" s="1" t="s">
        <v>498</v>
      </c>
      <c r="E27" s="1" t="s">
        <v>536</v>
      </c>
      <c r="F27" s="1" t="s">
        <v>358</v>
      </c>
      <c r="G27" s="1" t="s">
        <v>359</v>
      </c>
      <c r="H27" s="1" t="s">
        <v>360</v>
      </c>
      <c r="I27" s="1" t="s">
        <v>537</v>
      </c>
      <c r="J27" s="1" t="s">
        <v>29</v>
      </c>
      <c r="K27" s="1" t="s">
        <v>501</v>
      </c>
      <c r="L27" s="1" t="s">
        <v>501</v>
      </c>
      <c r="M27" s="1" t="s">
        <v>363</v>
      </c>
      <c r="N27" s="1" t="s">
        <v>363</v>
      </c>
      <c r="O27" s="1" t="s">
        <v>364</v>
      </c>
      <c r="P27" s="1" t="s">
        <v>365</v>
      </c>
      <c r="Q27" s="1" t="s">
        <v>538</v>
      </c>
      <c r="R27" s="1" t="s">
        <v>367</v>
      </c>
      <c r="S27" s="1" t="s">
        <v>368</v>
      </c>
      <c r="T27" s="1" t="s">
        <v>369</v>
      </c>
    </row>
    <row r="28" s="1" customFormat="1" spans="1:20">
      <c r="A28" s="3">
        <v>16106901743</v>
      </c>
      <c r="B28" s="1" t="s">
        <v>539</v>
      </c>
      <c r="C28" s="1" t="s">
        <v>540</v>
      </c>
      <c r="D28" s="1" t="s">
        <v>541</v>
      </c>
      <c r="E28" s="1" t="s">
        <v>542</v>
      </c>
      <c r="F28" s="1" t="s">
        <v>381</v>
      </c>
      <c r="G28" s="1" t="s">
        <v>359</v>
      </c>
      <c r="H28" s="1" t="s">
        <v>360</v>
      </c>
      <c r="I28" s="1" t="s">
        <v>543</v>
      </c>
      <c r="J28" s="1" t="s">
        <v>29</v>
      </c>
      <c r="K28" s="1" t="s">
        <v>544</v>
      </c>
      <c r="L28" s="1" t="s">
        <v>544</v>
      </c>
      <c r="M28" s="1" t="s">
        <v>363</v>
      </c>
      <c r="N28" s="1" t="s">
        <v>363</v>
      </c>
      <c r="O28" s="1" t="s">
        <v>364</v>
      </c>
      <c r="P28" s="1" t="s">
        <v>365</v>
      </c>
      <c r="Q28" s="1" t="s">
        <v>545</v>
      </c>
      <c r="R28" s="1" t="s">
        <v>367</v>
      </c>
      <c r="S28" s="1" t="s">
        <v>368</v>
      </c>
      <c r="T28" s="1" t="s">
        <v>369</v>
      </c>
    </row>
    <row r="29" s="1" customFormat="1" spans="1:20">
      <c r="A29" s="3">
        <v>16118247813</v>
      </c>
      <c r="B29" s="1" t="s">
        <v>546</v>
      </c>
      <c r="C29" s="1" t="s">
        <v>547</v>
      </c>
      <c r="D29" s="1" t="s">
        <v>548</v>
      </c>
      <c r="E29" s="1" t="s">
        <v>549</v>
      </c>
      <c r="F29" s="1" t="s">
        <v>358</v>
      </c>
      <c r="G29" s="1" t="s">
        <v>359</v>
      </c>
      <c r="H29" s="1" t="s">
        <v>360</v>
      </c>
      <c r="I29" s="1" t="s">
        <v>550</v>
      </c>
      <c r="J29" s="1" t="s">
        <v>29</v>
      </c>
      <c r="K29" s="1" t="s">
        <v>551</v>
      </c>
      <c r="L29" s="1" t="s">
        <v>551</v>
      </c>
      <c r="M29" s="1" t="s">
        <v>363</v>
      </c>
      <c r="N29" s="1" t="s">
        <v>363</v>
      </c>
      <c r="O29" s="1" t="s">
        <v>364</v>
      </c>
      <c r="P29" s="1" t="s">
        <v>365</v>
      </c>
      <c r="Q29" s="1" t="s">
        <v>552</v>
      </c>
      <c r="R29" s="1" t="s">
        <v>367</v>
      </c>
      <c r="S29" s="1" t="s">
        <v>368</v>
      </c>
      <c r="T29" s="1" t="s">
        <v>369</v>
      </c>
    </row>
    <row r="30" s="1" customFormat="1" spans="1:20">
      <c r="A30" s="3">
        <v>16118775757</v>
      </c>
      <c r="B30" s="1" t="s">
        <v>546</v>
      </c>
      <c r="C30" s="1" t="s">
        <v>553</v>
      </c>
      <c r="D30" s="1" t="s">
        <v>554</v>
      </c>
      <c r="E30" s="1" t="s">
        <v>555</v>
      </c>
      <c r="F30" s="1" t="s">
        <v>556</v>
      </c>
      <c r="G30" s="1" t="s">
        <v>359</v>
      </c>
      <c r="H30" s="1" t="s">
        <v>360</v>
      </c>
      <c r="I30" s="1" t="s">
        <v>557</v>
      </c>
      <c r="J30" s="1" t="s">
        <v>29</v>
      </c>
      <c r="K30" s="1" t="s">
        <v>558</v>
      </c>
      <c r="L30" s="1" t="s">
        <v>558</v>
      </c>
      <c r="M30" s="1" t="s">
        <v>363</v>
      </c>
      <c r="N30" s="1" t="s">
        <v>363</v>
      </c>
      <c r="O30" s="1" t="s">
        <v>364</v>
      </c>
      <c r="P30" s="1" t="s">
        <v>365</v>
      </c>
      <c r="Q30" s="1" t="s">
        <v>559</v>
      </c>
      <c r="R30" s="1" t="s">
        <v>367</v>
      </c>
      <c r="S30" s="1" t="s">
        <v>368</v>
      </c>
      <c r="T30" s="1" t="s">
        <v>369</v>
      </c>
    </row>
    <row r="31" s="1" customFormat="1" spans="1:20">
      <c r="A31" s="3">
        <v>16121140701</v>
      </c>
      <c r="B31" s="1" t="s">
        <v>546</v>
      </c>
      <c r="C31" s="1" t="s">
        <v>560</v>
      </c>
      <c r="D31" s="1" t="s">
        <v>561</v>
      </c>
      <c r="E31" s="1" t="s">
        <v>562</v>
      </c>
      <c r="F31" s="1" t="s">
        <v>358</v>
      </c>
      <c r="G31" s="1" t="s">
        <v>359</v>
      </c>
      <c r="H31" s="1" t="s">
        <v>360</v>
      </c>
      <c r="I31" s="1" t="s">
        <v>563</v>
      </c>
      <c r="J31" s="1" t="s">
        <v>29</v>
      </c>
      <c r="K31" s="1" t="s">
        <v>564</v>
      </c>
      <c r="L31" s="1" t="s">
        <v>564</v>
      </c>
      <c r="M31" s="1" t="s">
        <v>363</v>
      </c>
      <c r="N31" s="1" t="s">
        <v>363</v>
      </c>
      <c r="O31" s="1" t="s">
        <v>364</v>
      </c>
      <c r="P31" s="1" t="s">
        <v>365</v>
      </c>
      <c r="Q31" s="1" t="s">
        <v>565</v>
      </c>
      <c r="R31" s="1" t="s">
        <v>367</v>
      </c>
      <c r="S31" s="1" t="s">
        <v>368</v>
      </c>
      <c r="T31" s="1" t="s">
        <v>369</v>
      </c>
    </row>
    <row r="32" s="1" customFormat="1" spans="1:20">
      <c r="A32" s="3">
        <v>16127945608</v>
      </c>
      <c r="B32" s="1" t="s">
        <v>566</v>
      </c>
      <c r="C32" s="1" t="s">
        <v>567</v>
      </c>
      <c r="D32" s="1" t="s">
        <v>568</v>
      </c>
      <c r="E32" s="1" t="s">
        <v>569</v>
      </c>
      <c r="F32" s="1" t="s">
        <v>358</v>
      </c>
      <c r="G32" s="1" t="s">
        <v>359</v>
      </c>
      <c r="H32" s="1" t="s">
        <v>360</v>
      </c>
      <c r="I32" s="1" t="s">
        <v>570</v>
      </c>
      <c r="J32" s="1" t="s">
        <v>29</v>
      </c>
      <c r="K32" s="1" t="s">
        <v>571</v>
      </c>
      <c r="L32" s="1" t="s">
        <v>571</v>
      </c>
      <c r="M32" s="1" t="s">
        <v>363</v>
      </c>
      <c r="N32" s="1" t="s">
        <v>363</v>
      </c>
      <c r="O32" s="1" t="s">
        <v>364</v>
      </c>
      <c r="P32" s="1" t="s">
        <v>365</v>
      </c>
      <c r="Q32" s="1" t="s">
        <v>572</v>
      </c>
      <c r="R32" s="1" t="s">
        <v>367</v>
      </c>
      <c r="S32" s="1" t="s">
        <v>368</v>
      </c>
      <c r="T32" s="1" t="s">
        <v>369</v>
      </c>
    </row>
    <row r="33" s="1" customFormat="1" spans="1:20">
      <c r="A33" s="3">
        <v>16129962384</v>
      </c>
      <c r="B33" s="1" t="s">
        <v>573</v>
      </c>
      <c r="C33" s="1" t="s">
        <v>574</v>
      </c>
      <c r="D33" s="1" t="s">
        <v>575</v>
      </c>
      <c r="E33" s="1" t="s">
        <v>576</v>
      </c>
      <c r="F33" s="1" t="s">
        <v>381</v>
      </c>
      <c r="G33" s="1" t="s">
        <v>359</v>
      </c>
      <c r="H33" s="1" t="s">
        <v>360</v>
      </c>
      <c r="I33" s="1" t="s">
        <v>577</v>
      </c>
      <c r="J33" s="1" t="s">
        <v>29</v>
      </c>
      <c r="K33" s="1" t="s">
        <v>578</v>
      </c>
      <c r="L33" s="1" t="s">
        <v>578</v>
      </c>
      <c r="M33" s="1" t="s">
        <v>363</v>
      </c>
      <c r="N33" s="1" t="s">
        <v>363</v>
      </c>
      <c r="O33" s="1" t="s">
        <v>364</v>
      </c>
      <c r="P33" s="1" t="s">
        <v>365</v>
      </c>
      <c r="Q33" s="1" t="s">
        <v>579</v>
      </c>
      <c r="R33" s="1" t="s">
        <v>367</v>
      </c>
      <c r="S33" s="1" t="s">
        <v>368</v>
      </c>
      <c r="T33" s="1" t="s">
        <v>369</v>
      </c>
    </row>
    <row r="34" s="1" customFormat="1" spans="1:20">
      <c r="A34" s="3">
        <v>16129972631</v>
      </c>
      <c r="B34" s="1" t="s">
        <v>573</v>
      </c>
      <c r="C34" s="1" t="s">
        <v>580</v>
      </c>
      <c r="D34" s="1" t="s">
        <v>581</v>
      </c>
      <c r="E34" s="1" t="s">
        <v>582</v>
      </c>
      <c r="F34" s="1" t="s">
        <v>358</v>
      </c>
      <c r="G34" s="1" t="s">
        <v>359</v>
      </c>
      <c r="H34" s="1" t="s">
        <v>360</v>
      </c>
      <c r="I34" s="1" t="s">
        <v>583</v>
      </c>
      <c r="J34" s="1" t="s">
        <v>29</v>
      </c>
      <c r="K34" s="1" t="s">
        <v>584</v>
      </c>
      <c r="L34" s="1" t="s">
        <v>584</v>
      </c>
      <c r="M34" s="1" t="s">
        <v>363</v>
      </c>
      <c r="N34" s="1" t="s">
        <v>363</v>
      </c>
      <c r="O34" s="1" t="s">
        <v>364</v>
      </c>
      <c r="P34" s="1" t="s">
        <v>365</v>
      </c>
      <c r="Q34" s="1" t="s">
        <v>585</v>
      </c>
      <c r="R34" s="1" t="s">
        <v>367</v>
      </c>
      <c r="S34" s="1" t="s">
        <v>368</v>
      </c>
      <c r="T34" s="1" t="s">
        <v>369</v>
      </c>
    </row>
    <row r="35" s="1" customFormat="1" spans="1:20">
      <c r="A35" s="3">
        <v>16131123279</v>
      </c>
      <c r="B35" s="1" t="s">
        <v>573</v>
      </c>
      <c r="C35" s="1" t="s">
        <v>586</v>
      </c>
      <c r="D35" s="1" t="s">
        <v>587</v>
      </c>
      <c r="E35" s="1" t="s">
        <v>588</v>
      </c>
      <c r="F35" s="1" t="s">
        <v>358</v>
      </c>
      <c r="G35" s="1" t="s">
        <v>359</v>
      </c>
      <c r="H35" s="1" t="s">
        <v>360</v>
      </c>
      <c r="I35" s="1" t="s">
        <v>583</v>
      </c>
      <c r="J35" s="1" t="s">
        <v>29</v>
      </c>
      <c r="K35" s="1" t="s">
        <v>584</v>
      </c>
      <c r="L35" s="1" t="s">
        <v>584</v>
      </c>
      <c r="M35" s="1" t="s">
        <v>363</v>
      </c>
      <c r="N35" s="1" t="s">
        <v>363</v>
      </c>
      <c r="O35" s="1" t="s">
        <v>364</v>
      </c>
      <c r="P35" s="1" t="s">
        <v>365</v>
      </c>
      <c r="Q35" s="1" t="s">
        <v>589</v>
      </c>
      <c r="R35" s="1" t="s">
        <v>367</v>
      </c>
      <c r="S35" s="1" t="s">
        <v>368</v>
      </c>
      <c r="T35" s="1" t="s">
        <v>369</v>
      </c>
    </row>
    <row r="36" s="1" customFormat="1" spans="1:20">
      <c r="A36" s="3">
        <v>16132100890</v>
      </c>
      <c r="B36" s="1" t="s">
        <v>573</v>
      </c>
      <c r="C36" s="1" t="s">
        <v>590</v>
      </c>
      <c r="D36" s="1" t="s">
        <v>591</v>
      </c>
      <c r="E36" s="1" t="s">
        <v>592</v>
      </c>
      <c r="F36" s="1" t="s">
        <v>381</v>
      </c>
      <c r="G36" s="1" t="s">
        <v>359</v>
      </c>
      <c r="H36" s="1" t="s">
        <v>360</v>
      </c>
      <c r="I36" s="1" t="s">
        <v>593</v>
      </c>
      <c r="J36" s="1" t="s">
        <v>29</v>
      </c>
      <c r="K36" s="1" t="s">
        <v>594</v>
      </c>
      <c r="L36" s="1" t="s">
        <v>594</v>
      </c>
      <c r="M36" s="1" t="s">
        <v>363</v>
      </c>
      <c r="N36" s="1" t="s">
        <v>363</v>
      </c>
      <c r="O36" s="1" t="s">
        <v>364</v>
      </c>
      <c r="P36" s="1" t="s">
        <v>365</v>
      </c>
      <c r="Q36" s="1" t="s">
        <v>595</v>
      </c>
      <c r="R36" s="1" t="s">
        <v>367</v>
      </c>
      <c r="S36" s="1" t="s">
        <v>368</v>
      </c>
      <c r="T36" s="1" t="s">
        <v>369</v>
      </c>
    </row>
    <row r="37" s="1" customFormat="1" spans="1:20">
      <c r="A37" s="3">
        <v>16137972619</v>
      </c>
      <c r="B37" s="1" t="s">
        <v>596</v>
      </c>
      <c r="C37" s="1" t="s">
        <v>597</v>
      </c>
      <c r="D37" s="1" t="s">
        <v>581</v>
      </c>
      <c r="E37" s="1" t="s">
        <v>598</v>
      </c>
      <c r="F37" s="1" t="s">
        <v>358</v>
      </c>
      <c r="G37" s="1" t="s">
        <v>359</v>
      </c>
      <c r="H37" s="1" t="s">
        <v>360</v>
      </c>
      <c r="I37" s="1" t="s">
        <v>599</v>
      </c>
      <c r="J37" s="1" t="s">
        <v>29</v>
      </c>
      <c r="K37" s="1" t="s">
        <v>600</v>
      </c>
      <c r="L37" s="1" t="s">
        <v>600</v>
      </c>
      <c r="M37" s="1" t="s">
        <v>363</v>
      </c>
      <c r="N37" s="1" t="s">
        <v>363</v>
      </c>
      <c r="O37" s="1" t="s">
        <v>364</v>
      </c>
      <c r="P37" s="1" t="s">
        <v>365</v>
      </c>
      <c r="Q37" s="1" t="s">
        <v>601</v>
      </c>
      <c r="R37" s="1" t="s">
        <v>367</v>
      </c>
      <c r="S37" s="1" t="s">
        <v>368</v>
      </c>
      <c r="T37" s="1" t="s">
        <v>369</v>
      </c>
    </row>
    <row r="38" s="1" customFormat="1" spans="1:20">
      <c r="A38" s="3">
        <v>16138294983</v>
      </c>
      <c r="B38" s="1" t="s">
        <v>596</v>
      </c>
      <c r="C38" s="1" t="s">
        <v>602</v>
      </c>
      <c r="D38" s="1" t="s">
        <v>603</v>
      </c>
      <c r="E38" s="1" t="s">
        <v>604</v>
      </c>
      <c r="F38" s="1" t="s">
        <v>381</v>
      </c>
      <c r="G38" s="1" t="s">
        <v>359</v>
      </c>
      <c r="H38" s="1" t="s">
        <v>360</v>
      </c>
      <c r="I38" s="1" t="s">
        <v>605</v>
      </c>
      <c r="J38" s="1" t="s">
        <v>29</v>
      </c>
      <c r="K38" s="1" t="s">
        <v>606</v>
      </c>
      <c r="L38" s="1" t="s">
        <v>606</v>
      </c>
      <c r="M38" s="1" t="s">
        <v>363</v>
      </c>
      <c r="N38" s="1" t="s">
        <v>363</v>
      </c>
      <c r="O38" s="1" t="s">
        <v>364</v>
      </c>
      <c r="P38" s="1" t="s">
        <v>365</v>
      </c>
      <c r="Q38" s="1" t="s">
        <v>607</v>
      </c>
      <c r="R38" s="1" t="s">
        <v>367</v>
      </c>
      <c r="S38" s="1" t="s">
        <v>368</v>
      </c>
      <c r="T38" s="1" t="s">
        <v>369</v>
      </c>
    </row>
    <row r="39" s="1" customFormat="1" spans="1:20">
      <c r="A39" s="3">
        <v>16138989732</v>
      </c>
      <c r="B39" s="1" t="s">
        <v>596</v>
      </c>
      <c r="C39" s="1" t="s">
        <v>608</v>
      </c>
      <c r="D39" s="1" t="s">
        <v>609</v>
      </c>
      <c r="E39" s="1" t="s">
        <v>610</v>
      </c>
      <c r="F39" s="1" t="s">
        <v>358</v>
      </c>
      <c r="G39" s="1" t="s">
        <v>359</v>
      </c>
      <c r="H39" s="1" t="s">
        <v>360</v>
      </c>
      <c r="I39" s="1" t="s">
        <v>611</v>
      </c>
      <c r="J39" s="1" t="s">
        <v>29</v>
      </c>
      <c r="K39" s="1" t="s">
        <v>612</v>
      </c>
      <c r="L39" s="1" t="s">
        <v>612</v>
      </c>
      <c r="M39" s="1" t="s">
        <v>363</v>
      </c>
      <c r="N39" s="1" t="s">
        <v>363</v>
      </c>
      <c r="O39" s="1" t="s">
        <v>364</v>
      </c>
      <c r="P39" s="1" t="s">
        <v>365</v>
      </c>
      <c r="Q39" s="1" t="s">
        <v>613</v>
      </c>
      <c r="R39" s="1" t="s">
        <v>367</v>
      </c>
      <c r="S39" s="1" t="s">
        <v>368</v>
      </c>
      <c r="T39" s="1" t="s">
        <v>369</v>
      </c>
    </row>
    <row r="40" s="1" customFormat="1" spans="1:20">
      <c r="A40" s="3">
        <v>16141586553</v>
      </c>
      <c r="B40" s="1" t="s">
        <v>596</v>
      </c>
      <c r="C40" s="1" t="s">
        <v>614</v>
      </c>
      <c r="D40" s="1" t="s">
        <v>615</v>
      </c>
      <c r="E40" s="1" t="s">
        <v>616</v>
      </c>
      <c r="F40" s="1" t="s">
        <v>358</v>
      </c>
      <c r="G40" s="1" t="s">
        <v>359</v>
      </c>
      <c r="H40" s="1" t="s">
        <v>360</v>
      </c>
      <c r="I40" s="1" t="s">
        <v>617</v>
      </c>
      <c r="J40" s="1" t="s">
        <v>29</v>
      </c>
      <c r="K40" s="1" t="s">
        <v>618</v>
      </c>
      <c r="L40" s="1" t="s">
        <v>618</v>
      </c>
      <c r="M40" s="1" t="s">
        <v>363</v>
      </c>
      <c r="N40" s="1" t="s">
        <v>363</v>
      </c>
      <c r="O40" s="1" t="s">
        <v>364</v>
      </c>
      <c r="P40" s="1" t="s">
        <v>365</v>
      </c>
      <c r="Q40" s="1" t="s">
        <v>619</v>
      </c>
      <c r="R40" s="1" t="s">
        <v>367</v>
      </c>
      <c r="S40" s="1" t="s">
        <v>368</v>
      </c>
      <c r="T40" s="1" t="s">
        <v>369</v>
      </c>
    </row>
    <row r="41" s="1" customFormat="1" spans="1:20">
      <c r="A41" s="3">
        <v>16148264891</v>
      </c>
      <c r="B41" s="1" t="s">
        <v>620</v>
      </c>
      <c r="C41" s="1" t="s">
        <v>621</v>
      </c>
      <c r="D41" s="1" t="s">
        <v>622</v>
      </c>
      <c r="E41" s="1" t="s">
        <v>623</v>
      </c>
      <c r="F41" s="1" t="s">
        <v>358</v>
      </c>
      <c r="G41" s="1" t="s">
        <v>359</v>
      </c>
      <c r="H41" s="1" t="s">
        <v>360</v>
      </c>
      <c r="I41" s="1" t="s">
        <v>624</v>
      </c>
      <c r="J41" s="1" t="s">
        <v>29</v>
      </c>
      <c r="K41" s="1" t="s">
        <v>625</v>
      </c>
      <c r="L41" s="1" t="s">
        <v>625</v>
      </c>
      <c r="M41" s="1" t="s">
        <v>363</v>
      </c>
      <c r="N41" s="1" t="s">
        <v>363</v>
      </c>
      <c r="O41" s="1" t="s">
        <v>364</v>
      </c>
      <c r="P41" s="1" t="s">
        <v>365</v>
      </c>
      <c r="Q41" s="1" t="s">
        <v>626</v>
      </c>
      <c r="R41" s="1" t="s">
        <v>367</v>
      </c>
      <c r="S41" s="1" t="s">
        <v>368</v>
      </c>
      <c r="T41" s="1" t="s">
        <v>369</v>
      </c>
    </row>
    <row r="42" s="1" customFormat="1" spans="1:20">
      <c r="A42" s="3">
        <v>16150010421</v>
      </c>
      <c r="B42" s="1" t="s">
        <v>620</v>
      </c>
      <c r="C42" s="1" t="s">
        <v>627</v>
      </c>
      <c r="D42" s="1" t="s">
        <v>628</v>
      </c>
      <c r="E42" s="1" t="s">
        <v>629</v>
      </c>
      <c r="F42" s="1" t="s">
        <v>358</v>
      </c>
      <c r="G42" s="1" t="s">
        <v>359</v>
      </c>
      <c r="H42" s="1" t="s">
        <v>360</v>
      </c>
      <c r="I42" s="1" t="s">
        <v>630</v>
      </c>
      <c r="J42" s="1" t="s">
        <v>29</v>
      </c>
      <c r="K42" s="1" t="s">
        <v>631</v>
      </c>
      <c r="L42" s="1" t="s">
        <v>631</v>
      </c>
      <c r="M42" s="1" t="s">
        <v>363</v>
      </c>
      <c r="N42" s="1" t="s">
        <v>363</v>
      </c>
      <c r="O42" s="1" t="s">
        <v>364</v>
      </c>
      <c r="P42" s="1" t="s">
        <v>365</v>
      </c>
      <c r="Q42" s="1" t="s">
        <v>632</v>
      </c>
      <c r="R42" s="1" t="s">
        <v>367</v>
      </c>
      <c r="S42" s="1" t="s">
        <v>368</v>
      </c>
      <c r="T42" s="1" t="s">
        <v>369</v>
      </c>
    </row>
    <row r="43" s="1" customFormat="1" spans="1:20">
      <c r="A43" s="3">
        <v>16150977156</v>
      </c>
      <c r="B43" s="1" t="s">
        <v>633</v>
      </c>
      <c r="C43" s="1" t="s">
        <v>634</v>
      </c>
      <c r="D43" s="1" t="s">
        <v>635</v>
      </c>
      <c r="E43" s="1" t="s">
        <v>636</v>
      </c>
      <c r="F43" s="1" t="s">
        <v>358</v>
      </c>
      <c r="G43" s="1" t="s">
        <v>359</v>
      </c>
      <c r="H43" s="1" t="s">
        <v>360</v>
      </c>
      <c r="I43" s="1" t="s">
        <v>637</v>
      </c>
      <c r="J43" s="1" t="s">
        <v>29</v>
      </c>
      <c r="K43" s="1" t="s">
        <v>638</v>
      </c>
      <c r="L43" s="1" t="s">
        <v>638</v>
      </c>
      <c r="M43" s="1" t="s">
        <v>363</v>
      </c>
      <c r="N43" s="1" t="s">
        <v>363</v>
      </c>
      <c r="O43" s="1" t="s">
        <v>364</v>
      </c>
      <c r="P43" s="1" t="s">
        <v>365</v>
      </c>
      <c r="Q43" s="1" t="s">
        <v>639</v>
      </c>
      <c r="R43" s="1" t="s">
        <v>367</v>
      </c>
      <c r="S43" s="1" t="s">
        <v>368</v>
      </c>
      <c r="T43" s="1" t="s">
        <v>369</v>
      </c>
    </row>
    <row r="44" s="1" customFormat="1" spans="1:20">
      <c r="A44" s="3">
        <v>16151178758</v>
      </c>
      <c r="B44" s="1" t="s">
        <v>633</v>
      </c>
      <c r="C44" s="1" t="s">
        <v>640</v>
      </c>
      <c r="D44" s="1" t="s">
        <v>581</v>
      </c>
      <c r="E44" s="1" t="s">
        <v>641</v>
      </c>
      <c r="F44" s="1" t="s">
        <v>358</v>
      </c>
      <c r="G44" s="1" t="s">
        <v>359</v>
      </c>
      <c r="H44" s="1" t="s">
        <v>360</v>
      </c>
      <c r="I44" s="1" t="s">
        <v>642</v>
      </c>
      <c r="J44" s="1" t="s">
        <v>29</v>
      </c>
      <c r="K44" s="1" t="s">
        <v>600</v>
      </c>
      <c r="L44" s="1" t="s">
        <v>600</v>
      </c>
      <c r="M44" s="1" t="s">
        <v>363</v>
      </c>
      <c r="N44" s="1" t="s">
        <v>363</v>
      </c>
      <c r="O44" s="1" t="s">
        <v>364</v>
      </c>
      <c r="P44" s="1" t="s">
        <v>365</v>
      </c>
      <c r="Q44" s="1" t="s">
        <v>643</v>
      </c>
      <c r="R44" s="1" t="s">
        <v>367</v>
      </c>
      <c r="S44" s="1" t="s">
        <v>368</v>
      </c>
      <c r="T44" s="1" t="s">
        <v>369</v>
      </c>
    </row>
    <row r="45" s="1" customFormat="1" spans="1:20">
      <c r="A45" s="3">
        <v>16159980103</v>
      </c>
      <c r="B45" s="1" t="s">
        <v>644</v>
      </c>
      <c r="C45" s="1" t="s">
        <v>645</v>
      </c>
      <c r="D45" s="1" t="s">
        <v>646</v>
      </c>
      <c r="E45" s="1" t="s">
        <v>647</v>
      </c>
      <c r="F45" s="1" t="s">
        <v>358</v>
      </c>
      <c r="G45" s="1" t="s">
        <v>359</v>
      </c>
      <c r="H45" s="1" t="s">
        <v>360</v>
      </c>
      <c r="I45" s="1" t="s">
        <v>648</v>
      </c>
      <c r="J45" s="1" t="s">
        <v>29</v>
      </c>
      <c r="K45" s="1" t="s">
        <v>649</v>
      </c>
      <c r="L45" s="1" t="s">
        <v>649</v>
      </c>
      <c r="M45" s="1" t="s">
        <v>363</v>
      </c>
      <c r="N45" s="1" t="s">
        <v>363</v>
      </c>
      <c r="O45" s="1" t="s">
        <v>364</v>
      </c>
      <c r="P45" s="1" t="s">
        <v>365</v>
      </c>
      <c r="Q45" s="1" t="s">
        <v>650</v>
      </c>
      <c r="R45" s="1" t="s">
        <v>367</v>
      </c>
      <c r="S45" s="1" t="s">
        <v>368</v>
      </c>
      <c r="T45" s="1" t="s">
        <v>369</v>
      </c>
    </row>
    <row r="46" s="1" customFormat="1" spans="1:20">
      <c r="A46" s="3">
        <v>16160078749</v>
      </c>
      <c r="B46" s="1" t="s">
        <v>644</v>
      </c>
      <c r="C46" s="1" t="s">
        <v>651</v>
      </c>
      <c r="D46" s="1" t="s">
        <v>652</v>
      </c>
      <c r="E46" s="1" t="s">
        <v>653</v>
      </c>
      <c r="F46" s="1" t="s">
        <v>358</v>
      </c>
      <c r="G46" s="1" t="s">
        <v>359</v>
      </c>
      <c r="H46" s="1" t="s">
        <v>360</v>
      </c>
      <c r="I46" s="1" t="s">
        <v>654</v>
      </c>
      <c r="J46" s="1" t="s">
        <v>29</v>
      </c>
      <c r="K46" s="1" t="s">
        <v>655</v>
      </c>
      <c r="L46" s="1" t="s">
        <v>655</v>
      </c>
      <c r="M46" s="1" t="s">
        <v>363</v>
      </c>
      <c r="N46" s="1" t="s">
        <v>363</v>
      </c>
      <c r="O46" s="1" t="s">
        <v>364</v>
      </c>
      <c r="P46" s="1" t="s">
        <v>365</v>
      </c>
      <c r="Q46" s="1" t="s">
        <v>656</v>
      </c>
      <c r="R46" s="1" t="s">
        <v>367</v>
      </c>
      <c r="S46" s="1" t="s">
        <v>368</v>
      </c>
      <c r="T46" s="1" t="s">
        <v>369</v>
      </c>
    </row>
    <row r="47" s="1" customFormat="1" spans="1:20">
      <c r="A47" s="3">
        <v>16163239048</v>
      </c>
      <c r="B47" s="1" t="s">
        <v>644</v>
      </c>
      <c r="C47" s="1" t="s">
        <v>657</v>
      </c>
      <c r="D47" s="1" t="s">
        <v>658</v>
      </c>
      <c r="E47" s="1" t="s">
        <v>659</v>
      </c>
      <c r="F47" s="1" t="s">
        <v>381</v>
      </c>
      <c r="G47" s="1" t="s">
        <v>359</v>
      </c>
      <c r="H47" s="1" t="s">
        <v>360</v>
      </c>
      <c r="I47" s="1" t="s">
        <v>660</v>
      </c>
      <c r="J47" s="1" t="s">
        <v>29</v>
      </c>
      <c r="K47" s="1" t="s">
        <v>661</v>
      </c>
      <c r="L47" s="1" t="s">
        <v>661</v>
      </c>
      <c r="M47" s="1" t="s">
        <v>363</v>
      </c>
      <c r="N47" s="1" t="s">
        <v>363</v>
      </c>
      <c r="O47" s="1" t="s">
        <v>364</v>
      </c>
      <c r="P47" s="1" t="s">
        <v>365</v>
      </c>
      <c r="Q47" s="1" t="s">
        <v>662</v>
      </c>
      <c r="R47" s="1" t="s">
        <v>367</v>
      </c>
      <c r="S47" s="1" t="s">
        <v>368</v>
      </c>
      <c r="T47" s="1" t="s">
        <v>369</v>
      </c>
    </row>
    <row r="48" s="1" customFormat="1" spans="1:20">
      <c r="A48" s="3">
        <v>16163355630</v>
      </c>
      <c r="B48" s="1" t="s">
        <v>644</v>
      </c>
      <c r="C48" s="1" t="s">
        <v>663</v>
      </c>
      <c r="D48" s="1" t="s">
        <v>664</v>
      </c>
      <c r="E48" s="1" t="s">
        <v>665</v>
      </c>
      <c r="F48" s="1" t="s">
        <v>358</v>
      </c>
      <c r="G48" s="1" t="s">
        <v>359</v>
      </c>
      <c r="H48" s="1" t="s">
        <v>360</v>
      </c>
      <c r="I48" s="1" t="s">
        <v>666</v>
      </c>
      <c r="J48" s="1" t="s">
        <v>29</v>
      </c>
      <c r="K48" s="1" t="s">
        <v>667</v>
      </c>
      <c r="L48" s="1" t="s">
        <v>667</v>
      </c>
      <c r="M48" s="1" t="s">
        <v>363</v>
      </c>
      <c r="N48" s="1" t="s">
        <v>363</v>
      </c>
      <c r="O48" s="1" t="s">
        <v>364</v>
      </c>
      <c r="P48" s="1" t="s">
        <v>365</v>
      </c>
      <c r="Q48" s="1" t="s">
        <v>668</v>
      </c>
      <c r="R48" s="1" t="s">
        <v>367</v>
      </c>
      <c r="S48" s="1" t="s">
        <v>368</v>
      </c>
      <c r="T48" s="1" t="s">
        <v>369</v>
      </c>
    </row>
    <row r="49" s="1" customFormat="1" spans="1:20">
      <c r="A49" s="3">
        <v>16163963548</v>
      </c>
      <c r="B49" s="1" t="s">
        <v>669</v>
      </c>
      <c r="C49" s="1" t="s">
        <v>670</v>
      </c>
      <c r="D49" s="1" t="s">
        <v>671</v>
      </c>
      <c r="E49" s="1" t="s">
        <v>672</v>
      </c>
      <c r="F49" s="1" t="s">
        <v>556</v>
      </c>
      <c r="G49" s="1" t="s">
        <v>359</v>
      </c>
      <c r="H49" s="1" t="s">
        <v>360</v>
      </c>
      <c r="I49" s="1" t="s">
        <v>673</v>
      </c>
      <c r="J49" s="1" t="s">
        <v>29</v>
      </c>
      <c r="K49" s="1" t="s">
        <v>674</v>
      </c>
      <c r="L49" s="1" t="s">
        <v>674</v>
      </c>
      <c r="M49" s="1" t="s">
        <v>363</v>
      </c>
      <c r="N49" s="1" t="s">
        <v>363</v>
      </c>
      <c r="O49" s="1" t="s">
        <v>364</v>
      </c>
      <c r="P49" s="1" t="s">
        <v>365</v>
      </c>
      <c r="Q49" s="1" t="s">
        <v>675</v>
      </c>
      <c r="R49" s="1" t="s">
        <v>367</v>
      </c>
      <c r="S49" s="1" t="s">
        <v>368</v>
      </c>
      <c r="T49" s="1" t="s">
        <v>369</v>
      </c>
    </row>
    <row r="50" s="1" customFormat="1" spans="1:20">
      <c r="A50" s="3">
        <v>16170685377</v>
      </c>
      <c r="B50" s="1" t="s">
        <v>669</v>
      </c>
      <c r="C50" s="1" t="s">
        <v>676</v>
      </c>
      <c r="D50" s="1" t="s">
        <v>677</v>
      </c>
      <c r="E50" s="1" t="s">
        <v>678</v>
      </c>
      <c r="F50" s="1" t="s">
        <v>381</v>
      </c>
      <c r="G50" s="1" t="s">
        <v>359</v>
      </c>
      <c r="H50" s="1" t="s">
        <v>360</v>
      </c>
      <c r="I50" s="1" t="s">
        <v>679</v>
      </c>
      <c r="J50" s="1" t="s">
        <v>29</v>
      </c>
      <c r="K50" s="1" t="s">
        <v>680</v>
      </c>
      <c r="L50" s="1" t="s">
        <v>680</v>
      </c>
      <c r="M50" s="1" t="s">
        <v>363</v>
      </c>
      <c r="N50" s="1" t="s">
        <v>363</v>
      </c>
      <c r="O50" s="1" t="s">
        <v>364</v>
      </c>
      <c r="P50" s="1" t="s">
        <v>365</v>
      </c>
      <c r="Q50" s="1" t="s">
        <v>681</v>
      </c>
      <c r="R50" s="1" t="s">
        <v>367</v>
      </c>
      <c r="S50" s="1" t="s">
        <v>368</v>
      </c>
      <c r="T50" s="1" t="s">
        <v>369</v>
      </c>
    </row>
    <row r="51" s="1" customFormat="1" spans="1:20">
      <c r="A51" s="3">
        <v>16171313393</v>
      </c>
      <c r="B51" s="1" t="s">
        <v>669</v>
      </c>
      <c r="C51" s="1" t="s">
        <v>682</v>
      </c>
      <c r="D51" s="1" t="s">
        <v>683</v>
      </c>
      <c r="E51" s="1" t="s">
        <v>684</v>
      </c>
      <c r="F51" s="1" t="s">
        <v>358</v>
      </c>
      <c r="G51" s="1" t="s">
        <v>359</v>
      </c>
      <c r="H51" s="1" t="s">
        <v>360</v>
      </c>
      <c r="I51" s="1" t="s">
        <v>685</v>
      </c>
      <c r="J51" s="1" t="s">
        <v>29</v>
      </c>
      <c r="K51" s="1" t="s">
        <v>686</v>
      </c>
      <c r="L51" s="1" t="s">
        <v>686</v>
      </c>
      <c r="M51" s="1" t="s">
        <v>363</v>
      </c>
      <c r="N51" s="1" t="s">
        <v>363</v>
      </c>
      <c r="O51" s="1" t="s">
        <v>364</v>
      </c>
      <c r="P51" s="1" t="s">
        <v>365</v>
      </c>
      <c r="Q51" s="1" t="s">
        <v>687</v>
      </c>
      <c r="R51" s="1" t="s">
        <v>367</v>
      </c>
      <c r="S51" s="1" t="s">
        <v>368</v>
      </c>
      <c r="T51" s="1" t="s">
        <v>369</v>
      </c>
    </row>
    <row r="52" s="1" customFormat="1" spans="1:20">
      <c r="A52" s="3">
        <v>16172093855</v>
      </c>
      <c r="B52" s="1" t="s">
        <v>688</v>
      </c>
      <c r="C52" s="1" t="s">
        <v>689</v>
      </c>
      <c r="D52" s="1" t="s">
        <v>690</v>
      </c>
      <c r="E52" s="1" t="s">
        <v>691</v>
      </c>
      <c r="F52" s="1" t="s">
        <v>556</v>
      </c>
      <c r="G52" s="1" t="s">
        <v>359</v>
      </c>
      <c r="H52" s="1" t="s">
        <v>360</v>
      </c>
      <c r="I52" s="1" t="s">
        <v>692</v>
      </c>
      <c r="J52" s="1" t="s">
        <v>29</v>
      </c>
      <c r="K52" s="1" t="s">
        <v>693</v>
      </c>
      <c r="L52" s="1" t="s">
        <v>693</v>
      </c>
      <c r="M52" s="1" t="s">
        <v>363</v>
      </c>
      <c r="N52" s="1" t="s">
        <v>363</v>
      </c>
      <c r="O52" s="1" t="s">
        <v>364</v>
      </c>
      <c r="P52" s="1" t="s">
        <v>365</v>
      </c>
      <c r="Q52" s="1" t="s">
        <v>694</v>
      </c>
      <c r="R52" s="1" t="s">
        <v>367</v>
      </c>
      <c r="S52" s="1" t="s">
        <v>368</v>
      </c>
      <c r="T52" s="1" t="s">
        <v>369</v>
      </c>
    </row>
    <row r="53" s="1" customFormat="1" spans="1:20">
      <c r="A53" s="3">
        <v>16172205376</v>
      </c>
      <c r="B53" s="1" t="s">
        <v>688</v>
      </c>
      <c r="C53" s="1" t="s">
        <v>695</v>
      </c>
      <c r="D53" s="1" t="s">
        <v>696</v>
      </c>
      <c r="E53" s="1" t="s">
        <v>697</v>
      </c>
      <c r="F53" s="1" t="s">
        <v>358</v>
      </c>
      <c r="G53" s="1" t="s">
        <v>359</v>
      </c>
      <c r="H53" s="1" t="s">
        <v>360</v>
      </c>
      <c r="I53" s="1" t="s">
        <v>698</v>
      </c>
      <c r="J53" s="1" t="s">
        <v>29</v>
      </c>
      <c r="K53" s="1" t="s">
        <v>699</v>
      </c>
      <c r="L53" s="1" t="s">
        <v>699</v>
      </c>
      <c r="M53" s="1" t="s">
        <v>363</v>
      </c>
      <c r="N53" s="1" t="s">
        <v>363</v>
      </c>
      <c r="O53" s="1" t="s">
        <v>364</v>
      </c>
      <c r="P53" s="1" t="s">
        <v>365</v>
      </c>
      <c r="Q53" s="1" t="s">
        <v>700</v>
      </c>
      <c r="R53" s="1" t="s">
        <v>367</v>
      </c>
      <c r="S53" s="1" t="s">
        <v>368</v>
      </c>
      <c r="T53" s="1" t="s">
        <v>369</v>
      </c>
    </row>
    <row r="54" s="1" customFormat="1" spans="1:20">
      <c r="A54" s="3">
        <v>16172207714</v>
      </c>
      <c r="B54" s="1" t="s">
        <v>688</v>
      </c>
      <c r="C54" s="1" t="s">
        <v>701</v>
      </c>
      <c r="D54" s="1" t="s">
        <v>702</v>
      </c>
      <c r="E54" s="1" t="s">
        <v>703</v>
      </c>
      <c r="F54" s="1" t="s">
        <v>358</v>
      </c>
      <c r="G54" s="1" t="s">
        <v>359</v>
      </c>
      <c r="H54" s="1" t="s">
        <v>360</v>
      </c>
      <c r="I54" s="1" t="s">
        <v>704</v>
      </c>
      <c r="J54" s="1" t="s">
        <v>29</v>
      </c>
      <c r="K54" s="1" t="s">
        <v>705</v>
      </c>
      <c r="L54" s="1" t="s">
        <v>705</v>
      </c>
      <c r="M54" s="1" t="s">
        <v>363</v>
      </c>
      <c r="N54" s="1" t="s">
        <v>363</v>
      </c>
      <c r="O54" s="1" t="s">
        <v>364</v>
      </c>
      <c r="P54" s="1" t="s">
        <v>365</v>
      </c>
      <c r="Q54" s="1" t="s">
        <v>706</v>
      </c>
      <c r="R54" s="1" t="s">
        <v>367</v>
      </c>
      <c r="S54" s="1" t="s">
        <v>368</v>
      </c>
      <c r="T54" s="1" t="s">
        <v>369</v>
      </c>
    </row>
    <row r="55" s="1" customFormat="1" spans="1:20">
      <c r="A55" s="3">
        <v>16172273133</v>
      </c>
      <c r="B55" s="1" t="s">
        <v>688</v>
      </c>
      <c r="C55" s="1" t="s">
        <v>707</v>
      </c>
      <c r="D55" s="1" t="s">
        <v>708</v>
      </c>
      <c r="E55" s="1" t="s">
        <v>709</v>
      </c>
      <c r="F55" s="1" t="s">
        <v>358</v>
      </c>
      <c r="G55" s="1" t="s">
        <v>359</v>
      </c>
      <c r="H55" s="1" t="s">
        <v>360</v>
      </c>
      <c r="I55" s="1" t="s">
        <v>692</v>
      </c>
      <c r="J55" s="1" t="s">
        <v>29</v>
      </c>
      <c r="K55" s="1" t="s">
        <v>693</v>
      </c>
      <c r="L55" s="1" t="s">
        <v>693</v>
      </c>
      <c r="M55" s="1" t="s">
        <v>363</v>
      </c>
      <c r="N55" s="1" t="s">
        <v>363</v>
      </c>
      <c r="O55" s="1" t="s">
        <v>364</v>
      </c>
      <c r="P55" s="1" t="s">
        <v>365</v>
      </c>
      <c r="Q55" s="1" t="s">
        <v>710</v>
      </c>
      <c r="R55" s="1" t="s">
        <v>367</v>
      </c>
      <c r="S55" s="1" t="s">
        <v>368</v>
      </c>
      <c r="T55" s="1" t="s">
        <v>369</v>
      </c>
    </row>
    <row r="56" s="1" customFormat="1" spans="1:20">
      <c r="A56" s="3">
        <v>16174037862</v>
      </c>
      <c r="B56" s="1" t="s">
        <v>688</v>
      </c>
      <c r="C56" s="1" t="s">
        <v>711</v>
      </c>
      <c r="D56" s="1" t="s">
        <v>712</v>
      </c>
      <c r="E56" s="1" t="s">
        <v>713</v>
      </c>
      <c r="F56" s="1" t="s">
        <v>381</v>
      </c>
      <c r="G56" s="1" t="s">
        <v>359</v>
      </c>
      <c r="H56" s="1" t="s">
        <v>360</v>
      </c>
      <c r="I56" s="1" t="s">
        <v>714</v>
      </c>
      <c r="J56" s="1" t="s">
        <v>29</v>
      </c>
      <c r="K56" s="1" t="s">
        <v>715</v>
      </c>
      <c r="L56" s="1" t="s">
        <v>715</v>
      </c>
      <c r="M56" s="1" t="s">
        <v>363</v>
      </c>
      <c r="N56" s="1" t="s">
        <v>363</v>
      </c>
      <c r="O56" s="1" t="s">
        <v>364</v>
      </c>
      <c r="P56" s="1" t="s">
        <v>365</v>
      </c>
      <c r="Q56" s="1" t="s">
        <v>716</v>
      </c>
      <c r="R56" s="1" t="s">
        <v>367</v>
      </c>
      <c r="S56" s="1" t="s">
        <v>368</v>
      </c>
      <c r="T56" s="1" t="s">
        <v>369</v>
      </c>
    </row>
    <row r="57" s="1" customFormat="1" spans="1:20">
      <c r="A57" s="3">
        <v>16176268594</v>
      </c>
      <c r="B57" s="1" t="s">
        <v>717</v>
      </c>
      <c r="C57" s="1" t="s">
        <v>718</v>
      </c>
      <c r="D57" s="1" t="s">
        <v>719</v>
      </c>
      <c r="E57" s="1" t="s">
        <v>720</v>
      </c>
      <c r="F57" s="1" t="s">
        <v>381</v>
      </c>
      <c r="G57" s="1" t="s">
        <v>359</v>
      </c>
      <c r="H57" s="1" t="s">
        <v>360</v>
      </c>
      <c r="I57" s="1" t="s">
        <v>721</v>
      </c>
      <c r="J57" s="1" t="s">
        <v>29</v>
      </c>
      <c r="K57" s="1" t="s">
        <v>722</v>
      </c>
      <c r="L57" s="1" t="s">
        <v>722</v>
      </c>
      <c r="M57" s="1" t="s">
        <v>363</v>
      </c>
      <c r="N57" s="1" t="s">
        <v>363</v>
      </c>
      <c r="O57" s="1" t="s">
        <v>364</v>
      </c>
      <c r="P57" s="1" t="s">
        <v>365</v>
      </c>
      <c r="Q57" s="1" t="s">
        <v>723</v>
      </c>
      <c r="R57" s="1" t="s">
        <v>367</v>
      </c>
      <c r="S57" s="1" t="s">
        <v>368</v>
      </c>
      <c r="T57" s="1" t="s">
        <v>369</v>
      </c>
    </row>
    <row r="58" s="1" customFormat="1" spans="1:20">
      <c r="A58" s="3">
        <v>16176527647</v>
      </c>
      <c r="B58" s="1" t="s">
        <v>717</v>
      </c>
      <c r="C58" s="1" t="s">
        <v>724</v>
      </c>
      <c r="D58" s="1" t="s">
        <v>725</v>
      </c>
      <c r="E58" s="1" t="s">
        <v>726</v>
      </c>
      <c r="F58" s="1" t="s">
        <v>358</v>
      </c>
      <c r="G58" s="1" t="s">
        <v>359</v>
      </c>
      <c r="H58" s="1" t="s">
        <v>360</v>
      </c>
      <c r="I58" s="1" t="s">
        <v>727</v>
      </c>
      <c r="J58" s="1" t="s">
        <v>29</v>
      </c>
      <c r="K58" s="1" t="s">
        <v>728</v>
      </c>
      <c r="L58" s="1" t="s">
        <v>728</v>
      </c>
      <c r="M58" s="1" t="s">
        <v>363</v>
      </c>
      <c r="N58" s="1" t="s">
        <v>363</v>
      </c>
      <c r="O58" s="1" t="s">
        <v>364</v>
      </c>
      <c r="P58" s="1" t="s">
        <v>365</v>
      </c>
      <c r="Q58" s="1" t="s">
        <v>729</v>
      </c>
      <c r="R58" s="1" t="s">
        <v>367</v>
      </c>
      <c r="S58" s="1" t="s">
        <v>368</v>
      </c>
      <c r="T58" s="1" t="s">
        <v>369</v>
      </c>
    </row>
    <row r="59" s="1" customFormat="1" spans="1:20">
      <c r="A59" s="3">
        <v>16181545950</v>
      </c>
      <c r="B59" s="1" t="s">
        <v>717</v>
      </c>
      <c r="C59" s="1" t="s">
        <v>730</v>
      </c>
      <c r="D59" s="1" t="s">
        <v>731</v>
      </c>
      <c r="E59" s="1" t="s">
        <v>732</v>
      </c>
      <c r="F59" s="1" t="s">
        <v>358</v>
      </c>
      <c r="G59" s="1" t="s">
        <v>359</v>
      </c>
      <c r="H59" s="1" t="s">
        <v>360</v>
      </c>
      <c r="I59" s="1" t="s">
        <v>733</v>
      </c>
      <c r="J59" s="1" t="s">
        <v>29</v>
      </c>
      <c r="K59" s="1" t="s">
        <v>734</v>
      </c>
      <c r="L59" s="1" t="s">
        <v>734</v>
      </c>
      <c r="M59" s="1" t="s">
        <v>363</v>
      </c>
      <c r="N59" s="1" t="s">
        <v>363</v>
      </c>
      <c r="O59" s="1" t="s">
        <v>364</v>
      </c>
      <c r="P59" s="1" t="s">
        <v>365</v>
      </c>
      <c r="Q59" s="1" t="s">
        <v>735</v>
      </c>
      <c r="R59" s="1" t="s">
        <v>367</v>
      </c>
      <c r="S59" s="1" t="s">
        <v>368</v>
      </c>
      <c r="T59" s="1" t="s">
        <v>369</v>
      </c>
    </row>
    <row r="60" s="1" customFormat="1" spans="1:20">
      <c r="A60" s="3">
        <v>16182771436</v>
      </c>
      <c r="B60" s="1" t="s">
        <v>717</v>
      </c>
      <c r="C60" s="1" t="s">
        <v>736</v>
      </c>
      <c r="D60" s="1" t="s">
        <v>737</v>
      </c>
      <c r="E60" s="1" t="s">
        <v>738</v>
      </c>
      <c r="F60" s="1" t="s">
        <v>358</v>
      </c>
      <c r="G60" s="1" t="s">
        <v>359</v>
      </c>
      <c r="H60" s="1" t="s">
        <v>360</v>
      </c>
      <c r="I60" s="1" t="s">
        <v>739</v>
      </c>
      <c r="J60" s="1" t="s">
        <v>29</v>
      </c>
      <c r="K60" s="1" t="s">
        <v>740</v>
      </c>
      <c r="L60" s="1" t="s">
        <v>740</v>
      </c>
      <c r="M60" s="1" t="s">
        <v>363</v>
      </c>
      <c r="N60" s="1" t="s">
        <v>363</v>
      </c>
      <c r="O60" s="1" t="s">
        <v>364</v>
      </c>
      <c r="P60" s="1" t="s">
        <v>365</v>
      </c>
      <c r="Q60" s="1" t="s">
        <v>741</v>
      </c>
      <c r="R60" s="1" t="s">
        <v>367</v>
      </c>
      <c r="S60" s="1" t="s">
        <v>368</v>
      </c>
      <c r="T60" s="1" t="s">
        <v>369</v>
      </c>
    </row>
    <row r="61" s="1" customFormat="1" spans="1:20">
      <c r="A61" s="3">
        <v>16183751136</v>
      </c>
      <c r="B61" s="1" t="s">
        <v>717</v>
      </c>
      <c r="C61" s="1" t="s">
        <v>742</v>
      </c>
      <c r="D61" s="1" t="s">
        <v>743</v>
      </c>
      <c r="E61" s="1" t="s">
        <v>744</v>
      </c>
      <c r="F61" s="1" t="s">
        <v>358</v>
      </c>
      <c r="G61" s="1" t="s">
        <v>359</v>
      </c>
      <c r="H61" s="1" t="s">
        <v>360</v>
      </c>
      <c r="I61" s="1" t="s">
        <v>745</v>
      </c>
      <c r="J61" s="1" t="s">
        <v>29</v>
      </c>
      <c r="K61" s="1" t="s">
        <v>746</v>
      </c>
      <c r="L61" s="1" t="s">
        <v>746</v>
      </c>
      <c r="M61" s="1" t="s">
        <v>363</v>
      </c>
      <c r="N61" s="1" t="s">
        <v>363</v>
      </c>
      <c r="O61" s="1" t="s">
        <v>364</v>
      </c>
      <c r="P61" s="1" t="s">
        <v>365</v>
      </c>
      <c r="Q61" s="1" t="s">
        <v>747</v>
      </c>
      <c r="R61" s="1" t="s">
        <v>367</v>
      </c>
      <c r="S61" s="1" t="s">
        <v>368</v>
      </c>
      <c r="T61" s="1" t="s">
        <v>369</v>
      </c>
    </row>
    <row r="62" s="1" customFormat="1" spans="1:20">
      <c r="A62" s="3">
        <v>16184561202</v>
      </c>
      <c r="B62" s="1" t="s">
        <v>717</v>
      </c>
      <c r="C62" s="1" t="s">
        <v>748</v>
      </c>
      <c r="D62" s="1" t="s">
        <v>749</v>
      </c>
      <c r="E62" s="1" t="s">
        <v>750</v>
      </c>
      <c r="F62" s="1" t="s">
        <v>358</v>
      </c>
      <c r="G62" s="1" t="s">
        <v>359</v>
      </c>
      <c r="H62" s="1" t="s">
        <v>360</v>
      </c>
      <c r="I62" s="1" t="s">
        <v>751</v>
      </c>
      <c r="J62" s="1" t="s">
        <v>29</v>
      </c>
      <c r="K62" s="1" t="s">
        <v>752</v>
      </c>
      <c r="L62" s="1" t="s">
        <v>752</v>
      </c>
      <c r="M62" s="1" t="s">
        <v>363</v>
      </c>
      <c r="N62" s="1" t="s">
        <v>363</v>
      </c>
      <c r="O62" s="1" t="s">
        <v>364</v>
      </c>
      <c r="P62" s="1" t="s">
        <v>365</v>
      </c>
      <c r="Q62" s="1" t="s">
        <v>753</v>
      </c>
      <c r="R62" s="1" t="s">
        <v>367</v>
      </c>
      <c r="S62" s="1" t="s">
        <v>368</v>
      </c>
      <c r="T62" s="1" t="s">
        <v>369</v>
      </c>
    </row>
    <row r="63" s="1" customFormat="1" spans="1:20">
      <c r="A63" s="3">
        <v>16185102101</v>
      </c>
      <c r="B63" s="1" t="s">
        <v>717</v>
      </c>
      <c r="C63" s="1" t="s">
        <v>754</v>
      </c>
      <c r="D63" s="1" t="s">
        <v>755</v>
      </c>
      <c r="E63" s="1" t="s">
        <v>756</v>
      </c>
      <c r="F63" s="1" t="s">
        <v>358</v>
      </c>
      <c r="G63" s="1" t="s">
        <v>359</v>
      </c>
      <c r="H63" s="1" t="s">
        <v>360</v>
      </c>
      <c r="I63" s="1" t="s">
        <v>757</v>
      </c>
      <c r="J63" s="1" t="s">
        <v>29</v>
      </c>
      <c r="K63" s="1" t="s">
        <v>758</v>
      </c>
      <c r="L63" s="1" t="s">
        <v>758</v>
      </c>
      <c r="M63" s="1" t="s">
        <v>363</v>
      </c>
      <c r="N63" s="1" t="s">
        <v>363</v>
      </c>
      <c r="O63" s="1" t="s">
        <v>364</v>
      </c>
      <c r="P63" s="1" t="s">
        <v>365</v>
      </c>
      <c r="Q63" s="1" t="s">
        <v>759</v>
      </c>
      <c r="R63" s="1" t="s">
        <v>367</v>
      </c>
      <c r="S63" s="1" t="s">
        <v>368</v>
      </c>
      <c r="T63" s="1" t="s">
        <v>369</v>
      </c>
    </row>
    <row r="64" s="1" customFormat="1" spans="1:20">
      <c r="A64" s="3">
        <v>16185214874</v>
      </c>
      <c r="B64" s="1" t="s">
        <v>717</v>
      </c>
      <c r="C64" s="1" t="s">
        <v>760</v>
      </c>
      <c r="D64" s="1" t="s">
        <v>761</v>
      </c>
      <c r="E64" s="1" t="s">
        <v>762</v>
      </c>
      <c r="F64" s="1" t="s">
        <v>358</v>
      </c>
      <c r="G64" s="1" t="s">
        <v>359</v>
      </c>
      <c r="H64" s="1" t="s">
        <v>360</v>
      </c>
      <c r="I64" s="1" t="s">
        <v>763</v>
      </c>
      <c r="J64" s="1" t="s">
        <v>29</v>
      </c>
      <c r="K64" s="1" t="s">
        <v>764</v>
      </c>
      <c r="L64" s="1" t="s">
        <v>764</v>
      </c>
      <c r="M64" s="1" t="s">
        <v>363</v>
      </c>
      <c r="N64" s="1" t="s">
        <v>363</v>
      </c>
      <c r="O64" s="1" t="s">
        <v>364</v>
      </c>
      <c r="P64" s="1" t="s">
        <v>365</v>
      </c>
      <c r="Q64" s="1" t="s">
        <v>765</v>
      </c>
      <c r="R64" s="1" t="s">
        <v>367</v>
      </c>
      <c r="S64" s="1" t="s">
        <v>368</v>
      </c>
      <c r="T64" s="1" t="s">
        <v>369</v>
      </c>
    </row>
    <row r="65" s="1" customFormat="1" spans="1:20">
      <c r="A65" s="3">
        <v>16185460366</v>
      </c>
      <c r="B65" s="1" t="s">
        <v>556</v>
      </c>
      <c r="C65" s="1" t="s">
        <v>766</v>
      </c>
      <c r="D65" s="1" t="s">
        <v>767</v>
      </c>
      <c r="E65" s="1" t="s">
        <v>768</v>
      </c>
      <c r="F65" s="1" t="s">
        <v>358</v>
      </c>
      <c r="G65" s="1" t="s">
        <v>359</v>
      </c>
      <c r="H65" s="1" t="s">
        <v>360</v>
      </c>
      <c r="I65" s="1" t="s">
        <v>769</v>
      </c>
      <c r="J65" s="1" t="s">
        <v>29</v>
      </c>
      <c r="K65" s="1" t="s">
        <v>770</v>
      </c>
      <c r="L65" s="1" t="s">
        <v>770</v>
      </c>
      <c r="M65" s="1" t="s">
        <v>363</v>
      </c>
      <c r="N65" s="1" t="s">
        <v>363</v>
      </c>
      <c r="O65" s="1" t="s">
        <v>364</v>
      </c>
      <c r="P65" s="1" t="s">
        <v>365</v>
      </c>
      <c r="Q65" s="1" t="s">
        <v>771</v>
      </c>
      <c r="R65" s="1" t="s">
        <v>367</v>
      </c>
      <c r="S65" s="1" t="s">
        <v>368</v>
      </c>
      <c r="T65" s="1" t="s">
        <v>369</v>
      </c>
    </row>
    <row r="66" s="1" customFormat="1" spans="1:20">
      <c r="A66" s="3">
        <v>16185486578</v>
      </c>
      <c r="B66" s="1" t="s">
        <v>556</v>
      </c>
      <c r="C66" s="1" t="s">
        <v>772</v>
      </c>
      <c r="D66" s="1" t="s">
        <v>773</v>
      </c>
      <c r="E66" s="1" t="s">
        <v>774</v>
      </c>
      <c r="F66" s="1" t="s">
        <v>358</v>
      </c>
      <c r="G66" s="1" t="s">
        <v>359</v>
      </c>
      <c r="H66" s="1" t="s">
        <v>360</v>
      </c>
      <c r="I66" s="1" t="s">
        <v>775</v>
      </c>
      <c r="J66" s="1" t="s">
        <v>29</v>
      </c>
      <c r="K66" s="1" t="s">
        <v>362</v>
      </c>
      <c r="L66" s="1" t="s">
        <v>362</v>
      </c>
      <c r="M66" s="1" t="s">
        <v>363</v>
      </c>
      <c r="N66" s="1" t="s">
        <v>363</v>
      </c>
      <c r="O66" s="1" t="s">
        <v>364</v>
      </c>
      <c r="P66" s="1" t="s">
        <v>365</v>
      </c>
      <c r="Q66" s="1" t="s">
        <v>776</v>
      </c>
      <c r="R66" s="1" t="s">
        <v>367</v>
      </c>
      <c r="S66" s="1" t="s">
        <v>368</v>
      </c>
      <c r="T66" s="1" t="s">
        <v>369</v>
      </c>
    </row>
    <row r="67" s="1" customFormat="1" spans="1:20">
      <c r="A67" s="3">
        <v>16185544421</v>
      </c>
      <c r="B67" s="1" t="s">
        <v>556</v>
      </c>
      <c r="C67" s="1" t="s">
        <v>777</v>
      </c>
      <c r="D67" s="1" t="s">
        <v>778</v>
      </c>
      <c r="E67" s="1" t="s">
        <v>779</v>
      </c>
      <c r="F67" s="1" t="s">
        <v>358</v>
      </c>
      <c r="G67" s="1" t="s">
        <v>359</v>
      </c>
      <c r="H67" s="1" t="s">
        <v>360</v>
      </c>
      <c r="I67" s="1" t="s">
        <v>780</v>
      </c>
      <c r="J67" s="1" t="s">
        <v>29</v>
      </c>
      <c r="K67" s="1" t="s">
        <v>781</v>
      </c>
      <c r="L67" s="1" t="s">
        <v>781</v>
      </c>
      <c r="M67" s="1" t="s">
        <v>363</v>
      </c>
      <c r="N67" s="1" t="s">
        <v>363</v>
      </c>
      <c r="O67" s="1" t="s">
        <v>364</v>
      </c>
      <c r="P67" s="1" t="s">
        <v>365</v>
      </c>
      <c r="Q67" s="1" t="s">
        <v>782</v>
      </c>
      <c r="R67" s="1" t="s">
        <v>367</v>
      </c>
      <c r="S67" s="1" t="s">
        <v>368</v>
      </c>
      <c r="T67" s="1" t="s">
        <v>369</v>
      </c>
    </row>
    <row r="68" s="1" customFormat="1" spans="1:20">
      <c r="A68" s="3">
        <v>16185560926</v>
      </c>
      <c r="B68" s="1" t="s">
        <v>556</v>
      </c>
      <c r="C68" s="1" t="s">
        <v>783</v>
      </c>
      <c r="D68" s="1" t="s">
        <v>784</v>
      </c>
      <c r="E68" s="1" t="s">
        <v>785</v>
      </c>
      <c r="F68" s="1" t="s">
        <v>358</v>
      </c>
      <c r="G68" s="1" t="s">
        <v>359</v>
      </c>
      <c r="H68" s="1" t="s">
        <v>360</v>
      </c>
      <c r="I68" s="1" t="s">
        <v>786</v>
      </c>
      <c r="J68" s="1" t="s">
        <v>29</v>
      </c>
      <c r="K68" s="1" t="s">
        <v>787</v>
      </c>
      <c r="L68" s="1" t="s">
        <v>787</v>
      </c>
      <c r="M68" s="1" t="s">
        <v>363</v>
      </c>
      <c r="N68" s="1" t="s">
        <v>363</v>
      </c>
      <c r="O68" s="1" t="s">
        <v>364</v>
      </c>
      <c r="P68" s="1" t="s">
        <v>365</v>
      </c>
      <c r="Q68" s="1" t="s">
        <v>788</v>
      </c>
      <c r="R68" s="1" t="s">
        <v>367</v>
      </c>
      <c r="S68" s="1" t="s">
        <v>368</v>
      </c>
      <c r="T68" s="1" t="s">
        <v>369</v>
      </c>
    </row>
    <row r="69" s="1" customFormat="1" spans="1:20">
      <c r="A69" s="3">
        <v>16185703831</v>
      </c>
      <c r="B69" s="1" t="s">
        <v>556</v>
      </c>
      <c r="C69" s="1" t="s">
        <v>789</v>
      </c>
      <c r="D69" s="1" t="s">
        <v>790</v>
      </c>
      <c r="E69" s="1" t="s">
        <v>791</v>
      </c>
      <c r="F69" s="1" t="s">
        <v>358</v>
      </c>
      <c r="G69" s="1" t="s">
        <v>359</v>
      </c>
      <c r="H69" s="1" t="s">
        <v>360</v>
      </c>
      <c r="I69" s="1" t="s">
        <v>792</v>
      </c>
      <c r="J69" s="1" t="s">
        <v>29</v>
      </c>
      <c r="K69" s="1" t="s">
        <v>793</v>
      </c>
      <c r="L69" s="1" t="s">
        <v>793</v>
      </c>
      <c r="M69" s="1" t="s">
        <v>363</v>
      </c>
      <c r="N69" s="1" t="s">
        <v>363</v>
      </c>
      <c r="O69" s="1" t="s">
        <v>364</v>
      </c>
      <c r="P69" s="1" t="s">
        <v>365</v>
      </c>
      <c r="Q69" s="1" t="s">
        <v>794</v>
      </c>
      <c r="R69" s="1" t="s">
        <v>367</v>
      </c>
      <c r="S69" s="1" t="s">
        <v>368</v>
      </c>
      <c r="T69" s="1" t="s">
        <v>369</v>
      </c>
    </row>
    <row r="70" s="1" customFormat="1" spans="1:20">
      <c r="A70" s="3">
        <v>16186451084</v>
      </c>
      <c r="B70" s="1" t="s">
        <v>556</v>
      </c>
      <c r="C70" s="1" t="s">
        <v>795</v>
      </c>
      <c r="D70" s="1" t="s">
        <v>796</v>
      </c>
      <c r="E70" s="1" t="s">
        <v>797</v>
      </c>
      <c r="F70" s="1" t="s">
        <v>381</v>
      </c>
      <c r="G70" s="1" t="s">
        <v>359</v>
      </c>
      <c r="H70" s="1" t="s">
        <v>360</v>
      </c>
      <c r="I70" s="1" t="s">
        <v>798</v>
      </c>
      <c r="J70" s="1" t="s">
        <v>29</v>
      </c>
      <c r="K70" s="1" t="s">
        <v>799</v>
      </c>
      <c r="L70" s="1" t="s">
        <v>799</v>
      </c>
      <c r="M70" s="1" t="s">
        <v>363</v>
      </c>
      <c r="N70" s="1" t="s">
        <v>363</v>
      </c>
      <c r="O70" s="1" t="s">
        <v>364</v>
      </c>
      <c r="P70" s="1" t="s">
        <v>365</v>
      </c>
      <c r="Q70" s="1" t="s">
        <v>800</v>
      </c>
      <c r="R70" s="1" t="s">
        <v>367</v>
      </c>
      <c r="S70" s="1" t="s">
        <v>368</v>
      </c>
      <c r="T70" s="1" t="s">
        <v>369</v>
      </c>
    </row>
    <row r="71" s="1" customFormat="1" spans="1:20">
      <c r="A71" s="3">
        <v>16186525926</v>
      </c>
      <c r="B71" s="1" t="s">
        <v>556</v>
      </c>
      <c r="C71" s="1" t="s">
        <v>801</v>
      </c>
      <c r="D71" s="1" t="s">
        <v>802</v>
      </c>
      <c r="E71" s="1" t="s">
        <v>803</v>
      </c>
      <c r="F71" s="1" t="s">
        <v>358</v>
      </c>
      <c r="G71" s="1" t="s">
        <v>359</v>
      </c>
      <c r="H71" s="1" t="s">
        <v>360</v>
      </c>
      <c r="I71" s="1" t="s">
        <v>804</v>
      </c>
      <c r="J71" s="1" t="s">
        <v>29</v>
      </c>
      <c r="K71" s="1" t="s">
        <v>805</v>
      </c>
      <c r="L71" s="1" t="s">
        <v>805</v>
      </c>
      <c r="M71" s="1" t="s">
        <v>363</v>
      </c>
      <c r="N71" s="1" t="s">
        <v>363</v>
      </c>
      <c r="O71" s="1" t="s">
        <v>364</v>
      </c>
      <c r="P71" s="1" t="s">
        <v>365</v>
      </c>
      <c r="Q71" s="1" t="s">
        <v>806</v>
      </c>
      <c r="R71" s="1" t="s">
        <v>367</v>
      </c>
      <c r="S71" s="1" t="s">
        <v>368</v>
      </c>
      <c r="T71" s="1" t="s">
        <v>369</v>
      </c>
    </row>
    <row r="72" s="1" customFormat="1" spans="1:20">
      <c r="A72" s="3">
        <v>16186546560</v>
      </c>
      <c r="B72" s="1" t="s">
        <v>556</v>
      </c>
      <c r="C72" s="1" t="s">
        <v>807</v>
      </c>
      <c r="D72" s="1" t="s">
        <v>808</v>
      </c>
      <c r="E72" s="1" t="s">
        <v>809</v>
      </c>
      <c r="F72" s="1" t="s">
        <v>381</v>
      </c>
      <c r="G72" s="1" t="s">
        <v>359</v>
      </c>
      <c r="H72" s="1" t="s">
        <v>360</v>
      </c>
      <c r="I72" s="1" t="s">
        <v>810</v>
      </c>
      <c r="J72" s="1" t="s">
        <v>29</v>
      </c>
      <c r="K72" s="1" t="s">
        <v>811</v>
      </c>
      <c r="L72" s="1" t="s">
        <v>811</v>
      </c>
      <c r="M72" s="1" t="s">
        <v>363</v>
      </c>
      <c r="N72" s="1" t="s">
        <v>363</v>
      </c>
      <c r="O72" s="1" t="s">
        <v>364</v>
      </c>
      <c r="P72" s="1" t="s">
        <v>365</v>
      </c>
      <c r="Q72" s="1" t="s">
        <v>812</v>
      </c>
      <c r="R72" s="1" t="s">
        <v>367</v>
      </c>
      <c r="S72" s="1" t="s">
        <v>368</v>
      </c>
      <c r="T72" s="1" t="s">
        <v>369</v>
      </c>
    </row>
    <row r="73" s="1" customFormat="1" spans="1:20">
      <c r="A73" s="3">
        <v>16192142054</v>
      </c>
      <c r="B73" s="1" t="s">
        <v>556</v>
      </c>
      <c r="C73" s="1" t="s">
        <v>813</v>
      </c>
      <c r="D73" s="1" t="s">
        <v>814</v>
      </c>
      <c r="E73" s="1" t="s">
        <v>815</v>
      </c>
      <c r="F73" s="1" t="s">
        <v>381</v>
      </c>
      <c r="G73" s="1" t="s">
        <v>359</v>
      </c>
      <c r="H73" s="1" t="s">
        <v>360</v>
      </c>
      <c r="I73" s="1" t="s">
        <v>816</v>
      </c>
      <c r="J73" s="1" t="s">
        <v>29</v>
      </c>
      <c r="K73" s="1" t="s">
        <v>817</v>
      </c>
      <c r="L73" s="1" t="s">
        <v>817</v>
      </c>
      <c r="M73" s="1" t="s">
        <v>363</v>
      </c>
      <c r="N73" s="1" t="s">
        <v>363</v>
      </c>
      <c r="O73" s="1" t="s">
        <v>364</v>
      </c>
      <c r="P73" s="1" t="s">
        <v>365</v>
      </c>
      <c r="Q73" s="1" t="s">
        <v>818</v>
      </c>
      <c r="R73" s="1" t="s">
        <v>367</v>
      </c>
      <c r="S73" s="1" t="s">
        <v>368</v>
      </c>
      <c r="T73" s="1" t="s">
        <v>369</v>
      </c>
    </row>
    <row r="74" s="1" customFormat="1" spans="1:20">
      <c r="A74" s="3">
        <v>16192410555</v>
      </c>
      <c r="B74" s="1" t="s">
        <v>556</v>
      </c>
      <c r="C74" s="1" t="s">
        <v>819</v>
      </c>
      <c r="D74" s="1" t="s">
        <v>820</v>
      </c>
      <c r="E74" s="1" t="s">
        <v>821</v>
      </c>
      <c r="F74" s="1" t="s">
        <v>358</v>
      </c>
      <c r="G74" s="1" t="s">
        <v>359</v>
      </c>
      <c r="H74" s="1" t="s">
        <v>360</v>
      </c>
      <c r="I74" s="1" t="s">
        <v>822</v>
      </c>
      <c r="J74" s="1" t="s">
        <v>29</v>
      </c>
      <c r="K74" s="1" t="s">
        <v>667</v>
      </c>
      <c r="L74" s="1" t="s">
        <v>667</v>
      </c>
      <c r="M74" s="1" t="s">
        <v>363</v>
      </c>
      <c r="N74" s="1" t="s">
        <v>363</v>
      </c>
      <c r="O74" s="1" t="s">
        <v>364</v>
      </c>
      <c r="P74" s="1" t="s">
        <v>365</v>
      </c>
      <c r="Q74" s="1" t="s">
        <v>823</v>
      </c>
      <c r="R74" s="1" t="s">
        <v>367</v>
      </c>
      <c r="S74" s="1" t="s">
        <v>368</v>
      </c>
      <c r="T74" s="1" t="s">
        <v>369</v>
      </c>
    </row>
    <row r="75" s="1" customFormat="1" spans="1:20">
      <c r="A75" s="3">
        <v>16193224759</v>
      </c>
      <c r="B75" s="1" t="s">
        <v>556</v>
      </c>
      <c r="C75" s="1" t="s">
        <v>824</v>
      </c>
      <c r="D75" s="1" t="s">
        <v>825</v>
      </c>
      <c r="E75" s="1" t="s">
        <v>826</v>
      </c>
      <c r="F75" s="1" t="s">
        <v>358</v>
      </c>
      <c r="G75" s="1" t="s">
        <v>359</v>
      </c>
      <c r="H75" s="1" t="s">
        <v>360</v>
      </c>
      <c r="I75" s="1" t="s">
        <v>827</v>
      </c>
      <c r="J75" s="1" t="s">
        <v>29</v>
      </c>
      <c r="K75" s="1" t="s">
        <v>828</v>
      </c>
      <c r="L75" s="1" t="s">
        <v>828</v>
      </c>
      <c r="M75" s="1" t="s">
        <v>363</v>
      </c>
      <c r="N75" s="1" t="s">
        <v>363</v>
      </c>
      <c r="O75" s="1" t="s">
        <v>364</v>
      </c>
      <c r="P75" s="1" t="s">
        <v>365</v>
      </c>
      <c r="Q75" s="1" t="s">
        <v>829</v>
      </c>
      <c r="R75" s="1" t="s">
        <v>367</v>
      </c>
      <c r="S75" s="1" t="s">
        <v>368</v>
      </c>
      <c r="T75" s="1" t="s">
        <v>369</v>
      </c>
    </row>
    <row r="76" s="1" customFormat="1" spans="1:20">
      <c r="A76" s="3">
        <v>16193629246</v>
      </c>
      <c r="B76" s="1" t="s">
        <v>381</v>
      </c>
      <c r="C76" s="1" t="s">
        <v>830</v>
      </c>
      <c r="D76" s="1" t="s">
        <v>831</v>
      </c>
      <c r="E76" s="1" t="s">
        <v>832</v>
      </c>
      <c r="F76" s="1" t="s">
        <v>381</v>
      </c>
      <c r="G76" s="1" t="s">
        <v>359</v>
      </c>
      <c r="H76" s="1" t="s">
        <v>360</v>
      </c>
      <c r="I76" s="1" t="s">
        <v>833</v>
      </c>
      <c r="J76" s="1" t="s">
        <v>29</v>
      </c>
      <c r="K76" s="1" t="s">
        <v>834</v>
      </c>
      <c r="L76" s="1" t="s">
        <v>834</v>
      </c>
      <c r="M76" s="1" t="s">
        <v>363</v>
      </c>
      <c r="N76" s="1" t="s">
        <v>363</v>
      </c>
      <c r="O76" s="1" t="s">
        <v>364</v>
      </c>
      <c r="P76" s="1" t="s">
        <v>365</v>
      </c>
      <c r="Q76" s="1" t="s">
        <v>835</v>
      </c>
      <c r="R76" s="1" t="s">
        <v>367</v>
      </c>
      <c r="S76" s="1" t="s">
        <v>368</v>
      </c>
      <c r="T76" s="1" t="s">
        <v>369</v>
      </c>
    </row>
    <row r="77" s="1" customFormat="1" spans="1:20">
      <c r="A77" s="3">
        <v>16193816533</v>
      </c>
      <c r="B77" s="1" t="s">
        <v>381</v>
      </c>
      <c r="C77" s="1" t="s">
        <v>836</v>
      </c>
      <c r="D77" s="1" t="s">
        <v>837</v>
      </c>
      <c r="E77" s="1" t="s">
        <v>838</v>
      </c>
      <c r="F77" s="1" t="s">
        <v>358</v>
      </c>
      <c r="G77" s="1" t="s">
        <v>359</v>
      </c>
      <c r="H77" s="1" t="s">
        <v>360</v>
      </c>
      <c r="I77" s="1" t="s">
        <v>839</v>
      </c>
      <c r="J77" s="1" t="s">
        <v>29</v>
      </c>
      <c r="K77" s="1" t="s">
        <v>840</v>
      </c>
      <c r="L77" s="1" t="s">
        <v>840</v>
      </c>
      <c r="M77" s="1" t="s">
        <v>363</v>
      </c>
      <c r="N77" s="1" t="s">
        <v>363</v>
      </c>
      <c r="O77" s="1" t="s">
        <v>364</v>
      </c>
      <c r="P77" s="1" t="s">
        <v>365</v>
      </c>
      <c r="Q77" s="1" t="s">
        <v>841</v>
      </c>
      <c r="R77" s="1" t="s">
        <v>367</v>
      </c>
      <c r="S77" s="1" t="s">
        <v>368</v>
      </c>
      <c r="T77" s="1" t="s">
        <v>369</v>
      </c>
    </row>
    <row r="78" s="1" customFormat="1" spans="1:20">
      <c r="A78" s="3">
        <v>16193826173</v>
      </c>
      <c r="B78" s="1" t="s">
        <v>381</v>
      </c>
      <c r="C78" s="1" t="s">
        <v>842</v>
      </c>
      <c r="D78" s="1" t="s">
        <v>843</v>
      </c>
      <c r="E78" s="1" t="s">
        <v>844</v>
      </c>
      <c r="F78" s="1" t="s">
        <v>358</v>
      </c>
      <c r="G78" s="1" t="s">
        <v>359</v>
      </c>
      <c r="H78" s="1" t="s">
        <v>360</v>
      </c>
      <c r="I78" s="1" t="s">
        <v>845</v>
      </c>
      <c r="J78" s="1" t="s">
        <v>29</v>
      </c>
      <c r="K78" s="1" t="s">
        <v>846</v>
      </c>
      <c r="L78" s="1" t="s">
        <v>846</v>
      </c>
      <c r="M78" s="1" t="s">
        <v>363</v>
      </c>
      <c r="N78" s="1" t="s">
        <v>363</v>
      </c>
      <c r="O78" s="1" t="s">
        <v>364</v>
      </c>
      <c r="P78" s="1" t="s">
        <v>365</v>
      </c>
      <c r="Q78" s="1" t="s">
        <v>847</v>
      </c>
      <c r="R78" s="1" t="s">
        <v>367</v>
      </c>
      <c r="S78" s="1" t="s">
        <v>368</v>
      </c>
      <c r="T78" s="1" t="s">
        <v>369</v>
      </c>
    </row>
    <row r="79" s="1" customFormat="1" spans="1:20">
      <c r="A79" s="3">
        <v>16193856355</v>
      </c>
      <c r="B79" s="1" t="s">
        <v>381</v>
      </c>
      <c r="C79" s="1" t="s">
        <v>848</v>
      </c>
      <c r="D79" s="1" t="s">
        <v>849</v>
      </c>
      <c r="E79" s="1" t="s">
        <v>850</v>
      </c>
      <c r="F79" s="1" t="s">
        <v>358</v>
      </c>
      <c r="G79" s="1" t="s">
        <v>359</v>
      </c>
      <c r="H79" s="1" t="s">
        <v>360</v>
      </c>
      <c r="I79" s="1" t="s">
        <v>851</v>
      </c>
      <c r="J79" s="1" t="s">
        <v>29</v>
      </c>
      <c r="K79" s="1" t="s">
        <v>487</v>
      </c>
      <c r="L79" s="1" t="s">
        <v>487</v>
      </c>
      <c r="M79" s="1" t="s">
        <v>363</v>
      </c>
      <c r="N79" s="1" t="s">
        <v>363</v>
      </c>
      <c r="O79" s="1" t="s">
        <v>364</v>
      </c>
      <c r="P79" s="1" t="s">
        <v>365</v>
      </c>
      <c r="Q79" s="1" t="s">
        <v>852</v>
      </c>
      <c r="R79" s="1" t="s">
        <v>367</v>
      </c>
      <c r="S79" s="1" t="s">
        <v>368</v>
      </c>
      <c r="T79" s="1" t="s">
        <v>369</v>
      </c>
    </row>
    <row r="80" s="1" customFormat="1" spans="1:20">
      <c r="A80" s="3">
        <v>16193876304</v>
      </c>
      <c r="B80" s="1" t="s">
        <v>381</v>
      </c>
      <c r="C80" s="1" t="s">
        <v>853</v>
      </c>
      <c r="D80" s="1" t="s">
        <v>854</v>
      </c>
      <c r="E80" s="1" t="s">
        <v>855</v>
      </c>
      <c r="F80" s="1" t="s">
        <v>381</v>
      </c>
      <c r="G80" s="1" t="s">
        <v>359</v>
      </c>
      <c r="H80" s="1" t="s">
        <v>360</v>
      </c>
      <c r="I80" s="1" t="s">
        <v>856</v>
      </c>
      <c r="J80" s="1" t="s">
        <v>29</v>
      </c>
      <c r="K80" s="1" t="s">
        <v>857</v>
      </c>
      <c r="L80" s="1" t="s">
        <v>857</v>
      </c>
      <c r="M80" s="1" t="s">
        <v>363</v>
      </c>
      <c r="N80" s="1" t="s">
        <v>363</v>
      </c>
      <c r="O80" s="1" t="s">
        <v>364</v>
      </c>
      <c r="P80" s="1" t="s">
        <v>365</v>
      </c>
      <c r="Q80" s="1" t="s">
        <v>858</v>
      </c>
      <c r="R80" s="1" t="s">
        <v>367</v>
      </c>
      <c r="S80" s="1" t="s">
        <v>368</v>
      </c>
      <c r="T80" s="1" t="s">
        <v>369</v>
      </c>
    </row>
    <row r="81" s="1" customFormat="1" spans="1:20">
      <c r="A81" s="3">
        <v>16193889338</v>
      </c>
      <c r="B81" s="1" t="s">
        <v>381</v>
      </c>
      <c r="C81" s="1" t="s">
        <v>859</v>
      </c>
      <c r="D81" s="1" t="s">
        <v>860</v>
      </c>
      <c r="E81" s="1" t="s">
        <v>861</v>
      </c>
      <c r="F81" s="1" t="s">
        <v>358</v>
      </c>
      <c r="G81" s="1" t="s">
        <v>359</v>
      </c>
      <c r="H81" s="1" t="s">
        <v>360</v>
      </c>
      <c r="I81" s="1" t="s">
        <v>862</v>
      </c>
      <c r="J81" s="1" t="s">
        <v>29</v>
      </c>
      <c r="K81" s="1" t="s">
        <v>728</v>
      </c>
      <c r="L81" s="1" t="s">
        <v>728</v>
      </c>
      <c r="M81" s="1" t="s">
        <v>363</v>
      </c>
      <c r="N81" s="1" t="s">
        <v>363</v>
      </c>
      <c r="O81" s="1" t="s">
        <v>364</v>
      </c>
      <c r="P81" s="1" t="s">
        <v>365</v>
      </c>
      <c r="Q81" s="1" t="s">
        <v>863</v>
      </c>
      <c r="R81" s="1" t="s">
        <v>367</v>
      </c>
      <c r="S81" s="1" t="s">
        <v>368</v>
      </c>
      <c r="T81" s="1" t="s">
        <v>369</v>
      </c>
    </row>
    <row r="82" s="1" customFormat="1" spans="1:20">
      <c r="A82" s="3">
        <v>16193910216</v>
      </c>
      <c r="B82" s="1" t="s">
        <v>381</v>
      </c>
      <c r="C82" s="1" t="s">
        <v>864</v>
      </c>
      <c r="D82" s="1" t="s">
        <v>865</v>
      </c>
      <c r="E82" s="1" t="s">
        <v>866</v>
      </c>
      <c r="F82" s="1" t="s">
        <v>358</v>
      </c>
      <c r="G82" s="1" t="s">
        <v>359</v>
      </c>
      <c r="H82" s="1" t="s">
        <v>360</v>
      </c>
      <c r="I82" s="1" t="s">
        <v>867</v>
      </c>
      <c r="J82" s="1" t="s">
        <v>29</v>
      </c>
      <c r="K82" s="1" t="s">
        <v>438</v>
      </c>
      <c r="L82" s="1" t="s">
        <v>438</v>
      </c>
      <c r="M82" s="1" t="s">
        <v>363</v>
      </c>
      <c r="N82" s="1" t="s">
        <v>363</v>
      </c>
      <c r="O82" s="1" t="s">
        <v>364</v>
      </c>
      <c r="P82" s="1" t="s">
        <v>365</v>
      </c>
      <c r="Q82" s="1" t="s">
        <v>868</v>
      </c>
      <c r="R82" s="1" t="s">
        <v>367</v>
      </c>
      <c r="S82" s="1" t="s">
        <v>368</v>
      </c>
      <c r="T82" s="1" t="s">
        <v>369</v>
      </c>
    </row>
    <row r="83" s="1" customFormat="1" spans="1:20">
      <c r="A83" s="3">
        <v>16193920790</v>
      </c>
      <c r="B83" s="1" t="s">
        <v>381</v>
      </c>
      <c r="C83" s="1" t="s">
        <v>869</v>
      </c>
      <c r="D83" s="1" t="s">
        <v>870</v>
      </c>
      <c r="E83" s="1" t="s">
        <v>871</v>
      </c>
      <c r="F83" s="1" t="s">
        <v>358</v>
      </c>
      <c r="G83" s="1" t="s">
        <v>359</v>
      </c>
      <c r="H83" s="1" t="s">
        <v>360</v>
      </c>
      <c r="I83" s="1" t="s">
        <v>872</v>
      </c>
      <c r="J83" s="1" t="s">
        <v>29</v>
      </c>
      <c r="K83" s="1" t="s">
        <v>873</v>
      </c>
      <c r="L83" s="1" t="s">
        <v>873</v>
      </c>
      <c r="M83" s="1" t="s">
        <v>363</v>
      </c>
      <c r="N83" s="1" t="s">
        <v>363</v>
      </c>
      <c r="O83" s="1" t="s">
        <v>364</v>
      </c>
      <c r="P83" s="1" t="s">
        <v>365</v>
      </c>
      <c r="Q83" s="1" t="s">
        <v>874</v>
      </c>
      <c r="R83" s="1" t="s">
        <v>367</v>
      </c>
      <c r="S83" s="1" t="s">
        <v>368</v>
      </c>
      <c r="T83" s="1" t="s">
        <v>369</v>
      </c>
    </row>
    <row r="84" s="1" customFormat="1" spans="1:20">
      <c r="A84" s="3">
        <v>16193972509</v>
      </c>
      <c r="B84" s="1" t="s">
        <v>381</v>
      </c>
      <c r="C84" s="1" t="s">
        <v>875</v>
      </c>
      <c r="D84" s="1" t="s">
        <v>876</v>
      </c>
      <c r="E84" s="1" t="s">
        <v>877</v>
      </c>
      <c r="F84" s="1" t="s">
        <v>381</v>
      </c>
      <c r="G84" s="1" t="s">
        <v>359</v>
      </c>
      <c r="H84" s="1" t="s">
        <v>360</v>
      </c>
      <c r="I84" s="1" t="s">
        <v>878</v>
      </c>
      <c r="J84" s="1" t="s">
        <v>29</v>
      </c>
      <c r="K84" s="1" t="s">
        <v>879</v>
      </c>
      <c r="L84" s="1" t="s">
        <v>879</v>
      </c>
      <c r="M84" s="1" t="s">
        <v>363</v>
      </c>
      <c r="N84" s="1" t="s">
        <v>363</v>
      </c>
      <c r="O84" s="1" t="s">
        <v>364</v>
      </c>
      <c r="P84" s="1" t="s">
        <v>365</v>
      </c>
      <c r="Q84" s="1" t="s">
        <v>880</v>
      </c>
      <c r="R84" s="1" t="s">
        <v>367</v>
      </c>
      <c r="S84" s="1" t="s">
        <v>368</v>
      </c>
      <c r="T84" s="1" t="s">
        <v>369</v>
      </c>
    </row>
    <row r="85" s="1" customFormat="1" spans="1:20">
      <c r="A85" s="3">
        <v>16194488029</v>
      </c>
      <c r="B85" s="1" t="s">
        <v>381</v>
      </c>
      <c r="C85" s="1" t="s">
        <v>881</v>
      </c>
      <c r="D85" s="1" t="s">
        <v>882</v>
      </c>
      <c r="E85" s="1" t="s">
        <v>883</v>
      </c>
      <c r="F85" s="1" t="s">
        <v>358</v>
      </c>
      <c r="G85" s="1" t="s">
        <v>359</v>
      </c>
      <c r="H85" s="1" t="s">
        <v>360</v>
      </c>
      <c r="I85" s="1" t="s">
        <v>884</v>
      </c>
      <c r="J85" s="1" t="s">
        <v>29</v>
      </c>
      <c r="K85" s="1" t="s">
        <v>885</v>
      </c>
      <c r="L85" s="1" t="s">
        <v>885</v>
      </c>
      <c r="M85" s="1" t="s">
        <v>363</v>
      </c>
      <c r="N85" s="1" t="s">
        <v>363</v>
      </c>
      <c r="O85" s="1" t="s">
        <v>364</v>
      </c>
      <c r="P85" s="1" t="s">
        <v>365</v>
      </c>
      <c r="Q85" s="1" t="s">
        <v>886</v>
      </c>
      <c r="R85" s="1" t="s">
        <v>367</v>
      </c>
      <c r="S85" s="1" t="s">
        <v>368</v>
      </c>
      <c r="T85" s="1" t="s">
        <v>369</v>
      </c>
    </row>
    <row r="86" s="1" customFormat="1" spans="1:20">
      <c r="A86" s="3">
        <v>16194644313</v>
      </c>
      <c r="B86" s="1" t="s">
        <v>381</v>
      </c>
      <c r="C86" s="1" t="s">
        <v>887</v>
      </c>
      <c r="D86" s="1" t="s">
        <v>888</v>
      </c>
      <c r="E86" s="1" t="s">
        <v>889</v>
      </c>
      <c r="F86" s="1" t="s">
        <v>358</v>
      </c>
      <c r="G86" s="1" t="s">
        <v>359</v>
      </c>
      <c r="H86" s="1" t="s">
        <v>360</v>
      </c>
      <c r="I86" s="1" t="s">
        <v>890</v>
      </c>
      <c r="J86" s="1" t="s">
        <v>29</v>
      </c>
      <c r="K86" s="1" t="s">
        <v>891</v>
      </c>
      <c r="L86" s="1" t="s">
        <v>891</v>
      </c>
      <c r="M86" s="1" t="s">
        <v>363</v>
      </c>
      <c r="N86" s="1" t="s">
        <v>363</v>
      </c>
      <c r="O86" s="1" t="s">
        <v>364</v>
      </c>
      <c r="P86" s="1" t="s">
        <v>365</v>
      </c>
      <c r="Q86" s="1" t="s">
        <v>892</v>
      </c>
      <c r="R86" s="1" t="s">
        <v>367</v>
      </c>
      <c r="S86" s="1" t="s">
        <v>368</v>
      </c>
      <c r="T86" s="1" t="s">
        <v>369</v>
      </c>
    </row>
    <row r="87" s="1" customFormat="1" spans="1:20">
      <c r="A87" s="3">
        <v>16195450323</v>
      </c>
      <c r="B87" s="1" t="s">
        <v>381</v>
      </c>
      <c r="C87" s="1" t="s">
        <v>893</v>
      </c>
      <c r="D87" s="1" t="s">
        <v>894</v>
      </c>
      <c r="E87" s="1" t="s">
        <v>895</v>
      </c>
      <c r="F87" s="1" t="s">
        <v>358</v>
      </c>
      <c r="G87" s="1" t="s">
        <v>359</v>
      </c>
      <c r="H87" s="1" t="s">
        <v>360</v>
      </c>
      <c r="I87" s="1" t="s">
        <v>896</v>
      </c>
      <c r="J87" s="1" t="s">
        <v>29</v>
      </c>
      <c r="K87" s="1" t="s">
        <v>897</v>
      </c>
      <c r="L87" s="1" t="s">
        <v>897</v>
      </c>
      <c r="M87" s="1" t="s">
        <v>363</v>
      </c>
      <c r="N87" s="1" t="s">
        <v>363</v>
      </c>
      <c r="O87" s="1" t="s">
        <v>364</v>
      </c>
      <c r="P87" s="1" t="s">
        <v>365</v>
      </c>
      <c r="Q87" s="1" t="s">
        <v>898</v>
      </c>
      <c r="R87" s="1" t="s">
        <v>367</v>
      </c>
      <c r="S87" s="1" t="s">
        <v>368</v>
      </c>
      <c r="T87" s="1" t="s">
        <v>369</v>
      </c>
    </row>
    <row r="88" s="1" customFormat="1" spans="1:20">
      <c r="A88" s="3">
        <v>16200230157</v>
      </c>
      <c r="B88" s="1" t="s">
        <v>381</v>
      </c>
      <c r="C88" s="1" t="s">
        <v>899</v>
      </c>
      <c r="D88" s="1" t="s">
        <v>865</v>
      </c>
      <c r="E88" s="1" t="s">
        <v>900</v>
      </c>
      <c r="F88" s="1" t="s">
        <v>381</v>
      </c>
      <c r="G88" s="1" t="s">
        <v>359</v>
      </c>
      <c r="H88" s="1" t="s">
        <v>360</v>
      </c>
      <c r="I88" s="1" t="s">
        <v>901</v>
      </c>
      <c r="J88" s="1" t="s">
        <v>29</v>
      </c>
      <c r="K88" s="1" t="s">
        <v>902</v>
      </c>
      <c r="L88" s="1" t="s">
        <v>902</v>
      </c>
      <c r="M88" s="1" t="s">
        <v>363</v>
      </c>
      <c r="N88" s="1" t="s">
        <v>363</v>
      </c>
      <c r="O88" s="1" t="s">
        <v>364</v>
      </c>
      <c r="P88" s="1" t="s">
        <v>365</v>
      </c>
      <c r="Q88" s="1" t="s">
        <v>903</v>
      </c>
      <c r="R88" s="1" t="s">
        <v>367</v>
      </c>
      <c r="S88" s="1" t="s">
        <v>368</v>
      </c>
      <c r="T88" s="1" t="s">
        <v>369</v>
      </c>
    </row>
    <row r="89" s="1" customFormat="1" spans="1:20">
      <c r="A89" s="3">
        <v>16200680874</v>
      </c>
      <c r="B89" s="1" t="s">
        <v>381</v>
      </c>
      <c r="C89" s="1" t="s">
        <v>904</v>
      </c>
      <c r="D89" s="1" t="s">
        <v>905</v>
      </c>
      <c r="E89" s="1" t="s">
        <v>906</v>
      </c>
      <c r="F89" s="1" t="s">
        <v>358</v>
      </c>
      <c r="G89" s="1" t="s">
        <v>359</v>
      </c>
      <c r="H89" s="1" t="s">
        <v>360</v>
      </c>
      <c r="I89" s="1" t="s">
        <v>907</v>
      </c>
      <c r="J89" s="1" t="s">
        <v>29</v>
      </c>
      <c r="K89" s="1" t="s">
        <v>908</v>
      </c>
      <c r="L89" s="1" t="s">
        <v>908</v>
      </c>
      <c r="M89" s="1" t="s">
        <v>363</v>
      </c>
      <c r="N89" s="1" t="s">
        <v>363</v>
      </c>
      <c r="O89" s="1" t="s">
        <v>364</v>
      </c>
      <c r="P89" s="1" t="s">
        <v>365</v>
      </c>
      <c r="Q89" s="1" t="s">
        <v>909</v>
      </c>
      <c r="R89" s="1" t="s">
        <v>367</v>
      </c>
      <c r="S89" s="1" t="s">
        <v>368</v>
      </c>
      <c r="T89" s="1" t="s">
        <v>369</v>
      </c>
    </row>
    <row r="90" s="1" customFormat="1" spans="1:20">
      <c r="A90" s="3">
        <v>16200676646</v>
      </c>
      <c r="B90" s="1" t="s">
        <v>381</v>
      </c>
      <c r="C90" s="1" t="s">
        <v>910</v>
      </c>
      <c r="D90" s="1" t="s">
        <v>911</v>
      </c>
      <c r="E90" s="1" t="s">
        <v>912</v>
      </c>
      <c r="F90" s="1" t="s">
        <v>358</v>
      </c>
      <c r="G90" s="1" t="s">
        <v>359</v>
      </c>
      <c r="H90" s="1" t="s">
        <v>360</v>
      </c>
      <c r="I90" s="1" t="s">
        <v>913</v>
      </c>
      <c r="J90" s="1" t="s">
        <v>29</v>
      </c>
      <c r="K90" s="1" t="s">
        <v>914</v>
      </c>
      <c r="L90" s="1" t="s">
        <v>914</v>
      </c>
      <c r="M90" s="1" t="s">
        <v>363</v>
      </c>
      <c r="N90" s="1" t="s">
        <v>363</v>
      </c>
      <c r="O90" s="1" t="s">
        <v>364</v>
      </c>
      <c r="P90" s="1" t="s">
        <v>365</v>
      </c>
      <c r="Q90" s="1" t="s">
        <v>915</v>
      </c>
      <c r="R90" s="1" t="s">
        <v>367</v>
      </c>
      <c r="S90" s="1" t="s">
        <v>368</v>
      </c>
      <c r="T90" s="1" t="s">
        <v>369</v>
      </c>
    </row>
    <row r="91" s="1" customFormat="1" spans="1:20">
      <c r="A91" s="3">
        <v>16201784927</v>
      </c>
      <c r="B91" s="1" t="s">
        <v>381</v>
      </c>
      <c r="C91" s="1" t="s">
        <v>916</v>
      </c>
      <c r="D91" s="1" t="s">
        <v>814</v>
      </c>
      <c r="E91" s="1" t="s">
        <v>917</v>
      </c>
      <c r="F91" s="1" t="s">
        <v>358</v>
      </c>
      <c r="G91" s="1" t="s">
        <v>359</v>
      </c>
      <c r="H91" s="1" t="s">
        <v>360</v>
      </c>
      <c r="I91" s="1" t="s">
        <v>918</v>
      </c>
      <c r="J91" s="1" t="s">
        <v>29</v>
      </c>
      <c r="K91" s="1" t="s">
        <v>799</v>
      </c>
      <c r="L91" s="1" t="s">
        <v>799</v>
      </c>
      <c r="M91" s="1" t="s">
        <v>363</v>
      </c>
      <c r="N91" s="1" t="s">
        <v>363</v>
      </c>
      <c r="O91" s="1" t="s">
        <v>364</v>
      </c>
      <c r="P91" s="1" t="s">
        <v>365</v>
      </c>
      <c r="Q91" s="1" t="s">
        <v>919</v>
      </c>
      <c r="R91" s="1" t="s">
        <v>367</v>
      </c>
      <c r="S91" s="1" t="s">
        <v>368</v>
      </c>
      <c r="T91" s="1" t="s">
        <v>369</v>
      </c>
    </row>
    <row r="92" s="1" customFormat="1" spans="1:20">
      <c r="A92" s="3">
        <v>16201935402</v>
      </c>
      <c r="B92" s="1" t="s">
        <v>358</v>
      </c>
      <c r="C92" s="1" t="s">
        <v>920</v>
      </c>
      <c r="D92" s="1" t="s">
        <v>921</v>
      </c>
      <c r="E92" s="1" t="s">
        <v>922</v>
      </c>
      <c r="F92" s="1" t="s">
        <v>358</v>
      </c>
      <c r="G92" s="1" t="s">
        <v>359</v>
      </c>
      <c r="H92" s="1" t="s">
        <v>360</v>
      </c>
      <c r="I92" s="1" t="s">
        <v>923</v>
      </c>
      <c r="J92" s="1" t="s">
        <v>29</v>
      </c>
      <c r="K92" s="1" t="s">
        <v>618</v>
      </c>
      <c r="L92" s="1" t="s">
        <v>618</v>
      </c>
      <c r="M92" s="1" t="s">
        <v>363</v>
      </c>
      <c r="N92" s="1" t="s">
        <v>363</v>
      </c>
      <c r="O92" s="1" t="s">
        <v>364</v>
      </c>
      <c r="P92" s="1" t="s">
        <v>365</v>
      </c>
      <c r="Q92" s="1" t="s">
        <v>924</v>
      </c>
      <c r="R92" s="1" t="s">
        <v>367</v>
      </c>
      <c r="S92" s="1" t="s">
        <v>368</v>
      </c>
      <c r="T92" s="1" t="s">
        <v>369</v>
      </c>
    </row>
    <row r="93" s="1" customFormat="1" spans="1:20">
      <c r="A93" s="3">
        <v>16202049148</v>
      </c>
      <c r="B93" s="1" t="s">
        <v>358</v>
      </c>
      <c r="C93" s="1" t="s">
        <v>925</v>
      </c>
      <c r="D93" s="1" t="s">
        <v>677</v>
      </c>
      <c r="E93" s="1" t="s">
        <v>926</v>
      </c>
      <c r="F93" s="1" t="s">
        <v>358</v>
      </c>
      <c r="G93" s="1" t="s">
        <v>359</v>
      </c>
      <c r="H93" s="1" t="s">
        <v>360</v>
      </c>
      <c r="I93" s="1" t="s">
        <v>927</v>
      </c>
      <c r="J93" s="1" t="s">
        <v>29</v>
      </c>
      <c r="K93" s="1" t="s">
        <v>928</v>
      </c>
      <c r="L93" s="1" t="s">
        <v>928</v>
      </c>
      <c r="M93" s="1" t="s">
        <v>363</v>
      </c>
      <c r="N93" s="1" t="s">
        <v>363</v>
      </c>
      <c r="O93" s="1" t="s">
        <v>364</v>
      </c>
      <c r="P93" s="1" t="s">
        <v>365</v>
      </c>
      <c r="Q93" s="1" t="s">
        <v>929</v>
      </c>
      <c r="R93" s="1" t="s">
        <v>367</v>
      </c>
      <c r="S93" s="1" t="s">
        <v>368</v>
      </c>
      <c r="T93" s="1" t="s">
        <v>369</v>
      </c>
    </row>
    <row r="94" s="1" customFormat="1" spans="1:20">
      <c r="A94" s="3">
        <v>16202073671</v>
      </c>
      <c r="B94" s="1" t="s">
        <v>358</v>
      </c>
      <c r="C94" s="1" t="s">
        <v>930</v>
      </c>
      <c r="D94" s="1" t="s">
        <v>931</v>
      </c>
      <c r="E94" s="1" t="s">
        <v>932</v>
      </c>
      <c r="F94" s="1" t="s">
        <v>358</v>
      </c>
      <c r="G94" s="1" t="s">
        <v>359</v>
      </c>
      <c r="H94" s="1" t="s">
        <v>360</v>
      </c>
      <c r="I94" s="1" t="s">
        <v>933</v>
      </c>
      <c r="J94" s="1" t="s">
        <v>29</v>
      </c>
      <c r="K94" s="1" t="s">
        <v>740</v>
      </c>
      <c r="L94" s="1" t="s">
        <v>740</v>
      </c>
      <c r="M94" s="1" t="s">
        <v>363</v>
      </c>
      <c r="N94" s="1" t="s">
        <v>363</v>
      </c>
      <c r="O94" s="1" t="s">
        <v>364</v>
      </c>
      <c r="P94" s="1" t="s">
        <v>365</v>
      </c>
      <c r="Q94" s="1" t="s">
        <v>934</v>
      </c>
      <c r="R94" s="1" t="s">
        <v>367</v>
      </c>
      <c r="S94" s="1" t="s">
        <v>368</v>
      </c>
      <c r="T94" s="1" t="s">
        <v>369</v>
      </c>
    </row>
    <row r="95" s="1" customFormat="1" spans="1:20">
      <c r="A95" s="3">
        <v>16202193705</v>
      </c>
      <c r="B95" s="1" t="s">
        <v>358</v>
      </c>
      <c r="C95" s="1" t="s">
        <v>935</v>
      </c>
      <c r="D95" s="1" t="s">
        <v>936</v>
      </c>
      <c r="E95" s="1" t="s">
        <v>937</v>
      </c>
      <c r="F95" s="1" t="s">
        <v>358</v>
      </c>
      <c r="G95" s="1" t="s">
        <v>359</v>
      </c>
      <c r="H95" s="1" t="s">
        <v>360</v>
      </c>
      <c r="I95" s="1" t="s">
        <v>938</v>
      </c>
      <c r="J95" s="1" t="s">
        <v>29</v>
      </c>
      <c r="K95" s="1" t="s">
        <v>939</v>
      </c>
      <c r="L95" s="1" t="s">
        <v>939</v>
      </c>
      <c r="M95" s="1" t="s">
        <v>363</v>
      </c>
      <c r="N95" s="1" t="s">
        <v>363</v>
      </c>
      <c r="O95" s="1" t="s">
        <v>364</v>
      </c>
      <c r="P95" s="1" t="s">
        <v>365</v>
      </c>
      <c r="Q95" s="1" t="s">
        <v>940</v>
      </c>
      <c r="R95" s="1" t="s">
        <v>367</v>
      </c>
      <c r="S95" s="1" t="s">
        <v>368</v>
      </c>
      <c r="T95" s="1" t="s">
        <v>369</v>
      </c>
    </row>
    <row r="96" s="1" customFormat="1" spans="1:20">
      <c r="A96" s="3">
        <v>16202198020</v>
      </c>
      <c r="B96" s="1" t="s">
        <v>358</v>
      </c>
      <c r="C96" s="1" t="s">
        <v>941</v>
      </c>
      <c r="D96" s="1" t="s">
        <v>854</v>
      </c>
      <c r="E96" s="1" t="s">
        <v>942</v>
      </c>
      <c r="F96" s="1" t="s">
        <v>358</v>
      </c>
      <c r="G96" s="1" t="s">
        <v>359</v>
      </c>
      <c r="H96" s="1" t="s">
        <v>360</v>
      </c>
      <c r="I96" s="1" t="s">
        <v>862</v>
      </c>
      <c r="J96" s="1" t="s">
        <v>29</v>
      </c>
      <c r="K96" s="1" t="s">
        <v>728</v>
      </c>
      <c r="L96" s="1" t="s">
        <v>728</v>
      </c>
      <c r="M96" s="1" t="s">
        <v>363</v>
      </c>
      <c r="N96" s="1" t="s">
        <v>363</v>
      </c>
      <c r="O96" s="1" t="s">
        <v>364</v>
      </c>
      <c r="P96" s="1" t="s">
        <v>365</v>
      </c>
      <c r="Q96" s="1" t="s">
        <v>943</v>
      </c>
      <c r="R96" s="1" t="s">
        <v>367</v>
      </c>
      <c r="S96" s="1" t="s">
        <v>368</v>
      </c>
      <c r="T96" s="1" t="s">
        <v>369</v>
      </c>
    </row>
    <row r="97" s="1" customFormat="1" spans="1:20">
      <c r="A97" s="3">
        <v>16202203561</v>
      </c>
      <c r="B97" s="1" t="s">
        <v>358</v>
      </c>
      <c r="C97" s="1" t="s">
        <v>944</v>
      </c>
      <c r="D97" s="1" t="s">
        <v>945</v>
      </c>
      <c r="E97" s="1" t="s">
        <v>946</v>
      </c>
      <c r="F97" s="1" t="s">
        <v>358</v>
      </c>
      <c r="G97" s="1" t="s">
        <v>359</v>
      </c>
      <c r="H97" s="1" t="s">
        <v>360</v>
      </c>
      <c r="I97" s="1" t="s">
        <v>947</v>
      </c>
      <c r="J97" s="1" t="s">
        <v>29</v>
      </c>
      <c r="K97" s="1" t="s">
        <v>948</v>
      </c>
      <c r="L97" s="1" t="s">
        <v>948</v>
      </c>
      <c r="M97" s="1" t="s">
        <v>363</v>
      </c>
      <c r="N97" s="1" t="s">
        <v>363</v>
      </c>
      <c r="O97" s="1" t="s">
        <v>364</v>
      </c>
      <c r="P97" s="1" t="s">
        <v>365</v>
      </c>
      <c r="Q97" s="1" t="s">
        <v>949</v>
      </c>
      <c r="R97" s="1" t="s">
        <v>367</v>
      </c>
      <c r="S97" s="1" t="s">
        <v>368</v>
      </c>
      <c r="T97" s="1" t="s">
        <v>369</v>
      </c>
    </row>
    <row r="98" s="1" customFormat="1" spans="1:20">
      <c r="A98" s="3">
        <v>16202213336</v>
      </c>
      <c r="B98" s="1" t="s">
        <v>358</v>
      </c>
      <c r="C98" s="1" t="s">
        <v>950</v>
      </c>
      <c r="D98" s="1" t="s">
        <v>951</v>
      </c>
      <c r="E98" s="1" t="s">
        <v>952</v>
      </c>
      <c r="F98" s="1" t="s">
        <v>358</v>
      </c>
      <c r="G98" s="1" t="s">
        <v>359</v>
      </c>
      <c r="H98" s="1" t="s">
        <v>360</v>
      </c>
      <c r="I98" s="1" t="s">
        <v>953</v>
      </c>
      <c r="J98" s="1" t="s">
        <v>29</v>
      </c>
      <c r="K98" s="1" t="s">
        <v>954</v>
      </c>
      <c r="L98" s="1" t="s">
        <v>954</v>
      </c>
      <c r="M98" s="1" t="s">
        <v>363</v>
      </c>
      <c r="N98" s="1" t="s">
        <v>363</v>
      </c>
      <c r="O98" s="1" t="s">
        <v>364</v>
      </c>
      <c r="P98" s="1" t="s">
        <v>365</v>
      </c>
      <c r="Q98" s="1" t="s">
        <v>955</v>
      </c>
      <c r="R98" s="1" t="s">
        <v>367</v>
      </c>
      <c r="S98" s="1" t="s">
        <v>368</v>
      </c>
      <c r="T98" s="1" t="s">
        <v>369</v>
      </c>
    </row>
    <row r="99" s="1" customFormat="1" spans="1:20">
      <c r="A99" s="3">
        <v>16202220201</v>
      </c>
      <c r="B99" s="1" t="s">
        <v>358</v>
      </c>
      <c r="C99" s="1" t="s">
        <v>956</v>
      </c>
      <c r="D99" s="1" t="s">
        <v>957</v>
      </c>
      <c r="E99" s="1" t="s">
        <v>958</v>
      </c>
      <c r="F99" s="1" t="s">
        <v>358</v>
      </c>
      <c r="G99" s="1" t="s">
        <v>359</v>
      </c>
      <c r="H99" s="1" t="s">
        <v>360</v>
      </c>
      <c r="I99" s="1" t="s">
        <v>959</v>
      </c>
      <c r="J99" s="1" t="s">
        <v>29</v>
      </c>
      <c r="K99" s="1" t="s">
        <v>600</v>
      </c>
      <c r="L99" s="1" t="s">
        <v>600</v>
      </c>
      <c r="M99" s="1" t="s">
        <v>363</v>
      </c>
      <c r="N99" s="1" t="s">
        <v>363</v>
      </c>
      <c r="O99" s="1" t="s">
        <v>364</v>
      </c>
      <c r="P99" s="1" t="s">
        <v>365</v>
      </c>
      <c r="Q99" s="1" t="s">
        <v>960</v>
      </c>
      <c r="R99" s="1" t="s">
        <v>367</v>
      </c>
      <c r="S99" s="1" t="s">
        <v>368</v>
      </c>
      <c r="T99" s="1" t="s">
        <v>369</v>
      </c>
    </row>
    <row r="100" s="1" customFormat="1" spans="1:20">
      <c r="A100" s="3">
        <v>16202269968</v>
      </c>
      <c r="B100" s="1" t="s">
        <v>358</v>
      </c>
      <c r="C100" s="1" t="s">
        <v>961</v>
      </c>
      <c r="D100" s="1" t="s">
        <v>962</v>
      </c>
      <c r="E100" s="1" t="s">
        <v>963</v>
      </c>
      <c r="F100" s="1" t="s">
        <v>358</v>
      </c>
      <c r="G100" s="1" t="s">
        <v>359</v>
      </c>
      <c r="H100" s="1" t="s">
        <v>360</v>
      </c>
      <c r="I100" s="1" t="s">
        <v>964</v>
      </c>
      <c r="J100" s="1" t="s">
        <v>29</v>
      </c>
      <c r="K100" s="1" t="s">
        <v>965</v>
      </c>
      <c r="L100" s="1" t="s">
        <v>965</v>
      </c>
      <c r="M100" s="1" t="s">
        <v>363</v>
      </c>
      <c r="N100" s="1" t="s">
        <v>363</v>
      </c>
      <c r="O100" s="1" t="s">
        <v>364</v>
      </c>
      <c r="P100" s="1" t="s">
        <v>365</v>
      </c>
      <c r="Q100" s="1" t="s">
        <v>966</v>
      </c>
      <c r="R100" s="1" t="s">
        <v>367</v>
      </c>
      <c r="S100" s="1" t="s">
        <v>368</v>
      </c>
      <c r="T100" s="1" t="s">
        <v>369</v>
      </c>
    </row>
    <row r="101" s="1" customFormat="1" spans="1:20">
      <c r="A101" s="3">
        <v>16202269745</v>
      </c>
      <c r="B101" s="1" t="s">
        <v>358</v>
      </c>
      <c r="C101" s="1" t="s">
        <v>967</v>
      </c>
      <c r="D101" s="1" t="s">
        <v>968</v>
      </c>
      <c r="E101" s="1" t="s">
        <v>969</v>
      </c>
      <c r="F101" s="1" t="s">
        <v>358</v>
      </c>
      <c r="G101" s="1" t="s">
        <v>359</v>
      </c>
      <c r="H101" s="1" t="s">
        <v>360</v>
      </c>
      <c r="I101" s="1" t="s">
        <v>970</v>
      </c>
      <c r="J101" s="1" t="s">
        <v>29</v>
      </c>
      <c r="K101" s="1" t="s">
        <v>971</v>
      </c>
      <c r="L101" s="1" t="s">
        <v>971</v>
      </c>
      <c r="M101" s="1" t="s">
        <v>363</v>
      </c>
      <c r="N101" s="1" t="s">
        <v>363</v>
      </c>
      <c r="O101" s="1" t="s">
        <v>364</v>
      </c>
      <c r="P101" s="1" t="s">
        <v>365</v>
      </c>
      <c r="Q101" s="1" t="s">
        <v>972</v>
      </c>
      <c r="R101" s="1" t="s">
        <v>367</v>
      </c>
      <c r="S101" s="1" t="s">
        <v>368</v>
      </c>
      <c r="T101" s="1" t="s">
        <v>369</v>
      </c>
    </row>
    <row r="102" s="1" customFormat="1" spans="1:20">
      <c r="A102" s="3">
        <v>16202273544</v>
      </c>
      <c r="B102" s="1" t="s">
        <v>358</v>
      </c>
      <c r="C102" s="1" t="s">
        <v>973</v>
      </c>
      <c r="D102" s="1" t="s">
        <v>974</v>
      </c>
      <c r="E102" s="1" t="s">
        <v>975</v>
      </c>
      <c r="F102" s="1" t="s">
        <v>358</v>
      </c>
      <c r="G102" s="1" t="s">
        <v>359</v>
      </c>
      <c r="H102" s="1" t="s">
        <v>360</v>
      </c>
      <c r="I102" s="1" t="s">
        <v>862</v>
      </c>
      <c r="J102" s="1" t="s">
        <v>29</v>
      </c>
      <c r="K102" s="1" t="s">
        <v>728</v>
      </c>
      <c r="L102" s="1" t="s">
        <v>728</v>
      </c>
      <c r="M102" s="1" t="s">
        <v>363</v>
      </c>
      <c r="N102" s="1" t="s">
        <v>363</v>
      </c>
      <c r="O102" s="1" t="s">
        <v>364</v>
      </c>
      <c r="P102" s="1" t="s">
        <v>365</v>
      </c>
      <c r="Q102" s="1" t="s">
        <v>976</v>
      </c>
      <c r="R102" s="1" t="s">
        <v>367</v>
      </c>
      <c r="S102" s="1" t="s">
        <v>368</v>
      </c>
      <c r="T102" s="1" t="s">
        <v>369</v>
      </c>
    </row>
    <row r="103" s="1" customFormat="1" spans="1:20">
      <c r="A103" s="3">
        <v>16202679907</v>
      </c>
      <c r="B103" s="1" t="s">
        <v>358</v>
      </c>
      <c r="C103" s="1" t="s">
        <v>977</v>
      </c>
      <c r="D103" s="1" t="s">
        <v>978</v>
      </c>
      <c r="E103" s="1" t="s">
        <v>979</v>
      </c>
      <c r="F103" s="1" t="s">
        <v>358</v>
      </c>
      <c r="G103" s="1" t="s">
        <v>359</v>
      </c>
      <c r="H103" s="1" t="s">
        <v>360</v>
      </c>
      <c r="I103" s="1" t="s">
        <v>980</v>
      </c>
      <c r="J103" s="1" t="s">
        <v>29</v>
      </c>
      <c r="K103" s="1" t="s">
        <v>981</v>
      </c>
      <c r="L103" s="1" t="s">
        <v>981</v>
      </c>
      <c r="M103" s="1" t="s">
        <v>363</v>
      </c>
      <c r="N103" s="1" t="s">
        <v>363</v>
      </c>
      <c r="O103" s="1" t="s">
        <v>364</v>
      </c>
      <c r="P103" s="1" t="s">
        <v>365</v>
      </c>
      <c r="Q103" s="1" t="s">
        <v>982</v>
      </c>
      <c r="R103" s="1" t="s">
        <v>367</v>
      </c>
      <c r="S103" s="1" t="s">
        <v>368</v>
      </c>
      <c r="T103" s="1" t="s">
        <v>369</v>
      </c>
    </row>
    <row r="104" s="1" customFormat="1" spans="1:20">
      <c r="A104" s="3">
        <v>16202680243</v>
      </c>
      <c r="B104" s="1" t="s">
        <v>358</v>
      </c>
      <c r="C104" s="1" t="s">
        <v>983</v>
      </c>
      <c r="D104" s="1" t="s">
        <v>984</v>
      </c>
      <c r="E104" s="1" t="s">
        <v>985</v>
      </c>
      <c r="F104" s="1" t="s">
        <v>358</v>
      </c>
      <c r="G104" s="1" t="s">
        <v>359</v>
      </c>
      <c r="H104" s="1" t="s">
        <v>360</v>
      </c>
      <c r="I104" s="1" t="s">
        <v>986</v>
      </c>
      <c r="J104" s="1" t="s">
        <v>29</v>
      </c>
      <c r="K104" s="1" t="s">
        <v>987</v>
      </c>
      <c r="L104" s="1" t="s">
        <v>987</v>
      </c>
      <c r="M104" s="1" t="s">
        <v>363</v>
      </c>
      <c r="N104" s="1" t="s">
        <v>363</v>
      </c>
      <c r="O104" s="1" t="s">
        <v>364</v>
      </c>
      <c r="P104" s="1" t="s">
        <v>365</v>
      </c>
      <c r="Q104" s="1" t="s">
        <v>988</v>
      </c>
      <c r="R104" s="1" t="s">
        <v>367</v>
      </c>
      <c r="S104" s="1" t="s">
        <v>368</v>
      </c>
      <c r="T104" s="1" t="s">
        <v>369</v>
      </c>
    </row>
    <row r="105" s="1" customFormat="1" spans="1:20">
      <c r="A105" s="3">
        <v>16202908039</v>
      </c>
      <c r="B105" s="1" t="s">
        <v>358</v>
      </c>
      <c r="C105" s="1" t="s">
        <v>989</v>
      </c>
      <c r="D105" s="1" t="s">
        <v>990</v>
      </c>
      <c r="E105" s="1" t="s">
        <v>991</v>
      </c>
      <c r="F105" s="1" t="s">
        <v>358</v>
      </c>
      <c r="G105" s="1" t="s">
        <v>359</v>
      </c>
      <c r="H105" s="1" t="s">
        <v>360</v>
      </c>
      <c r="I105" s="1" t="s">
        <v>992</v>
      </c>
      <c r="J105" s="1" t="s">
        <v>29</v>
      </c>
      <c r="K105" s="1" t="s">
        <v>993</v>
      </c>
      <c r="L105" s="1" t="s">
        <v>993</v>
      </c>
      <c r="M105" s="1" t="s">
        <v>363</v>
      </c>
      <c r="N105" s="1" t="s">
        <v>363</v>
      </c>
      <c r="O105" s="1" t="s">
        <v>364</v>
      </c>
      <c r="P105" s="1" t="s">
        <v>365</v>
      </c>
      <c r="Q105" s="1" t="s">
        <v>994</v>
      </c>
      <c r="R105" s="1" t="s">
        <v>367</v>
      </c>
      <c r="S105" s="1" t="s">
        <v>368</v>
      </c>
      <c r="T105" s="1" t="s">
        <v>369</v>
      </c>
    </row>
    <row r="106" s="1" customFormat="1" spans="1:20">
      <c r="A106" s="3">
        <v>16203167777</v>
      </c>
      <c r="B106" s="1" t="s">
        <v>358</v>
      </c>
      <c r="C106" s="1" t="s">
        <v>995</v>
      </c>
      <c r="D106" s="1" t="s">
        <v>996</v>
      </c>
      <c r="E106" s="1" t="s">
        <v>997</v>
      </c>
      <c r="F106" s="1" t="s">
        <v>358</v>
      </c>
      <c r="G106" s="1" t="s">
        <v>359</v>
      </c>
      <c r="H106" s="1" t="s">
        <v>360</v>
      </c>
      <c r="I106" s="1" t="s">
        <v>851</v>
      </c>
      <c r="J106" s="1" t="s">
        <v>29</v>
      </c>
      <c r="K106" s="1" t="s">
        <v>487</v>
      </c>
      <c r="L106" s="1" t="s">
        <v>487</v>
      </c>
      <c r="M106" s="1" t="s">
        <v>363</v>
      </c>
      <c r="N106" s="1" t="s">
        <v>363</v>
      </c>
      <c r="O106" s="1" t="s">
        <v>364</v>
      </c>
      <c r="P106" s="1" t="s">
        <v>365</v>
      </c>
      <c r="Q106" s="1" t="s">
        <v>998</v>
      </c>
      <c r="R106" s="1" t="s">
        <v>367</v>
      </c>
      <c r="S106" s="1" t="s">
        <v>368</v>
      </c>
      <c r="T106" s="1" t="s">
        <v>369</v>
      </c>
    </row>
    <row r="107" s="1" customFormat="1" spans="1:20">
      <c r="A107" s="3">
        <v>16203879308</v>
      </c>
      <c r="B107" s="1" t="s">
        <v>358</v>
      </c>
      <c r="C107" s="1" t="s">
        <v>999</v>
      </c>
      <c r="D107" s="1" t="s">
        <v>921</v>
      </c>
      <c r="E107" s="1" t="s">
        <v>1000</v>
      </c>
      <c r="F107" s="1" t="s">
        <v>358</v>
      </c>
      <c r="G107" s="1" t="s">
        <v>359</v>
      </c>
      <c r="H107" s="1" t="s">
        <v>360</v>
      </c>
      <c r="I107" s="1" t="s">
        <v>1001</v>
      </c>
      <c r="J107" s="1" t="s">
        <v>29</v>
      </c>
      <c r="K107" s="1" t="s">
        <v>1002</v>
      </c>
      <c r="L107" s="1" t="s">
        <v>1002</v>
      </c>
      <c r="M107" s="1" t="s">
        <v>363</v>
      </c>
      <c r="N107" s="1" t="s">
        <v>363</v>
      </c>
      <c r="O107" s="1" t="s">
        <v>364</v>
      </c>
      <c r="P107" s="1" t="s">
        <v>365</v>
      </c>
      <c r="Q107" s="1" t="s">
        <v>1003</v>
      </c>
      <c r="R107" s="1" t="s">
        <v>367</v>
      </c>
      <c r="S107" s="1" t="s">
        <v>368</v>
      </c>
      <c r="T107" s="1" t="s">
        <v>369</v>
      </c>
    </row>
    <row r="108" s="1" customFormat="1" spans="1:20">
      <c r="A108" s="3">
        <v>16204209122</v>
      </c>
      <c r="B108" s="1" t="s">
        <v>358</v>
      </c>
      <c r="C108" s="1" t="s">
        <v>1004</v>
      </c>
      <c r="D108" s="1" t="s">
        <v>865</v>
      </c>
      <c r="E108" s="1" t="s">
        <v>1005</v>
      </c>
      <c r="F108" s="1" t="s">
        <v>358</v>
      </c>
      <c r="G108" s="1" t="s">
        <v>359</v>
      </c>
      <c r="H108" s="1" t="s">
        <v>360</v>
      </c>
      <c r="I108" s="1" t="s">
        <v>1006</v>
      </c>
      <c r="J108" s="1" t="s">
        <v>29</v>
      </c>
      <c r="K108" s="1" t="s">
        <v>1007</v>
      </c>
      <c r="L108" s="1" t="s">
        <v>1007</v>
      </c>
      <c r="M108" s="1" t="s">
        <v>363</v>
      </c>
      <c r="N108" s="1" t="s">
        <v>363</v>
      </c>
      <c r="O108" s="1" t="s">
        <v>364</v>
      </c>
      <c r="P108" s="1" t="s">
        <v>365</v>
      </c>
      <c r="Q108" s="1" t="s">
        <v>1008</v>
      </c>
      <c r="R108" s="1" t="s">
        <v>367</v>
      </c>
      <c r="S108" s="1" t="s">
        <v>368</v>
      </c>
      <c r="T108" s="1" t="s">
        <v>369</v>
      </c>
    </row>
    <row r="109" s="1" customFormat="1" spans="1:20">
      <c r="A109" s="3">
        <v>16204378334</v>
      </c>
      <c r="B109" s="1" t="s">
        <v>358</v>
      </c>
      <c r="C109" s="1" t="s">
        <v>1009</v>
      </c>
      <c r="D109" s="1" t="s">
        <v>1010</v>
      </c>
      <c r="E109" s="1" t="s">
        <v>1011</v>
      </c>
      <c r="F109" s="1" t="s">
        <v>358</v>
      </c>
      <c r="G109" s="1" t="s">
        <v>359</v>
      </c>
      <c r="H109" s="1" t="s">
        <v>360</v>
      </c>
      <c r="I109" s="1" t="s">
        <v>1012</v>
      </c>
      <c r="J109" s="1" t="s">
        <v>29</v>
      </c>
      <c r="K109" s="1" t="s">
        <v>1013</v>
      </c>
      <c r="L109" s="1" t="s">
        <v>1013</v>
      </c>
      <c r="M109" s="1" t="s">
        <v>363</v>
      </c>
      <c r="N109" s="1" t="s">
        <v>363</v>
      </c>
      <c r="O109" s="1" t="s">
        <v>364</v>
      </c>
      <c r="P109" s="1" t="s">
        <v>365</v>
      </c>
      <c r="Q109" s="1" t="s">
        <v>1014</v>
      </c>
      <c r="R109" s="1" t="s">
        <v>367</v>
      </c>
      <c r="S109" s="1" t="s">
        <v>368</v>
      </c>
      <c r="T109" s="1" t="s">
        <v>369</v>
      </c>
    </row>
    <row r="110" s="1" customFormat="1" spans="1:20">
      <c r="A110" s="3">
        <v>16204512139</v>
      </c>
      <c r="B110" s="1" t="s">
        <v>358</v>
      </c>
      <c r="C110" s="1" t="s">
        <v>1015</v>
      </c>
      <c r="D110" s="1" t="s">
        <v>1016</v>
      </c>
      <c r="E110" s="1" t="s">
        <v>1017</v>
      </c>
      <c r="F110" s="1" t="s">
        <v>358</v>
      </c>
      <c r="G110" s="1" t="s">
        <v>359</v>
      </c>
      <c r="H110" s="1" t="s">
        <v>360</v>
      </c>
      <c r="I110" s="1" t="s">
        <v>1018</v>
      </c>
      <c r="J110" s="1" t="s">
        <v>29</v>
      </c>
      <c r="K110" s="1" t="s">
        <v>1019</v>
      </c>
      <c r="L110" s="1" t="s">
        <v>1019</v>
      </c>
      <c r="M110" s="1" t="s">
        <v>363</v>
      </c>
      <c r="N110" s="1" t="s">
        <v>363</v>
      </c>
      <c r="O110" s="1" t="s">
        <v>364</v>
      </c>
      <c r="P110" s="1" t="s">
        <v>365</v>
      </c>
      <c r="Q110" s="1" t="s">
        <v>1020</v>
      </c>
      <c r="R110" s="1" t="s">
        <v>367</v>
      </c>
      <c r="S110" s="1" t="s">
        <v>368</v>
      </c>
      <c r="T110" s="1" t="s">
        <v>369</v>
      </c>
    </row>
    <row r="111" s="1" customFormat="1" spans="1:20">
      <c r="A111" s="3">
        <v>16204862448</v>
      </c>
      <c r="B111" s="1" t="s">
        <v>358</v>
      </c>
      <c r="C111" s="1" t="s">
        <v>1021</v>
      </c>
      <c r="D111" s="1" t="s">
        <v>1022</v>
      </c>
      <c r="E111" s="1" t="s">
        <v>1023</v>
      </c>
      <c r="F111" s="1" t="s">
        <v>358</v>
      </c>
      <c r="G111" s="1" t="s">
        <v>359</v>
      </c>
      <c r="H111" s="1" t="s">
        <v>360</v>
      </c>
      <c r="I111" s="1" t="s">
        <v>1024</v>
      </c>
      <c r="J111" s="1" t="s">
        <v>29</v>
      </c>
      <c r="K111" s="1" t="s">
        <v>1025</v>
      </c>
      <c r="L111" s="1" t="s">
        <v>1025</v>
      </c>
      <c r="M111" s="1" t="s">
        <v>363</v>
      </c>
      <c r="N111" s="1" t="s">
        <v>363</v>
      </c>
      <c r="O111" s="1" t="s">
        <v>364</v>
      </c>
      <c r="P111" s="1" t="s">
        <v>365</v>
      </c>
      <c r="Q111" s="1" t="s">
        <v>1026</v>
      </c>
      <c r="R111" s="1" t="s">
        <v>367</v>
      </c>
      <c r="S111" s="1" t="s">
        <v>368</v>
      </c>
      <c r="T111" s="1" t="s">
        <v>369</v>
      </c>
    </row>
    <row r="112" s="1" customFormat="1" spans="1:20">
      <c r="A112" s="3">
        <v>16205015137</v>
      </c>
      <c r="B112" s="1" t="s">
        <v>358</v>
      </c>
      <c r="C112" s="1" t="s">
        <v>1027</v>
      </c>
      <c r="D112" s="1" t="s">
        <v>1028</v>
      </c>
      <c r="E112" s="1" t="s">
        <v>1029</v>
      </c>
      <c r="F112" s="1" t="s">
        <v>358</v>
      </c>
      <c r="G112" s="1" t="s">
        <v>359</v>
      </c>
      <c r="H112" s="1" t="s">
        <v>360</v>
      </c>
      <c r="I112" s="1" t="s">
        <v>1030</v>
      </c>
      <c r="J112" s="1" t="s">
        <v>29</v>
      </c>
      <c r="K112" s="1" t="s">
        <v>1031</v>
      </c>
      <c r="L112" s="1" t="s">
        <v>1031</v>
      </c>
      <c r="M112" s="1" t="s">
        <v>363</v>
      </c>
      <c r="N112" s="1" t="s">
        <v>363</v>
      </c>
      <c r="O112" s="1" t="s">
        <v>364</v>
      </c>
      <c r="P112" s="1" t="s">
        <v>365</v>
      </c>
      <c r="Q112" s="1" t="s">
        <v>1032</v>
      </c>
      <c r="R112" s="1" t="s">
        <v>367</v>
      </c>
      <c r="S112" s="1" t="s">
        <v>368</v>
      </c>
      <c r="T112" s="1" t="s">
        <v>369</v>
      </c>
    </row>
    <row r="113" s="1" customFormat="1" spans="1:20">
      <c r="A113" s="3">
        <v>16205345557</v>
      </c>
      <c r="B113" s="1" t="s">
        <v>358</v>
      </c>
      <c r="C113" s="1" t="s">
        <v>1033</v>
      </c>
      <c r="D113" s="1" t="s">
        <v>1034</v>
      </c>
      <c r="E113" s="1" t="s">
        <v>1035</v>
      </c>
      <c r="F113" s="1" t="s">
        <v>358</v>
      </c>
      <c r="G113" s="1" t="s">
        <v>359</v>
      </c>
      <c r="H113" s="1" t="s">
        <v>360</v>
      </c>
      <c r="I113" s="1" t="s">
        <v>1036</v>
      </c>
      <c r="J113" s="1" t="s">
        <v>29</v>
      </c>
      <c r="K113" s="1" t="s">
        <v>1037</v>
      </c>
      <c r="L113" s="1" t="s">
        <v>1037</v>
      </c>
      <c r="M113" s="1" t="s">
        <v>363</v>
      </c>
      <c r="N113" s="1" t="s">
        <v>363</v>
      </c>
      <c r="O113" s="1" t="s">
        <v>364</v>
      </c>
      <c r="P113" s="1" t="s">
        <v>365</v>
      </c>
      <c r="Q113" s="1" t="s">
        <v>1038</v>
      </c>
      <c r="R113" s="1" t="s">
        <v>367</v>
      </c>
      <c r="S113" s="1" t="s">
        <v>368</v>
      </c>
      <c r="T113" s="1" t="s">
        <v>369</v>
      </c>
    </row>
    <row r="114" s="1" customFormat="1" spans="1:20">
      <c r="A114" s="3">
        <v>16205482786</v>
      </c>
      <c r="B114" s="1" t="s">
        <v>358</v>
      </c>
      <c r="C114" s="1" t="s">
        <v>1039</v>
      </c>
      <c r="D114" s="1" t="s">
        <v>1040</v>
      </c>
      <c r="E114" s="1" t="s">
        <v>1041</v>
      </c>
      <c r="F114" s="1" t="s">
        <v>358</v>
      </c>
      <c r="G114" s="1" t="s">
        <v>359</v>
      </c>
      <c r="H114" s="1" t="s">
        <v>360</v>
      </c>
      <c r="I114" s="1" t="s">
        <v>927</v>
      </c>
      <c r="J114" s="1" t="s">
        <v>29</v>
      </c>
      <c r="K114" s="1" t="s">
        <v>928</v>
      </c>
      <c r="L114" s="1" t="s">
        <v>928</v>
      </c>
      <c r="M114" s="1" t="s">
        <v>363</v>
      </c>
      <c r="N114" s="1" t="s">
        <v>363</v>
      </c>
      <c r="O114" s="1" t="s">
        <v>364</v>
      </c>
      <c r="P114" s="1" t="s">
        <v>365</v>
      </c>
      <c r="Q114" s="1" t="s">
        <v>1042</v>
      </c>
      <c r="R114" s="1" t="s">
        <v>367</v>
      </c>
      <c r="S114" s="1" t="s">
        <v>368</v>
      </c>
      <c r="T114" s="1" t="s">
        <v>369</v>
      </c>
    </row>
    <row r="115" s="1" customFormat="1" spans="1:20">
      <c r="A115" s="3">
        <v>16208764123</v>
      </c>
      <c r="B115" s="1" t="s">
        <v>358</v>
      </c>
      <c r="C115" s="1" t="s">
        <v>1043</v>
      </c>
      <c r="D115" s="1" t="s">
        <v>1044</v>
      </c>
      <c r="E115" s="1" t="s">
        <v>1045</v>
      </c>
      <c r="F115" s="1" t="s">
        <v>358</v>
      </c>
      <c r="G115" s="1" t="s">
        <v>359</v>
      </c>
      <c r="H115" s="1" t="s">
        <v>360</v>
      </c>
      <c r="I115" s="1" t="s">
        <v>1046</v>
      </c>
      <c r="J115" s="1" t="s">
        <v>29</v>
      </c>
      <c r="K115" s="1" t="s">
        <v>1047</v>
      </c>
      <c r="L115" s="1" t="s">
        <v>1047</v>
      </c>
      <c r="M115" s="1" t="s">
        <v>363</v>
      </c>
      <c r="N115" s="1" t="s">
        <v>363</v>
      </c>
      <c r="O115" s="1" t="s">
        <v>364</v>
      </c>
      <c r="P115" s="1" t="s">
        <v>365</v>
      </c>
      <c r="Q115" s="1" t="s">
        <v>1048</v>
      </c>
      <c r="R115" s="1" t="s">
        <v>367</v>
      </c>
      <c r="S115" s="1" t="s">
        <v>368</v>
      </c>
      <c r="T115" s="1" t="s">
        <v>369</v>
      </c>
    </row>
    <row r="116" s="1" customFormat="1" spans="1:20">
      <c r="A116" s="3">
        <v>16208874803</v>
      </c>
      <c r="B116" s="1" t="s">
        <v>358</v>
      </c>
      <c r="C116" s="1" t="s">
        <v>1049</v>
      </c>
      <c r="D116" s="1" t="s">
        <v>1050</v>
      </c>
      <c r="E116" s="1" t="s">
        <v>1051</v>
      </c>
      <c r="F116" s="1" t="s">
        <v>358</v>
      </c>
      <c r="G116" s="1" t="s">
        <v>359</v>
      </c>
      <c r="H116" s="1" t="s">
        <v>360</v>
      </c>
      <c r="I116" s="1" t="s">
        <v>1052</v>
      </c>
      <c r="J116" s="1" t="s">
        <v>29</v>
      </c>
      <c r="K116" s="1" t="s">
        <v>770</v>
      </c>
      <c r="L116" s="1" t="s">
        <v>770</v>
      </c>
      <c r="M116" s="1" t="s">
        <v>363</v>
      </c>
      <c r="N116" s="1" t="s">
        <v>363</v>
      </c>
      <c r="O116" s="1" t="s">
        <v>364</v>
      </c>
      <c r="P116" s="1" t="s">
        <v>365</v>
      </c>
      <c r="Q116" s="1" t="s">
        <v>1053</v>
      </c>
      <c r="R116" s="1" t="s">
        <v>367</v>
      </c>
      <c r="S116" s="1" t="s">
        <v>368</v>
      </c>
      <c r="T116" s="1" t="s">
        <v>369</v>
      </c>
    </row>
    <row r="117" s="1" customFormat="1" spans="1:20">
      <c r="A117" s="3">
        <v>16209085464</v>
      </c>
      <c r="B117" s="1" t="s">
        <v>358</v>
      </c>
      <c r="C117" s="1" t="s">
        <v>1054</v>
      </c>
      <c r="D117" s="1" t="s">
        <v>1055</v>
      </c>
      <c r="E117" s="1" t="s">
        <v>1056</v>
      </c>
      <c r="F117" s="1" t="s">
        <v>358</v>
      </c>
      <c r="G117" s="1" t="s">
        <v>359</v>
      </c>
      <c r="H117" s="1" t="s">
        <v>360</v>
      </c>
      <c r="I117" s="1" t="s">
        <v>1057</v>
      </c>
      <c r="J117" s="1" t="s">
        <v>29</v>
      </c>
      <c r="K117" s="1" t="s">
        <v>1058</v>
      </c>
      <c r="L117" s="1" t="s">
        <v>1058</v>
      </c>
      <c r="M117" s="1" t="s">
        <v>363</v>
      </c>
      <c r="N117" s="1" t="s">
        <v>363</v>
      </c>
      <c r="O117" s="1" t="s">
        <v>364</v>
      </c>
      <c r="P117" s="1" t="s">
        <v>365</v>
      </c>
      <c r="Q117" s="1" t="s">
        <v>1059</v>
      </c>
      <c r="R117" s="1" t="s">
        <v>367</v>
      </c>
      <c r="S117" s="1" t="s">
        <v>368</v>
      </c>
      <c r="T117" s="1" t="s">
        <v>369</v>
      </c>
    </row>
    <row r="118" s="1" customFormat="1" spans="1:20">
      <c r="A118" s="3">
        <v>16209560135</v>
      </c>
      <c r="B118" s="1" t="s">
        <v>358</v>
      </c>
      <c r="C118" s="1" t="s">
        <v>1060</v>
      </c>
      <c r="D118" s="1" t="s">
        <v>1061</v>
      </c>
      <c r="E118" s="1" t="s">
        <v>1062</v>
      </c>
      <c r="F118" s="1" t="s">
        <v>358</v>
      </c>
      <c r="G118" s="1" t="s">
        <v>359</v>
      </c>
      <c r="H118" s="1" t="s">
        <v>360</v>
      </c>
      <c r="I118" s="1" t="s">
        <v>1063</v>
      </c>
      <c r="J118" s="1" t="s">
        <v>29</v>
      </c>
      <c r="K118" s="1" t="s">
        <v>1064</v>
      </c>
      <c r="L118" s="1" t="s">
        <v>1064</v>
      </c>
      <c r="M118" s="1" t="s">
        <v>363</v>
      </c>
      <c r="N118" s="1" t="s">
        <v>363</v>
      </c>
      <c r="O118" s="1" t="s">
        <v>364</v>
      </c>
      <c r="P118" s="1" t="s">
        <v>365</v>
      </c>
      <c r="Q118" s="1" t="s">
        <v>1065</v>
      </c>
      <c r="R118" s="1" t="s">
        <v>367</v>
      </c>
      <c r="S118" s="1" t="s">
        <v>368</v>
      </c>
      <c r="T118" s="1" t="s">
        <v>369</v>
      </c>
    </row>
    <row r="119" s="1" customFormat="1" spans="1:20">
      <c r="A119" s="3">
        <v>16210253069</v>
      </c>
      <c r="B119" s="1" t="s">
        <v>358</v>
      </c>
      <c r="C119" s="1" t="s">
        <v>1066</v>
      </c>
      <c r="D119" s="1" t="s">
        <v>1067</v>
      </c>
      <c r="E119" s="1" t="s">
        <v>1068</v>
      </c>
      <c r="F119" s="1" t="s">
        <v>358</v>
      </c>
      <c r="G119" s="1" t="s">
        <v>359</v>
      </c>
      <c r="H119" s="1" t="s">
        <v>360</v>
      </c>
      <c r="I119" s="1" t="s">
        <v>1069</v>
      </c>
      <c r="J119" s="1" t="s">
        <v>29</v>
      </c>
      <c r="K119" s="1" t="s">
        <v>699</v>
      </c>
      <c r="L119" s="1" t="s">
        <v>699</v>
      </c>
      <c r="M119" s="1" t="s">
        <v>363</v>
      </c>
      <c r="N119" s="1" t="s">
        <v>363</v>
      </c>
      <c r="O119" s="1" t="s">
        <v>364</v>
      </c>
      <c r="P119" s="1" t="s">
        <v>365</v>
      </c>
      <c r="Q119" s="1" t="s">
        <v>1070</v>
      </c>
      <c r="R119" s="1" t="s">
        <v>367</v>
      </c>
      <c r="S119" s="1" t="s">
        <v>368</v>
      </c>
      <c r="T119" s="1" t="s">
        <v>369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2021-09-08T01:27:29Z</dcterms:created>
  <dcterms:modified xsi:type="dcterms:W3CDTF">2021-09-08T01:37:21Z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95B57D21081043B7B5A3C0EF7D4AD96E</vt:lpwstr>
  </property>
  <property fmtid="{D5CDD505-2E9C-101B-9397-08002B2CF9AE}" pid="3" name="KSOProductBuildVer">
    <vt:lpwstr>2052-11.1.0.10503</vt:lpwstr>
  </property>
</Properties>
</file>