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<sst xmlns="http://schemas.openxmlformats.org/spreadsheetml/2006/main" count="651" uniqueCount="179">
  <si>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</si>
  <si>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</si>
  <si>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</si>
  <si>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</si>
  <si>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</si>
  <si>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</si>
  <si>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</si>
  <si>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</si>
  <si>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</si>
  <si>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</si>
  <si>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</si>
  <si>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</si>
  <si>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</si>
  <si>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</si>
  <si>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</si>
  <si>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</si>
  <si>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</si>
  <si>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</si>
  <si>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</si>
  <si>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</si>
  <si>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</si>
  <si>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</si>
  <si>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</si>
  <si>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</si>
  <si>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</si>
  <si>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</si>
  <si>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</si>
  <si>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[西归浦市]济州神话世界度假酒店 – 蓝鼎(Landing Jeju Shinhwa World Hotel)(15303678)</t>
  </si>
  <si>
    <t>豪华双床房&lt;今日特价 &gt;&lt;双人入住&gt;&lt;双早&gt;</t>
  </si>
  <si>
    <t>CNY</t>
  </si>
  <si>
    <t>HA/YOUNG SUK</t>
  </si>
  <si>
    <t>CA2019210913CNY-W</t>
  </si>
  <si>
    <t>未提现</t>
  </si>
  <si>
    <t>携程开票</t>
  </si>
  <si>
    <t>PARK/SANG WON</t>
  </si>
  <si>
    <t>豪华双床房&lt;今日特价 &gt;&lt;双人入住&gt;&lt;无早&gt;</t>
  </si>
  <si>
    <t>KANG/SEONGHEE</t>
  </si>
  <si>
    <t>退单</t>
  </si>
  <si>
    <t>[西归浦市]济州神话世界萨默塞特服务公寓(Somerset Jeju Shinhwa World)(15303721)</t>
  </si>
  <si>
    <t>家庭地暖套房&lt;今日特价 &gt;&lt;四人入住&gt;&lt;无早&gt;</t>
  </si>
  <si>
    <t>yu/hyung bum</t>
  </si>
  <si>
    <t>取消</t>
  </si>
  <si>
    <t>[曼谷]曼谷湄南河四季酒店(Four Seasons Hotel Bangkok at Chao Phraya River)(57171815)</t>
  </si>
  <si>
    <t>豪华房&lt;今日特价 &gt;&lt;双人入住&gt;&lt;双早&gt;</t>
  </si>
  <si>
    <t>REN/YINQING</t>
  </si>
  <si>
    <t>[芭堤雅]芭堤雅U中天酒店(U Jomtien Pattaya)(22681085)</t>
  </si>
  <si>
    <t>豪华房&lt;特惠&gt;&lt;双人入住&gt;&lt;双早&gt;</t>
  </si>
  <si>
    <t>ditthasuwan/orasa,ditthasuwan/orasa,ditthasuwan/orasa,ditthasuwan/orasa</t>
  </si>
  <si>
    <t>Taechataweesap/Pakkanun,Taechataweesap/Pakkanun</t>
  </si>
  <si>
    <t>Podisuk/Trass,Podisuk/Trass</t>
  </si>
  <si>
    <t>[曼谷]曼谷JW万豪酒店(JW Marriott Hotel Bangkok)(3031185)</t>
  </si>
  <si>
    <t>豪华特大床房&lt;双人入住&gt;&lt;无早&gt;</t>
  </si>
  <si>
    <t>Njos/Eric</t>
  </si>
  <si>
    <t>家庭地暖套房&lt;双人入住&gt;&lt;无早&gt;</t>
  </si>
  <si>
    <t>PARK/JONGWOOK</t>
  </si>
  <si>
    <t>Lee/Yeonsook</t>
  </si>
  <si>
    <t>高级双床房&lt;今日特价 &gt;&lt;双人入住&gt;&lt;无早&gt;</t>
  </si>
  <si>
    <t>Jeong/enju</t>
  </si>
  <si>
    <t>BAE/SEOYEON</t>
  </si>
  <si>
    <t>[清迈]清迈谭易思廷酒店(Eastin Tan Hotel Chiang Mai)(4299896)</t>
  </si>
  <si>
    <t>一室套房&lt;双人入住&gt;&lt;无早&gt;</t>
  </si>
  <si>
    <t>Chuechan/Nirut</t>
  </si>
  <si>
    <t>[芭堤雅]达拉海角渡假村(Cape Dara Resort)(5470678)</t>
  </si>
  <si>
    <t>达拉豪华房&lt;双人入住&gt;&lt;双早&gt;</t>
  </si>
  <si>
    <t>Thomyapariwat/Kamolchanok,Thomyapariwat/Kamolchanok</t>
  </si>
  <si>
    <t>Hutasevi/Kasidit,Hutasevi/Kasidit</t>
  </si>
  <si>
    <t>sungsanket/kamolthip,sungsanket/kamolthip</t>
  </si>
  <si>
    <t>达拉套房&lt;双人入住&gt;&lt;双早&gt;</t>
  </si>
  <si>
    <t>Kitaphanich/Vacharatorn,Kitaphanich/Vacharatorn</t>
  </si>
  <si>
    <t>豪华房(提前1天预订)&lt;今日特价 &gt;&lt;双人入住&gt;&lt;双早&gt;</t>
  </si>
  <si>
    <t>Nonthajit/Nichanan</t>
  </si>
  <si>
    <t>Chiramongkol/Run,Chiramongkol/Run</t>
  </si>
  <si>
    <t>Phatprasit/Chockdee,Phatprasit/Chockdee</t>
  </si>
  <si>
    <t>Pinpankong/Aim-amorn,Pinpankong/Aim-amorn</t>
  </si>
  <si>
    <t>Jindarat/Thiprada,Jindarat/Thiprada</t>
  </si>
  <si>
    <t>，</t>
  </si>
  <si>
    <t>A210913104847481</t>
  </si>
  <si>
    <t>CNY / HKD 当前参考汇率: 1.207117506</t>
  </si>
  <si>
    <t>总计：25931 CNY/
31301.76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</si>
  <si>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</si>
  <si>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</si>
  <si>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</si>
  <si>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</si>
  <si>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</si>
  <si>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</si>
  <si>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</si>
  <si>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</si>
  <si>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</si>
  <si>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</si>
  <si>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</si>
  <si>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</si>
  <si>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</si>
  <si>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</si>
  <si>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</si>
  <si>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</si>
  <si>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</si>
  <si>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2021-08-11</t>
  </si>
  <si>
    <t>2220962</t>
  </si>
  <si>
    <t>济州神话世界度假酒店-蓝鼎</t>
  </si>
  <si>
    <t>HA YOUNG SUK</t>
  </si>
  <si>
    <t>2021-09-09</t>
  </si>
  <si>
    <t>2021-09-11</t>
  </si>
  <si>
    <t>退房日周结</t>
  </si>
  <si>
    <t>4492.00</t>
  </si>
  <si>
    <t>RMB</t>
  </si>
  <si>
    <t>0</t>
  </si>
  <si>
    <t>0.00</t>
  </si>
  <si>
    <t>携程国际直连(DD)</t>
  </si>
  <si>
    <t>2021-08-11 14:41:29</t>
  </si>
  <si>
    <t>否</t>
  </si>
  <si>
    <t>汇智国际旅游发展有限公司</t>
  </si>
  <si>
    <t>直采</t>
  </si>
  <si>
    <t>2021-08-17</t>
  </si>
  <si>
    <t>2226077</t>
  </si>
  <si>
    <t>PARK SANG WON</t>
  </si>
  <si>
    <t>2021-09-12</t>
  </si>
  <si>
    <t>1130.00</t>
  </si>
  <si>
    <t>339.00</t>
  </si>
  <si>
    <t>-791</t>
  </si>
  <si>
    <t>2021-08-18 08:17:35</t>
  </si>
  <si>
    <t>2021-08-19</t>
  </si>
  <si>
    <t>2227400</t>
  </si>
  <si>
    <t>KANG SEONGHEE</t>
  </si>
  <si>
    <t>2021-09-10</t>
  </si>
  <si>
    <t>780.00</t>
  </si>
  <si>
    <t>2021-08-19 17:34:35</t>
  </si>
  <si>
    <t>2021-08-31</t>
  </si>
  <si>
    <t>2238720</t>
  </si>
  <si>
    <t>曼谷湄南河四季酒店</t>
  </si>
  <si>
    <t>REN YINQING</t>
  </si>
  <si>
    <t>2021-09-01</t>
  </si>
  <si>
    <t>2021-09-07</t>
  </si>
  <si>
    <t>10524.00</t>
  </si>
  <si>
    <t>2021-09-01 10:49:10</t>
  </si>
  <si>
    <t>2021-09-03</t>
  </si>
  <si>
    <t>2242396</t>
  </si>
  <si>
    <t>芭堤雅U中天酒店</t>
  </si>
  <si>
    <t>ditthasuwan orasa,ditthasuwan orasa,ditthasuwan orasa,ditthasuwan orasa</t>
  </si>
  <si>
    <t>878.00</t>
  </si>
  <si>
    <t>2021-09-05 08:12:05</t>
  </si>
  <si>
    <t>2021-09-04</t>
  </si>
  <si>
    <t>2242499</t>
  </si>
  <si>
    <t>Taechataweesap Pakkanun,Taechataweesap Pakkanun</t>
  </si>
  <si>
    <t>439.00</t>
  </si>
  <si>
    <t>2021-09-04 12:35:52</t>
  </si>
  <si>
    <t>2021-09-05</t>
  </si>
  <si>
    <t>2244362</t>
  </si>
  <si>
    <t>曼谷JW万豪酒店</t>
  </si>
  <si>
    <t>Njos Eric</t>
  </si>
  <si>
    <t>2021-09-06</t>
  </si>
  <si>
    <t>421.00</t>
  </si>
  <si>
    <t>2021-09-08 16:09:15</t>
  </si>
  <si>
    <t>2245001</t>
  </si>
  <si>
    <t>济州神话世界盛捷服务公寓</t>
  </si>
  <si>
    <t>PARK JONGWOOK</t>
  </si>
  <si>
    <t>1659.00</t>
  </si>
  <si>
    <t>2021-09-06 14:05:05</t>
  </si>
  <si>
    <t>2245913</t>
  </si>
  <si>
    <t>Lee Yeonsook</t>
  </si>
  <si>
    <t>3318.00</t>
  </si>
  <si>
    <t>2021-09-07 10:45:08</t>
  </si>
  <si>
    <t>2248096</t>
  </si>
  <si>
    <t>清迈谭易思廷酒店</t>
  </si>
  <si>
    <t>Chuechan Nirut</t>
  </si>
  <si>
    <t>-421</t>
  </si>
  <si>
    <t>2021-09-09 14:22:02</t>
  </si>
  <si>
    <t>2248984</t>
  </si>
  <si>
    <t>达拉海角度假酒店</t>
  </si>
  <si>
    <t>sungsanket kamolthip,sungsanket kamolthip</t>
  </si>
  <si>
    <t>1011.00</t>
  </si>
  <si>
    <t>2021-09-10 12:08:55</t>
  </si>
  <si>
    <t>2249128</t>
  </si>
  <si>
    <t>Kitaphanich Vacharatorn,Kitaphanich Vacharatorn</t>
  </si>
  <si>
    <t>1339.00</t>
  </si>
  <si>
    <t>2021-09-10 14:40:23</t>
  </si>
  <si>
    <t>2249316</t>
  </si>
  <si>
    <t>Nonthajit Nichanan</t>
  </si>
  <si>
    <t>731.00</t>
  </si>
  <si>
    <t>2021-09-10 18:02:01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</si>
</sst>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0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16049590210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44448</v>
      </c>
      <c r="G2" s="5">
        <v>44450</v>
      </c>
      <c r="H2" s="4">
        <v>2</v>
      </c>
      <c r="I2" s="4">
        <v>2</v>
      </c>
      <c r="J2" s="4">
        <v>4</v>
      </c>
      <c r="K2" s="4" t="s">
        <v>29</v>
      </c>
      <c r="L2" s="4">
        <v>4492</v>
      </c>
      <c r="M2" s="4">
        <v>4492</v>
      </c>
      <c r="N2" s="4" t="s">
        <v>30</v>
      </c>
      <c r="O2" s="4" t="s">
        <v>31</v>
      </c>
      <c r="P2" s="4" t="s">
        <v>32</v>
      </c>
      <c r="Q2" s="4">
        <v>0</v>
      </c>
      <c r="R2" s="6">
        <v>44419</v>
      </c>
      <c r="S2" s="5">
        <v>44452</v>
      </c>
      <c r="T2" s="4" t="s">
        <v>33</v>
      </c>
      <c r="U2" s="4">
        <v>4492</v>
      </c>
      <c r="V2" s="4">
        <v>0</v>
      </c>
      <c r="W2" s="4">
        <v>0</v>
      </c>
      <c r="X2" s="4">
        <v>2220962</v>
      </c>
    </row>
    <row r="3" s="4" customFormat="1" spans="1:24">
      <c r="A3" s="4">
        <v>16087466706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44450</v>
      </c>
      <c r="G3" s="5">
        <v>44451</v>
      </c>
      <c r="H3" s="4">
        <v>1</v>
      </c>
      <c r="I3" s="4">
        <v>1</v>
      </c>
      <c r="J3" s="4">
        <v>1</v>
      </c>
      <c r="K3" s="4" t="s">
        <v>29</v>
      </c>
      <c r="L3" s="4">
        <v>1130</v>
      </c>
      <c r="M3" s="4">
        <v>1130</v>
      </c>
      <c r="N3" s="4" t="s">
        <v>34</v>
      </c>
      <c r="O3" s="4" t="s">
        <v>31</v>
      </c>
      <c r="P3" s="4" t="s">
        <v>32</v>
      </c>
      <c r="Q3" s="4">
        <v>0</v>
      </c>
      <c r="R3" s="6">
        <v>44425</v>
      </c>
      <c r="S3" s="5">
        <v>44452</v>
      </c>
      <c r="T3" s="4" t="s">
        <v>33</v>
      </c>
      <c r="U3" s="4">
        <v>1130</v>
      </c>
      <c r="V3" s="4">
        <v>0</v>
      </c>
      <c r="W3" s="4">
        <v>0</v>
      </c>
      <c r="X3" s="4">
        <v>2226077</v>
      </c>
    </row>
    <row r="4" s="4" customFormat="1" spans="1:24">
      <c r="A4" s="4">
        <v>16097745450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44448</v>
      </c>
      <c r="G4" s="5">
        <v>44449</v>
      </c>
      <c r="H4" s="4">
        <v>1</v>
      </c>
      <c r="I4" s="4">
        <v>1</v>
      </c>
      <c r="J4" s="4">
        <v>1</v>
      </c>
      <c r="K4" s="4" t="s">
        <v>29</v>
      </c>
      <c r="L4" s="4">
        <v>780</v>
      </c>
      <c r="M4" s="4">
        <v>780</v>
      </c>
      <c r="N4" s="4" t="s">
        <v>36</v>
      </c>
      <c r="O4" s="4" t="s">
        <v>31</v>
      </c>
      <c r="P4" s="4" t="s">
        <v>32</v>
      </c>
      <c r="Q4" s="4">
        <v>0</v>
      </c>
      <c r="R4" s="6">
        <v>44427</v>
      </c>
      <c r="S4" s="5">
        <v>44452</v>
      </c>
      <c r="T4" s="4" t="s">
        <v>33</v>
      </c>
      <c r="U4" s="4">
        <v>780</v>
      </c>
      <c r="V4" s="4">
        <v>0</v>
      </c>
      <c r="W4" s="4">
        <v>0</v>
      </c>
      <c r="X4" s="4">
        <v>2227400</v>
      </c>
    </row>
    <row r="5" s="4" customFormat="1" spans="1:24">
      <c r="A5" s="4">
        <v>16087466706</v>
      </c>
      <c r="B5" s="4" t="s">
        <v>25</v>
      </c>
      <c r="C5" s="4" t="s">
        <v>37</v>
      </c>
      <c r="D5" s="4" t="s">
        <v>27</v>
      </c>
      <c r="E5" s="4" t="s">
        <v>28</v>
      </c>
      <c r="F5" s="5">
        <v>44450</v>
      </c>
      <c r="G5" s="5">
        <v>44451</v>
      </c>
      <c r="H5" s="4">
        <v>1</v>
      </c>
      <c r="I5" s="4">
        <v>1</v>
      </c>
      <c r="J5" s="4">
        <v>1</v>
      </c>
      <c r="K5" s="4" t="s">
        <v>29</v>
      </c>
      <c r="L5" s="4">
        <v>-791</v>
      </c>
      <c r="M5" s="4">
        <v>-791</v>
      </c>
      <c r="N5" s="4" t="s">
        <v>34</v>
      </c>
      <c r="O5" s="4" t="s">
        <v>31</v>
      </c>
      <c r="P5" s="4" t="s">
        <v>32</v>
      </c>
      <c r="Q5" s="4">
        <v>0</v>
      </c>
      <c r="R5" s="6">
        <v>44425</v>
      </c>
      <c r="S5" s="5">
        <v>44452</v>
      </c>
      <c r="T5" s="4" t="s">
        <v>33</v>
      </c>
      <c r="U5" s="4">
        <v>-791</v>
      </c>
      <c r="V5" s="4">
        <v>0</v>
      </c>
      <c r="W5" s="4">
        <v>0</v>
      </c>
      <c r="X5" s="4">
        <v>2226077</v>
      </c>
    </row>
    <row r="6" s="4" customFormat="1" spans="1:24">
      <c r="A6" s="4">
        <v>16128898806</v>
      </c>
      <c r="B6" s="4" t="s">
        <v>25</v>
      </c>
      <c r="C6" s="4" t="s">
        <v>26</v>
      </c>
      <c r="D6" s="4" t="s">
        <v>38</v>
      </c>
      <c r="E6" s="4" t="s">
        <v>39</v>
      </c>
      <c r="F6" s="5">
        <v>44448</v>
      </c>
      <c r="G6" s="5">
        <v>44451</v>
      </c>
      <c r="H6" s="4">
        <v>1</v>
      </c>
      <c r="I6" s="4">
        <v>3</v>
      </c>
      <c r="J6" s="4">
        <v>3</v>
      </c>
      <c r="K6" s="4" t="s">
        <v>29</v>
      </c>
      <c r="L6" s="4">
        <v>5061</v>
      </c>
      <c r="M6" s="4">
        <v>5061</v>
      </c>
      <c r="N6" s="4" t="s">
        <v>40</v>
      </c>
      <c r="O6" s="4" t="s">
        <v>31</v>
      </c>
      <c r="P6" s="4" t="s">
        <v>32</v>
      </c>
      <c r="Q6" s="4">
        <v>0</v>
      </c>
      <c r="R6" s="6">
        <v>44432</v>
      </c>
      <c r="S6" s="5">
        <v>44452</v>
      </c>
      <c r="T6" s="4" t="s">
        <v>33</v>
      </c>
      <c r="U6" s="4">
        <v>5061</v>
      </c>
      <c r="V6" s="4">
        <v>0</v>
      </c>
      <c r="W6" s="4">
        <v>0</v>
      </c>
      <c r="X6" s="4">
        <v>2231863</v>
      </c>
    </row>
    <row r="7" s="4" customFormat="1" spans="1:24">
      <c r="A7" s="4">
        <v>16128898806</v>
      </c>
      <c r="B7" s="4" t="s">
        <v>25</v>
      </c>
      <c r="C7" s="4" t="s">
        <v>41</v>
      </c>
      <c r="D7" s="4" t="s">
        <v>38</v>
      </c>
      <c r="E7" s="4" t="s">
        <v>39</v>
      </c>
      <c r="F7" s="5">
        <v>44448</v>
      </c>
      <c r="G7" s="5">
        <v>44451</v>
      </c>
      <c r="H7" s="4">
        <v>1</v>
      </c>
      <c r="I7" s="4">
        <v>3</v>
      </c>
      <c r="J7" s="4">
        <v>3</v>
      </c>
      <c r="K7" s="4" t="s">
        <v>29</v>
      </c>
      <c r="L7" s="4">
        <v>-5061</v>
      </c>
      <c r="M7" s="4">
        <v>-5061</v>
      </c>
      <c r="N7" s="4" t="s">
        <v>40</v>
      </c>
      <c r="O7" s="4" t="s">
        <v>31</v>
      </c>
      <c r="P7" s="4" t="s">
        <v>32</v>
      </c>
      <c r="Q7" s="4">
        <v>0</v>
      </c>
      <c r="R7" s="6">
        <v>44432</v>
      </c>
      <c r="S7" s="5">
        <v>44452</v>
      </c>
      <c r="T7" s="4" t="s">
        <v>33</v>
      </c>
      <c r="U7" s="4">
        <v>-5061</v>
      </c>
      <c r="V7" s="4">
        <v>0</v>
      </c>
      <c r="W7" s="4">
        <v>0</v>
      </c>
      <c r="X7" s="4">
        <v>2231863</v>
      </c>
    </row>
    <row r="8" s="4" customFormat="1" spans="1:25">
      <c r="A8" s="4">
        <v>16175893425</v>
      </c>
      <c r="B8" s="4" t="s">
        <v>25</v>
      </c>
      <c r="C8" s="4" t="s">
        <v>26</v>
      </c>
      <c r="D8" s="4" t="s">
        <v>42</v>
      </c>
      <c r="E8" s="4" t="s">
        <v>43</v>
      </c>
      <c r="F8" s="5">
        <v>44440</v>
      </c>
      <c r="G8" s="5">
        <v>44446</v>
      </c>
      <c r="H8" s="4">
        <v>1</v>
      </c>
      <c r="I8" s="4">
        <v>6</v>
      </c>
      <c r="J8" s="4">
        <v>6</v>
      </c>
      <c r="K8" s="4" t="s">
        <v>29</v>
      </c>
      <c r="L8" s="4">
        <v>10524</v>
      </c>
      <c r="M8" s="4">
        <v>10524</v>
      </c>
      <c r="N8" s="4" t="s">
        <v>44</v>
      </c>
      <c r="O8" s="4" t="s">
        <v>31</v>
      </c>
      <c r="P8" s="4" t="s">
        <v>32</v>
      </c>
      <c r="Q8" s="4">
        <v>0</v>
      </c>
      <c r="R8" s="6">
        <v>44439</v>
      </c>
      <c r="S8" s="5">
        <v>44452</v>
      </c>
      <c r="T8" s="4" t="s">
        <v>33</v>
      </c>
      <c r="U8" s="4">
        <v>10524</v>
      </c>
      <c r="V8" s="4">
        <v>0</v>
      </c>
      <c r="W8" s="4">
        <v>0</v>
      </c>
      <c r="X8" s="4">
        <v>2238720</v>
      </c>
      <c r="Y8" s="4">
        <v>67334</v>
      </c>
    </row>
    <row r="9" s="4" customFormat="1" spans="1:25">
      <c r="A9" s="4">
        <v>16201378265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44450</v>
      </c>
      <c r="G9" s="5">
        <v>44451</v>
      </c>
      <c r="H9" s="4">
        <v>2</v>
      </c>
      <c r="I9" s="4">
        <v>1</v>
      </c>
      <c r="J9" s="4">
        <v>2</v>
      </c>
      <c r="K9" s="4" t="s">
        <v>29</v>
      </c>
      <c r="L9" s="4">
        <v>878</v>
      </c>
      <c r="M9" s="4">
        <v>878</v>
      </c>
      <c r="N9" s="4" t="s">
        <v>47</v>
      </c>
      <c r="O9" s="4" t="s">
        <v>31</v>
      </c>
      <c r="P9" s="4" t="s">
        <v>32</v>
      </c>
      <c r="Q9" s="4">
        <v>0</v>
      </c>
      <c r="R9" s="6">
        <v>44442</v>
      </c>
      <c r="S9" s="5">
        <v>44452</v>
      </c>
      <c r="T9" s="4" t="s">
        <v>33</v>
      </c>
      <c r="U9" s="4">
        <v>878</v>
      </c>
      <c r="V9" s="4">
        <v>0</v>
      </c>
      <c r="W9" s="4">
        <v>0</v>
      </c>
      <c r="X9" s="4">
        <v>2242396</v>
      </c>
      <c r="Y9" s="4">
        <v>40713</v>
      </c>
    </row>
    <row r="10" s="4" customFormat="1" spans="1:25">
      <c r="A10" s="4">
        <v>16201894162</v>
      </c>
      <c r="B10" s="4" t="s">
        <v>25</v>
      </c>
      <c r="C10" s="4" t="s">
        <v>26</v>
      </c>
      <c r="D10" s="4" t="s">
        <v>45</v>
      </c>
      <c r="E10" s="4" t="s">
        <v>46</v>
      </c>
      <c r="F10" s="5">
        <v>44450</v>
      </c>
      <c r="G10" s="5">
        <v>44451</v>
      </c>
      <c r="H10" s="4">
        <v>1</v>
      </c>
      <c r="I10" s="4">
        <v>1</v>
      </c>
      <c r="J10" s="4">
        <v>1</v>
      </c>
      <c r="K10" s="4" t="s">
        <v>29</v>
      </c>
      <c r="L10" s="4">
        <v>439</v>
      </c>
      <c r="M10" s="4">
        <v>439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44443</v>
      </c>
      <c r="S10" s="5">
        <v>44452</v>
      </c>
      <c r="T10" s="4" t="s">
        <v>33</v>
      </c>
      <c r="U10" s="4">
        <v>439</v>
      </c>
      <c r="V10" s="4">
        <v>0</v>
      </c>
      <c r="W10" s="4">
        <v>0</v>
      </c>
      <c r="X10" s="4">
        <v>2242499</v>
      </c>
      <c r="Y10" s="4">
        <v>40700</v>
      </c>
    </row>
    <row r="11" s="4" customFormat="1" spans="1:24">
      <c r="A11" s="4">
        <v>16213320472</v>
      </c>
      <c r="B11" s="4" t="s">
        <v>25</v>
      </c>
      <c r="C11" s="4" t="s">
        <v>26</v>
      </c>
      <c r="D11" s="4" t="s">
        <v>45</v>
      </c>
      <c r="E11" s="4" t="s">
        <v>46</v>
      </c>
      <c r="F11" s="5">
        <v>44446</v>
      </c>
      <c r="G11" s="5">
        <v>44448</v>
      </c>
      <c r="H11" s="4">
        <v>1</v>
      </c>
      <c r="I11" s="4">
        <v>2</v>
      </c>
      <c r="J11" s="4">
        <v>2</v>
      </c>
      <c r="K11" s="4" t="s">
        <v>29</v>
      </c>
      <c r="L11" s="4">
        <v>678</v>
      </c>
      <c r="M11" s="4">
        <v>678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44444</v>
      </c>
      <c r="S11" s="5">
        <v>44452</v>
      </c>
      <c r="T11" s="4" t="s">
        <v>33</v>
      </c>
      <c r="U11" s="4">
        <v>678</v>
      </c>
      <c r="V11" s="4">
        <v>0</v>
      </c>
      <c r="W11" s="4">
        <v>0</v>
      </c>
      <c r="X11" s="4">
        <v>2244209</v>
      </c>
    </row>
    <row r="12" s="4" customFormat="1" spans="1:25">
      <c r="A12" s="4">
        <v>16213827201</v>
      </c>
      <c r="B12" s="4" t="s">
        <v>25</v>
      </c>
      <c r="C12" s="4" t="s">
        <v>26</v>
      </c>
      <c r="D12" s="4" t="s">
        <v>50</v>
      </c>
      <c r="E12" s="4" t="s">
        <v>51</v>
      </c>
      <c r="F12" s="5">
        <v>44445</v>
      </c>
      <c r="G12" s="5">
        <v>44446</v>
      </c>
      <c r="H12" s="4">
        <v>1</v>
      </c>
      <c r="I12" s="4">
        <v>1</v>
      </c>
      <c r="J12" s="4">
        <v>1</v>
      </c>
      <c r="K12" s="4" t="s">
        <v>29</v>
      </c>
      <c r="L12" s="4">
        <v>421</v>
      </c>
      <c r="M12" s="4">
        <v>421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44444</v>
      </c>
      <c r="S12" s="5">
        <v>44452</v>
      </c>
      <c r="T12" s="4" t="s">
        <v>33</v>
      </c>
      <c r="U12" s="4">
        <v>421</v>
      </c>
      <c r="V12" s="4">
        <v>0</v>
      </c>
      <c r="W12" s="4">
        <v>0</v>
      </c>
      <c r="X12" s="4">
        <v>2244362</v>
      </c>
      <c r="Y12" s="4">
        <v>75103625</v>
      </c>
    </row>
    <row r="13" s="4" customFormat="1" spans="1:24">
      <c r="A13" s="4">
        <v>16213320472</v>
      </c>
      <c r="B13" s="4" t="s">
        <v>25</v>
      </c>
      <c r="C13" s="4" t="s">
        <v>41</v>
      </c>
      <c r="D13" s="4" t="s">
        <v>45</v>
      </c>
      <c r="E13" s="4" t="s">
        <v>46</v>
      </c>
      <c r="F13" s="5">
        <v>44446</v>
      </c>
      <c r="G13" s="5">
        <v>44448</v>
      </c>
      <c r="H13" s="4">
        <v>1</v>
      </c>
      <c r="I13" s="4">
        <v>2</v>
      </c>
      <c r="J13" s="4">
        <v>2</v>
      </c>
      <c r="K13" s="4" t="s">
        <v>29</v>
      </c>
      <c r="L13" s="4">
        <v>-678</v>
      </c>
      <c r="M13" s="4">
        <v>-678</v>
      </c>
      <c r="N13" s="4" t="s">
        <v>49</v>
      </c>
      <c r="O13" s="4" t="s">
        <v>31</v>
      </c>
      <c r="P13" s="4" t="s">
        <v>32</v>
      </c>
      <c r="Q13" s="4">
        <v>0</v>
      </c>
      <c r="R13" s="6">
        <v>44444</v>
      </c>
      <c r="S13" s="5">
        <v>44452</v>
      </c>
      <c r="T13" s="4" t="s">
        <v>33</v>
      </c>
      <c r="U13" s="4">
        <v>-678</v>
      </c>
      <c r="V13" s="4">
        <v>0</v>
      </c>
      <c r="W13" s="4">
        <v>0</v>
      </c>
      <c r="X13" s="4">
        <v>2244209</v>
      </c>
    </row>
    <row r="14" s="4" customFormat="1" spans="1:25">
      <c r="A14" s="4">
        <v>16220284856</v>
      </c>
      <c r="B14" s="4" t="s">
        <v>25</v>
      </c>
      <c r="C14" s="4" t="s">
        <v>26</v>
      </c>
      <c r="D14" s="4" t="s">
        <v>38</v>
      </c>
      <c r="E14" s="4" t="s">
        <v>53</v>
      </c>
      <c r="F14" s="5">
        <v>44445</v>
      </c>
      <c r="G14" s="5">
        <v>44446</v>
      </c>
      <c r="H14" s="4">
        <v>1</v>
      </c>
      <c r="I14" s="4">
        <v>1</v>
      </c>
      <c r="J14" s="4">
        <v>1</v>
      </c>
      <c r="K14" s="4" t="s">
        <v>29</v>
      </c>
      <c r="L14" s="4">
        <v>1659</v>
      </c>
      <c r="M14" s="4">
        <v>1659</v>
      </c>
      <c r="N14" s="4" t="s">
        <v>54</v>
      </c>
      <c r="O14" s="4" t="s">
        <v>31</v>
      </c>
      <c r="P14" s="4" t="s">
        <v>32</v>
      </c>
      <c r="Q14" s="4">
        <v>0</v>
      </c>
      <c r="R14" s="6">
        <v>44445</v>
      </c>
      <c r="S14" s="5">
        <v>44452</v>
      </c>
      <c r="T14" s="4" t="s">
        <v>33</v>
      </c>
      <c r="U14" s="4">
        <v>1659</v>
      </c>
      <c r="V14" s="4">
        <v>0</v>
      </c>
      <c r="W14" s="4">
        <v>0</v>
      </c>
      <c r="X14" s="4">
        <v>2245001</v>
      </c>
      <c r="Y14" s="4">
        <v>1275618</v>
      </c>
    </row>
    <row r="15" s="4" customFormat="1" spans="1:25">
      <c r="A15" s="4">
        <v>16224081464</v>
      </c>
      <c r="B15" s="4" t="s">
        <v>25</v>
      </c>
      <c r="C15" s="4" t="s">
        <v>26</v>
      </c>
      <c r="D15" s="4" t="s">
        <v>38</v>
      </c>
      <c r="E15" s="4" t="s">
        <v>53</v>
      </c>
      <c r="F15" s="5">
        <v>44448</v>
      </c>
      <c r="G15" s="5">
        <v>44450</v>
      </c>
      <c r="H15" s="4">
        <v>1</v>
      </c>
      <c r="I15" s="4">
        <v>2</v>
      </c>
      <c r="J15" s="4">
        <v>2</v>
      </c>
      <c r="K15" s="4" t="s">
        <v>29</v>
      </c>
      <c r="L15" s="4">
        <v>3318</v>
      </c>
      <c r="M15" s="4">
        <v>3318</v>
      </c>
      <c r="N15" s="4" t="s">
        <v>55</v>
      </c>
      <c r="O15" s="4" t="s">
        <v>31</v>
      </c>
      <c r="P15" s="4" t="s">
        <v>32</v>
      </c>
      <c r="Q15" s="4">
        <v>0</v>
      </c>
      <c r="R15" s="6">
        <v>44446</v>
      </c>
      <c r="S15" s="5">
        <v>44452</v>
      </c>
      <c r="T15" s="4" t="s">
        <v>33</v>
      </c>
      <c r="U15" s="4">
        <v>3318</v>
      </c>
      <c r="V15" s="4">
        <v>0</v>
      </c>
      <c r="W15" s="4">
        <v>0</v>
      </c>
      <c r="X15" s="4">
        <v>2245913</v>
      </c>
      <c r="Y15" s="4">
        <v>1277943</v>
      </c>
    </row>
    <row r="16" s="4" customFormat="1" spans="1:24">
      <c r="A16" s="4">
        <v>16230812955</v>
      </c>
      <c r="B16" s="4" t="s">
        <v>25</v>
      </c>
      <c r="C16" s="4" t="s">
        <v>26</v>
      </c>
      <c r="D16" s="4" t="s">
        <v>27</v>
      </c>
      <c r="E16" s="4" t="s">
        <v>56</v>
      </c>
      <c r="F16" s="5">
        <v>44447</v>
      </c>
      <c r="G16" s="5">
        <v>44449</v>
      </c>
      <c r="H16" s="4">
        <v>1</v>
      </c>
      <c r="I16" s="4">
        <v>2</v>
      </c>
      <c r="J16" s="4">
        <v>2</v>
      </c>
      <c r="K16" s="4" t="s">
        <v>29</v>
      </c>
      <c r="L16" s="4">
        <v>1246</v>
      </c>
      <c r="M16" s="4">
        <v>1246</v>
      </c>
      <c r="N16" s="4" t="s">
        <v>57</v>
      </c>
      <c r="O16" s="4" t="s">
        <v>31</v>
      </c>
      <c r="P16" s="4" t="s">
        <v>32</v>
      </c>
      <c r="Q16" s="4">
        <v>0</v>
      </c>
      <c r="R16" s="6">
        <v>44446</v>
      </c>
      <c r="S16" s="5">
        <v>44452</v>
      </c>
      <c r="T16" s="4" t="s">
        <v>33</v>
      </c>
      <c r="U16" s="4">
        <v>1246</v>
      </c>
      <c r="V16" s="4">
        <v>0</v>
      </c>
      <c r="W16" s="4">
        <v>0</v>
      </c>
      <c r="X16" s="4">
        <v>2246671</v>
      </c>
    </row>
    <row r="17" s="4" customFormat="1" spans="1:24">
      <c r="A17" s="4">
        <v>16230812955</v>
      </c>
      <c r="B17" s="4" t="s">
        <v>25</v>
      </c>
      <c r="C17" s="4" t="s">
        <v>41</v>
      </c>
      <c r="D17" s="4" t="s">
        <v>27</v>
      </c>
      <c r="E17" s="4" t="s">
        <v>56</v>
      </c>
      <c r="F17" s="5">
        <v>44447</v>
      </c>
      <c r="G17" s="5">
        <v>44449</v>
      </c>
      <c r="H17" s="4">
        <v>1</v>
      </c>
      <c r="I17" s="4">
        <v>2</v>
      </c>
      <c r="J17" s="4">
        <v>2</v>
      </c>
      <c r="K17" s="4" t="s">
        <v>29</v>
      </c>
      <c r="L17" s="4">
        <v>-1246</v>
      </c>
      <c r="M17" s="4">
        <v>-1246</v>
      </c>
      <c r="N17" s="4" t="s">
        <v>57</v>
      </c>
      <c r="O17" s="4" t="s">
        <v>31</v>
      </c>
      <c r="P17" s="4" t="s">
        <v>32</v>
      </c>
      <c r="Q17" s="4">
        <v>0</v>
      </c>
      <c r="R17" s="6">
        <v>44446</v>
      </c>
      <c r="S17" s="5">
        <v>44452</v>
      </c>
      <c r="T17" s="4" t="s">
        <v>33</v>
      </c>
      <c r="U17" s="4">
        <v>-1246</v>
      </c>
      <c r="V17" s="4">
        <v>0</v>
      </c>
      <c r="W17" s="4">
        <v>0</v>
      </c>
      <c r="X17" s="4">
        <v>2246671</v>
      </c>
    </row>
    <row r="18" s="4" customFormat="1" spans="1:24">
      <c r="A18" s="4">
        <v>16231978480</v>
      </c>
      <c r="B18" s="4" t="s">
        <v>25</v>
      </c>
      <c r="C18" s="4" t="s">
        <v>26</v>
      </c>
      <c r="D18" s="4" t="s">
        <v>27</v>
      </c>
      <c r="E18" s="4" t="s">
        <v>56</v>
      </c>
      <c r="F18" s="5">
        <v>44447</v>
      </c>
      <c r="G18" s="5">
        <v>44448</v>
      </c>
      <c r="H18" s="4">
        <v>1</v>
      </c>
      <c r="I18" s="4">
        <v>1</v>
      </c>
      <c r="J18" s="4">
        <v>1</v>
      </c>
      <c r="K18" s="4" t="s">
        <v>29</v>
      </c>
      <c r="L18" s="4">
        <v>620</v>
      </c>
      <c r="M18" s="4">
        <v>620</v>
      </c>
      <c r="N18" s="4" t="s">
        <v>58</v>
      </c>
      <c r="O18" s="4" t="s">
        <v>31</v>
      </c>
      <c r="P18" s="4" t="s">
        <v>32</v>
      </c>
      <c r="Q18" s="4">
        <v>0</v>
      </c>
      <c r="R18" s="6">
        <v>44447</v>
      </c>
      <c r="S18" s="5">
        <v>44452</v>
      </c>
      <c r="T18" s="4" t="s">
        <v>33</v>
      </c>
      <c r="U18" s="4">
        <v>620</v>
      </c>
      <c r="V18" s="4">
        <v>0</v>
      </c>
      <c r="W18" s="4">
        <v>0</v>
      </c>
      <c r="X18" s="4">
        <v>2246916</v>
      </c>
    </row>
    <row r="19" s="4" customFormat="1" spans="1:24">
      <c r="A19" s="4">
        <v>16231978480</v>
      </c>
      <c r="B19" s="4" t="s">
        <v>25</v>
      </c>
      <c r="C19" s="4" t="s">
        <v>41</v>
      </c>
      <c r="D19" s="4" t="s">
        <v>27</v>
      </c>
      <c r="E19" s="4" t="s">
        <v>56</v>
      </c>
      <c r="F19" s="5">
        <v>44447</v>
      </c>
      <c r="G19" s="5">
        <v>44448</v>
      </c>
      <c r="H19" s="4">
        <v>1</v>
      </c>
      <c r="I19" s="4">
        <v>1</v>
      </c>
      <c r="J19" s="4">
        <v>1</v>
      </c>
      <c r="K19" s="4" t="s">
        <v>29</v>
      </c>
      <c r="L19" s="4">
        <v>-620</v>
      </c>
      <c r="M19" s="4">
        <v>-620</v>
      </c>
      <c r="N19" s="4" t="s">
        <v>58</v>
      </c>
      <c r="O19" s="4" t="s">
        <v>31</v>
      </c>
      <c r="P19" s="4" t="s">
        <v>32</v>
      </c>
      <c r="Q19" s="4">
        <v>0</v>
      </c>
      <c r="R19" s="6">
        <v>44447</v>
      </c>
      <c r="S19" s="5">
        <v>44452</v>
      </c>
      <c r="T19" s="4" t="s">
        <v>33</v>
      </c>
      <c r="U19" s="4">
        <v>-620</v>
      </c>
      <c r="V19" s="4">
        <v>0</v>
      </c>
      <c r="W19" s="4">
        <v>0</v>
      </c>
      <c r="X19" s="4">
        <v>2246916</v>
      </c>
    </row>
    <row r="20" s="4" customFormat="1" spans="1:24">
      <c r="A20" s="4">
        <v>16231992445</v>
      </c>
      <c r="B20" s="4" t="s">
        <v>25</v>
      </c>
      <c r="C20" s="4" t="s">
        <v>26</v>
      </c>
      <c r="D20" s="4" t="s">
        <v>27</v>
      </c>
      <c r="E20" s="4" t="s">
        <v>56</v>
      </c>
      <c r="F20" s="5">
        <v>44447</v>
      </c>
      <c r="G20" s="5">
        <v>44448</v>
      </c>
      <c r="H20" s="4">
        <v>1</v>
      </c>
      <c r="I20" s="4">
        <v>1</v>
      </c>
      <c r="J20" s="4">
        <v>1</v>
      </c>
      <c r="K20" s="4" t="s">
        <v>29</v>
      </c>
      <c r="L20" s="4">
        <v>620</v>
      </c>
      <c r="M20" s="4">
        <v>620</v>
      </c>
      <c r="N20" s="4" t="s">
        <v>58</v>
      </c>
      <c r="O20" s="4" t="s">
        <v>31</v>
      </c>
      <c r="P20" s="4" t="s">
        <v>32</v>
      </c>
      <c r="Q20" s="4">
        <v>0</v>
      </c>
      <c r="R20" s="6">
        <v>44447</v>
      </c>
      <c r="S20" s="5">
        <v>44452</v>
      </c>
      <c r="T20" s="4" t="s">
        <v>33</v>
      </c>
      <c r="U20" s="4">
        <v>620</v>
      </c>
      <c r="V20" s="4">
        <v>0</v>
      </c>
      <c r="W20" s="4">
        <v>0</v>
      </c>
      <c r="X20" s="4">
        <v>2246918</v>
      </c>
    </row>
    <row r="21" s="4" customFormat="1" spans="1:24">
      <c r="A21" s="4">
        <v>16231992445</v>
      </c>
      <c r="B21" s="4" t="s">
        <v>25</v>
      </c>
      <c r="C21" s="4" t="s">
        <v>41</v>
      </c>
      <c r="D21" s="4" t="s">
        <v>27</v>
      </c>
      <c r="E21" s="4" t="s">
        <v>56</v>
      </c>
      <c r="F21" s="5">
        <v>44447</v>
      </c>
      <c r="G21" s="5">
        <v>44448</v>
      </c>
      <c r="H21" s="4">
        <v>1</v>
      </c>
      <c r="I21" s="4">
        <v>1</v>
      </c>
      <c r="J21" s="4">
        <v>1</v>
      </c>
      <c r="K21" s="4" t="s">
        <v>29</v>
      </c>
      <c r="L21" s="4">
        <v>-620</v>
      </c>
      <c r="M21" s="4">
        <v>-620</v>
      </c>
      <c r="N21" s="4" t="s">
        <v>58</v>
      </c>
      <c r="O21" s="4" t="s">
        <v>31</v>
      </c>
      <c r="P21" s="4" t="s">
        <v>32</v>
      </c>
      <c r="Q21" s="4">
        <v>0</v>
      </c>
      <c r="R21" s="6">
        <v>44447</v>
      </c>
      <c r="S21" s="5">
        <v>44452</v>
      </c>
      <c r="T21" s="4" t="s">
        <v>33</v>
      </c>
      <c r="U21" s="4">
        <v>-620</v>
      </c>
      <c r="V21" s="4">
        <v>0</v>
      </c>
      <c r="W21" s="4">
        <v>0</v>
      </c>
      <c r="X21" s="4">
        <v>2246918</v>
      </c>
    </row>
    <row r="22" s="4" customFormat="1" spans="1:25">
      <c r="A22" s="4">
        <v>16244718986</v>
      </c>
      <c r="B22" s="4" t="s">
        <v>25</v>
      </c>
      <c r="C22" s="4" t="s">
        <v>26</v>
      </c>
      <c r="D22" s="4" t="s">
        <v>59</v>
      </c>
      <c r="E22" s="4" t="s">
        <v>60</v>
      </c>
      <c r="F22" s="5">
        <v>44448</v>
      </c>
      <c r="G22" s="5">
        <v>44449</v>
      </c>
      <c r="H22" s="4">
        <v>1</v>
      </c>
      <c r="I22" s="4">
        <v>1</v>
      </c>
      <c r="J22" s="4">
        <v>1</v>
      </c>
      <c r="K22" s="4" t="s">
        <v>29</v>
      </c>
      <c r="L22" s="4">
        <v>421</v>
      </c>
      <c r="M22" s="4">
        <v>421</v>
      </c>
      <c r="N22" s="4" t="s">
        <v>61</v>
      </c>
      <c r="O22" s="4" t="s">
        <v>31</v>
      </c>
      <c r="P22" s="4" t="s">
        <v>32</v>
      </c>
      <c r="Q22" s="4">
        <v>0</v>
      </c>
      <c r="R22" s="6">
        <v>44448</v>
      </c>
      <c r="S22" s="5">
        <v>44452</v>
      </c>
      <c r="T22" s="4" t="s">
        <v>33</v>
      </c>
      <c r="U22" s="4">
        <v>421</v>
      </c>
      <c r="V22" s="4">
        <v>0</v>
      </c>
      <c r="W22" s="4">
        <v>0</v>
      </c>
      <c r="X22" s="4">
        <v>2248096</v>
      </c>
      <c r="Y22" s="4">
        <v>51948</v>
      </c>
    </row>
    <row r="23" s="4" customFormat="1" spans="1:25">
      <c r="A23" s="4">
        <v>16244718986</v>
      </c>
      <c r="B23" s="4" t="s">
        <v>25</v>
      </c>
      <c r="C23" s="4" t="s">
        <v>41</v>
      </c>
      <c r="D23" s="4" t="s">
        <v>59</v>
      </c>
      <c r="E23" s="4" t="s">
        <v>60</v>
      </c>
      <c r="F23" s="5">
        <v>44448</v>
      </c>
      <c r="G23" s="5">
        <v>44449</v>
      </c>
      <c r="H23" s="4">
        <v>1</v>
      </c>
      <c r="I23" s="4">
        <v>1</v>
      </c>
      <c r="J23" s="4">
        <v>1</v>
      </c>
      <c r="K23" s="4" t="s">
        <v>29</v>
      </c>
      <c r="L23" s="4">
        <v>-421</v>
      </c>
      <c r="M23" s="4">
        <v>-421</v>
      </c>
      <c r="N23" s="4" t="s">
        <v>61</v>
      </c>
      <c r="O23" s="4" t="s">
        <v>31</v>
      </c>
      <c r="P23" s="4" t="s">
        <v>32</v>
      </c>
      <c r="Q23" s="4">
        <v>0</v>
      </c>
      <c r="R23" s="6">
        <v>44448</v>
      </c>
      <c r="S23" s="5">
        <v>44452</v>
      </c>
      <c r="T23" s="4" t="s">
        <v>33</v>
      </c>
      <c r="U23" s="4">
        <v>-421</v>
      </c>
      <c r="V23" s="4">
        <v>0</v>
      </c>
      <c r="W23" s="4">
        <v>0</v>
      </c>
      <c r="X23" s="4">
        <v>2248096</v>
      </c>
      <c r="Y23" s="4">
        <v>51948</v>
      </c>
    </row>
    <row r="24" s="4" customFormat="1" spans="1:24">
      <c r="A24" s="4">
        <v>16247796822</v>
      </c>
      <c r="B24" s="4" t="s">
        <v>25</v>
      </c>
      <c r="C24" s="4" t="s">
        <v>26</v>
      </c>
      <c r="D24" s="4" t="s">
        <v>62</v>
      </c>
      <c r="E24" s="4" t="s">
        <v>63</v>
      </c>
      <c r="F24" s="5">
        <v>44450</v>
      </c>
      <c r="G24" s="5">
        <v>44451</v>
      </c>
      <c r="H24" s="4">
        <v>1</v>
      </c>
      <c r="I24" s="4">
        <v>1</v>
      </c>
      <c r="J24" s="4">
        <v>1</v>
      </c>
      <c r="K24" s="4" t="s">
        <v>29</v>
      </c>
      <c r="L24" s="4">
        <v>1011</v>
      </c>
      <c r="M24" s="4">
        <v>1011</v>
      </c>
      <c r="N24" s="4" t="s">
        <v>64</v>
      </c>
      <c r="O24" s="4" t="s">
        <v>31</v>
      </c>
      <c r="P24" s="4" t="s">
        <v>32</v>
      </c>
      <c r="Q24" s="4">
        <v>0</v>
      </c>
      <c r="R24" s="6">
        <v>44448</v>
      </c>
      <c r="S24" s="5">
        <v>44452</v>
      </c>
      <c r="T24" s="4" t="s">
        <v>33</v>
      </c>
      <c r="U24" s="4">
        <v>1011</v>
      </c>
      <c r="V24" s="4">
        <v>0</v>
      </c>
      <c r="W24" s="4">
        <v>0</v>
      </c>
      <c r="X24" s="4">
        <v>2248648</v>
      </c>
    </row>
    <row r="25" s="4" customFormat="1" spans="1:24">
      <c r="A25" s="4">
        <v>16248104180</v>
      </c>
      <c r="B25" s="4" t="s">
        <v>25</v>
      </c>
      <c r="C25" s="4" t="s">
        <v>26</v>
      </c>
      <c r="D25" s="4" t="s">
        <v>62</v>
      </c>
      <c r="E25" s="4" t="s">
        <v>63</v>
      </c>
      <c r="F25" s="5">
        <v>44450</v>
      </c>
      <c r="G25" s="5">
        <v>44451</v>
      </c>
      <c r="H25" s="4">
        <v>1</v>
      </c>
      <c r="I25" s="4">
        <v>1</v>
      </c>
      <c r="J25" s="4">
        <v>1</v>
      </c>
      <c r="K25" s="4" t="s">
        <v>29</v>
      </c>
      <c r="L25" s="4">
        <v>1011</v>
      </c>
      <c r="M25" s="4">
        <v>1011</v>
      </c>
      <c r="N25" s="4" t="s">
        <v>65</v>
      </c>
      <c r="O25" s="4" t="s">
        <v>31</v>
      </c>
      <c r="P25" s="4" t="s">
        <v>32</v>
      </c>
      <c r="Q25" s="4">
        <v>0</v>
      </c>
      <c r="R25" s="6">
        <v>44449</v>
      </c>
      <c r="S25" s="5">
        <v>44452</v>
      </c>
      <c r="T25" s="4" t="s">
        <v>33</v>
      </c>
      <c r="U25" s="4">
        <v>1011</v>
      </c>
      <c r="V25" s="4">
        <v>0</v>
      </c>
      <c r="W25" s="4">
        <v>0</v>
      </c>
      <c r="X25" s="4">
        <v>2248698</v>
      </c>
    </row>
    <row r="26" s="4" customFormat="1" spans="1:24">
      <c r="A26" s="4">
        <v>16248177693</v>
      </c>
      <c r="B26" s="4" t="s">
        <v>25</v>
      </c>
      <c r="C26" s="4" t="s">
        <v>26</v>
      </c>
      <c r="D26" s="4" t="s">
        <v>62</v>
      </c>
      <c r="E26" s="4" t="s">
        <v>63</v>
      </c>
      <c r="F26" s="5">
        <v>44450</v>
      </c>
      <c r="G26" s="5">
        <v>44451</v>
      </c>
      <c r="H26" s="4">
        <v>1</v>
      </c>
      <c r="I26" s="4">
        <v>1</v>
      </c>
      <c r="J26" s="4">
        <v>1</v>
      </c>
      <c r="K26" s="4" t="s">
        <v>29</v>
      </c>
      <c r="L26" s="4">
        <v>1011</v>
      </c>
      <c r="M26" s="4">
        <v>1011</v>
      </c>
      <c r="N26" s="4" t="s">
        <v>66</v>
      </c>
      <c r="O26" s="4" t="s">
        <v>31</v>
      </c>
      <c r="P26" s="4" t="s">
        <v>32</v>
      </c>
      <c r="Q26" s="4">
        <v>0</v>
      </c>
      <c r="R26" s="6">
        <v>44449</v>
      </c>
      <c r="S26" s="5">
        <v>44452</v>
      </c>
      <c r="T26" s="4" t="s">
        <v>33</v>
      </c>
      <c r="U26" s="4">
        <v>1011</v>
      </c>
      <c r="V26" s="4">
        <v>0</v>
      </c>
      <c r="W26" s="4">
        <v>0</v>
      </c>
      <c r="X26" s="4">
        <v>2248717</v>
      </c>
    </row>
    <row r="27" s="4" customFormat="1" spans="1:24">
      <c r="A27" s="4">
        <v>16247796822</v>
      </c>
      <c r="B27" s="4" t="s">
        <v>25</v>
      </c>
      <c r="C27" s="4" t="s">
        <v>41</v>
      </c>
      <c r="D27" s="4" t="s">
        <v>62</v>
      </c>
      <c r="E27" s="4" t="s">
        <v>63</v>
      </c>
      <c r="F27" s="5">
        <v>44450</v>
      </c>
      <c r="G27" s="5">
        <v>44451</v>
      </c>
      <c r="H27" s="4">
        <v>1</v>
      </c>
      <c r="I27" s="4">
        <v>1</v>
      </c>
      <c r="J27" s="4">
        <v>1</v>
      </c>
      <c r="K27" s="4" t="s">
        <v>29</v>
      </c>
      <c r="L27" s="4">
        <v>-1011</v>
      </c>
      <c r="M27" s="4">
        <v>-1011</v>
      </c>
      <c r="N27" s="4" t="s">
        <v>64</v>
      </c>
      <c r="O27" s="4" t="s">
        <v>31</v>
      </c>
      <c r="P27" s="4" t="s">
        <v>32</v>
      </c>
      <c r="Q27" s="4">
        <v>0</v>
      </c>
      <c r="R27" s="6">
        <v>44448</v>
      </c>
      <c r="S27" s="5">
        <v>44452</v>
      </c>
      <c r="T27" s="4" t="s">
        <v>33</v>
      </c>
      <c r="U27" s="4">
        <v>-1011</v>
      </c>
      <c r="V27" s="4">
        <v>0</v>
      </c>
      <c r="W27" s="4">
        <v>0</v>
      </c>
      <c r="X27" s="4">
        <v>2248648</v>
      </c>
    </row>
    <row r="28" s="4" customFormat="1" spans="1:24">
      <c r="A28" s="4">
        <v>16248104180</v>
      </c>
      <c r="B28" s="4" t="s">
        <v>25</v>
      </c>
      <c r="C28" s="4" t="s">
        <v>41</v>
      </c>
      <c r="D28" s="4" t="s">
        <v>62</v>
      </c>
      <c r="E28" s="4" t="s">
        <v>63</v>
      </c>
      <c r="F28" s="5">
        <v>44450</v>
      </c>
      <c r="G28" s="5">
        <v>44451</v>
      </c>
      <c r="H28" s="4">
        <v>1</v>
      </c>
      <c r="I28" s="4">
        <v>1</v>
      </c>
      <c r="J28" s="4">
        <v>1</v>
      </c>
      <c r="K28" s="4" t="s">
        <v>29</v>
      </c>
      <c r="L28" s="4">
        <v>-1011</v>
      </c>
      <c r="M28" s="4">
        <v>-1011</v>
      </c>
      <c r="N28" s="4" t="s">
        <v>65</v>
      </c>
      <c r="O28" s="4" t="s">
        <v>31</v>
      </c>
      <c r="P28" s="4" t="s">
        <v>32</v>
      </c>
      <c r="Q28" s="4">
        <v>0</v>
      </c>
      <c r="R28" s="6">
        <v>44449</v>
      </c>
      <c r="S28" s="5">
        <v>44452</v>
      </c>
      <c r="T28" s="4" t="s">
        <v>33</v>
      </c>
      <c r="U28" s="4">
        <v>-1011</v>
      </c>
      <c r="V28" s="4">
        <v>0</v>
      </c>
      <c r="W28" s="4">
        <v>0</v>
      </c>
      <c r="X28" s="4">
        <v>2248698</v>
      </c>
    </row>
    <row r="29" s="4" customFormat="1" spans="1:24">
      <c r="A29" s="4">
        <v>16248177693</v>
      </c>
      <c r="B29" s="4" t="s">
        <v>25</v>
      </c>
      <c r="C29" s="4" t="s">
        <v>41</v>
      </c>
      <c r="D29" s="4" t="s">
        <v>62</v>
      </c>
      <c r="E29" s="4" t="s">
        <v>63</v>
      </c>
      <c r="F29" s="5">
        <v>44450</v>
      </c>
      <c r="G29" s="5">
        <v>44451</v>
      </c>
      <c r="H29" s="4">
        <v>1</v>
      </c>
      <c r="I29" s="4">
        <v>1</v>
      </c>
      <c r="J29" s="4">
        <v>1</v>
      </c>
      <c r="K29" s="4" t="s">
        <v>29</v>
      </c>
      <c r="L29" s="4">
        <v>-1011</v>
      </c>
      <c r="M29" s="4">
        <v>-1011</v>
      </c>
      <c r="N29" s="4" t="s">
        <v>66</v>
      </c>
      <c r="O29" s="4" t="s">
        <v>31</v>
      </c>
      <c r="P29" s="4" t="s">
        <v>32</v>
      </c>
      <c r="Q29" s="4">
        <v>0</v>
      </c>
      <c r="R29" s="6">
        <v>44449</v>
      </c>
      <c r="S29" s="5">
        <v>44452</v>
      </c>
      <c r="T29" s="4" t="s">
        <v>33</v>
      </c>
      <c r="U29" s="4">
        <v>-1011</v>
      </c>
      <c r="V29" s="4">
        <v>0</v>
      </c>
      <c r="W29" s="4">
        <v>0</v>
      </c>
      <c r="X29" s="4">
        <v>2248717</v>
      </c>
    </row>
    <row r="30" s="4" customFormat="1" spans="1:25">
      <c r="A30" s="4">
        <v>16251486142</v>
      </c>
      <c r="B30" s="4" t="s">
        <v>25</v>
      </c>
      <c r="C30" s="4" t="s">
        <v>26</v>
      </c>
      <c r="D30" s="4" t="s">
        <v>62</v>
      </c>
      <c r="E30" s="4" t="s">
        <v>63</v>
      </c>
      <c r="F30" s="5">
        <v>44450</v>
      </c>
      <c r="G30" s="5">
        <v>44451</v>
      </c>
      <c r="H30" s="4">
        <v>1</v>
      </c>
      <c r="I30" s="4">
        <v>1</v>
      </c>
      <c r="J30" s="4">
        <v>1</v>
      </c>
      <c r="K30" s="4" t="s">
        <v>29</v>
      </c>
      <c r="L30" s="4">
        <v>1011</v>
      </c>
      <c r="M30" s="4">
        <v>1011</v>
      </c>
      <c r="N30" s="4" t="s">
        <v>66</v>
      </c>
      <c r="O30" s="4" t="s">
        <v>31</v>
      </c>
      <c r="P30" s="4" t="s">
        <v>32</v>
      </c>
      <c r="Q30" s="4">
        <v>0</v>
      </c>
      <c r="R30" s="6">
        <v>44449</v>
      </c>
      <c r="S30" s="5">
        <v>44452</v>
      </c>
      <c r="T30" s="4" t="s">
        <v>33</v>
      </c>
      <c r="U30" s="4">
        <v>1011</v>
      </c>
      <c r="V30" s="4">
        <v>0</v>
      </c>
      <c r="W30" s="4">
        <v>0</v>
      </c>
      <c r="X30" s="4">
        <v>2248984</v>
      </c>
      <c r="Y30" s="4">
        <v>412087</v>
      </c>
    </row>
    <row r="31" s="4" customFormat="1" spans="1:25">
      <c r="A31" s="4">
        <v>16252494553</v>
      </c>
      <c r="B31" s="4" t="s">
        <v>25</v>
      </c>
      <c r="C31" s="4" t="s">
        <v>26</v>
      </c>
      <c r="D31" s="4" t="s">
        <v>62</v>
      </c>
      <c r="E31" s="4" t="s">
        <v>67</v>
      </c>
      <c r="F31" s="5">
        <v>44450</v>
      </c>
      <c r="G31" s="5">
        <v>44451</v>
      </c>
      <c r="H31" s="4">
        <v>1</v>
      </c>
      <c r="I31" s="4">
        <v>1</v>
      </c>
      <c r="J31" s="4">
        <v>1</v>
      </c>
      <c r="K31" s="4" t="s">
        <v>29</v>
      </c>
      <c r="L31" s="4">
        <v>1339</v>
      </c>
      <c r="M31" s="4">
        <v>1339</v>
      </c>
      <c r="N31" s="4" t="s">
        <v>68</v>
      </c>
      <c r="O31" s="4" t="s">
        <v>31</v>
      </c>
      <c r="P31" s="4" t="s">
        <v>32</v>
      </c>
      <c r="Q31" s="4">
        <v>0</v>
      </c>
      <c r="R31" s="6">
        <v>44449</v>
      </c>
      <c r="S31" s="5">
        <v>44452</v>
      </c>
      <c r="T31" s="4" t="s">
        <v>33</v>
      </c>
      <c r="U31" s="4">
        <v>1339</v>
      </c>
      <c r="V31" s="4">
        <v>0</v>
      </c>
      <c r="W31" s="4">
        <v>0</v>
      </c>
      <c r="X31" s="4">
        <v>2249128</v>
      </c>
      <c r="Y31" s="4">
        <v>412107</v>
      </c>
    </row>
    <row r="32" s="4" customFormat="1" spans="1:25">
      <c r="A32" s="4">
        <v>16253466293</v>
      </c>
      <c r="B32" s="4" t="s">
        <v>25</v>
      </c>
      <c r="C32" s="4" t="s">
        <v>26</v>
      </c>
      <c r="D32" s="4" t="s">
        <v>62</v>
      </c>
      <c r="E32" s="4" t="s">
        <v>69</v>
      </c>
      <c r="F32" s="5">
        <v>44450</v>
      </c>
      <c r="G32" s="5">
        <v>44451</v>
      </c>
      <c r="H32" s="4">
        <v>1</v>
      </c>
      <c r="I32" s="4">
        <v>1</v>
      </c>
      <c r="J32" s="4">
        <v>1</v>
      </c>
      <c r="K32" s="4" t="s">
        <v>29</v>
      </c>
      <c r="L32" s="4">
        <v>731</v>
      </c>
      <c r="M32" s="4">
        <v>731</v>
      </c>
      <c r="N32" s="4" t="s">
        <v>70</v>
      </c>
      <c r="O32" s="4" t="s">
        <v>31</v>
      </c>
      <c r="P32" s="4" t="s">
        <v>32</v>
      </c>
      <c r="Q32" s="4">
        <v>0</v>
      </c>
      <c r="R32" s="6">
        <v>44449</v>
      </c>
      <c r="S32" s="5">
        <v>44452</v>
      </c>
      <c r="T32" s="4" t="s">
        <v>33</v>
      </c>
      <c r="U32" s="4">
        <v>731</v>
      </c>
      <c r="V32" s="4">
        <v>0</v>
      </c>
      <c r="W32" s="4">
        <v>0</v>
      </c>
      <c r="X32" s="4">
        <v>2249316</v>
      </c>
      <c r="Y32" s="4">
        <v>412140</v>
      </c>
    </row>
    <row r="33" s="4" customFormat="1" spans="1:24">
      <c r="A33" s="4">
        <v>16256711271</v>
      </c>
      <c r="B33" s="4" t="s">
        <v>25</v>
      </c>
      <c r="C33" s="4" t="s">
        <v>26</v>
      </c>
      <c r="D33" s="4" t="s">
        <v>62</v>
      </c>
      <c r="E33" s="4" t="s">
        <v>63</v>
      </c>
      <c r="F33" s="5">
        <v>44450</v>
      </c>
      <c r="G33" s="5">
        <v>44451</v>
      </c>
      <c r="H33" s="4">
        <v>1</v>
      </c>
      <c r="I33" s="4">
        <v>1</v>
      </c>
      <c r="J33" s="4">
        <v>1</v>
      </c>
      <c r="K33" s="4" t="s">
        <v>29</v>
      </c>
      <c r="L33" s="4">
        <v>1011</v>
      </c>
      <c r="M33" s="4">
        <v>1011</v>
      </c>
      <c r="N33" s="4" t="s">
        <v>71</v>
      </c>
      <c r="O33" s="4" t="s">
        <v>31</v>
      </c>
      <c r="P33" s="4" t="s">
        <v>32</v>
      </c>
      <c r="Q33" s="4">
        <v>0</v>
      </c>
      <c r="R33" s="6">
        <v>44449</v>
      </c>
      <c r="S33" s="5">
        <v>44452</v>
      </c>
      <c r="T33" s="4" t="s">
        <v>33</v>
      </c>
      <c r="U33" s="4">
        <v>1011</v>
      </c>
      <c r="V33" s="4">
        <v>0</v>
      </c>
      <c r="W33" s="4">
        <v>0</v>
      </c>
      <c r="X33" s="4">
        <v>2249696</v>
      </c>
    </row>
    <row r="34" s="4" customFormat="1" spans="1:24">
      <c r="A34" s="4">
        <v>16256711271</v>
      </c>
      <c r="B34" s="4" t="s">
        <v>25</v>
      </c>
      <c r="C34" s="4" t="s">
        <v>41</v>
      </c>
      <c r="D34" s="4" t="s">
        <v>62</v>
      </c>
      <c r="E34" s="4" t="s">
        <v>63</v>
      </c>
      <c r="F34" s="5">
        <v>44450</v>
      </c>
      <c r="G34" s="5">
        <v>44451</v>
      </c>
      <c r="H34" s="4">
        <v>1</v>
      </c>
      <c r="I34" s="4">
        <v>1</v>
      </c>
      <c r="J34" s="4">
        <v>1</v>
      </c>
      <c r="K34" s="4" t="s">
        <v>29</v>
      </c>
      <c r="L34" s="4">
        <v>-1011</v>
      </c>
      <c r="M34" s="4">
        <v>-1011</v>
      </c>
      <c r="N34" s="4" t="s">
        <v>71</v>
      </c>
      <c r="O34" s="4" t="s">
        <v>31</v>
      </c>
      <c r="P34" s="4" t="s">
        <v>32</v>
      </c>
      <c r="Q34" s="4">
        <v>0</v>
      </c>
      <c r="R34" s="6">
        <v>44449</v>
      </c>
      <c r="S34" s="5">
        <v>44452</v>
      </c>
      <c r="T34" s="4" t="s">
        <v>33</v>
      </c>
      <c r="U34" s="4">
        <v>-1011</v>
      </c>
      <c r="V34" s="4">
        <v>0</v>
      </c>
      <c r="W34" s="4">
        <v>0</v>
      </c>
      <c r="X34" s="4">
        <v>2249696</v>
      </c>
    </row>
    <row r="35" s="4" customFormat="1" spans="1:24">
      <c r="A35" s="4">
        <v>16257459247</v>
      </c>
      <c r="B35" s="4" t="s">
        <v>25</v>
      </c>
      <c r="C35" s="4" t="s">
        <v>26</v>
      </c>
      <c r="D35" s="4" t="s">
        <v>62</v>
      </c>
      <c r="E35" s="4" t="s">
        <v>63</v>
      </c>
      <c r="F35" s="5">
        <v>44450</v>
      </c>
      <c r="G35" s="5">
        <v>44451</v>
      </c>
      <c r="H35" s="4">
        <v>1</v>
      </c>
      <c r="I35" s="4">
        <v>1</v>
      </c>
      <c r="J35" s="4">
        <v>1</v>
      </c>
      <c r="K35" s="4" t="s">
        <v>29</v>
      </c>
      <c r="L35" s="4">
        <v>1011</v>
      </c>
      <c r="M35" s="4">
        <v>1011</v>
      </c>
      <c r="N35" s="4" t="s">
        <v>72</v>
      </c>
      <c r="O35" s="4" t="s">
        <v>31</v>
      </c>
      <c r="P35" s="4" t="s">
        <v>32</v>
      </c>
      <c r="Q35" s="4">
        <v>0</v>
      </c>
      <c r="R35" s="6">
        <v>44449</v>
      </c>
      <c r="S35" s="5">
        <v>44452</v>
      </c>
      <c r="T35" s="4" t="s">
        <v>33</v>
      </c>
      <c r="U35" s="4">
        <v>1011</v>
      </c>
      <c r="V35" s="4">
        <v>0</v>
      </c>
      <c r="W35" s="4">
        <v>0</v>
      </c>
      <c r="X35" s="4">
        <v>2249808</v>
      </c>
    </row>
    <row r="36" s="4" customFormat="1" spans="1:24">
      <c r="A36" s="4">
        <v>16257459365</v>
      </c>
      <c r="B36" s="4" t="s">
        <v>25</v>
      </c>
      <c r="C36" s="4" t="s">
        <v>26</v>
      </c>
      <c r="D36" s="4" t="s">
        <v>62</v>
      </c>
      <c r="E36" s="4" t="s">
        <v>63</v>
      </c>
      <c r="F36" s="5">
        <v>44450</v>
      </c>
      <c r="G36" s="5">
        <v>44451</v>
      </c>
      <c r="H36" s="4">
        <v>1</v>
      </c>
      <c r="I36" s="4">
        <v>1</v>
      </c>
      <c r="J36" s="4">
        <v>1</v>
      </c>
      <c r="K36" s="4" t="s">
        <v>29</v>
      </c>
      <c r="L36" s="4">
        <v>1011</v>
      </c>
      <c r="M36" s="4">
        <v>1011</v>
      </c>
      <c r="N36" s="4" t="s">
        <v>73</v>
      </c>
      <c r="O36" s="4" t="s">
        <v>31</v>
      </c>
      <c r="P36" s="4" t="s">
        <v>32</v>
      </c>
      <c r="Q36" s="4">
        <v>0</v>
      </c>
      <c r="R36" s="6">
        <v>44449</v>
      </c>
      <c r="S36" s="5">
        <v>44452</v>
      </c>
      <c r="T36" s="4" t="s">
        <v>33</v>
      </c>
      <c r="U36" s="4">
        <v>1011</v>
      </c>
      <c r="V36" s="4">
        <v>0</v>
      </c>
      <c r="W36" s="4">
        <v>0</v>
      </c>
      <c r="X36" s="4">
        <v>2249809</v>
      </c>
    </row>
    <row r="37" s="4" customFormat="1" spans="1:24">
      <c r="A37" s="4">
        <v>16257733962</v>
      </c>
      <c r="B37" s="4" t="s">
        <v>25</v>
      </c>
      <c r="C37" s="4" t="s">
        <v>26</v>
      </c>
      <c r="D37" s="4" t="s">
        <v>62</v>
      </c>
      <c r="E37" s="4" t="s">
        <v>63</v>
      </c>
      <c r="F37" s="5">
        <v>44450</v>
      </c>
      <c r="G37" s="5">
        <v>44451</v>
      </c>
      <c r="H37" s="4">
        <v>1</v>
      </c>
      <c r="I37" s="4">
        <v>1</v>
      </c>
      <c r="J37" s="4">
        <v>1</v>
      </c>
      <c r="K37" s="4" t="s">
        <v>29</v>
      </c>
      <c r="L37" s="4">
        <v>1011</v>
      </c>
      <c r="M37" s="4">
        <v>1011</v>
      </c>
      <c r="N37" s="4" t="s">
        <v>74</v>
      </c>
      <c r="O37" s="4" t="s">
        <v>31</v>
      </c>
      <c r="P37" s="4" t="s">
        <v>32</v>
      </c>
      <c r="Q37" s="4">
        <v>0</v>
      </c>
      <c r="R37" s="6">
        <v>44450</v>
      </c>
      <c r="S37" s="5">
        <v>44452</v>
      </c>
      <c r="T37" s="4" t="s">
        <v>33</v>
      </c>
      <c r="U37" s="4">
        <v>1011</v>
      </c>
      <c r="V37" s="4">
        <v>0</v>
      </c>
      <c r="W37" s="4">
        <v>0</v>
      </c>
      <c r="X37" s="4">
        <v>2249854</v>
      </c>
    </row>
    <row r="38" s="4" customFormat="1" spans="1:24">
      <c r="A38" s="4">
        <v>16257459365</v>
      </c>
      <c r="B38" s="4" t="s">
        <v>25</v>
      </c>
      <c r="C38" s="4" t="s">
        <v>41</v>
      </c>
      <c r="D38" s="4" t="s">
        <v>62</v>
      </c>
      <c r="E38" s="4" t="s">
        <v>63</v>
      </c>
      <c r="F38" s="5">
        <v>44450</v>
      </c>
      <c r="G38" s="5">
        <v>44451</v>
      </c>
      <c r="H38" s="4">
        <v>1</v>
      </c>
      <c r="I38" s="4">
        <v>1</v>
      </c>
      <c r="J38" s="4">
        <v>1</v>
      </c>
      <c r="K38" s="4" t="s">
        <v>29</v>
      </c>
      <c r="L38" s="4">
        <v>-1011</v>
      </c>
      <c r="M38" s="4">
        <v>-1011</v>
      </c>
      <c r="N38" s="4" t="s">
        <v>73</v>
      </c>
      <c r="O38" s="4" t="s">
        <v>31</v>
      </c>
      <c r="P38" s="4" t="s">
        <v>32</v>
      </c>
      <c r="Q38" s="4">
        <v>0</v>
      </c>
      <c r="R38" s="6">
        <v>44449</v>
      </c>
      <c r="S38" s="5">
        <v>44452</v>
      </c>
      <c r="T38" s="4" t="s">
        <v>33</v>
      </c>
      <c r="U38" s="4">
        <v>-1011</v>
      </c>
      <c r="V38" s="4">
        <v>0</v>
      </c>
      <c r="W38" s="4">
        <v>0</v>
      </c>
      <c r="X38" s="4">
        <v>2249809</v>
      </c>
    </row>
    <row r="39" s="4" customFormat="1" spans="1:24">
      <c r="A39" s="4">
        <v>16257459247</v>
      </c>
      <c r="B39" s="4" t="s">
        <v>25</v>
      </c>
      <c r="C39" s="4" t="s">
        <v>41</v>
      </c>
      <c r="D39" s="4" t="s">
        <v>62</v>
      </c>
      <c r="E39" s="4" t="s">
        <v>63</v>
      </c>
      <c r="F39" s="5">
        <v>44450</v>
      </c>
      <c r="G39" s="5">
        <v>44451</v>
      </c>
      <c r="H39" s="4">
        <v>1</v>
      </c>
      <c r="I39" s="4">
        <v>1</v>
      </c>
      <c r="J39" s="4">
        <v>1</v>
      </c>
      <c r="K39" s="4" t="s">
        <v>29</v>
      </c>
      <c r="L39" s="4">
        <v>-1011</v>
      </c>
      <c r="M39" s="4">
        <v>-1011</v>
      </c>
      <c r="N39" s="4" t="s">
        <v>72</v>
      </c>
      <c r="O39" s="4" t="s">
        <v>31</v>
      </c>
      <c r="P39" s="4" t="s">
        <v>32</v>
      </c>
      <c r="Q39" s="4">
        <v>0</v>
      </c>
      <c r="R39" s="6">
        <v>44449</v>
      </c>
      <c r="S39" s="5">
        <v>44452</v>
      </c>
      <c r="T39" s="4" t="s">
        <v>33</v>
      </c>
      <c r="U39" s="4">
        <v>-1011</v>
      </c>
      <c r="V39" s="4">
        <v>0</v>
      </c>
      <c r="W39" s="4">
        <v>0</v>
      </c>
      <c r="X39" s="4">
        <v>2249808</v>
      </c>
    </row>
    <row r="40" s="4" customFormat="1" spans="1:24">
      <c r="A40" s="4">
        <v>16257733962</v>
      </c>
      <c r="B40" s="4" t="s">
        <v>25</v>
      </c>
      <c r="C40" s="4" t="s">
        <v>41</v>
      </c>
      <c r="D40" s="4" t="s">
        <v>62</v>
      </c>
      <c r="E40" s="4" t="s">
        <v>63</v>
      </c>
      <c r="F40" s="5">
        <v>44450</v>
      </c>
      <c r="G40" s="5">
        <v>44451</v>
      </c>
      <c r="H40" s="4">
        <v>1</v>
      </c>
      <c r="I40" s="4">
        <v>1</v>
      </c>
      <c r="J40" s="4">
        <v>1</v>
      </c>
      <c r="K40" s="4" t="s">
        <v>29</v>
      </c>
      <c r="L40" s="4">
        <v>-1011</v>
      </c>
      <c r="M40" s="4">
        <v>-1011</v>
      </c>
      <c r="N40" s="4" t="s">
        <v>74</v>
      </c>
      <c r="O40" s="4" t="s">
        <v>31</v>
      </c>
      <c r="P40" s="4" t="s">
        <v>32</v>
      </c>
      <c r="Q40" s="4">
        <v>0</v>
      </c>
      <c r="R40" s="6">
        <v>44450</v>
      </c>
      <c r="S40" s="5">
        <v>44452</v>
      </c>
      <c r="T40" s="4" t="s">
        <v>33</v>
      </c>
      <c r="U40" s="4">
        <v>-1011</v>
      </c>
      <c r="V40" s="4">
        <v>0</v>
      </c>
      <c r="W40" s="4">
        <v>0</v>
      </c>
      <c r="X40" s="4">
        <v>2249854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5"/>
  <sheetViews>
    <sheetView tabSelected="1" workbookViewId="0">
      <selection activeCell="C38" sqref="C38"/>
    </sheetView>
  </sheetViews>
  <sheetFormatPr defaultColWidth="9" defaultRowHeight="13.5"/>
  <cols>
    <col min="1" max="1" width="13.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75</v>
      </c>
    </row>
    <row r="2" s="4" customFormat="1" spans="1:9">
      <c r="A2" s="4">
        <v>16049590210</v>
      </c>
      <c r="B2" s="5">
        <v>44448</v>
      </c>
      <c r="C2" s="5">
        <v>44450</v>
      </c>
      <c r="D2" s="4">
        <v>4492</v>
      </c>
      <c r="E2" s="4" t="str">
        <f>VLOOKUP(A2,HOP!A:L,12,0)</f>
        <v>4492.00</v>
      </c>
      <c r="F2" s="4" t="str">
        <f>VLOOKUP(A2,HOP!A:C,3,0)</f>
        <v>2220962</v>
      </c>
      <c r="G2" s="4">
        <f>D2-E2</f>
        <v>0</v>
      </c>
      <c r="H2" s="4" t="str">
        <f>$H$1&amp;F2</f>
        <v>，2220962</v>
      </c>
      <c r="I2" s="4" t="str">
        <f>VLOOKUP(A2,HOP!A:T,20,0)</f>
        <v>直采</v>
      </c>
    </row>
    <row r="3" s="4" customFormat="1" spans="1:9">
      <c r="A3" s="4">
        <v>16087466706</v>
      </c>
      <c r="B3" s="5">
        <v>44450</v>
      </c>
      <c r="C3" s="5">
        <v>44451</v>
      </c>
      <c r="D3" s="4">
        <v>339</v>
      </c>
      <c r="E3" s="4" t="str">
        <f>VLOOKUP(A3,HOP!A:L,12,0)</f>
        <v>339.00</v>
      </c>
      <c r="F3" s="4" t="str">
        <f>VLOOKUP(A3,HOP!A:C,3,0)</f>
        <v>2226077</v>
      </c>
      <c r="G3" s="4">
        <f t="shared" ref="G3:G26" si="0">D3-E3</f>
        <v>0</v>
      </c>
      <c r="H3" s="4" t="str">
        <f t="shared" ref="H3:H26" si="1">$H$1&amp;F3</f>
        <v>，2226077</v>
      </c>
      <c r="I3" s="4" t="str">
        <f>VLOOKUP(A3,HOP!A:T,20,0)</f>
        <v>直采</v>
      </c>
    </row>
    <row r="4" s="4" customFormat="1" spans="1:9">
      <c r="A4" s="4">
        <v>16097745450</v>
      </c>
      <c r="B4" s="5">
        <v>44448</v>
      </c>
      <c r="C4" s="5">
        <v>44449</v>
      </c>
      <c r="D4" s="4">
        <v>780</v>
      </c>
      <c r="E4" s="4" t="str">
        <f>VLOOKUP(A4,HOP!A:L,12,0)</f>
        <v>780.00</v>
      </c>
      <c r="F4" s="4" t="str">
        <f>VLOOKUP(A4,HOP!A:C,3,0)</f>
        <v>2227400</v>
      </c>
      <c r="G4" s="4">
        <f t="shared" si="0"/>
        <v>0</v>
      </c>
      <c r="H4" s="4" t="str">
        <f t="shared" si="1"/>
        <v>，2227400</v>
      </c>
      <c r="I4" s="4" t="str">
        <f>VLOOKUP(A4,HOP!A:T,20,0)</f>
        <v>直采</v>
      </c>
    </row>
    <row r="5" s="4" customFormat="1" hidden="1" spans="1:9">
      <c r="A5" s="4">
        <v>16128898806</v>
      </c>
      <c r="B5" s="5">
        <v>44448</v>
      </c>
      <c r="C5" s="5">
        <v>44451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VLOOKUP(A5,HOP!A:T,20,0)</f>
        <v>#N/A</v>
      </c>
    </row>
    <row r="6" s="4" customFormat="1" spans="1:9">
      <c r="A6" s="4">
        <v>16175893425</v>
      </c>
      <c r="B6" s="5">
        <v>44440</v>
      </c>
      <c r="C6" s="5">
        <v>44446</v>
      </c>
      <c r="D6" s="4">
        <v>10524</v>
      </c>
      <c r="E6" s="4" t="str">
        <f>VLOOKUP(A6,HOP!A:L,12,0)</f>
        <v>10524.00</v>
      </c>
      <c r="F6" s="4" t="str">
        <f>VLOOKUP(A6,HOP!A:C,3,0)</f>
        <v>2238720</v>
      </c>
      <c r="G6" s="4">
        <f t="shared" si="0"/>
        <v>0</v>
      </c>
      <c r="H6" s="4" t="str">
        <f t="shared" si="1"/>
        <v>，2238720</v>
      </c>
      <c r="I6" s="4" t="str">
        <f>VLOOKUP(A6,HOP!A:T,20,0)</f>
        <v>直采</v>
      </c>
    </row>
    <row r="7" s="4" customFormat="1" spans="1:9">
      <c r="A7" s="4">
        <v>16201378265</v>
      </c>
      <c r="B7" s="5">
        <v>44450</v>
      </c>
      <c r="C7" s="5">
        <v>44451</v>
      </c>
      <c r="D7" s="4">
        <v>878</v>
      </c>
      <c r="E7" s="4" t="str">
        <f>VLOOKUP(A7,HOP!A:L,12,0)</f>
        <v>878.00</v>
      </c>
      <c r="F7" s="4" t="str">
        <f>VLOOKUP(A7,HOP!A:C,3,0)</f>
        <v>2242396</v>
      </c>
      <c r="G7" s="4">
        <f t="shared" si="0"/>
        <v>0</v>
      </c>
      <c r="H7" s="4" t="str">
        <f t="shared" si="1"/>
        <v>，2242396</v>
      </c>
      <c r="I7" s="4" t="str">
        <f>VLOOKUP(A7,HOP!A:T,20,0)</f>
        <v>直采</v>
      </c>
    </row>
    <row r="8" s="4" customFormat="1" spans="1:9">
      <c r="A8" s="4">
        <v>16201894162</v>
      </c>
      <c r="B8" s="5">
        <v>44450</v>
      </c>
      <c r="C8" s="5">
        <v>44451</v>
      </c>
      <c r="D8" s="4">
        <v>439</v>
      </c>
      <c r="E8" s="4" t="str">
        <f>VLOOKUP(A8,HOP!A:L,12,0)</f>
        <v>439.00</v>
      </c>
      <c r="F8" s="4" t="str">
        <f>VLOOKUP(A8,HOP!A:C,3,0)</f>
        <v>2242499</v>
      </c>
      <c r="G8" s="4">
        <f t="shared" si="0"/>
        <v>0</v>
      </c>
      <c r="H8" s="4" t="str">
        <f t="shared" si="1"/>
        <v>，2242499</v>
      </c>
      <c r="I8" s="4" t="str">
        <f>VLOOKUP(A8,HOP!A:T,20,0)</f>
        <v>直采</v>
      </c>
    </row>
    <row r="9" s="4" customFormat="1" hidden="1" spans="1:9">
      <c r="A9" s="4">
        <v>16213320472</v>
      </c>
      <c r="B9" s="5">
        <v>44446</v>
      </c>
      <c r="C9" s="5">
        <v>44448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VLOOKUP(A9,HOP!A:T,20,0)</f>
        <v>#N/A</v>
      </c>
    </row>
    <row r="10" s="4" customFormat="1" spans="1:9">
      <c r="A10" s="4">
        <v>16213827201</v>
      </c>
      <c r="B10" s="5">
        <v>44445</v>
      </c>
      <c r="C10" s="5">
        <v>44446</v>
      </c>
      <c r="D10" s="4">
        <v>421</v>
      </c>
      <c r="E10" s="4" t="str">
        <f>VLOOKUP(A10,HOP!A:L,12,0)</f>
        <v>421.00</v>
      </c>
      <c r="F10" s="4" t="str">
        <f>VLOOKUP(A10,HOP!A:C,3,0)</f>
        <v>2244362</v>
      </c>
      <c r="G10" s="4">
        <f t="shared" si="0"/>
        <v>0</v>
      </c>
      <c r="H10" s="4" t="str">
        <f t="shared" si="1"/>
        <v>，2244362</v>
      </c>
      <c r="I10" s="4" t="str">
        <f>VLOOKUP(A10,HOP!A:T,20,0)</f>
        <v>直采</v>
      </c>
    </row>
    <row r="11" s="4" customFormat="1" spans="1:9">
      <c r="A11" s="4">
        <v>16220284856</v>
      </c>
      <c r="B11" s="5">
        <v>44445</v>
      </c>
      <c r="C11" s="5">
        <v>44446</v>
      </c>
      <c r="D11" s="4">
        <v>1659</v>
      </c>
      <c r="E11" s="4" t="str">
        <f>VLOOKUP(A11,HOP!A:L,12,0)</f>
        <v>1659.00</v>
      </c>
      <c r="F11" s="4" t="str">
        <f>VLOOKUP(A11,HOP!A:C,3,0)</f>
        <v>2245001</v>
      </c>
      <c r="G11" s="4">
        <f t="shared" si="0"/>
        <v>0</v>
      </c>
      <c r="H11" s="4" t="str">
        <f t="shared" si="1"/>
        <v>，2245001</v>
      </c>
      <c r="I11" s="4" t="str">
        <f>VLOOKUP(A11,HOP!A:T,20,0)</f>
        <v>直采</v>
      </c>
    </row>
    <row r="12" s="4" customFormat="1" spans="1:9">
      <c r="A12" s="4">
        <v>16224081464</v>
      </c>
      <c r="B12" s="5">
        <v>44448</v>
      </c>
      <c r="C12" s="5">
        <v>44450</v>
      </c>
      <c r="D12" s="4">
        <v>3318</v>
      </c>
      <c r="E12" s="4" t="str">
        <f>VLOOKUP(A12,HOP!A:L,12,0)</f>
        <v>3318.00</v>
      </c>
      <c r="F12" s="4" t="str">
        <f>VLOOKUP(A12,HOP!A:C,3,0)</f>
        <v>2245913</v>
      </c>
      <c r="G12" s="4">
        <f t="shared" si="0"/>
        <v>0</v>
      </c>
      <c r="H12" s="4" t="str">
        <f t="shared" si="1"/>
        <v>，2245913</v>
      </c>
      <c r="I12" s="4" t="str">
        <f>VLOOKUP(A12,HOP!A:T,20,0)</f>
        <v>直采</v>
      </c>
    </row>
    <row r="13" s="4" customFormat="1" hidden="1" spans="1:9">
      <c r="A13" s="4">
        <v>16230812955</v>
      </c>
      <c r="B13" s="5">
        <v>44447</v>
      </c>
      <c r="C13" s="5">
        <v>44449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VLOOKUP(A13,HOP!A:T,20,0)</f>
        <v>#N/A</v>
      </c>
    </row>
    <row r="14" s="4" customFormat="1" hidden="1" spans="1:9">
      <c r="A14" s="4">
        <v>16231978480</v>
      </c>
      <c r="B14" s="5">
        <v>44447</v>
      </c>
      <c r="C14" s="5">
        <v>44448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hidden="1" spans="1:9">
      <c r="A15" s="4">
        <v>16231992445</v>
      </c>
      <c r="B15" s="5">
        <v>44447</v>
      </c>
      <c r="C15" s="5">
        <v>44448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hidden="1" spans="1:9">
      <c r="A16" s="4">
        <v>16244718986</v>
      </c>
      <c r="B16" s="5">
        <v>44448</v>
      </c>
      <c r="C16" s="5">
        <v>44449</v>
      </c>
      <c r="D16" s="4">
        <v>0</v>
      </c>
      <c r="E16" s="4" t="str">
        <f>VLOOKUP(A16,HOP!A:L,12,0)</f>
        <v>0.00</v>
      </c>
      <c r="F16" s="4" t="str">
        <f>VLOOKUP(A16,HOP!A:C,3,0)</f>
        <v>2248096</v>
      </c>
      <c r="G16" s="4">
        <f t="shared" si="0"/>
        <v>0</v>
      </c>
      <c r="H16" s="4" t="str">
        <f t="shared" si="1"/>
        <v>，2248096</v>
      </c>
      <c r="I16" s="4" t="str">
        <f>VLOOKUP(A16,HOP!A:T,20,0)</f>
        <v>直采</v>
      </c>
    </row>
    <row r="17" s="4" customFormat="1" hidden="1" spans="1:9">
      <c r="A17" s="4">
        <v>16247796822</v>
      </c>
      <c r="B17" s="5">
        <v>44450</v>
      </c>
      <c r="C17" s="5">
        <v>44451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hidden="1" spans="1:9">
      <c r="A18" s="4">
        <v>16248104180</v>
      </c>
      <c r="B18" s="5">
        <v>44450</v>
      </c>
      <c r="C18" s="5">
        <v>44451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hidden="1" spans="1:9">
      <c r="A19" s="4">
        <v>16248177693</v>
      </c>
      <c r="B19" s="5">
        <v>44450</v>
      </c>
      <c r="C19" s="5">
        <v>44451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16251486142</v>
      </c>
      <c r="B20" s="5">
        <v>44450</v>
      </c>
      <c r="C20" s="5">
        <v>44451</v>
      </c>
      <c r="D20" s="4">
        <v>1011</v>
      </c>
      <c r="E20" s="4" t="str">
        <f>VLOOKUP(A20,HOP!A:L,12,0)</f>
        <v>1011.00</v>
      </c>
      <c r="F20" s="4" t="str">
        <f>VLOOKUP(A20,HOP!A:C,3,0)</f>
        <v>2248984</v>
      </c>
      <c r="G20" s="4">
        <f t="shared" si="0"/>
        <v>0</v>
      </c>
      <c r="H20" s="4" t="str">
        <f t="shared" si="1"/>
        <v>，2248984</v>
      </c>
      <c r="I20" s="4" t="str">
        <f>VLOOKUP(A20,HOP!A:T,20,0)</f>
        <v>直采</v>
      </c>
    </row>
    <row r="21" s="4" customFormat="1" spans="1:9">
      <c r="A21" s="4">
        <v>16252494553</v>
      </c>
      <c r="B21" s="5">
        <v>44450</v>
      </c>
      <c r="C21" s="5">
        <v>44451</v>
      </c>
      <c r="D21" s="4">
        <v>1339</v>
      </c>
      <c r="E21" s="4" t="str">
        <f>VLOOKUP(A21,HOP!A:L,12,0)</f>
        <v>1339.00</v>
      </c>
      <c r="F21" s="4" t="str">
        <f>VLOOKUP(A21,HOP!A:C,3,0)</f>
        <v>2249128</v>
      </c>
      <c r="G21" s="4">
        <f t="shared" si="0"/>
        <v>0</v>
      </c>
      <c r="H21" s="4" t="str">
        <f t="shared" si="1"/>
        <v>，2249128</v>
      </c>
      <c r="I21" s="4" t="str">
        <f>VLOOKUP(A21,HOP!A:T,20,0)</f>
        <v>直采</v>
      </c>
    </row>
    <row r="22" s="4" customFormat="1" spans="1:9">
      <c r="A22" s="4">
        <v>16253466293</v>
      </c>
      <c r="B22" s="5">
        <v>44450</v>
      </c>
      <c r="C22" s="5">
        <v>44451</v>
      </c>
      <c r="D22" s="4">
        <v>731</v>
      </c>
      <c r="E22" s="4" t="str">
        <f>VLOOKUP(A22,HOP!A:L,12,0)</f>
        <v>731.00</v>
      </c>
      <c r="F22" s="4" t="str">
        <f>VLOOKUP(A22,HOP!A:C,3,0)</f>
        <v>2249316</v>
      </c>
      <c r="G22" s="4">
        <f t="shared" si="0"/>
        <v>0</v>
      </c>
      <c r="H22" s="4" t="str">
        <f t="shared" si="1"/>
        <v>，2249316</v>
      </c>
      <c r="I22" s="4" t="str">
        <f>VLOOKUP(A22,HOP!A:T,20,0)</f>
        <v>直采</v>
      </c>
    </row>
    <row r="23" s="4" customFormat="1" hidden="1" spans="1:9">
      <c r="A23" s="4">
        <v>16256711271</v>
      </c>
      <c r="B23" s="5">
        <v>44450</v>
      </c>
      <c r="C23" s="5">
        <v>44451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VLOOKUP(A23,HOP!A:T,20,0)</f>
        <v>#N/A</v>
      </c>
    </row>
    <row r="24" s="4" customFormat="1" hidden="1" spans="1:9">
      <c r="A24" s="4">
        <v>16257459247</v>
      </c>
      <c r="B24" s="5">
        <v>44450</v>
      </c>
      <c r="C24" s="5">
        <v>44451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VLOOKUP(A24,HOP!A:T,20,0)</f>
        <v>#N/A</v>
      </c>
    </row>
    <row r="25" s="4" customFormat="1" hidden="1" spans="1:9">
      <c r="A25" s="4">
        <v>16257459365</v>
      </c>
      <c r="B25" s="5">
        <v>44450</v>
      </c>
      <c r="C25" s="5">
        <v>44451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16257733962</v>
      </c>
      <c r="B26" s="5">
        <v>44450</v>
      </c>
      <c r="C26" s="5">
        <v>44451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8" spans="4:4">
      <c r="D28" s="4">
        <f>SUM(D2:D27)</f>
        <v>25931</v>
      </c>
    </row>
    <row r="33" spans="1:1">
      <c r="A33" s="4" t="s">
        <v>76</v>
      </c>
    </row>
    <row r="34" spans="1:1">
      <c r="A34" s="4" t="s">
        <v>77</v>
      </c>
    </row>
    <row r="35" spans="1:1">
      <c r="A35" s="4" t="s">
        <v>78</v>
      </c>
    </row>
  </sheetData>
  <autoFilter ref="A1:XFD28">
    <filterColumn colId="3">
      <filters blank="1">
        <filter val="780"/>
        <filter val="421"/>
        <filter val="731"/>
        <filter val="1011"/>
        <filter val="25931"/>
        <filter val="4492"/>
        <filter val="10524"/>
        <filter val="878"/>
        <filter val="3318"/>
        <filter val="339"/>
        <filter val="439"/>
        <filter val="1339"/>
        <filter val="16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</row>
    <row r="2" s="1" customFormat="1" spans="1:20">
      <c r="A2" s="3">
        <v>16049590210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104</v>
      </c>
      <c r="K2" s="1" t="s">
        <v>103</v>
      </c>
      <c r="L2" s="1" t="s">
        <v>103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</row>
    <row r="3" s="1" customFormat="1" spans="1:20">
      <c r="A3" s="3">
        <v>16087466706</v>
      </c>
      <c r="B3" s="1" t="s">
        <v>112</v>
      </c>
      <c r="C3" s="1" t="s">
        <v>113</v>
      </c>
      <c r="D3" s="1" t="s">
        <v>98</v>
      </c>
      <c r="E3" s="1" t="s">
        <v>114</v>
      </c>
      <c r="F3" s="1" t="s">
        <v>101</v>
      </c>
      <c r="G3" s="1" t="s">
        <v>115</v>
      </c>
      <c r="H3" s="1" t="s">
        <v>102</v>
      </c>
      <c r="I3" s="1" t="s">
        <v>116</v>
      </c>
      <c r="J3" s="1" t="s">
        <v>104</v>
      </c>
      <c r="K3" s="1" t="s">
        <v>116</v>
      </c>
      <c r="L3" s="1" t="s">
        <v>117</v>
      </c>
      <c r="M3" s="1" t="s">
        <v>118</v>
      </c>
      <c r="N3" s="1" t="s">
        <v>118</v>
      </c>
      <c r="O3" s="1" t="s">
        <v>106</v>
      </c>
      <c r="P3" s="1" t="s">
        <v>107</v>
      </c>
      <c r="Q3" s="1" t="s">
        <v>119</v>
      </c>
      <c r="R3" s="1" t="s">
        <v>109</v>
      </c>
      <c r="S3" s="1" t="s">
        <v>110</v>
      </c>
      <c r="T3" s="1" t="s">
        <v>111</v>
      </c>
    </row>
    <row r="4" s="1" customFormat="1" spans="1:20">
      <c r="A4" s="3">
        <v>16097745450</v>
      </c>
      <c r="B4" s="1" t="s">
        <v>120</v>
      </c>
      <c r="C4" s="1" t="s">
        <v>121</v>
      </c>
      <c r="D4" s="1" t="s">
        <v>98</v>
      </c>
      <c r="E4" s="1" t="s">
        <v>122</v>
      </c>
      <c r="F4" s="1" t="s">
        <v>100</v>
      </c>
      <c r="G4" s="1" t="s">
        <v>123</v>
      </c>
      <c r="H4" s="1" t="s">
        <v>102</v>
      </c>
      <c r="I4" s="1" t="s">
        <v>124</v>
      </c>
      <c r="J4" s="1" t="s">
        <v>104</v>
      </c>
      <c r="K4" s="1" t="s">
        <v>124</v>
      </c>
      <c r="L4" s="1" t="s">
        <v>124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125</v>
      </c>
      <c r="R4" s="1" t="s">
        <v>109</v>
      </c>
      <c r="S4" s="1" t="s">
        <v>110</v>
      </c>
      <c r="T4" s="1" t="s">
        <v>111</v>
      </c>
    </row>
    <row r="5" s="1" customFormat="1" spans="1:20">
      <c r="A5" s="3">
        <v>16175893425</v>
      </c>
      <c r="B5" s="1" t="s">
        <v>126</v>
      </c>
      <c r="C5" s="1" t="s">
        <v>127</v>
      </c>
      <c r="D5" s="1" t="s">
        <v>128</v>
      </c>
      <c r="E5" s="1" t="s">
        <v>129</v>
      </c>
      <c r="F5" s="1" t="s">
        <v>130</v>
      </c>
      <c r="G5" s="1" t="s">
        <v>131</v>
      </c>
      <c r="H5" s="1" t="s">
        <v>102</v>
      </c>
      <c r="I5" s="1" t="s">
        <v>132</v>
      </c>
      <c r="J5" s="1" t="s">
        <v>104</v>
      </c>
      <c r="K5" s="1" t="s">
        <v>132</v>
      </c>
      <c r="L5" s="1" t="s">
        <v>132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133</v>
      </c>
      <c r="R5" s="1" t="s">
        <v>109</v>
      </c>
      <c r="S5" s="1" t="s">
        <v>110</v>
      </c>
      <c r="T5" s="1" t="s">
        <v>111</v>
      </c>
    </row>
    <row r="6" s="1" customFormat="1" spans="1:20">
      <c r="A6" s="3">
        <v>16201378265</v>
      </c>
      <c r="B6" s="1" t="s">
        <v>134</v>
      </c>
      <c r="C6" s="1" t="s">
        <v>135</v>
      </c>
      <c r="D6" s="1" t="s">
        <v>136</v>
      </c>
      <c r="E6" s="1" t="s">
        <v>137</v>
      </c>
      <c r="F6" s="1" t="s">
        <v>101</v>
      </c>
      <c r="G6" s="1" t="s">
        <v>115</v>
      </c>
      <c r="H6" s="1" t="s">
        <v>102</v>
      </c>
      <c r="I6" s="1" t="s">
        <v>138</v>
      </c>
      <c r="J6" s="1" t="s">
        <v>104</v>
      </c>
      <c r="K6" s="1" t="s">
        <v>138</v>
      </c>
      <c r="L6" s="1" t="s">
        <v>138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139</v>
      </c>
      <c r="R6" s="1" t="s">
        <v>109</v>
      </c>
      <c r="S6" s="1" t="s">
        <v>110</v>
      </c>
      <c r="T6" s="1" t="s">
        <v>111</v>
      </c>
    </row>
    <row r="7" s="1" customFormat="1" spans="1:20">
      <c r="A7" s="3">
        <v>16201894162</v>
      </c>
      <c r="B7" s="1" t="s">
        <v>140</v>
      </c>
      <c r="C7" s="1" t="s">
        <v>141</v>
      </c>
      <c r="D7" s="1" t="s">
        <v>136</v>
      </c>
      <c r="E7" s="1" t="s">
        <v>142</v>
      </c>
      <c r="F7" s="1" t="s">
        <v>101</v>
      </c>
      <c r="G7" s="1" t="s">
        <v>115</v>
      </c>
      <c r="H7" s="1" t="s">
        <v>102</v>
      </c>
      <c r="I7" s="1" t="s">
        <v>143</v>
      </c>
      <c r="J7" s="1" t="s">
        <v>104</v>
      </c>
      <c r="K7" s="1" t="s">
        <v>143</v>
      </c>
      <c r="L7" s="1" t="s">
        <v>143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144</v>
      </c>
      <c r="R7" s="1" t="s">
        <v>109</v>
      </c>
      <c r="S7" s="1" t="s">
        <v>110</v>
      </c>
      <c r="T7" s="1" t="s">
        <v>111</v>
      </c>
    </row>
    <row r="8" s="1" customFormat="1" spans="1:20">
      <c r="A8" s="3">
        <v>16213827201</v>
      </c>
      <c r="B8" s="1" t="s">
        <v>145</v>
      </c>
      <c r="C8" s="1" t="s">
        <v>146</v>
      </c>
      <c r="D8" s="1" t="s">
        <v>147</v>
      </c>
      <c r="E8" s="1" t="s">
        <v>148</v>
      </c>
      <c r="F8" s="1" t="s">
        <v>149</v>
      </c>
      <c r="G8" s="1" t="s">
        <v>131</v>
      </c>
      <c r="H8" s="1" t="s">
        <v>102</v>
      </c>
      <c r="I8" s="1" t="s">
        <v>150</v>
      </c>
      <c r="J8" s="1" t="s">
        <v>104</v>
      </c>
      <c r="K8" s="1" t="s">
        <v>150</v>
      </c>
      <c r="L8" s="1" t="s">
        <v>150</v>
      </c>
      <c r="M8" s="1" t="s">
        <v>105</v>
      </c>
      <c r="N8" s="1" t="s">
        <v>105</v>
      </c>
      <c r="O8" s="1" t="s">
        <v>106</v>
      </c>
      <c r="P8" s="1" t="s">
        <v>107</v>
      </c>
      <c r="Q8" s="1" t="s">
        <v>151</v>
      </c>
      <c r="R8" s="1" t="s">
        <v>109</v>
      </c>
      <c r="S8" s="1" t="s">
        <v>110</v>
      </c>
      <c r="T8" s="1" t="s">
        <v>111</v>
      </c>
    </row>
    <row r="9" s="1" customFormat="1" spans="1:20">
      <c r="A9" s="3">
        <v>16220284856</v>
      </c>
      <c r="B9" s="1" t="s">
        <v>149</v>
      </c>
      <c r="C9" s="1" t="s">
        <v>152</v>
      </c>
      <c r="D9" s="1" t="s">
        <v>153</v>
      </c>
      <c r="E9" s="1" t="s">
        <v>154</v>
      </c>
      <c r="F9" s="1" t="s">
        <v>149</v>
      </c>
      <c r="G9" s="1" t="s">
        <v>131</v>
      </c>
      <c r="H9" s="1" t="s">
        <v>102</v>
      </c>
      <c r="I9" s="1" t="s">
        <v>155</v>
      </c>
      <c r="J9" s="1" t="s">
        <v>104</v>
      </c>
      <c r="K9" s="1" t="s">
        <v>155</v>
      </c>
      <c r="L9" s="1" t="s">
        <v>155</v>
      </c>
      <c r="M9" s="1" t="s">
        <v>105</v>
      </c>
      <c r="N9" s="1" t="s">
        <v>105</v>
      </c>
      <c r="O9" s="1" t="s">
        <v>106</v>
      </c>
      <c r="P9" s="1" t="s">
        <v>107</v>
      </c>
      <c r="Q9" s="1" t="s">
        <v>156</v>
      </c>
      <c r="R9" s="1" t="s">
        <v>109</v>
      </c>
      <c r="S9" s="1" t="s">
        <v>110</v>
      </c>
      <c r="T9" s="1" t="s">
        <v>111</v>
      </c>
    </row>
    <row r="10" s="1" customFormat="1" spans="1:20">
      <c r="A10" s="3">
        <v>16224081464</v>
      </c>
      <c r="B10" s="1" t="s">
        <v>131</v>
      </c>
      <c r="C10" s="1" t="s">
        <v>157</v>
      </c>
      <c r="D10" s="1" t="s">
        <v>153</v>
      </c>
      <c r="E10" s="1" t="s">
        <v>158</v>
      </c>
      <c r="F10" s="1" t="s">
        <v>100</v>
      </c>
      <c r="G10" s="1" t="s">
        <v>101</v>
      </c>
      <c r="H10" s="1" t="s">
        <v>102</v>
      </c>
      <c r="I10" s="1" t="s">
        <v>159</v>
      </c>
      <c r="J10" s="1" t="s">
        <v>104</v>
      </c>
      <c r="K10" s="1" t="s">
        <v>159</v>
      </c>
      <c r="L10" s="1" t="s">
        <v>159</v>
      </c>
      <c r="M10" s="1" t="s">
        <v>105</v>
      </c>
      <c r="N10" s="1" t="s">
        <v>105</v>
      </c>
      <c r="O10" s="1" t="s">
        <v>106</v>
      </c>
      <c r="P10" s="1" t="s">
        <v>107</v>
      </c>
      <c r="Q10" s="1" t="s">
        <v>160</v>
      </c>
      <c r="R10" s="1" t="s">
        <v>109</v>
      </c>
      <c r="S10" s="1" t="s">
        <v>110</v>
      </c>
      <c r="T10" s="1" t="s">
        <v>111</v>
      </c>
    </row>
    <row r="11" s="1" customFormat="1" spans="1:20">
      <c r="A11" s="3">
        <v>16244718986</v>
      </c>
      <c r="B11" s="1" t="s">
        <v>100</v>
      </c>
      <c r="C11" s="1" t="s">
        <v>161</v>
      </c>
      <c r="D11" s="1" t="s">
        <v>162</v>
      </c>
      <c r="E11" s="1" t="s">
        <v>163</v>
      </c>
      <c r="F11" s="1" t="s">
        <v>100</v>
      </c>
      <c r="G11" s="1" t="s">
        <v>123</v>
      </c>
      <c r="H11" s="1" t="s">
        <v>102</v>
      </c>
      <c r="I11" s="1" t="s">
        <v>150</v>
      </c>
      <c r="J11" s="1" t="s">
        <v>104</v>
      </c>
      <c r="K11" s="1" t="s">
        <v>150</v>
      </c>
      <c r="L11" s="1" t="s">
        <v>106</v>
      </c>
      <c r="M11" s="1" t="s">
        <v>164</v>
      </c>
      <c r="N11" s="1" t="s">
        <v>164</v>
      </c>
      <c r="O11" s="1" t="s">
        <v>106</v>
      </c>
      <c r="P11" s="1" t="s">
        <v>107</v>
      </c>
      <c r="Q11" s="1" t="s">
        <v>165</v>
      </c>
      <c r="R11" s="1" t="s">
        <v>109</v>
      </c>
      <c r="S11" s="1" t="s">
        <v>110</v>
      </c>
      <c r="T11" s="1" t="s">
        <v>111</v>
      </c>
    </row>
    <row r="12" s="1" customFormat="1" spans="1:20">
      <c r="A12" s="3">
        <v>16251486142</v>
      </c>
      <c r="B12" s="1" t="s">
        <v>123</v>
      </c>
      <c r="C12" s="1" t="s">
        <v>166</v>
      </c>
      <c r="D12" s="1" t="s">
        <v>167</v>
      </c>
      <c r="E12" s="1" t="s">
        <v>168</v>
      </c>
      <c r="F12" s="1" t="s">
        <v>101</v>
      </c>
      <c r="G12" s="1" t="s">
        <v>115</v>
      </c>
      <c r="H12" s="1" t="s">
        <v>102</v>
      </c>
      <c r="I12" s="1" t="s">
        <v>169</v>
      </c>
      <c r="J12" s="1" t="s">
        <v>104</v>
      </c>
      <c r="K12" s="1" t="s">
        <v>169</v>
      </c>
      <c r="L12" s="1" t="s">
        <v>169</v>
      </c>
      <c r="M12" s="1" t="s">
        <v>105</v>
      </c>
      <c r="N12" s="1" t="s">
        <v>105</v>
      </c>
      <c r="O12" s="1" t="s">
        <v>106</v>
      </c>
      <c r="P12" s="1" t="s">
        <v>107</v>
      </c>
      <c r="Q12" s="1" t="s">
        <v>170</v>
      </c>
      <c r="R12" s="1" t="s">
        <v>109</v>
      </c>
      <c r="S12" s="1" t="s">
        <v>110</v>
      </c>
      <c r="T12" s="1" t="s">
        <v>111</v>
      </c>
    </row>
    <row r="13" s="1" customFormat="1" spans="1:20">
      <c r="A13" s="3">
        <v>16252494553</v>
      </c>
      <c r="B13" s="1" t="s">
        <v>123</v>
      </c>
      <c r="C13" s="1" t="s">
        <v>171</v>
      </c>
      <c r="D13" s="1" t="s">
        <v>167</v>
      </c>
      <c r="E13" s="1" t="s">
        <v>172</v>
      </c>
      <c r="F13" s="1" t="s">
        <v>101</v>
      </c>
      <c r="G13" s="1" t="s">
        <v>115</v>
      </c>
      <c r="H13" s="1" t="s">
        <v>102</v>
      </c>
      <c r="I13" s="1" t="s">
        <v>173</v>
      </c>
      <c r="J13" s="1" t="s">
        <v>104</v>
      </c>
      <c r="K13" s="1" t="s">
        <v>173</v>
      </c>
      <c r="L13" s="1" t="s">
        <v>173</v>
      </c>
      <c r="M13" s="1" t="s">
        <v>105</v>
      </c>
      <c r="N13" s="1" t="s">
        <v>105</v>
      </c>
      <c r="O13" s="1" t="s">
        <v>106</v>
      </c>
      <c r="P13" s="1" t="s">
        <v>107</v>
      </c>
      <c r="Q13" s="1" t="s">
        <v>174</v>
      </c>
      <c r="R13" s="1" t="s">
        <v>109</v>
      </c>
      <c r="S13" s="1" t="s">
        <v>110</v>
      </c>
      <c r="T13" s="1" t="s">
        <v>111</v>
      </c>
    </row>
    <row r="14" s="1" customFormat="1" spans="1:20">
      <c r="A14" s="3">
        <v>16253466293</v>
      </c>
      <c r="B14" s="1" t="s">
        <v>123</v>
      </c>
      <c r="C14" s="1" t="s">
        <v>175</v>
      </c>
      <c r="D14" s="1" t="s">
        <v>167</v>
      </c>
      <c r="E14" s="1" t="s">
        <v>176</v>
      </c>
      <c r="F14" s="1" t="s">
        <v>101</v>
      </c>
      <c r="G14" s="1" t="s">
        <v>115</v>
      </c>
      <c r="H14" s="1" t="s">
        <v>102</v>
      </c>
      <c r="I14" s="1" t="s">
        <v>177</v>
      </c>
      <c r="J14" s="1" t="s">
        <v>104</v>
      </c>
      <c r="K14" s="1" t="s">
        <v>177</v>
      </c>
      <c r="L14" s="1" t="s">
        <v>177</v>
      </c>
      <c r="M14" s="1" t="s">
        <v>105</v>
      </c>
      <c r="N14" s="1" t="s">
        <v>105</v>
      </c>
      <c r="O14" s="1" t="s">
        <v>106</v>
      </c>
      <c r="P14" s="1" t="s">
        <v>107</v>
      </c>
      <c r="Q14" s="1" t="s">
        <v>178</v>
      </c>
      <c r="R14" s="1" t="s">
        <v>109</v>
      </c>
      <c r="S14" s="1" t="s">
        <v>110</v>
      </c>
      <c r="T14" s="1" t="s">
        <v>111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2021-09-13T02:42:33Z</dcterms:created>
  <dcterms:modified xsi:type="dcterms:W3CDTF">2021-09-13T02:48:54Z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1EC4245AA03F491983C6666552511AEA</vt:lpwstr>
  </property>
  <property fmtid="{D5CDD505-2E9C-101B-9397-08002B2CF9AE}" pid="3" name="KSOProductBuildVer">
    <vt:lpwstr>2052-11.1.0.10938</vt:lpwstr>
  </property>
</Properties>
</file>