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44525"/>
</workbook>
</file>

<file path=xl/sharedStrings.xml><?xml version="1.0" encoding="utf-8"?>
<sst xmlns="http://schemas.openxmlformats.org/spreadsheetml/2006/main" count="2034" uniqueCount="665">
  <si>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</si>
  <si>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</si>
  <si>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</si>
  <si>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</si>
  <si>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</si>
  <si>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</si>
  <si>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</si>
  <si>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</si>
  <si>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</si>
  <si>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</si>
  <si>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</si>
  <si>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</si>
  <si>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</si>
  <si>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</si>
  <si>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</si>
  <si>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</si>
  <si>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</si>
  <si>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</si>
  <si>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</si>
  <si>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</si>
  <si>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</si>
  <si>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</si>
  <si>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</si>
  <si>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</si>
  <si>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</si>
  <si>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</si>
  <si>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</si>
  <si>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[卡娜塔]布鲁克街酒店 - 渥太华西卡娜塔(Brookstreet Hotel - Ottawa West - Kanata)(46896197)</t>
  </si>
  <si>
    <t>特大床房&lt;不退款&gt;&lt;2人入住&gt;</t>
  </si>
  <si>
    <t>USD</t>
  </si>
  <si>
    <t>Gagnon/Celine</t>
  </si>
  <si>
    <t>CA5326210914USD</t>
  </si>
  <si>
    <t>未提现</t>
  </si>
  <si>
    <t>携程开票</t>
  </si>
  <si>
    <t>[奥罗拉]丹佛机场希尔顿花园酒店(Hilton Garden Inn Denver Airport)(37200125)</t>
  </si>
  <si>
    <t>Halkiotis/James Clarence</t>
  </si>
  <si>
    <t>[毕晓普]瓦格邦德毕晓普酒店(Vagabond Inn Bishop)(39616103)</t>
  </si>
  <si>
    <t>豪华客房1张特大床&lt;不退款&gt;&lt;2人入住&gt;</t>
  </si>
  <si>
    <t>Dey/Noelle</t>
  </si>
  <si>
    <t>[釜山]海云台路易斯汉密尔顿百斯特酒店(Best Louis Hamilton Hotel Haeundae)(70661946)</t>
  </si>
  <si>
    <t>总统套房&lt;不退款&gt;&lt;2人入住&gt;</t>
  </si>
  <si>
    <t>jung/woojin</t>
  </si>
  <si>
    <t>[比洛克西]比洛克西 IP 赌场度假村及水疗中心(IP Casino Resort Spa-Biloxi)(40001801)</t>
  </si>
  <si>
    <t>Goodrich/Phillip</t>
  </si>
  <si>
    <t>[Hermantown]杜鲁斯米勒山购物中心附近伊克诺旅馆(Econo Lodge Duluth Near Miller Hill Mall)(40037658)</t>
  </si>
  <si>
    <t>标准客房1张大床&lt;不退款&gt;&lt;2人入住&gt;</t>
  </si>
  <si>
    <t>Dugas/Joshua</t>
  </si>
  <si>
    <t>[旧金山]旧金山W酒店(W San Francisco)(37207792)</t>
  </si>
  <si>
    <t>奇妙房（1张特大床）&lt;不退款&gt;&lt;2人入住&gt;</t>
  </si>
  <si>
    <t>Hefner/Monica</t>
  </si>
  <si>
    <t>[格林贝]格林贝丽怡酒店(Country Inn &amp; Suites by Radisson, Green Bay North, WI)(39971201)</t>
  </si>
  <si>
    <t>客房1张特大床&lt;不退款&gt;&lt;2人入住&gt;</t>
  </si>
  <si>
    <t>Steiner/Gregory Thomas</t>
  </si>
  <si>
    <t>[Rosita South]Kickapoo Lucky Eagle 赌场酒店(Kickapoo Lucky Eagle Casino Hotel)(40042901)</t>
  </si>
  <si>
    <t>标准间1特大床&lt;不退款&gt;&lt;2人入住&gt;</t>
  </si>
  <si>
    <t>Gomez/Maximiliano</t>
  </si>
  <si>
    <t>[温切斯特]温彻斯特万豪费尔菲尔德酒店(Fairfield Inn and Suites by Marriott Winchester)(48037384)</t>
  </si>
  <si>
    <t>单床房&lt;2人入住&gt;&lt;不退款&gt;&lt;早餐&gt;</t>
  </si>
  <si>
    <t>Robbins/Kevin Michael</t>
  </si>
  <si>
    <t>双床房&lt;早餐&gt;&lt;不退款&gt;&lt;2人入住&gt;</t>
  </si>
  <si>
    <t>Hipkins/Casandra Augustina</t>
  </si>
  <si>
    <t>[贝尔克]雷吉纳水疗酒店(Hotel Regina &amp; Spa)(40175076)</t>
  </si>
  <si>
    <t>标准间&lt;不退款&gt;&lt;2人入住&gt;</t>
  </si>
  <si>
    <t>Pre/Auguste</t>
  </si>
  <si>
    <t>取消</t>
  </si>
  <si>
    <t>[尼奥尔]尼奥尔基里亚德酒店 - 法国门德地区(Kyriad Niort - Espace Mendes-France)(39059144)</t>
  </si>
  <si>
    <t>双人床房&lt;不退款&gt;&lt;2人入住&gt;</t>
  </si>
  <si>
    <t>Guziewicz/Richard</t>
  </si>
  <si>
    <t>[凤凰城]凤凰城 FOUND:RE 酒店(Foundre Phoenix)(44788910)</t>
  </si>
  <si>
    <t>标准特大床房&lt;不退款&gt;&lt;2人入住&gt;</t>
  </si>
  <si>
    <t>Chiara/Karisa</t>
  </si>
  <si>
    <t>[基奇纳]基奇纳皇冠假日酒店 - 滑铁卢(Crowne Plaza Kitchener-Waterloo, an Ihg Hotel)(37198817)</t>
  </si>
  <si>
    <t>行政房(特大床)&lt;不退款&gt;&lt;2人入住&gt;</t>
  </si>
  <si>
    <t>Yates/William Kenneth</t>
  </si>
  <si>
    <t>[吕内勒]东蒙彼利埃 - 吕内尔基里亚德酒店(Kyriad Montpellier Est - Lunel)(46578901)</t>
  </si>
  <si>
    <t>客房(双床)&lt;不退款&gt;&lt;2人入住&gt;</t>
  </si>
  <si>
    <t>Nardy/Josiane</t>
  </si>
  <si>
    <t>[首尔]8小时酒店(Hotel 8 Hours)(44704338)</t>
  </si>
  <si>
    <t>标准双床房&lt;不退款&gt;&lt;2人入住&gt;</t>
  </si>
  <si>
    <t>LEE/GyuMin</t>
  </si>
  <si>
    <t>[图姆斯顿]汤姆斯通格兰德酒店(The Tombstone Grand Hotel)(40019059)</t>
  </si>
  <si>
    <t>标准客房2张大床&lt;不退款&gt;&lt;2人入住&gt;</t>
  </si>
  <si>
    <t>Sieffert/James,Winters/Jen</t>
  </si>
  <si>
    <t>退单</t>
  </si>
  <si>
    <t>[清迈]清迈中心酒店(The Core Street By Stay Now)(44788881)</t>
  </si>
  <si>
    <t>豪华双床房&lt;不退款&gt;&lt;2人入住&gt;</t>
  </si>
  <si>
    <t>RUAMSUK/PHLOYCHOMPHU,RUAMSUK/PAKITTA</t>
  </si>
  <si>
    <t>[柯韩热维耶]普瑞米尔经典安内西南部克朗杰维耶酒店(Premiere Classe Annecy Sud - Cran Gevrier)(39677011)</t>
  </si>
  <si>
    <t>标准间1双人床&lt;不退款&gt;&lt;2人入住&gt;</t>
  </si>
  <si>
    <t>KAMBAU KISAMBU/EDDY</t>
  </si>
  <si>
    <t>[达拉斯]西达拉斯 i-30 万豪费尔菲尔德酒店(Fairfield Inn &amp; Suites Dallas West/I-30)(45826502)</t>
  </si>
  <si>
    <t>Vasquez/Frances</t>
  </si>
  <si>
    <t>[布拉德福德]布拉德福德康铂酒店(HOTEL CAMPANILE BRADFORD)(39048811)</t>
  </si>
  <si>
    <t>标准大床房&lt;不退款&gt;&lt;2人入住&gt;</t>
  </si>
  <si>
    <t>SHAW/R M</t>
  </si>
  <si>
    <t>Singer/Jeffrey,Mynett/Mark</t>
  </si>
  <si>
    <t>[洛思加图斯]洛斯加托斯酒店(Hotel Los Gatos)(48243202)</t>
  </si>
  <si>
    <t>Eddlemon/Eugene Dale</t>
  </si>
  <si>
    <t>65936SC012075</t>
  </si>
  <si>
    <t>[迪拜]迪拜阿拉穆如瑞士酒店(Swissôtel Al Murooj Dubai)(37245477)</t>
  </si>
  <si>
    <t>经典特大床房&lt;不退款&gt;&lt;2人入住&gt;</t>
  </si>
  <si>
    <t>Babar/Sheeraz,Babar/Sheeraz</t>
  </si>
  <si>
    <t>[北德班]河畔酒店(The Riverside Hotel)(37213750)</t>
  </si>
  <si>
    <t>标准双人床房&lt;不退款&gt;&lt;2人入住&gt;</t>
  </si>
  <si>
    <t>Msomi/Nokuthula,Msomi/Nokuthula</t>
  </si>
  <si>
    <t>[圣洛朗布朗日]圣洛朗伯劳吉世博公园第一酒店(Kyriad Direct Arras - Saint Laurent Blangy - Parc Expo)(46578541)</t>
  </si>
  <si>
    <t>MERCIER/Pierre</t>
  </si>
  <si>
    <t>[罗斯蒙特]芝加哥奥黑尔皇冠假日酒店与会议中心(Crowne Plaza Chicago O'Hare Hotel &amp; Conference Center, an Ihg Hotel)(37205724)</t>
  </si>
  <si>
    <t>标准房&lt;不退款&gt;&lt;2人入住&gt;</t>
  </si>
  <si>
    <t>Syamnski/Michael</t>
  </si>
  <si>
    <t>[底特律]底特律米高梅酒店(MGM Grand Detroit)(46883179)</t>
  </si>
  <si>
    <t>奢华特大床房&lt;不退款&gt;&lt;2人入住&gt;</t>
  </si>
  <si>
    <t>Marzec/Dominic</t>
  </si>
  <si>
    <t>[马德里]埃克广场酒店(Exe Plaza Madrid)(37225103)</t>
  </si>
  <si>
    <t>del Campo/Roberto</t>
  </si>
  <si>
    <t>[桑迪斯普林斯]亚特兰大北市区威斯汀酒店(The Westin Atlanta Perimeter North)(37208773)</t>
  </si>
  <si>
    <t>传统特大床房&lt;不退款&gt;&lt;2人入住&gt;</t>
  </si>
  <si>
    <t>Afolabi/Muhammed</t>
  </si>
  <si>
    <t>[米尔布雷]旧金山机场威斯丁酒店(The Westin San Francisco Airport)(37242048)</t>
  </si>
  <si>
    <t>客房带特大床&lt;不退款&gt;&lt;2人入住&gt;</t>
  </si>
  <si>
    <t>ZHANG/WEI</t>
  </si>
  <si>
    <t>[迪拜]迪拜H酒店(The H Dubai)(37197626)</t>
  </si>
  <si>
    <t>豪华特大床房&lt;不退款&gt;&lt;2人入住&gt;</t>
  </si>
  <si>
    <t>mohamed/Ahmed,mohamed/Ahmed</t>
  </si>
  <si>
    <t>Musawwir/Muslima Najmah</t>
  </si>
  <si>
    <t>[开普梅考特豪斯]海仑汽车旅馆(Hyland Motor Inn)(39608365)</t>
  </si>
  <si>
    <t>基本房间2双人床&lt;不退款&gt;&lt;2人入住&gt;</t>
  </si>
  <si>
    <t>Izzo/Patrick Thomas,Izzo/Jason Charles</t>
  </si>
  <si>
    <t>2021-9333</t>
  </si>
  <si>
    <t>[纽约]纽约曼哈顿/中央公园万豪居家酒店(Residence Inn by Marriott New York Manhattan/Central Park)(37201093)</t>
  </si>
  <si>
    <t>城景特大床工作室&lt;不退款&gt;&lt;2人入住&gt;</t>
  </si>
  <si>
    <t>Burse/Shalonda</t>
  </si>
  <si>
    <t>[华沙]华沙万豪酒店(Warsaw Marriott Hotel)(47471671)</t>
  </si>
  <si>
    <t>豪华特大床客房&lt;2人入住&gt;&lt;不退款&gt;&lt;早餐&gt;</t>
  </si>
  <si>
    <t>Michalski/Krzysztof</t>
  </si>
  <si>
    <t>Morales Guerrero/Jennyfer</t>
  </si>
  <si>
    <t>[米兰]米兰UNA康塔莎乔兰德住宅酒店(Contessa Jolanda Hotel &amp; Residence Milano by Gruppo UNA)(37229274)</t>
  </si>
  <si>
    <t>高级双人床房&lt;不退款&gt;&lt;2人入住&gt;</t>
  </si>
  <si>
    <t>ADITYACHAUDHURY/ANAMBAR</t>
  </si>
  <si>
    <t>[法兰克福]法兰克福机场希尔顿欢朋酒店(Hampton by Hilton Frankfurt Airport)(39592498)</t>
  </si>
  <si>
    <t>大号床房&lt;2人入住&gt;&lt;不退款&gt;&lt;早餐&gt;</t>
  </si>
  <si>
    <t>Bergeron/Caryl</t>
  </si>
  <si>
    <t>[洛姆]洛姆床先生酒店(Mister Bed Lomme)(39644883)</t>
  </si>
  <si>
    <t>双人间&lt;不退款&gt;&lt;2人入住&gt;</t>
  </si>
  <si>
    <t>VIVALDI/Yves Raymond</t>
  </si>
  <si>
    <t>[苏黎世]苏黎世大厦万丽酒店(Renaissance Zurich Tower Hotel)(37209283)</t>
  </si>
  <si>
    <t>舒适特大床房&lt;不退款&gt;&lt;2人入住&gt;</t>
  </si>
  <si>
    <t>Broechin/Carmen</t>
  </si>
  <si>
    <t>[阿布扎比]阿布扎比艾美酒店(Le Meridien Abu Dhabi)(39035128)</t>
  </si>
  <si>
    <t>豪华城景双床房&lt;不退款&gt;&lt;2人入住&gt;</t>
  </si>
  <si>
    <t>Ahmed/Osama</t>
  </si>
  <si>
    <t>[约翰逊城]卡内基温泉酒店(Carnegie Hotel &amp; Spa)(40089926)</t>
  </si>
  <si>
    <t>Ryans/Charles</t>
  </si>
  <si>
    <t>[阿文图纳]坦伯利 JW 万豪度假村及水疗中心(JW Marriott Turnberry Resort &amp; Spa)(39633909)</t>
  </si>
  <si>
    <t>度假村景特大床房带阳台&lt;不退款&gt;&lt;2人入住&gt;</t>
  </si>
  <si>
    <t>williams/carrington</t>
  </si>
  <si>
    <t>Tracy/Timothy Robert</t>
  </si>
  <si>
    <t>[首尔]首尔站朝鲜福朋喜来登酒店(Four Points by Sheraton Josun, Seoul Station)(37244156)</t>
  </si>
  <si>
    <t>高层高级双人床房&lt;早餐&gt;&lt;不退款&gt;&lt;2人入住&gt;</t>
  </si>
  <si>
    <t>Lee/Jieun</t>
  </si>
  <si>
    <t>[玛丽安德尔湾]帝王海滨雷丽兹卡尔顿酒店(The Ritz-Carlton, Marina del Rey)(37212697)</t>
  </si>
  <si>
    <t>局部码头景观特大床房&lt;不退款&gt;&lt;2人入住&gt;</t>
  </si>
  <si>
    <t>Bryant/Peter</t>
  </si>
  <si>
    <t>[哈里瓦县]哈里瓦丽笙酒店(Radisson Blu Hotel Haridwar)(44799259)</t>
  </si>
  <si>
    <t>标准房&lt;2人入住&gt;&lt;不退款&gt;&lt;早餐&gt;</t>
  </si>
  <si>
    <t>Kanyal/Hira</t>
  </si>
  <si>
    <t>[阿尔图纳]阿尔图纳 I-99 伊克诺旅馆(Econo Lodge Altoona I-99)(37223101)</t>
  </si>
  <si>
    <t>标准房, 1 张特大床房&lt;早餐&gt;&lt;不退款&gt;&lt;2人入住&gt;</t>
  </si>
  <si>
    <t>Quinn/Edward</t>
  </si>
  <si>
    <t>[吉隆坡]吉隆坡希尔顿酒店(Hilton Kuala Lumpur)(37196974)</t>
  </si>
  <si>
    <t>TAN/VIN SERN</t>
  </si>
  <si>
    <t>SOJA/BERNARD</t>
  </si>
  <si>
    <t>[巴登巴登]鲁蒙斯巴登巴登傲途格精选酒店(Roomers Baden-Baden, Autograph Collection)(37197043)</t>
  </si>
  <si>
    <t>Koenig/Simon,Zuschrott/Anna</t>
  </si>
  <si>
    <t>[斯科特斯德]斯科特斯德雅乐轩酒店(Aloft Scottsdale)(37214265)</t>
  </si>
  <si>
    <t>无景观传统特大床客房&lt;不退款&gt;&lt;2人入住&gt;</t>
  </si>
  <si>
    <t>Pickering/Kelly</t>
  </si>
  <si>
    <t>[里尔]普瑞米尔里尔中央经典酒店(Première Classe Lille Centre)(39677620)</t>
  </si>
  <si>
    <t>Florval/Viviane</t>
  </si>
  <si>
    <t>[图克]普瑞米尔道维勒图克经典酒店(Premiere Classe Deauville Touques)(40028864)</t>
  </si>
  <si>
    <t>标准双人房&lt;不退款&gt;&lt;2人入住&gt;</t>
  </si>
  <si>
    <t>Sabadash /Zhanna</t>
  </si>
  <si>
    <t>[布里夫拉盖亚尔德]布利维中心餐厅酒店(Hotel Restaurant Kyriad Brive Centre)(39594452)</t>
  </si>
  <si>
    <t>GAGEY/Michel</t>
  </si>
  <si>
    <t>[金城]金城奇费尔斯旅馆(Keefers Inn King City)(40082110)</t>
  </si>
  <si>
    <t>标准间1张大床&lt;不退款&gt;&lt;2人入住&gt;</t>
  </si>
  <si>
    <t>Lewis/Timothy</t>
  </si>
  <si>
    <t>[吉隆坡]吉隆坡悦榕庄(Banyan Tree Kuala Lumpur)(37209341)</t>
  </si>
  <si>
    <t>至尊悦榕观景房&lt;不退款&gt;&lt;2人入住&gt;</t>
  </si>
  <si>
    <t>liew siew fong/esther,liew siew fong/esther</t>
  </si>
  <si>
    <t>[布城]布城顶点酒店(Zenith Putrajaya)(39660649)</t>
  </si>
  <si>
    <t>湖景招牌双床房&lt;不退款&gt;&lt;2人入住&gt;</t>
  </si>
  <si>
    <t>Wan Hussin/Wan Huzairy</t>
  </si>
  <si>
    <t>[大西洋城]大西洋城哈利士酒店(Harrah's Resort Atlantic City)(37244407)</t>
  </si>
  <si>
    <t>塔楼滨水奢华房（1张特大床）&lt;不退款&gt;&lt;2人入住&gt;</t>
  </si>
  <si>
    <t>Reyes/Luis</t>
  </si>
  <si>
    <t>[萨拉戈萨]阿拉贡国王费尔南多二世水疗酒店(Eurostars Rey Fernando)(47469290)</t>
  </si>
  <si>
    <t>双床房&lt;不退款&gt;&lt;2人入住&gt;</t>
  </si>
  <si>
    <t>Mendioroz Noain/Roberto,Priego Garcia/Laura</t>
  </si>
  <si>
    <t>[热斯波尔塞姆]南斯特拉斯堡 - 伊尔基希普瑞米尔经典酒店(Premiere Classe Strasbourg Sud - Illkirch)(39686222)</t>
  </si>
  <si>
    <t>大床房&lt;不退款&gt;&lt;2人入住&gt;</t>
  </si>
  <si>
    <t>CABUSA/Michel</t>
  </si>
  <si>
    <t>悦榕观景房&lt;不退款&gt;&lt;2人入住&gt;</t>
  </si>
  <si>
    <t>Nor Azmi/Muhammad,Nor Azmi/Muhammad</t>
  </si>
  <si>
    <t>[曼谷]于拉查达阿曼塔酒店(Amanta Hotel &amp; Residence Ratchada)(39043299)</t>
  </si>
  <si>
    <t>城景1卧豪华套房&lt;不退款&gt;&lt;2人入住&gt;</t>
  </si>
  <si>
    <t>Liu/Zhengzhou Kenneth</t>
  </si>
  <si>
    <t>[釜山]帕拉宫酒店(Hotel Paragon)(37211893)</t>
  </si>
  <si>
    <t>豪华双人房&lt;1&gt;&lt;不退款&gt;&lt;2人入住&gt;</t>
  </si>
  <si>
    <t>Lee/Minji</t>
  </si>
  <si>
    <t>[西米谷]豪华维斯塔酒店(Grand Vista Hotel)(40076340)</t>
  </si>
  <si>
    <t>Astran/Gregory M</t>
  </si>
  <si>
    <t>[戈内斯]基里亚德巴黎北站 - 戈内斯 - 巴科德斯艾科斯坡士酒店(Kyriad Paris Nord - Gonesse - Parc des Expositions)(39615877)</t>
  </si>
  <si>
    <t>Awuitoh/Alexandre</t>
  </si>
  <si>
    <t>[西棕榈滩]西棕榈滩万怡酒店(Courtyard by Marriott West Palm Beach)(39064858)</t>
  </si>
  <si>
    <t>特大床房(带沙发床)&lt;2人入住&gt;&lt;IBU黄金会员专享&gt;&lt;不退款&gt;</t>
  </si>
  <si>
    <t>HERRERA/ANTONIO</t>
  </si>
  <si>
    <t>[东拉瑟福德]美加-麦道蓝-东拉瑟福德旅馆(Extended Stay America Suites - Meadowlands - East Rutherford)(40062559)</t>
  </si>
  <si>
    <t>1号工作室大床&lt;不退款&gt;&lt;2人入住&gt;</t>
  </si>
  <si>
    <t>Granger/Brittany</t>
  </si>
  <si>
    <t>,</t>
  </si>
  <si>
    <t>160151453此单多收129元待退回</t>
  </si>
  <si>
    <t>A210914093831481</t>
  </si>
  <si>
    <t>A2109140939432566</t>
  </si>
  <si>
    <t>USD / HKD 当前参考汇率: 7.77916</t>
  </si>
  <si>
    <t>总计：9177.12 USD/
71390.28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</si>
  <si>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</si>
  <si>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</si>
  <si>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</si>
  <si>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</si>
  <si>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</si>
  <si>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</si>
  <si>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</si>
  <si>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</si>
  <si>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</si>
  <si>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</si>
  <si>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</si>
  <si>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</si>
  <si>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</si>
  <si>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</si>
  <si>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</si>
  <si>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</si>
  <si>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</si>
  <si>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</si>
  <si>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2249789</t>
  </si>
  <si>
    <t>梅多兰兹 - 西拉瑟福德美国长住酒店</t>
  </si>
  <si>
    <t>Granger Brittany</t>
  </si>
  <si>
    <t>2021-09-11</t>
  </si>
  <si>
    <t>退房日周结</t>
  </si>
  <si>
    <t>931.56</t>
  </si>
  <si>
    <t>144.00</t>
  </si>
  <si>
    <t>0</t>
  </si>
  <si>
    <t>0.00</t>
  </si>
  <si>
    <t>携程盛景国际直连</t>
  </si>
  <si>
    <t>2021-09-10 23:03:39</t>
  </si>
  <si>
    <t>否</t>
  </si>
  <si>
    <t>汇智国际旅游发展有限公司</t>
  </si>
  <si>
    <t>直连</t>
  </si>
  <si>
    <t>2249689</t>
  </si>
  <si>
    <t>西棕榈滩万怡酒店</t>
  </si>
  <si>
    <t>HERRERA ANTONIO</t>
  </si>
  <si>
    <t>731.02</t>
  </si>
  <si>
    <t>113.00</t>
  </si>
  <si>
    <t>2021-09-10 21:23:03</t>
  </si>
  <si>
    <t>2249588</t>
  </si>
  <si>
    <t>基里雅德巴黎北站 - 戈内斯 - 巴科德斯艾科斯坡士酒店</t>
  </si>
  <si>
    <t>Awuitoh Alexandre</t>
  </si>
  <si>
    <t>685.74</t>
  </si>
  <si>
    <t>106.00</t>
  </si>
  <si>
    <t>2021-09-10 20:33:35</t>
  </si>
  <si>
    <t>2249574</t>
  </si>
  <si>
    <t>正大远景宾馆</t>
  </si>
  <si>
    <t>Astran Gregory M</t>
  </si>
  <si>
    <t>886.28</t>
  </si>
  <si>
    <t>137.00</t>
  </si>
  <si>
    <t>2021-09-10 20:24:11</t>
  </si>
  <si>
    <t>2249288</t>
  </si>
  <si>
    <t>釜山盘龙酒店</t>
  </si>
  <si>
    <t>Lee Minji</t>
  </si>
  <si>
    <t>608.10</t>
  </si>
  <si>
    <t>94.00</t>
  </si>
  <si>
    <t>2021-09-10 17:10:44</t>
  </si>
  <si>
    <t>2249215</t>
  </si>
  <si>
    <t>曼谷拉查达阿曼达酒店和公寓</t>
  </si>
  <si>
    <t>Liu Zhengzhou Kenneth</t>
  </si>
  <si>
    <t>304.05</t>
  </si>
  <si>
    <t>47.00</t>
  </si>
  <si>
    <t>2021-09-10 16:09:00</t>
  </si>
  <si>
    <t>2249210</t>
  </si>
  <si>
    <t>吉隆坡悦榕庄</t>
  </si>
  <si>
    <t>Nor Azmi Muhammad,Nor Azmi Muhammad</t>
  </si>
  <si>
    <t>1119.17</t>
  </si>
  <si>
    <t>173.00</t>
  </si>
  <si>
    <t>2021-09-10 16:00:37</t>
  </si>
  <si>
    <t>2249151</t>
  </si>
  <si>
    <t>南斯特拉斯堡 - 伊尔基希普瑞米尔经典酒店</t>
  </si>
  <si>
    <t>CABUSA Michel</t>
  </si>
  <si>
    <t>2021-09-10 15:05:18</t>
  </si>
  <si>
    <t>2249082</t>
  </si>
  <si>
    <t>阿拉贡国王费尔南多二世水疗酒店</t>
  </si>
  <si>
    <t>Mendioroz Noain Roberto,Priego Garcia Laura</t>
  </si>
  <si>
    <t>465.78</t>
  </si>
  <si>
    <t>72.00</t>
  </si>
  <si>
    <t>2021-09-10 13:34:34</t>
  </si>
  <si>
    <t>2248958</t>
  </si>
  <si>
    <t>哈拉大西洋城赌场度假村</t>
  </si>
  <si>
    <t>Reyes Luis</t>
  </si>
  <si>
    <t>659.86</t>
  </si>
  <si>
    <t>102.00</t>
  </si>
  <si>
    <t>2021-09-10 10:57:20</t>
  </si>
  <si>
    <t>2248875</t>
  </si>
  <si>
    <t>布城顶点酒店</t>
  </si>
  <si>
    <t>Wan Hussin Wan Huzairy</t>
  </si>
  <si>
    <t>336.40</t>
  </si>
  <si>
    <t>52.00</t>
  </si>
  <si>
    <t>2021-09-10 09:28:05</t>
  </si>
  <si>
    <t>2248863</t>
  </si>
  <si>
    <t>liew siew fong esther,liew siew fong esther</t>
  </si>
  <si>
    <t>1157.99</t>
  </si>
  <si>
    <t>179.00</t>
  </si>
  <si>
    <t>2021-09-10 09:10:58</t>
  </si>
  <si>
    <t>2248795</t>
  </si>
  <si>
    <t>吉菲尔酒店</t>
  </si>
  <si>
    <t>Lewis Timothy</t>
  </si>
  <si>
    <t>737.49</t>
  </si>
  <si>
    <t>114.00</t>
  </si>
  <si>
    <t>2021-09-10 06:16:50</t>
  </si>
  <si>
    <t>2248769</t>
  </si>
  <si>
    <t>基里亚德布丽芙加拉德中央酒店</t>
  </si>
  <si>
    <t>GAGEY Michel</t>
  </si>
  <si>
    <t>562.82</t>
  </si>
  <si>
    <t>87.00</t>
  </si>
  <si>
    <t>2021-09-10 04:12:46</t>
  </si>
  <si>
    <t>2248761</t>
  </si>
  <si>
    <t>普瑞米尔道维勒图克经典酒店</t>
  </si>
  <si>
    <t>Sabadash  Zhanna</t>
  </si>
  <si>
    <t>2021-09-10 03:43:40</t>
  </si>
  <si>
    <t>2248727</t>
  </si>
  <si>
    <t>普瑞米尔里尔中央经典酒店</t>
  </si>
  <si>
    <t>Florval Viviane</t>
  </si>
  <si>
    <t>401.09</t>
  </si>
  <si>
    <t>62.00</t>
  </si>
  <si>
    <t>2021-09-10 01:42:21</t>
  </si>
  <si>
    <t>2021-09-09</t>
  </si>
  <si>
    <t>2248687</t>
  </si>
  <si>
    <t>斯科特斯德雅乐轩酒店</t>
  </si>
  <si>
    <t>Pickering Kelly</t>
  </si>
  <si>
    <t>900.19</t>
  </si>
  <si>
    <t>139.00</t>
  </si>
  <si>
    <t>2021-09-09 23:55:54</t>
  </si>
  <si>
    <t>2248620</t>
  </si>
  <si>
    <t>傲途格精选巴登-巴登房客酒店</t>
  </si>
  <si>
    <t>Koenig Simon,Zuschrott Anna</t>
  </si>
  <si>
    <t>2396.19</t>
  </si>
  <si>
    <t>370.00</t>
  </si>
  <si>
    <t>2021-09-09 22:22:02</t>
  </si>
  <si>
    <t>2248280</t>
  </si>
  <si>
    <t>华沙万豪酒店</t>
  </si>
  <si>
    <t>SOJA BERNARD</t>
  </si>
  <si>
    <t>1619.05</t>
  </si>
  <si>
    <t>250.00</t>
  </si>
  <si>
    <t>2021-09-09 17:13:11</t>
  </si>
  <si>
    <t>2248010</t>
  </si>
  <si>
    <t>吉隆坡希尔顿酒店</t>
  </si>
  <si>
    <t>TAN VIN SERN</t>
  </si>
  <si>
    <t>621.72</t>
  </si>
  <si>
    <t>96.00</t>
  </si>
  <si>
    <t>2021-09-09 12:14:45</t>
  </si>
  <si>
    <t>2247983</t>
  </si>
  <si>
    <t>丽笙蓝标酒店,哈里瓦</t>
  </si>
  <si>
    <t>Kanyal Hira</t>
  </si>
  <si>
    <t>343.24</t>
  </si>
  <si>
    <t>53.00</t>
  </si>
  <si>
    <t>2021-09-09 11:41:18</t>
  </si>
  <si>
    <t>2247980</t>
  </si>
  <si>
    <t>阿尔图纳伊克诺旅馆</t>
  </si>
  <si>
    <t>Quinn Edward</t>
  </si>
  <si>
    <t>2021-09-09 11:44:40</t>
  </si>
  <si>
    <t>2247924</t>
  </si>
  <si>
    <t>帝王海滨雷丽兹卡尔顿酒店</t>
  </si>
  <si>
    <t>Bryant Peter</t>
  </si>
  <si>
    <t>2596.96</t>
  </si>
  <si>
    <t>401.00</t>
  </si>
  <si>
    <t>2021-09-09 10:40:38</t>
  </si>
  <si>
    <t>2247866</t>
  </si>
  <si>
    <t>首尔站福朋喜来登酒店</t>
  </si>
  <si>
    <t>Lee Jieun</t>
  </si>
  <si>
    <t>466.29</t>
  </si>
  <si>
    <t>2021-09-09 08:55:40</t>
  </si>
  <si>
    <t>2247851</t>
  </si>
  <si>
    <t>亚特兰大北市区威斯汀酒店</t>
  </si>
  <si>
    <t>Tracy Timothy Robert</t>
  </si>
  <si>
    <t>828.95</t>
  </si>
  <si>
    <t>128.00</t>
  </si>
  <si>
    <t>2021-09-09 08:27:47</t>
  </si>
  <si>
    <t>2247810</t>
  </si>
  <si>
    <t>坦伯利 JW 万豪度假村及水疗中心</t>
  </si>
  <si>
    <t>williams carrington</t>
  </si>
  <si>
    <t>2227.81</t>
  </si>
  <si>
    <t>344.00</t>
  </si>
  <si>
    <t>2021-09-09 07:04:40</t>
  </si>
  <si>
    <t>2247740</t>
  </si>
  <si>
    <t>卡内基温泉酒店</t>
  </si>
  <si>
    <t>Ryans Charles</t>
  </si>
  <si>
    <t>1198.10</t>
  </si>
  <si>
    <t>185.00</t>
  </si>
  <si>
    <t>2021-09-09 02:26:10</t>
  </si>
  <si>
    <t>2247711</t>
  </si>
  <si>
    <t>阿布扎比艾美假村酒店</t>
  </si>
  <si>
    <t>Ahmed Osama</t>
  </si>
  <si>
    <t>434.17</t>
  </si>
  <si>
    <t>67.00</t>
  </si>
  <si>
    <t>2021-09-09 00:32:00</t>
  </si>
  <si>
    <t>2247697</t>
  </si>
  <si>
    <t>苏黎世大厦万丽酒店</t>
  </si>
  <si>
    <t>Broechin Carmen</t>
  </si>
  <si>
    <t>1140.52</t>
  </si>
  <si>
    <t>176.00</t>
  </si>
  <si>
    <t>2021-09-09 00:07:27</t>
  </si>
  <si>
    <t>2021-09-08</t>
  </si>
  <si>
    <t>2247694</t>
  </si>
  <si>
    <t>洛姆米斯达酒店</t>
  </si>
  <si>
    <t>VIVALDI Yves Raymond</t>
  </si>
  <si>
    <t>200.89</t>
  </si>
  <si>
    <t>31.00</t>
  </si>
  <si>
    <t>2021-09-08 23:58:29</t>
  </si>
  <si>
    <t>2247646</t>
  </si>
  <si>
    <t>法兰克福机场希尔顿欢朋酒店</t>
  </si>
  <si>
    <t>Bergeron Caryl</t>
  </si>
  <si>
    <t>1062.75</t>
  </si>
  <si>
    <t>164.00</t>
  </si>
  <si>
    <t>2021-09-08 22:41:13</t>
  </si>
  <si>
    <t>2247552</t>
  </si>
  <si>
    <t>米兰UNA康塔莎乔兰德住宅酒店</t>
  </si>
  <si>
    <t>ADITYACHAUDHURY ANAMBAR</t>
  </si>
  <si>
    <t>622.10</t>
  </si>
  <si>
    <t>2021-09-08 21:01:34</t>
  </si>
  <si>
    <t>2247425</t>
  </si>
  <si>
    <t>埃克广场酒店</t>
  </si>
  <si>
    <t>Morales Guerrero Jennyfer</t>
  </si>
  <si>
    <t>473.05</t>
  </si>
  <si>
    <t>73.00</t>
  </si>
  <si>
    <t>2021-09-08 18:54:36</t>
  </si>
  <si>
    <t>2247312</t>
  </si>
  <si>
    <t>Michalski Krzysztof</t>
  </si>
  <si>
    <t>1607.09</t>
  </si>
  <si>
    <t>248.00</t>
  </si>
  <si>
    <t>2021-09-08 17:04:03</t>
  </si>
  <si>
    <t>2247060</t>
  </si>
  <si>
    <t>纽约曼哈顿/中央公园万豪居家酒店</t>
  </si>
  <si>
    <t>Burse Shalonda</t>
  </si>
  <si>
    <t>2008.86</t>
  </si>
  <si>
    <t>310.00</t>
  </si>
  <si>
    <t>2021-09-08 11:22:29</t>
  </si>
  <si>
    <t>2246876</t>
  </si>
  <si>
    <t>海仑汽车旅馆</t>
  </si>
  <si>
    <t>Izzo Patrick Thomas,Izzo Jason Charles</t>
  </si>
  <si>
    <t>1036.83</t>
  </si>
  <si>
    <t>160.00</t>
  </si>
  <si>
    <t>2021-09-08 05:47:04</t>
  </si>
  <si>
    <t>2246875</t>
  </si>
  <si>
    <t>Musawwir Muslima Najmah</t>
  </si>
  <si>
    <t>829.47</t>
  </si>
  <si>
    <t>2021-09-08 05:26:52</t>
  </si>
  <si>
    <t>2246838</t>
  </si>
  <si>
    <t>迪拜H酒店</t>
  </si>
  <si>
    <t>mohamed Ahmed,mohamed Ahmed</t>
  </si>
  <si>
    <t>1650.41</t>
  </si>
  <si>
    <t>255.00</t>
  </si>
  <si>
    <t>2021-09-08 01:37:43</t>
  </si>
  <si>
    <t>2021-09-07</t>
  </si>
  <si>
    <t>2246762</t>
  </si>
  <si>
    <t>旧金山机场威斯汀酒店</t>
  </si>
  <si>
    <t>ZHANG WEI</t>
  </si>
  <si>
    <t>847.86</t>
  </si>
  <si>
    <t>131.00</t>
  </si>
  <si>
    <t>2021-09-07 22:44:31</t>
  </si>
  <si>
    <t>2246356</t>
  </si>
  <si>
    <t>Afolabi Muhammed</t>
  </si>
  <si>
    <t>828.44</t>
  </si>
  <si>
    <t>2021-09-07 17:34:00</t>
  </si>
  <si>
    <t>2246241</t>
  </si>
  <si>
    <t>del Campo Roberto</t>
  </si>
  <si>
    <t>1475.66</t>
  </si>
  <si>
    <t>228.00</t>
  </si>
  <si>
    <t>2021-09-07 15:51:57</t>
  </si>
  <si>
    <t>2245845</t>
  </si>
  <si>
    <t>底特律米高梅酒店</t>
  </si>
  <si>
    <t>Marzec Dominic</t>
  </si>
  <si>
    <t>1915.77</t>
  </si>
  <si>
    <t>296.00</t>
  </si>
  <si>
    <t>2021-09-07 08:56:53</t>
  </si>
  <si>
    <t>2245799</t>
  </si>
  <si>
    <t xml:space="preserve">芝加哥奥黑尔皇冠假日酒店与会议中心 </t>
  </si>
  <si>
    <t>Syamnski Michael</t>
  </si>
  <si>
    <t>2021-09-07 07:46:24</t>
  </si>
  <si>
    <t>2245749</t>
  </si>
  <si>
    <t>圣洛朗伯劳吉世博公园第一酒店</t>
  </si>
  <si>
    <t>MERCIER Pierre</t>
  </si>
  <si>
    <t>330.08</t>
  </si>
  <si>
    <t>51.00</t>
  </si>
  <si>
    <t>2021-09-07 05:07:16</t>
  </si>
  <si>
    <t>2245743</t>
  </si>
  <si>
    <t>阿哈河畔酒店</t>
  </si>
  <si>
    <t>Msomi Nokuthula,Msomi Nokuthula</t>
  </si>
  <si>
    <t>394.80</t>
  </si>
  <si>
    <t>61.00</t>
  </si>
  <si>
    <t>2021-09-07 04:09:32</t>
  </si>
  <si>
    <t>2245736</t>
  </si>
  <si>
    <t>迪拜阿拉穆如瑞士酒店</t>
  </si>
  <si>
    <t>Babar Sheeraz,Babar Sheeraz</t>
  </si>
  <si>
    <t>569.55</t>
  </si>
  <si>
    <t>88.00</t>
  </si>
  <si>
    <t>2021-09-07 03:20:14</t>
  </si>
  <si>
    <t>2245710</t>
  </si>
  <si>
    <t>洛斯加托斯酒店 - 灰石酒店</t>
  </si>
  <si>
    <t>Eddlemon Eugene Dale</t>
  </si>
  <si>
    <t>2129.35</t>
  </si>
  <si>
    <t>329.00</t>
  </si>
  <si>
    <t>2021-09-07 02:02:03</t>
  </si>
  <si>
    <t>2245700</t>
  </si>
  <si>
    <t>CAMPANILE BRADFORD</t>
  </si>
  <si>
    <t>Singer Jeffrey,Mynett Mark</t>
  </si>
  <si>
    <t>317.04</t>
  </si>
  <si>
    <t>49.00</t>
  </si>
  <si>
    <t>2021-09-07 01:08:08</t>
  </si>
  <si>
    <t>2021-09-05</t>
  </si>
  <si>
    <t>2244488</t>
  </si>
  <si>
    <t>SHAW R M</t>
  </si>
  <si>
    <t>2021-09-05 21:58:52</t>
  </si>
  <si>
    <t>2243841</t>
  </si>
  <si>
    <t>西达拉斯 i-30 万豪费尔菲尔德酒店</t>
  </si>
  <si>
    <t>Vasquez Frances</t>
  </si>
  <si>
    <t>679.37</t>
  </si>
  <si>
    <t>105.00</t>
  </si>
  <si>
    <t>2021-09-05 11:35:58</t>
  </si>
  <si>
    <t>2021-09-04</t>
  </si>
  <si>
    <t>2243549</t>
  </si>
  <si>
    <t>高级安内西南部克朗杰维耶酒店</t>
  </si>
  <si>
    <t>KAMBAU KISAMBU EDDY</t>
  </si>
  <si>
    <t>414.09</t>
  </si>
  <si>
    <t>64.00</t>
  </si>
  <si>
    <t>2021-09-04 23:05:21</t>
  </si>
  <si>
    <t>2243446</t>
  </si>
  <si>
    <t>清迈中心酒店</t>
  </si>
  <si>
    <t>RUAMSUK PHLOYCHOMPHU,RUAMSUK PAKITTA</t>
  </si>
  <si>
    <t>148.81</t>
  </si>
  <si>
    <t>23.00</t>
  </si>
  <si>
    <t>2021-09-04 21:39:26</t>
  </si>
  <si>
    <t>2021-09-03</t>
  </si>
  <si>
    <t>2241988</t>
  </si>
  <si>
    <t>8小时酒店</t>
  </si>
  <si>
    <t>LEE GyuMin</t>
  </si>
  <si>
    <t>232.93</t>
  </si>
  <si>
    <t>36.00</t>
  </si>
  <si>
    <t>2021-09-03 18:09:03</t>
  </si>
  <si>
    <t>2241695</t>
  </si>
  <si>
    <t>Kyriad Montpellier Est - Lunel</t>
  </si>
  <si>
    <t>Nardy Josiane</t>
  </si>
  <si>
    <t>349.39</t>
  </si>
  <si>
    <t>54.00</t>
  </si>
  <si>
    <t>2021-09-03 12:46:31</t>
  </si>
  <si>
    <t>2021-09-02</t>
  </si>
  <si>
    <t>2241115</t>
  </si>
  <si>
    <t>基奇纳皇冠假日酒店 - 滑铁卢</t>
  </si>
  <si>
    <t>Yates William Kenneth</t>
  </si>
  <si>
    <t>679.79</t>
  </si>
  <si>
    <t>2021-09-02 21:31:28</t>
  </si>
  <si>
    <t>2021-08-31</t>
  </si>
  <si>
    <t>2238233</t>
  </si>
  <si>
    <t>凤凰城 FOUND:RE 酒店</t>
  </si>
  <si>
    <t>Chiara Karisa</t>
  </si>
  <si>
    <t>959.22</t>
  </si>
  <si>
    <t>148.00</t>
  </si>
  <si>
    <t>2021-08-31 14:35:03</t>
  </si>
  <si>
    <t>2021-08-25</t>
  </si>
  <si>
    <t>2233014</t>
  </si>
  <si>
    <t>FAIRFIELD INN &amp; SUITES WINCHESTER</t>
  </si>
  <si>
    <t>Hipkins Casandra Augustina</t>
  </si>
  <si>
    <t>856.05</t>
  </si>
  <si>
    <t>132.00</t>
  </si>
  <si>
    <t>2021-08-25 22:36:06</t>
  </si>
  <si>
    <t>2232149</t>
  </si>
  <si>
    <t>Robbins Kevin Michael</t>
  </si>
  <si>
    <t>804.16</t>
  </si>
  <si>
    <t>124.00</t>
  </si>
  <si>
    <t>2021-08-25 08:01:00</t>
  </si>
  <si>
    <t>2021-08-21</t>
  </si>
  <si>
    <t>2228659</t>
  </si>
  <si>
    <t>Kickapoo Lucky Eagle 赌场酒店</t>
  </si>
  <si>
    <t>Gomez Maximiliano</t>
  </si>
  <si>
    <t>1329.02</t>
  </si>
  <si>
    <t>204.00</t>
  </si>
  <si>
    <t>2021-08-21 08:57:58</t>
  </si>
  <si>
    <t>2021-08-18</t>
  </si>
  <si>
    <t>2226255</t>
  </si>
  <si>
    <t>丽笙威斯康星州北绿湾乡村套房酒店</t>
  </si>
  <si>
    <t>Steiner Gregory Thomas</t>
  </si>
  <si>
    <t>806.02</t>
  </si>
  <si>
    <t>2021-08-18 10:22:29</t>
  </si>
  <si>
    <t>2021-08-15</t>
  </si>
  <si>
    <t>2224316</t>
  </si>
  <si>
    <t>旧金山 W 酒店</t>
  </si>
  <si>
    <t>Hefner Monica</t>
  </si>
  <si>
    <t>1635.78</t>
  </si>
  <si>
    <t>252.00</t>
  </si>
  <si>
    <t>2021-08-15 08:21:53</t>
  </si>
  <si>
    <t>2021-08-13</t>
  </si>
  <si>
    <t>2222355</t>
  </si>
  <si>
    <t>米勒山商场伊克诺旅店</t>
  </si>
  <si>
    <t>Dugas Joshua</t>
  </si>
  <si>
    <t>733.73</t>
  </si>
  <si>
    <t>2021-08-13 08:59:31</t>
  </si>
  <si>
    <t>2021-08-10</t>
  </si>
  <si>
    <t>2220145</t>
  </si>
  <si>
    <t>IP 娱乐场温泉度假村</t>
  </si>
  <si>
    <t>Goodrich Phillip</t>
  </si>
  <si>
    <t>1527.55</t>
  </si>
  <si>
    <t>235.00</t>
  </si>
  <si>
    <t>30.00</t>
  </si>
  <si>
    <t>-205</t>
  </si>
  <si>
    <t>-1332</t>
  </si>
  <si>
    <t>2021-08-10 05:47:43</t>
  </si>
  <si>
    <t>2021-08-09</t>
  </si>
  <si>
    <t>2219698</t>
  </si>
  <si>
    <t>海云台路易斯汉密尔顿百斯特酒店</t>
  </si>
  <si>
    <t>jung woojin</t>
  </si>
  <si>
    <t>955.01</t>
  </si>
  <si>
    <t>147.00</t>
  </si>
  <si>
    <t>2021-08-09 12:24:46</t>
  </si>
  <si>
    <t>2021-08-06</t>
  </si>
  <si>
    <t>2217965</t>
  </si>
  <si>
    <t>瓦格邦德主教酒店</t>
  </si>
  <si>
    <t>Dey Noelle</t>
  </si>
  <si>
    <t>1826.01</t>
  </si>
  <si>
    <t>282.00</t>
  </si>
  <si>
    <t>2021-08-06 07:17:58</t>
  </si>
  <si>
    <t>2021-08-03</t>
  </si>
  <si>
    <t>2216089</t>
  </si>
  <si>
    <t>布鲁克街酒店 - 渥太华西卡娜塔</t>
  </si>
  <si>
    <t>Gagnon Celine</t>
  </si>
  <si>
    <t>790.04</t>
  </si>
  <si>
    <t>122.00</t>
  </si>
  <si>
    <t>2021-08-03 04:34:33</t>
  </si>
  <si>
    <t>2021-07-21</t>
  </si>
  <si>
    <t>2204747</t>
  </si>
  <si>
    <t>阿肯色罗斯维尔 6 号汽车旅馆</t>
  </si>
  <si>
    <t>Hamilton Brandon</t>
  </si>
  <si>
    <t>370.43</t>
  </si>
  <si>
    <t>57.00</t>
  </si>
  <si>
    <t>2021-07-21 23:32:06</t>
  </si>
  <si>
    <t>2021-06-29</t>
  </si>
  <si>
    <t>2176673</t>
  </si>
  <si>
    <t>加洛德洛矶度假村及会议中心</t>
  </si>
  <si>
    <t>Beattie Elizabeth Anna,Stakor Christian</t>
  </si>
  <si>
    <t>8444.92</t>
  </si>
  <si>
    <t>1305.00</t>
  </si>
  <si>
    <t>2021-06-29 05:39:04</t>
  </si>
  <si>
    <t>2021-06-04</t>
  </si>
  <si>
    <t>2144153</t>
  </si>
  <si>
    <t>拉斯维加斯JW万豪水疗度假酒店</t>
  </si>
  <si>
    <t>Poole Kathleen</t>
  </si>
  <si>
    <t>3863.10</t>
  </si>
  <si>
    <t>602.01</t>
  </si>
  <si>
    <t>2021-06-04 08:20:36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</si>
</sst>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16004399077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44450</v>
      </c>
      <c r="H2" s="4">
        <v>1</v>
      </c>
      <c r="I2" s="4">
        <v>1</v>
      </c>
      <c r="J2" s="4">
        <v>1</v>
      </c>
      <c r="K2" s="4" t="s">
        <v>29</v>
      </c>
      <c r="L2" s="4">
        <v>122</v>
      </c>
      <c r="M2" s="4">
        <v>122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44411</v>
      </c>
      <c r="S2" s="5">
        <v>44453</v>
      </c>
      <c r="T2" s="4" t="s">
        <v>33</v>
      </c>
      <c r="U2" s="4">
        <v>122</v>
      </c>
      <c r="V2" s="4">
        <v>0</v>
      </c>
      <c r="W2" s="4">
        <v>0</v>
      </c>
      <c r="X2" s="4">
        <v>2216089</v>
      </c>
    </row>
    <row r="3" s="4" customFormat="1" spans="1:24">
      <c r="A3" s="4">
        <v>16015145385</v>
      </c>
      <c r="B3" s="4" t="s">
        <v>25</v>
      </c>
      <c r="C3" s="4" t="s">
        <v>26</v>
      </c>
      <c r="D3" s="4" t="s">
        <v>34</v>
      </c>
      <c r="E3" s="4" t="s">
        <v>28</v>
      </c>
      <c r="F3" s="5">
        <v>44449</v>
      </c>
      <c r="G3" s="5">
        <v>44450</v>
      </c>
      <c r="H3" s="4">
        <v>1</v>
      </c>
      <c r="I3" s="4">
        <v>1</v>
      </c>
      <c r="J3" s="4">
        <v>1</v>
      </c>
      <c r="K3" s="4" t="s">
        <v>29</v>
      </c>
      <c r="L3" s="4">
        <v>129</v>
      </c>
      <c r="M3" s="4">
        <v>129</v>
      </c>
      <c r="N3" s="4" t="s">
        <v>35</v>
      </c>
      <c r="O3" s="4" t="s">
        <v>31</v>
      </c>
      <c r="P3" s="4" t="s">
        <v>32</v>
      </c>
      <c r="Q3" s="4">
        <v>0</v>
      </c>
      <c r="R3" s="6">
        <v>44412</v>
      </c>
      <c r="S3" s="5">
        <v>44453</v>
      </c>
      <c r="T3" s="4" t="s">
        <v>33</v>
      </c>
      <c r="U3" s="4">
        <v>129</v>
      </c>
      <c r="V3" s="4">
        <v>0</v>
      </c>
      <c r="W3" s="4">
        <v>0</v>
      </c>
      <c r="X3" s="4">
        <v>2217097</v>
      </c>
    </row>
    <row r="4" s="4" customFormat="1" spans="1:24">
      <c r="A4" s="4">
        <v>16023629691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44449</v>
      </c>
      <c r="G4" s="5">
        <v>44450</v>
      </c>
      <c r="H4" s="4">
        <v>2</v>
      </c>
      <c r="I4" s="4">
        <v>1</v>
      </c>
      <c r="J4" s="4">
        <v>2</v>
      </c>
      <c r="K4" s="4" t="s">
        <v>29</v>
      </c>
      <c r="L4" s="4">
        <v>282</v>
      </c>
      <c r="M4" s="4">
        <v>282</v>
      </c>
      <c r="N4" s="4" t="s">
        <v>38</v>
      </c>
      <c r="O4" s="4" t="s">
        <v>31</v>
      </c>
      <c r="P4" s="4" t="s">
        <v>32</v>
      </c>
      <c r="Q4" s="4">
        <v>0</v>
      </c>
      <c r="R4" s="6">
        <v>44414</v>
      </c>
      <c r="S4" s="5">
        <v>44453</v>
      </c>
      <c r="T4" s="4" t="s">
        <v>33</v>
      </c>
      <c r="U4" s="4">
        <v>282</v>
      </c>
      <c r="V4" s="4">
        <v>0</v>
      </c>
      <c r="W4" s="4">
        <v>0</v>
      </c>
      <c r="X4" s="4">
        <v>2217965</v>
      </c>
    </row>
    <row r="5" s="4" customFormat="1" spans="1:24">
      <c r="A5" s="4">
        <v>16039138278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44449</v>
      </c>
      <c r="G5" s="5">
        <v>44450</v>
      </c>
      <c r="H5" s="4">
        <v>1</v>
      </c>
      <c r="I5" s="4">
        <v>1</v>
      </c>
      <c r="J5" s="4">
        <v>1</v>
      </c>
      <c r="K5" s="4" t="s">
        <v>29</v>
      </c>
      <c r="L5" s="4">
        <v>147</v>
      </c>
      <c r="M5" s="4">
        <v>147</v>
      </c>
      <c r="N5" s="4" t="s">
        <v>41</v>
      </c>
      <c r="O5" s="4" t="s">
        <v>31</v>
      </c>
      <c r="P5" s="4" t="s">
        <v>32</v>
      </c>
      <c r="Q5" s="4">
        <v>0</v>
      </c>
      <c r="R5" s="6">
        <v>44417</v>
      </c>
      <c r="S5" s="5">
        <v>44453</v>
      </c>
      <c r="T5" s="4" t="s">
        <v>33</v>
      </c>
      <c r="U5" s="4">
        <v>147</v>
      </c>
      <c r="V5" s="4">
        <v>0</v>
      </c>
      <c r="W5" s="4">
        <v>0</v>
      </c>
      <c r="X5" s="4">
        <v>2219698</v>
      </c>
    </row>
    <row r="6" s="4" customFormat="1" spans="1:24">
      <c r="A6" s="4">
        <v>16044437392</v>
      </c>
      <c r="B6" s="4" t="s">
        <v>25</v>
      </c>
      <c r="C6" s="4" t="s">
        <v>26</v>
      </c>
      <c r="D6" s="4" t="s">
        <v>42</v>
      </c>
      <c r="E6" s="4" t="s">
        <v>37</v>
      </c>
      <c r="F6" s="5">
        <v>44449</v>
      </c>
      <c r="G6" s="5">
        <v>44450</v>
      </c>
      <c r="H6" s="4">
        <v>1</v>
      </c>
      <c r="I6" s="4">
        <v>1</v>
      </c>
      <c r="J6" s="4">
        <v>1</v>
      </c>
      <c r="K6" s="4" t="s">
        <v>29</v>
      </c>
      <c r="L6" s="4">
        <v>235</v>
      </c>
      <c r="M6" s="4">
        <v>235</v>
      </c>
      <c r="N6" s="4" t="s">
        <v>43</v>
      </c>
      <c r="O6" s="4" t="s">
        <v>31</v>
      </c>
      <c r="P6" s="4" t="s">
        <v>32</v>
      </c>
      <c r="Q6" s="4">
        <v>0</v>
      </c>
      <c r="R6" s="6">
        <v>44418</v>
      </c>
      <c r="S6" s="5">
        <v>44453</v>
      </c>
      <c r="T6" s="4" t="s">
        <v>33</v>
      </c>
      <c r="U6" s="4">
        <v>235</v>
      </c>
      <c r="V6" s="4">
        <v>0</v>
      </c>
      <c r="W6" s="4">
        <v>0</v>
      </c>
      <c r="X6" s="4">
        <v>2220145</v>
      </c>
    </row>
    <row r="7" s="4" customFormat="1" spans="1:24">
      <c r="A7" s="4">
        <v>16059198235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44449</v>
      </c>
      <c r="G7" s="5">
        <v>44450</v>
      </c>
      <c r="H7" s="4">
        <v>1</v>
      </c>
      <c r="I7" s="4">
        <v>1</v>
      </c>
      <c r="J7" s="4">
        <v>1</v>
      </c>
      <c r="K7" s="4" t="s">
        <v>29</v>
      </c>
      <c r="L7" s="4">
        <v>113</v>
      </c>
      <c r="M7" s="4">
        <v>113</v>
      </c>
      <c r="N7" s="4" t="s">
        <v>46</v>
      </c>
      <c r="O7" s="4" t="s">
        <v>31</v>
      </c>
      <c r="P7" s="4" t="s">
        <v>32</v>
      </c>
      <c r="Q7" s="4">
        <v>0</v>
      </c>
      <c r="R7" s="6">
        <v>44421</v>
      </c>
      <c r="S7" s="5">
        <v>44453</v>
      </c>
      <c r="T7" s="4" t="s">
        <v>33</v>
      </c>
      <c r="U7" s="4">
        <v>113</v>
      </c>
      <c r="V7" s="4">
        <v>0</v>
      </c>
      <c r="W7" s="4">
        <v>0</v>
      </c>
      <c r="X7" s="4">
        <v>2222355</v>
      </c>
    </row>
    <row r="8" s="4" customFormat="1" spans="1:24">
      <c r="A8" s="4">
        <v>16070471533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44449</v>
      </c>
      <c r="G8" s="5">
        <v>44450</v>
      </c>
      <c r="H8" s="4">
        <v>1</v>
      </c>
      <c r="I8" s="4">
        <v>1</v>
      </c>
      <c r="J8" s="4">
        <v>1</v>
      </c>
      <c r="K8" s="4" t="s">
        <v>29</v>
      </c>
      <c r="L8" s="4">
        <v>252</v>
      </c>
      <c r="M8" s="4">
        <v>252</v>
      </c>
      <c r="N8" s="4" t="s">
        <v>49</v>
      </c>
      <c r="O8" s="4" t="s">
        <v>31</v>
      </c>
      <c r="P8" s="4" t="s">
        <v>32</v>
      </c>
      <c r="Q8" s="4">
        <v>0</v>
      </c>
      <c r="R8" s="6">
        <v>44423</v>
      </c>
      <c r="S8" s="5">
        <v>44453</v>
      </c>
      <c r="T8" s="4" t="s">
        <v>33</v>
      </c>
      <c r="U8" s="4">
        <v>252</v>
      </c>
      <c r="V8" s="4">
        <v>0</v>
      </c>
      <c r="W8" s="4">
        <v>0</v>
      </c>
      <c r="X8" s="4">
        <v>2224316</v>
      </c>
    </row>
    <row r="9" s="4" customFormat="1" spans="1:24">
      <c r="A9" s="4">
        <v>16088294517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44449</v>
      </c>
      <c r="G9" s="5">
        <v>44450</v>
      </c>
      <c r="H9" s="4">
        <v>1</v>
      </c>
      <c r="I9" s="4">
        <v>1</v>
      </c>
      <c r="J9" s="4">
        <v>1</v>
      </c>
      <c r="K9" s="4" t="s">
        <v>29</v>
      </c>
      <c r="L9" s="4">
        <v>124</v>
      </c>
      <c r="M9" s="4">
        <v>124</v>
      </c>
      <c r="N9" s="4" t="s">
        <v>52</v>
      </c>
      <c r="O9" s="4" t="s">
        <v>31</v>
      </c>
      <c r="P9" s="4" t="s">
        <v>32</v>
      </c>
      <c r="Q9" s="4">
        <v>0</v>
      </c>
      <c r="R9" s="6">
        <v>44426</v>
      </c>
      <c r="S9" s="5">
        <v>44453</v>
      </c>
      <c r="T9" s="4" t="s">
        <v>33</v>
      </c>
      <c r="U9" s="4">
        <v>124</v>
      </c>
      <c r="V9" s="4">
        <v>0</v>
      </c>
      <c r="W9" s="4">
        <v>0</v>
      </c>
      <c r="X9" s="4">
        <v>2226255</v>
      </c>
    </row>
    <row r="10" s="4" customFormat="1" spans="1:25">
      <c r="A10" s="4">
        <v>16108162043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44449</v>
      </c>
      <c r="G10" s="5">
        <v>44450</v>
      </c>
      <c r="H10" s="4">
        <v>1</v>
      </c>
      <c r="I10" s="4">
        <v>1</v>
      </c>
      <c r="J10" s="4">
        <v>1</v>
      </c>
      <c r="K10" s="4" t="s">
        <v>29</v>
      </c>
      <c r="L10" s="4">
        <v>204</v>
      </c>
      <c r="M10" s="4">
        <v>204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44429</v>
      </c>
      <c r="S10" s="5">
        <v>44453</v>
      </c>
      <c r="T10" s="4" t="s">
        <v>33</v>
      </c>
      <c r="U10" s="4">
        <v>204</v>
      </c>
      <c r="V10" s="4">
        <v>0</v>
      </c>
      <c r="W10" s="4">
        <v>0</v>
      </c>
      <c r="X10" s="4">
        <v>2228659</v>
      </c>
      <c r="Y10" s="4">
        <v>792479</v>
      </c>
    </row>
    <row r="11" s="4" customFormat="1" spans="1:24">
      <c r="A11" s="4">
        <v>16130052621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44449</v>
      </c>
      <c r="G11" s="5">
        <v>44450</v>
      </c>
      <c r="H11" s="4">
        <v>1</v>
      </c>
      <c r="I11" s="4">
        <v>1</v>
      </c>
      <c r="J11" s="4">
        <v>1</v>
      </c>
      <c r="K11" s="4" t="s">
        <v>29</v>
      </c>
      <c r="L11" s="4">
        <v>124</v>
      </c>
      <c r="M11" s="4">
        <v>124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44433</v>
      </c>
      <c r="S11" s="5">
        <v>44453</v>
      </c>
      <c r="T11" s="4" t="s">
        <v>33</v>
      </c>
      <c r="U11" s="4">
        <v>124</v>
      </c>
      <c r="V11" s="4">
        <v>0</v>
      </c>
      <c r="W11" s="4">
        <v>0</v>
      </c>
      <c r="X11" s="4">
        <v>2232149</v>
      </c>
    </row>
    <row r="12" s="4" customFormat="1" spans="1:24">
      <c r="A12" s="4">
        <v>16137434999</v>
      </c>
      <c r="B12" s="4" t="s">
        <v>25</v>
      </c>
      <c r="C12" s="4" t="s">
        <v>26</v>
      </c>
      <c r="D12" s="4" t="s">
        <v>56</v>
      </c>
      <c r="E12" s="4" t="s">
        <v>59</v>
      </c>
      <c r="F12" s="5">
        <v>44449</v>
      </c>
      <c r="G12" s="5">
        <v>44450</v>
      </c>
      <c r="H12" s="4">
        <v>1</v>
      </c>
      <c r="I12" s="4">
        <v>1</v>
      </c>
      <c r="J12" s="4">
        <v>1</v>
      </c>
      <c r="K12" s="4" t="s">
        <v>29</v>
      </c>
      <c r="L12" s="4">
        <v>132</v>
      </c>
      <c r="M12" s="4">
        <v>132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44433</v>
      </c>
      <c r="S12" s="5">
        <v>44453</v>
      </c>
      <c r="T12" s="4" t="s">
        <v>33</v>
      </c>
      <c r="U12" s="4">
        <v>132</v>
      </c>
      <c r="V12" s="4">
        <v>0</v>
      </c>
      <c r="W12" s="4">
        <v>0</v>
      </c>
      <c r="X12" s="4">
        <v>2233014</v>
      </c>
    </row>
    <row r="13" s="4" customFormat="1" spans="1:24">
      <c r="A13" s="4">
        <v>16149144826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44449</v>
      </c>
      <c r="G13" s="5">
        <v>44450</v>
      </c>
      <c r="H13" s="4">
        <v>1</v>
      </c>
      <c r="I13" s="4">
        <v>1</v>
      </c>
      <c r="J13" s="4">
        <v>1</v>
      </c>
      <c r="K13" s="4" t="s">
        <v>29</v>
      </c>
      <c r="L13" s="4">
        <v>87</v>
      </c>
      <c r="M13" s="4">
        <v>87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44435</v>
      </c>
      <c r="S13" s="5">
        <v>44453</v>
      </c>
      <c r="T13" s="4" t="s">
        <v>33</v>
      </c>
      <c r="U13" s="4">
        <v>87</v>
      </c>
      <c r="V13" s="4">
        <v>0</v>
      </c>
      <c r="W13" s="4">
        <v>0</v>
      </c>
      <c r="X13" s="4">
        <v>2234813</v>
      </c>
    </row>
    <row r="14" s="4" customFormat="1" spans="1:24">
      <c r="A14" s="4">
        <v>16149144826</v>
      </c>
      <c r="B14" s="4" t="s">
        <v>25</v>
      </c>
      <c r="C14" s="4" t="s">
        <v>64</v>
      </c>
      <c r="D14" s="4" t="s">
        <v>61</v>
      </c>
      <c r="E14" s="4" t="s">
        <v>62</v>
      </c>
      <c r="F14" s="5">
        <v>44449</v>
      </c>
      <c r="G14" s="5">
        <v>44450</v>
      </c>
      <c r="H14" s="4">
        <v>1</v>
      </c>
      <c r="I14" s="4">
        <v>1</v>
      </c>
      <c r="J14" s="4">
        <v>1</v>
      </c>
      <c r="K14" s="4" t="s">
        <v>29</v>
      </c>
      <c r="L14" s="4">
        <v>-87</v>
      </c>
      <c r="M14" s="4">
        <v>-87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44435</v>
      </c>
      <c r="S14" s="5">
        <v>44453</v>
      </c>
      <c r="T14" s="4" t="s">
        <v>33</v>
      </c>
      <c r="U14" s="4">
        <v>-87</v>
      </c>
      <c r="V14" s="4">
        <v>0</v>
      </c>
      <c r="W14" s="4">
        <v>0</v>
      </c>
      <c r="X14" s="4">
        <v>2234813</v>
      </c>
    </row>
    <row r="15" s="4" customFormat="1" spans="1:24">
      <c r="A15" s="4">
        <v>16150292844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44449</v>
      </c>
      <c r="G15" s="5">
        <v>44450</v>
      </c>
      <c r="H15" s="4">
        <v>1</v>
      </c>
      <c r="I15" s="4">
        <v>1</v>
      </c>
      <c r="J15" s="4">
        <v>1</v>
      </c>
      <c r="K15" s="4" t="s">
        <v>29</v>
      </c>
      <c r="L15" s="4">
        <v>59</v>
      </c>
      <c r="M15" s="4">
        <v>59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44435</v>
      </c>
      <c r="S15" s="5">
        <v>44453</v>
      </c>
      <c r="T15" s="4" t="s">
        <v>33</v>
      </c>
      <c r="U15" s="4">
        <v>59</v>
      </c>
      <c r="V15" s="4">
        <v>0</v>
      </c>
      <c r="W15" s="4">
        <v>0</v>
      </c>
      <c r="X15" s="4">
        <v>2235042</v>
      </c>
    </row>
    <row r="16" s="4" customFormat="1" spans="1:24">
      <c r="A16" s="4">
        <v>16150292844</v>
      </c>
      <c r="B16" s="4" t="s">
        <v>25</v>
      </c>
      <c r="C16" s="4" t="s">
        <v>64</v>
      </c>
      <c r="D16" s="4" t="s">
        <v>65</v>
      </c>
      <c r="E16" s="4" t="s">
        <v>66</v>
      </c>
      <c r="F16" s="5">
        <v>44449</v>
      </c>
      <c r="G16" s="5">
        <v>44450</v>
      </c>
      <c r="H16" s="4">
        <v>1</v>
      </c>
      <c r="I16" s="4">
        <v>1</v>
      </c>
      <c r="J16" s="4">
        <v>1</v>
      </c>
      <c r="K16" s="4" t="s">
        <v>29</v>
      </c>
      <c r="L16" s="4">
        <v>-59</v>
      </c>
      <c r="M16" s="4">
        <v>-59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44435</v>
      </c>
      <c r="S16" s="5">
        <v>44453</v>
      </c>
      <c r="T16" s="4" t="s">
        <v>33</v>
      </c>
      <c r="U16" s="4">
        <v>-59</v>
      </c>
      <c r="V16" s="4">
        <v>0</v>
      </c>
      <c r="W16" s="4">
        <v>0</v>
      </c>
      <c r="X16" s="4">
        <v>2235042</v>
      </c>
    </row>
    <row r="17" s="4" customFormat="1" spans="1:24">
      <c r="A17" s="4">
        <v>16173786893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44449</v>
      </c>
      <c r="G17" s="5">
        <v>44450</v>
      </c>
      <c r="H17" s="4">
        <v>1</v>
      </c>
      <c r="I17" s="4">
        <v>1</v>
      </c>
      <c r="J17" s="4">
        <v>1</v>
      </c>
      <c r="K17" s="4" t="s">
        <v>29</v>
      </c>
      <c r="L17" s="4">
        <v>148</v>
      </c>
      <c r="M17" s="4">
        <v>148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44439</v>
      </c>
      <c r="S17" s="5">
        <v>44453</v>
      </c>
      <c r="T17" s="4" t="s">
        <v>33</v>
      </c>
      <c r="U17" s="4">
        <v>148</v>
      </c>
      <c r="V17" s="4">
        <v>0</v>
      </c>
      <c r="W17" s="4">
        <v>0</v>
      </c>
      <c r="X17" s="4">
        <v>2238233</v>
      </c>
    </row>
    <row r="18" s="4" customFormat="1" spans="1:25">
      <c r="A18" s="4">
        <v>16192762310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44449</v>
      </c>
      <c r="G18" s="5">
        <v>44450</v>
      </c>
      <c r="H18" s="4">
        <v>1</v>
      </c>
      <c r="I18" s="4">
        <v>1</v>
      </c>
      <c r="J18" s="4">
        <v>1</v>
      </c>
      <c r="K18" s="4" t="s">
        <v>29</v>
      </c>
      <c r="L18" s="4">
        <v>105</v>
      </c>
      <c r="M18" s="4">
        <v>105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44441</v>
      </c>
      <c r="S18" s="5">
        <v>44453</v>
      </c>
      <c r="T18" s="4" t="s">
        <v>33</v>
      </c>
      <c r="U18" s="4">
        <v>105</v>
      </c>
      <c r="V18" s="4">
        <v>0</v>
      </c>
      <c r="W18" s="4">
        <v>0</v>
      </c>
      <c r="X18" s="4">
        <v>2241115</v>
      </c>
      <c r="Y18" s="4">
        <v>42543895</v>
      </c>
    </row>
    <row r="19" s="4" customFormat="1" spans="1:24">
      <c r="A19" s="4">
        <v>16195031473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44449</v>
      </c>
      <c r="G19" s="5">
        <v>44450</v>
      </c>
      <c r="H19" s="4">
        <v>1</v>
      </c>
      <c r="I19" s="4">
        <v>1</v>
      </c>
      <c r="J19" s="4">
        <v>1</v>
      </c>
      <c r="K19" s="4" t="s">
        <v>29</v>
      </c>
      <c r="L19" s="4">
        <v>54</v>
      </c>
      <c r="M19" s="4">
        <v>54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44442</v>
      </c>
      <c r="S19" s="5">
        <v>44453</v>
      </c>
      <c r="T19" s="4" t="s">
        <v>33</v>
      </c>
      <c r="U19" s="4">
        <v>54</v>
      </c>
      <c r="V19" s="4">
        <v>0</v>
      </c>
      <c r="W19" s="4">
        <v>0</v>
      </c>
      <c r="X19" s="4">
        <v>2241695</v>
      </c>
    </row>
    <row r="20" s="4" customFormat="1" spans="1:25">
      <c r="A20" s="4">
        <v>16196480092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44449</v>
      </c>
      <c r="G20" s="5">
        <v>44450</v>
      </c>
      <c r="H20" s="4">
        <v>1</v>
      </c>
      <c r="I20" s="4">
        <v>1</v>
      </c>
      <c r="J20" s="4">
        <v>1</v>
      </c>
      <c r="K20" s="4" t="s">
        <v>29</v>
      </c>
      <c r="L20" s="4">
        <v>36</v>
      </c>
      <c r="M20" s="4">
        <v>36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44442</v>
      </c>
      <c r="S20" s="5">
        <v>44453</v>
      </c>
      <c r="T20" s="4" t="s">
        <v>33</v>
      </c>
      <c r="U20" s="4">
        <v>36</v>
      </c>
      <c r="V20" s="4">
        <v>0</v>
      </c>
      <c r="W20" s="4">
        <v>0</v>
      </c>
      <c r="X20" s="4">
        <v>2241988</v>
      </c>
      <c r="Y20" s="4">
        <v>21046623</v>
      </c>
    </row>
    <row r="21" s="4" customFormat="1" spans="1:25">
      <c r="A21" s="4">
        <v>16201971968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44449</v>
      </c>
      <c r="G21" s="5">
        <v>44450</v>
      </c>
      <c r="H21" s="4">
        <v>1</v>
      </c>
      <c r="I21" s="4">
        <v>1</v>
      </c>
      <c r="J21" s="4">
        <v>1</v>
      </c>
      <c r="K21" s="4" t="s">
        <v>29</v>
      </c>
      <c r="L21" s="4">
        <v>85</v>
      </c>
      <c r="M21" s="4">
        <v>85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44443</v>
      </c>
      <c r="S21" s="5">
        <v>44453</v>
      </c>
      <c r="T21" s="4" t="s">
        <v>33</v>
      </c>
      <c r="U21" s="4">
        <v>85</v>
      </c>
      <c r="V21" s="4">
        <v>0</v>
      </c>
      <c r="W21" s="4">
        <v>0</v>
      </c>
      <c r="X21" s="4">
        <v>2242519</v>
      </c>
      <c r="Y21" s="4">
        <v>78602</v>
      </c>
    </row>
    <row r="22" s="4" customFormat="1" spans="1:24">
      <c r="A22" s="4">
        <v>16044437392</v>
      </c>
      <c r="B22" s="4" t="s">
        <v>25</v>
      </c>
      <c r="C22" s="4" t="s">
        <v>83</v>
      </c>
      <c r="D22" s="4" t="s">
        <v>42</v>
      </c>
      <c r="E22" s="4" t="s">
        <v>37</v>
      </c>
      <c r="F22" s="5">
        <v>44449</v>
      </c>
      <c r="G22" s="5">
        <v>44450</v>
      </c>
      <c r="H22" s="4">
        <v>1</v>
      </c>
      <c r="I22" s="4">
        <v>1</v>
      </c>
      <c r="J22" s="4">
        <v>1</v>
      </c>
      <c r="K22" s="4" t="s">
        <v>29</v>
      </c>
      <c r="L22" s="4">
        <v>-205.88</v>
      </c>
      <c r="M22" s="4">
        <v>-205.88</v>
      </c>
      <c r="N22" s="4" t="s">
        <v>43</v>
      </c>
      <c r="O22" s="4" t="s">
        <v>31</v>
      </c>
      <c r="P22" s="4" t="s">
        <v>32</v>
      </c>
      <c r="Q22" s="4">
        <v>0</v>
      </c>
      <c r="R22" s="6">
        <v>44418</v>
      </c>
      <c r="S22" s="5">
        <v>44453</v>
      </c>
      <c r="T22" s="4" t="s">
        <v>33</v>
      </c>
      <c r="U22" s="4">
        <v>-205.88</v>
      </c>
      <c r="V22" s="4">
        <v>0</v>
      </c>
      <c r="W22" s="4">
        <v>0</v>
      </c>
      <c r="X22" s="4">
        <v>2220145</v>
      </c>
    </row>
    <row r="23" s="4" customFormat="1" spans="1:25">
      <c r="A23" s="4">
        <v>16209927505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44449</v>
      </c>
      <c r="G23" s="5">
        <v>44450</v>
      </c>
      <c r="H23" s="4">
        <v>1</v>
      </c>
      <c r="I23" s="4">
        <v>1</v>
      </c>
      <c r="J23" s="4">
        <v>1</v>
      </c>
      <c r="K23" s="4" t="s">
        <v>29</v>
      </c>
      <c r="L23" s="4">
        <v>23</v>
      </c>
      <c r="M23" s="4">
        <v>23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44443</v>
      </c>
      <c r="S23" s="5">
        <v>44453</v>
      </c>
      <c r="T23" s="4" t="s">
        <v>33</v>
      </c>
      <c r="U23" s="4">
        <v>23</v>
      </c>
      <c r="V23" s="4">
        <v>0</v>
      </c>
      <c r="W23" s="4">
        <v>0</v>
      </c>
      <c r="X23" s="4">
        <v>2243446</v>
      </c>
      <c r="Y23" s="4">
        <v>618859336</v>
      </c>
    </row>
    <row r="24" s="4" customFormat="1" spans="1:25">
      <c r="A24" s="4">
        <v>16210447294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44449</v>
      </c>
      <c r="G24" s="5">
        <v>44450</v>
      </c>
      <c r="H24" s="4">
        <v>1</v>
      </c>
      <c r="I24" s="4">
        <v>1</v>
      </c>
      <c r="J24" s="4">
        <v>1</v>
      </c>
      <c r="K24" s="4" t="s">
        <v>29</v>
      </c>
      <c r="L24" s="4">
        <v>64</v>
      </c>
      <c r="M24" s="4">
        <v>64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44443</v>
      </c>
      <c r="S24" s="5">
        <v>44453</v>
      </c>
      <c r="T24" s="4" t="s">
        <v>33</v>
      </c>
      <c r="U24" s="4">
        <v>64</v>
      </c>
      <c r="V24" s="4">
        <v>0</v>
      </c>
      <c r="W24" s="4">
        <v>0</v>
      </c>
      <c r="X24" s="4">
        <v>2243549</v>
      </c>
      <c r="Y24" s="4">
        <v>2352096923</v>
      </c>
    </row>
    <row r="25" s="4" customFormat="1" spans="1:25">
      <c r="A25" s="4">
        <v>16211752317</v>
      </c>
      <c r="B25" s="4" t="s">
        <v>25</v>
      </c>
      <c r="C25" s="4" t="s">
        <v>26</v>
      </c>
      <c r="D25" s="4" t="s">
        <v>90</v>
      </c>
      <c r="E25" s="4" t="s">
        <v>28</v>
      </c>
      <c r="F25" s="5">
        <v>44449</v>
      </c>
      <c r="G25" s="5">
        <v>44450</v>
      </c>
      <c r="H25" s="4">
        <v>1</v>
      </c>
      <c r="I25" s="4">
        <v>1</v>
      </c>
      <c r="J25" s="4">
        <v>1</v>
      </c>
      <c r="K25" s="4" t="s">
        <v>29</v>
      </c>
      <c r="L25" s="4">
        <v>105</v>
      </c>
      <c r="M25" s="4">
        <v>105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44444</v>
      </c>
      <c r="S25" s="5">
        <v>44453</v>
      </c>
      <c r="T25" s="4" t="s">
        <v>33</v>
      </c>
      <c r="U25" s="4">
        <v>105</v>
      </c>
      <c r="V25" s="4">
        <v>0</v>
      </c>
      <c r="W25" s="4">
        <v>0</v>
      </c>
      <c r="X25" s="4">
        <v>2243841</v>
      </c>
      <c r="Y25" s="4">
        <v>74960038</v>
      </c>
    </row>
    <row r="26" s="4" customFormat="1" spans="1:24">
      <c r="A26" s="4">
        <v>16214452196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44449</v>
      </c>
      <c r="G26" s="5">
        <v>44450</v>
      </c>
      <c r="H26" s="4">
        <v>1</v>
      </c>
      <c r="I26" s="4">
        <v>1</v>
      </c>
      <c r="J26" s="4">
        <v>1</v>
      </c>
      <c r="K26" s="4" t="s">
        <v>29</v>
      </c>
      <c r="L26" s="4">
        <v>49</v>
      </c>
      <c r="M26" s="4">
        <v>49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44444</v>
      </c>
      <c r="S26" s="5">
        <v>44453</v>
      </c>
      <c r="T26" s="4" t="s">
        <v>33</v>
      </c>
      <c r="U26" s="4">
        <v>49</v>
      </c>
      <c r="V26" s="4">
        <v>0</v>
      </c>
      <c r="W26" s="4">
        <v>0</v>
      </c>
      <c r="X26" s="4">
        <v>2244488</v>
      </c>
    </row>
    <row r="27" s="4" customFormat="1" spans="1:24">
      <c r="A27" s="4">
        <v>16223490215</v>
      </c>
      <c r="B27" s="4" t="s">
        <v>25</v>
      </c>
      <c r="C27" s="4" t="s">
        <v>26</v>
      </c>
      <c r="D27" s="4" t="s">
        <v>92</v>
      </c>
      <c r="E27" s="4" t="s">
        <v>78</v>
      </c>
      <c r="F27" s="5">
        <v>44449</v>
      </c>
      <c r="G27" s="5">
        <v>44450</v>
      </c>
      <c r="H27" s="4">
        <v>1</v>
      </c>
      <c r="I27" s="4">
        <v>1</v>
      </c>
      <c r="J27" s="4">
        <v>1</v>
      </c>
      <c r="K27" s="4" t="s">
        <v>29</v>
      </c>
      <c r="L27" s="4">
        <v>49</v>
      </c>
      <c r="M27" s="4">
        <v>49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44446</v>
      </c>
      <c r="S27" s="5">
        <v>44453</v>
      </c>
      <c r="T27" s="4" t="s">
        <v>33</v>
      </c>
      <c r="U27" s="4">
        <v>49</v>
      </c>
      <c r="V27" s="4">
        <v>0</v>
      </c>
      <c r="W27" s="4">
        <v>0</v>
      </c>
      <c r="X27" s="4">
        <v>2245700</v>
      </c>
    </row>
    <row r="28" s="4" customFormat="1" spans="1:25">
      <c r="A28" s="4">
        <v>16223537254</v>
      </c>
      <c r="B28" s="4" t="s">
        <v>25</v>
      </c>
      <c r="C28" s="4" t="s">
        <v>26</v>
      </c>
      <c r="D28" s="4" t="s">
        <v>96</v>
      </c>
      <c r="E28" s="4" t="s">
        <v>37</v>
      </c>
      <c r="F28" s="5">
        <v>44449</v>
      </c>
      <c r="G28" s="5">
        <v>44450</v>
      </c>
      <c r="H28" s="4">
        <v>1</v>
      </c>
      <c r="I28" s="4">
        <v>1</v>
      </c>
      <c r="J28" s="4">
        <v>1</v>
      </c>
      <c r="K28" s="4" t="s">
        <v>29</v>
      </c>
      <c r="L28" s="4">
        <v>329</v>
      </c>
      <c r="M28" s="4">
        <v>329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44446</v>
      </c>
      <c r="S28" s="5">
        <v>44453</v>
      </c>
      <c r="T28" s="4" t="s">
        <v>33</v>
      </c>
      <c r="U28" s="4">
        <v>329</v>
      </c>
      <c r="V28" s="4">
        <v>0</v>
      </c>
      <c r="W28" s="4">
        <v>0</v>
      </c>
      <c r="X28" s="4">
        <v>2245710</v>
      </c>
      <c r="Y28" s="4" t="s">
        <v>98</v>
      </c>
    </row>
    <row r="29" s="4" customFormat="1" spans="1:25">
      <c r="A29" s="4">
        <v>16223619954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44449</v>
      </c>
      <c r="G29" s="5">
        <v>44450</v>
      </c>
      <c r="H29" s="4">
        <v>1</v>
      </c>
      <c r="I29" s="4">
        <v>1</v>
      </c>
      <c r="J29" s="4">
        <v>1</v>
      </c>
      <c r="K29" s="4" t="s">
        <v>29</v>
      </c>
      <c r="L29" s="4">
        <v>88</v>
      </c>
      <c r="M29" s="4">
        <v>88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44446</v>
      </c>
      <c r="S29" s="5">
        <v>44453</v>
      </c>
      <c r="T29" s="4" t="s">
        <v>33</v>
      </c>
      <c r="U29" s="4">
        <v>88</v>
      </c>
      <c r="V29" s="4">
        <v>0</v>
      </c>
      <c r="W29" s="4">
        <v>0</v>
      </c>
      <c r="X29" s="4">
        <v>2245736</v>
      </c>
      <c r="Y29" s="4">
        <v>203283</v>
      </c>
    </row>
    <row r="30" s="4" customFormat="1" spans="1:24">
      <c r="A30" s="4">
        <v>16223641156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44449</v>
      </c>
      <c r="G30" s="5">
        <v>44450</v>
      </c>
      <c r="H30" s="4">
        <v>1</v>
      </c>
      <c r="I30" s="4">
        <v>1</v>
      </c>
      <c r="J30" s="4">
        <v>1</v>
      </c>
      <c r="K30" s="4" t="s">
        <v>29</v>
      </c>
      <c r="L30" s="4">
        <v>61</v>
      </c>
      <c r="M30" s="4">
        <v>61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44446</v>
      </c>
      <c r="S30" s="5">
        <v>44453</v>
      </c>
      <c r="T30" s="4" t="s">
        <v>33</v>
      </c>
      <c r="U30" s="4">
        <v>61</v>
      </c>
      <c r="V30" s="4">
        <v>0</v>
      </c>
      <c r="W30" s="4">
        <v>0</v>
      </c>
      <c r="X30" s="4">
        <v>2245743</v>
      </c>
    </row>
    <row r="31" s="4" customFormat="1" spans="1:25">
      <c r="A31" s="4">
        <v>16223648232</v>
      </c>
      <c r="B31" s="4" t="s">
        <v>25</v>
      </c>
      <c r="C31" s="4" t="s">
        <v>26</v>
      </c>
      <c r="D31" s="4" t="s">
        <v>105</v>
      </c>
      <c r="E31" s="4" t="s">
        <v>88</v>
      </c>
      <c r="F31" s="5">
        <v>44449</v>
      </c>
      <c r="G31" s="5">
        <v>44450</v>
      </c>
      <c r="H31" s="4">
        <v>1</v>
      </c>
      <c r="I31" s="4">
        <v>1</v>
      </c>
      <c r="J31" s="4">
        <v>1</v>
      </c>
      <c r="K31" s="4" t="s">
        <v>29</v>
      </c>
      <c r="L31" s="4">
        <v>51</v>
      </c>
      <c r="M31" s="4">
        <v>51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44446</v>
      </c>
      <c r="S31" s="5">
        <v>44453</v>
      </c>
      <c r="T31" s="4" t="s">
        <v>33</v>
      </c>
      <c r="U31" s="4">
        <v>51</v>
      </c>
      <c r="V31" s="4">
        <v>0</v>
      </c>
      <c r="W31" s="4">
        <v>0</v>
      </c>
      <c r="X31" s="4">
        <v>2245749</v>
      </c>
      <c r="Y31" s="4">
        <v>2352196536</v>
      </c>
    </row>
    <row r="32" s="4" customFormat="1" spans="1:25">
      <c r="A32" s="4">
        <v>16223758158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44449</v>
      </c>
      <c r="G32" s="5">
        <v>44450</v>
      </c>
      <c r="H32" s="4">
        <v>1</v>
      </c>
      <c r="I32" s="4">
        <v>1</v>
      </c>
      <c r="J32" s="4">
        <v>1</v>
      </c>
      <c r="K32" s="4" t="s">
        <v>29</v>
      </c>
      <c r="L32" s="4">
        <v>131</v>
      </c>
      <c r="M32" s="4">
        <v>131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44446</v>
      </c>
      <c r="S32" s="5">
        <v>44453</v>
      </c>
      <c r="T32" s="4" t="s">
        <v>33</v>
      </c>
      <c r="U32" s="4">
        <v>131</v>
      </c>
      <c r="V32" s="4">
        <v>0</v>
      </c>
      <c r="W32" s="4">
        <v>0</v>
      </c>
      <c r="X32" s="4">
        <v>2245799</v>
      </c>
      <c r="Y32" s="4">
        <v>44040112338</v>
      </c>
    </row>
    <row r="33" s="4" customFormat="1" spans="1:25">
      <c r="A33" s="4">
        <v>16223891534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44449</v>
      </c>
      <c r="G33" s="5">
        <v>44450</v>
      </c>
      <c r="H33" s="4">
        <v>1</v>
      </c>
      <c r="I33" s="4">
        <v>1</v>
      </c>
      <c r="J33" s="4">
        <v>1</v>
      </c>
      <c r="K33" s="4" t="s">
        <v>29</v>
      </c>
      <c r="L33" s="4">
        <v>296</v>
      </c>
      <c r="M33" s="4">
        <v>296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44446</v>
      </c>
      <c r="S33" s="5">
        <v>44453</v>
      </c>
      <c r="T33" s="4" t="s">
        <v>33</v>
      </c>
      <c r="U33" s="4">
        <v>296</v>
      </c>
      <c r="V33" s="4">
        <v>0</v>
      </c>
      <c r="W33" s="4">
        <v>0</v>
      </c>
      <c r="X33" s="4">
        <v>2245845</v>
      </c>
      <c r="Y33" s="4">
        <v>892904401</v>
      </c>
    </row>
    <row r="34" s="4" customFormat="1" spans="1:24">
      <c r="A34" s="4">
        <v>16228928208</v>
      </c>
      <c r="B34" s="4" t="s">
        <v>25</v>
      </c>
      <c r="C34" s="4" t="s">
        <v>26</v>
      </c>
      <c r="D34" s="4" t="s">
        <v>113</v>
      </c>
      <c r="E34" s="4" t="s">
        <v>66</v>
      </c>
      <c r="F34" s="5">
        <v>44447</v>
      </c>
      <c r="G34" s="5">
        <v>44450</v>
      </c>
      <c r="H34" s="4">
        <v>1</v>
      </c>
      <c r="I34" s="4">
        <v>3</v>
      </c>
      <c r="J34" s="4">
        <v>3</v>
      </c>
      <c r="K34" s="4" t="s">
        <v>29</v>
      </c>
      <c r="L34" s="4">
        <v>228</v>
      </c>
      <c r="M34" s="4">
        <v>228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44446</v>
      </c>
      <c r="S34" s="5">
        <v>44453</v>
      </c>
      <c r="T34" s="4" t="s">
        <v>33</v>
      </c>
      <c r="U34" s="4">
        <v>228</v>
      </c>
      <c r="V34" s="4">
        <v>0</v>
      </c>
      <c r="W34" s="4">
        <v>0</v>
      </c>
      <c r="X34" s="4">
        <v>2246241</v>
      </c>
    </row>
    <row r="35" s="4" customFormat="1" spans="1:25">
      <c r="A35" s="4">
        <v>16229493476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44449</v>
      </c>
      <c r="G35" s="5">
        <v>44450</v>
      </c>
      <c r="H35" s="4">
        <v>1</v>
      </c>
      <c r="I35" s="4">
        <v>1</v>
      </c>
      <c r="J35" s="4">
        <v>1</v>
      </c>
      <c r="K35" s="4" t="s">
        <v>29</v>
      </c>
      <c r="L35" s="4">
        <v>128</v>
      </c>
      <c r="M35" s="4">
        <v>128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44446</v>
      </c>
      <c r="S35" s="5">
        <v>44453</v>
      </c>
      <c r="T35" s="4" t="s">
        <v>33</v>
      </c>
      <c r="U35" s="4">
        <v>128</v>
      </c>
      <c r="V35" s="4">
        <v>0</v>
      </c>
      <c r="W35" s="4">
        <v>0</v>
      </c>
      <c r="X35" s="4">
        <v>2246356</v>
      </c>
      <c r="Y35" s="4">
        <v>76371368</v>
      </c>
    </row>
    <row r="36" s="4" customFormat="1" spans="1:25">
      <c r="A36" s="4">
        <v>16231221623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44449</v>
      </c>
      <c r="G36" s="5">
        <v>44450</v>
      </c>
      <c r="H36" s="4">
        <v>1</v>
      </c>
      <c r="I36" s="4">
        <v>1</v>
      </c>
      <c r="J36" s="4">
        <v>1</v>
      </c>
      <c r="K36" s="4" t="s">
        <v>29</v>
      </c>
      <c r="L36" s="4">
        <v>131</v>
      </c>
      <c r="M36" s="4">
        <v>131</v>
      </c>
      <c r="N36" s="4" t="s">
        <v>120</v>
      </c>
      <c r="O36" s="4" t="s">
        <v>31</v>
      </c>
      <c r="P36" s="4" t="s">
        <v>32</v>
      </c>
      <c r="Q36" s="4">
        <v>0</v>
      </c>
      <c r="R36" s="6">
        <v>44446</v>
      </c>
      <c r="S36" s="5">
        <v>44453</v>
      </c>
      <c r="T36" s="4" t="s">
        <v>33</v>
      </c>
      <c r="U36" s="4">
        <v>131</v>
      </c>
      <c r="V36" s="4">
        <v>0</v>
      </c>
      <c r="W36" s="4">
        <v>0</v>
      </c>
      <c r="X36" s="4">
        <v>2246762</v>
      </c>
      <c r="Y36" s="4">
        <v>76530113</v>
      </c>
    </row>
    <row r="37" s="4" customFormat="1" spans="1:24">
      <c r="A37" s="4">
        <v>16231718664</v>
      </c>
      <c r="B37" s="4" t="s">
        <v>25</v>
      </c>
      <c r="C37" s="4" t="s">
        <v>26</v>
      </c>
      <c r="D37" s="4" t="s">
        <v>121</v>
      </c>
      <c r="E37" s="4" t="s">
        <v>122</v>
      </c>
      <c r="F37" s="5">
        <v>44447</v>
      </c>
      <c r="G37" s="5">
        <v>44450</v>
      </c>
      <c r="H37" s="4">
        <v>1</v>
      </c>
      <c r="I37" s="4">
        <v>3</v>
      </c>
      <c r="J37" s="4">
        <v>3</v>
      </c>
      <c r="K37" s="4" t="s">
        <v>29</v>
      </c>
      <c r="L37" s="4">
        <v>255</v>
      </c>
      <c r="M37" s="4">
        <v>255</v>
      </c>
      <c r="N37" s="4" t="s">
        <v>123</v>
      </c>
      <c r="O37" s="4" t="s">
        <v>31</v>
      </c>
      <c r="P37" s="4" t="s">
        <v>32</v>
      </c>
      <c r="Q37" s="4">
        <v>0</v>
      </c>
      <c r="R37" s="6">
        <v>44447</v>
      </c>
      <c r="S37" s="5">
        <v>44453</v>
      </c>
      <c r="T37" s="4" t="s">
        <v>33</v>
      </c>
      <c r="U37" s="4">
        <v>255</v>
      </c>
      <c r="V37" s="4">
        <v>0</v>
      </c>
      <c r="W37" s="4">
        <v>0</v>
      </c>
      <c r="X37" s="4">
        <v>2246838</v>
      </c>
    </row>
    <row r="38" s="4" customFormat="1" spans="1:25">
      <c r="A38" s="4">
        <v>16231851253</v>
      </c>
      <c r="B38" s="4" t="s">
        <v>25</v>
      </c>
      <c r="C38" s="4" t="s">
        <v>26</v>
      </c>
      <c r="D38" s="4" t="s">
        <v>115</v>
      </c>
      <c r="E38" s="4" t="s">
        <v>116</v>
      </c>
      <c r="F38" s="5">
        <v>44449</v>
      </c>
      <c r="G38" s="5">
        <v>44450</v>
      </c>
      <c r="H38" s="4">
        <v>1</v>
      </c>
      <c r="I38" s="4">
        <v>1</v>
      </c>
      <c r="J38" s="4">
        <v>1</v>
      </c>
      <c r="K38" s="4" t="s">
        <v>29</v>
      </c>
      <c r="L38" s="4">
        <v>128</v>
      </c>
      <c r="M38" s="4">
        <v>128</v>
      </c>
      <c r="N38" s="4" t="s">
        <v>124</v>
      </c>
      <c r="O38" s="4" t="s">
        <v>31</v>
      </c>
      <c r="P38" s="4" t="s">
        <v>32</v>
      </c>
      <c r="Q38" s="4">
        <v>0</v>
      </c>
      <c r="R38" s="6">
        <v>44447</v>
      </c>
      <c r="S38" s="5">
        <v>44453</v>
      </c>
      <c r="T38" s="4" t="s">
        <v>33</v>
      </c>
      <c r="U38" s="4">
        <v>128</v>
      </c>
      <c r="V38" s="4">
        <v>0</v>
      </c>
      <c r="W38" s="4">
        <v>0</v>
      </c>
      <c r="X38" s="4">
        <v>2246875</v>
      </c>
      <c r="Y38" s="4">
        <v>76946985</v>
      </c>
    </row>
    <row r="39" s="4" customFormat="1" spans="1:25">
      <c r="A39" s="4">
        <v>16231850611</v>
      </c>
      <c r="B39" s="4" t="s">
        <v>25</v>
      </c>
      <c r="C39" s="4" t="s">
        <v>26</v>
      </c>
      <c r="D39" s="4" t="s">
        <v>125</v>
      </c>
      <c r="E39" s="4" t="s">
        <v>126</v>
      </c>
      <c r="F39" s="5">
        <v>44449</v>
      </c>
      <c r="G39" s="5">
        <v>44450</v>
      </c>
      <c r="H39" s="4">
        <v>1</v>
      </c>
      <c r="I39" s="4">
        <v>1</v>
      </c>
      <c r="J39" s="4">
        <v>1</v>
      </c>
      <c r="K39" s="4" t="s">
        <v>29</v>
      </c>
      <c r="L39" s="4">
        <v>160</v>
      </c>
      <c r="M39" s="4">
        <v>160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44447</v>
      </c>
      <c r="S39" s="5">
        <v>44453</v>
      </c>
      <c r="T39" s="4" t="s">
        <v>33</v>
      </c>
      <c r="U39" s="4">
        <v>160</v>
      </c>
      <c r="V39" s="4">
        <v>0</v>
      </c>
      <c r="W39" s="4">
        <v>0</v>
      </c>
      <c r="X39" s="4">
        <v>2246876</v>
      </c>
      <c r="Y39" s="4" t="s">
        <v>128</v>
      </c>
    </row>
    <row r="40" s="4" customFormat="1" spans="1:25">
      <c r="A40" s="4">
        <v>16232632958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44449</v>
      </c>
      <c r="G40" s="5">
        <v>44450</v>
      </c>
      <c r="H40" s="4">
        <v>1</v>
      </c>
      <c r="I40" s="4">
        <v>1</v>
      </c>
      <c r="J40" s="4">
        <v>1</v>
      </c>
      <c r="K40" s="4" t="s">
        <v>29</v>
      </c>
      <c r="L40" s="4">
        <v>310</v>
      </c>
      <c r="M40" s="4">
        <v>310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44447</v>
      </c>
      <c r="S40" s="5">
        <v>44453</v>
      </c>
      <c r="T40" s="4" t="s">
        <v>33</v>
      </c>
      <c r="U40" s="4">
        <v>310</v>
      </c>
      <c r="V40" s="4">
        <v>0</v>
      </c>
      <c r="W40" s="4">
        <v>0</v>
      </c>
      <c r="X40" s="4">
        <v>2247060</v>
      </c>
      <c r="Y40" s="4">
        <v>77207407</v>
      </c>
    </row>
    <row r="41" s="4" customFormat="1" spans="1:25">
      <c r="A41" s="4">
        <v>16201971968</v>
      </c>
      <c r="B41" s="4" t="s">
        <v>25</v>
      </c>
      <c r="C41" s="4" t="s">
        <v>64</v>
      </c>
      <c r="D41" s="4" t="s">
        <v>80</v>
      </c>
      <c r="E41" s="4" t="s">
        <v>81</v>
      </c>
      <c r="F41" s="5">
        <v>44449</v>
      </c>
      <c r="G41" s="5">
        <v>44450</v>
      </c>
      <c r="H41" s="4">
        <v>1</v>
      </c>
      <c r="I41" s="4">
        <v>1</v>
      </c>
      <c r="J41" s="4">
        <v>1</v>
      </c>
      <c r="K41" s="4" t="s">
        <v>29</v>
      </c>
      <c r="L41" s="4">
        <v>-85</v>
      </c>
      <c r="M41" s="4">
        <v>-85</v>
      </c>
      <c r="N41" s="4" t="s">
        <v>82</v>
      </c>
      <c r="O41" s="4" t="s">
        <v>31</v>
      </c>
      <c r="P41" s="4" t="s">
        <v>32</v>
      </c>
      <c r="Q41" s="4">
        <v>0</v>
      </c>
      <c r="R41" s="6">
        <v>44443</v>
      </c>
      <c r="S41" s="5">
        <v>44453</v>
      </c>
      <c r="T41" s="4" t="s">
        <v>33</v>
      </c>
      <c r="U41" s="4">
        <v>-85</v>
      </c>
      <c r="V41" s="4">
        <v>0</v>
      </c>
      <c r="W41" s="4">
        <v>0</v>
      </c>
      <c r="X41" s="4">
        <v>2242519</v>
      </c>
      <c r="Y41" s="4">
        <v>78602</v>
      </c>
    </row>
    <row r="42" s="4" customFormat="1" spans="1:25">
      <c r="A42" s="4">
        <v>16237464729</v>
      </c>
      <c r="B42" s="4" t="s">
        <v>25</v>
      </c>
      <c r="C42" s="4" t="s">
        <v>26</v>
      </c>
      <c r="D42" s="4" t="s">
        <v>132</v>
      </c>
      <c r="E42" s="4" t="s">
        <v>133</v>
      </c>
      <c r="F42" s="5">
        <v>44448</v>
      </c>
      <c r="G42" s="5">
        <v>44450</v>
      </c>
      <c r="H42" s="4">
        <v>1</v>
      </c>
      <c r="I42" s="4">
        <v>2</v>
      </c>
      <c r="J42" s="4">
        <v>2</v>
      </c>
      <c r="K42" s="4" t="s">
        <v>29</v>
      </c>
      <c r="L42" s="4">
        <v>248</v>
      </c>
      <c r="M42" s="4">
        <v>248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44447</v>
      </c>
      <c r="S42" s="5">
        <v>44453</v>
      </c>
      <c r="T42" s="4" t="s">
        <v>33</v>
      </c>
      <c r="U42" s="4">
        <v>248</v>
      </c>
      <c r="V42" s="4">
        <v>0</v>
      </c>
      <c r="W42" s="4">
        <v>0</v>
      </c>
      <c r="X42" s="4">
        <v>2247312</v>
      </c>
      <c r="Y42" s="4">
        <v>77333399</v>
      </c>
    </row>
    <row r="43" s="4" customFormat="1" spans="1:24">
      <c r="A43" s="4">
        <v>16238143818</v>
      </c>
      <c r="B43" s="4" t="s">
        <v>25</v>
      </c>
      <c r="C43" s="4" t="s">
        <v>26</v>
      </c>
      <c r="D43" s="4" t="s">
        <v>113</v>
      </c>
      <c r="E43" s="4" t="s">
        <v>66</v>
      </c>
      <c r="F43" s="5">
        <v>44449</v>
      </c>
      <c r="G43" s="5">
        <v>44450</v>
      </c>
      <c r="H43" s="4">
        <v>1</v>
      </c>
      <c r="I43" s="4">
        <v>1</v>
      </c>
      <c r="J43" s="4">
        <v>1</v>
      </c>
      <c r="K43" s="4" t="s">
        <v>29</v>
      </c>
      <c r="L43" s="4">
        <v>73</v>
      </c>
      <c r="M43" s="4">
        <v>73</v>
      </c>
      <c r="N43" s="4" t="s">
        <v>135</v>
      </c>
      <c r="O43" s="4" t="s">
        <v>31</v>
      </c>
      <c r="P43" s="4" t="s">
        <v>32</v>
      </c>
      <c r="Q43" s="4">
        <v>0</v>
      </c>
      <c r="R43" s="6">
        <v>44447</v>
      </c>
      <c r="S43" s="5">
        <v>44453</v>
      </c>
      <c r="T43" s="4" t="s">
        <v>33</v>
      </c>
      <c r="U43" s="4">
        <v>73</v>
      </c>
      <c r="V43" s="4">
        <v>0</v>
      </c>
      <c r="W43" s="4">
        <v>0</v>
      </c>
      <c r="X43" s="4">
        <v>2247425</v>
      </c>
    </row>
    <row r="44" s="4" customFormat="1" spans="1:25">
      <c r="A44" s="4">
        <v>16238885873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44449</v>
      </c>
      <c r="G44" s="5">
        <v>44450</v>
      </c>
      <c r="H44" s="4">
        <v>1</v>
      </c>
      <c r="I44" s="4">
        <v>1</v>
      </c>
      <c r="J44" s="4">
        <v>1</v>
      </c>
      <c r="K44" s="4" t="s">
        <v>29</v>
      </c>
      <c r="L44" s="4">
        <v>96</v>
      </c>
      <c r="M44" s="4">
        <v>96</v>
      </c>
      <c r="N44" s="4" t="s">
        <v>138</v>
      </c>
      <c r="O44" s="4" t="s">
        <v>31</v>
      </c>
      <c r="P44" s="4" t="s">
        <v>32</v>
      </c>
      <c r="Q44" s="4">
        <v>0</v>
      </c>
      <c r="R44" s="6">
        <v>44447</v>
      </c>
      <c r="S44" s="5">
        <v>44453</v>
      </c>
      <c r="T44" s="4" t="s">
        <v>33</v>
      </c>
      <c r="U44" s="4">
        <v>96</v>
      </c>
      <c r="V44" s="4">
        <v>0</v>
      </c>
      <c r="W44" s="4">
        <v>0</v>
      </c>
      <c r="X44" s="4">
        <v>2247552</v>
      </c>
      <c r="Y44" s="4">
        <v>8001730</v>
      </c>
    </row>
    <row r="45" s="4" customFormat="1" spans="1:25">
      <c r="A45" s="4">
        <v>16239439205</v>
      </c>
      <c r="B45" s="4" t="s">
        <v>25</v>
      </c>
      <c r="C45" s="4" t="s">
        <v>26</v>
      </c>
      <c r="D45" s="4" t="s">
        <v>139</v>
      </c>
      <c r="E45" s="4" t="s">
        <v>140</v>
      </c>
      <c r="F45" s="5">
        <v>44448</v>
      </c>
      <c r="G45" s="5">
        <v>44450</v>
      </c>
      <c r="H45" s="4">
        <v>1</v>
      </c>
      <c r="I45" s="4">
        <v>2</v>
      </c>
      <c r="J45" s="4">
        <v>2</v>
      </c>
      <c r="K45" s="4" t="s">
        <v>29</v>
      </c>
      <c r="L45" s="4">
        <v>164</v>
      </c>
      <c r="M45" s="4">
        <v>164</v>
      </c>
      <c r="N45" s="4" t="s">
        <v>141</v>
      </c>
      <c r="O45" s="4" t="s">
        <v>31</v>
      </c>
      <c r="P45" s="4" t="s">
        <v>32</v>
      </c>
      <c r="Q45" s="4">
        <v>0</v>
      </c>
      <c r="R45" s="6">
        <v>44447</v>
      </c>
      <c r="S45" s="5">
        <v>44453</v>
      </c>
      <c r="T45" s="4" t="s">
        <v>33</v>
      </c>
      <c r="U45" s="4">
        <v>164</v>
      </c>
      <c r="V45" s="4">
        <v>0</v>
      </c>
      <c r="W45" s="4">
        <v>0</v>
      </c>
      <c r="X45" s="4">
        <v>2247646</v>
      </c>
      <c r="Y45" s="4">
        <v>83234249</v>
      </c>
    </row>
    <row r="46" s="4" customFormat="1" spans="1:24">
      <c r="A46" s="4">
        <v>16239758411</v>
      </c>
      <c r="B46" s="4" t="s">
        <v>25</v>
      </c>
      <c r="C46" s="4" t="s">
        <v>26</v>
      </c>
      <c r="D46" s="4" t="s">
        <v>142</v>
      </c>
      <c r="E46" s="4" t="s">
        <v>143</v>
      </c>
      <c r="F46" s="5">
        <v>44449</v>
      </c>
      <c r="G46" s="5">
        <v>44450</v>
      </c>
      <c r="H46" s="4">
        <v>1</v>
      </c>
      <c r="I46" s="4">
        <v>1</v>
      </c>
      <c r="J46" s="4">
        <v>1</v>
      </c>
      <c r="K46" s="4" t="s">
        <v>29</v>
      </c>
      <c r="L46" s="4">
        <v>31</v>
      </c>
      <c r="M46" s="4">
        <v>31</v>
      </c>
      <c r="N46" s="4" t="s">
        <v>144</v>
      </c>
      <c r="O46" s="4" t="s">
        <v>31</v>
      </c>
      <c r="P46" s="4" t="s">
        <v>32</v>
      </c>
      <c r="Q46" s="4">
        <v>0</v>
      </c>
      <c r="R46" s="6">
        <v>44447</v>
      </c>
      <c r="S46" s="5">
        <v>44453</v>
      </c>
      <c r="T46" s="4" t="s">
        <v>33</v>
      </c>
      <c r="U46" s="4">
        <v>31</v>
      </c>
      <c r="V46" s="4">
        <v>0</v>
      </c>
      <c r="W46" s="4">
        <v>0</v>
      </c>
      <c r="X46" s="4">
        <v>2247694</v>
      </c>
    </row>
    <row r="47" s="4" customFormat="1" spans="1:25">
      <c r="A47" s="4">
        <v>16239786977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44449</v>
      </c>
      <c r="G47" s="5">
        <v>44450</v>
      </c>
      <c r="H47" s="4">
        <v>1</v>
      </c>
      <c r="I47" s="4">
        <v>1</v>
      </c>
      <c r="J47" s="4">
        <v>1</v>
      </c>
      <c r="K47" s="4" t="s">
        <v>29</v>
      </c>
      <c r="L47" s="4">
        <v>176</v>
      </c>
      <c r="M47" s="4">
        <v>176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44448</v>
      </c>
      <c r="S47" s="5">
        <v>44453</v>
      </c>
      <c r="T47" s="4" t="s">
        <v>33</v>
      </c>
      <c r="U47" s="4">
        <v>176</v>
      </c>
      <c r="V47" s="4">
        <v>0</v>
      </c>
      <c r="W47" s="4">
        <v>0</v>
      </c>
      <c r="X47" s="4">
        <v>2247697</v>
      </c>
      <c r="Y47" s="4">
        <v>77592502</v>
      </c>
    </row>
    <row r="48" s="4" customFormat="1" spans="1:25">
      <c r="A48" s="4">
        <v>16239852207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44449</v>
      </c>
      <c r="G48" s="5">
        <v>44450</v>
      </c>
      <c r="H48" s="4">
        <v>1</v>
      </c>
      <c r="I48" s="4">
        <v>1</v>
      </c>
      <c r="J48" s="4">
        <v>1</v>
      </c>
      <c r="K48" s="4" t="s">
        <v>29</v>
      </c>
      <c r="L48" s="4">
        <v>67</v>
      </c>
      <c r="M48" s="4">
        <v>67</v>
      </c>
      <c r="N48" s="4" t="s">
        <v>150</v>
      </c>
      <c r="O48" s="4" t="s">
        <v>31</v>
      </c>
      <c r="P48" s="4" t="s">
        <v>32</v>
      </c>
      <c r="Q48" s="4">
        <v>0</v>
      </c>
      <c r="R48" s="6">
        <v>44448</v>
      </c>
      <c r="S48" s="5">
        <v>44453</v>
      </c>
      <c r="T48" s="4" t="s">
        <v>33</v>
      </c>
      <c r="U48" s="4">
        <v>67</v>
      </c>
      <c r="V48" s="4">
        <v>0</v>
      </c>
      <c r="W48" s="4">
        <v>0</v>
      </c>
      <c r="X48" s="4">
        <v>2247711</v>
      </c>
      <c r="Y48" s="4">
        <v>77616785</v>
      </c>
    </row>
    <row r="49" s="4" customFormat="1" spans="1:25">
      <c r="A49" s="4">
        <v>16240012345</v>
      </c>
      <c r="B49" s="4" t="s">
        <v>25</v>
      </c>
      <c r="C49" s="4" t="s">
        <v>26</v>
      </c>
      <c r="D49" s="4" t="s">
        <v>151</v>
      </c>
      <c r="E49" s="4" t="s">
        <v>54</v>
      </c>
      <c r="F49" s="5">
        <v>44449</v>
      </c>
      <c r="G49" s="5">
        <v>44450</v>
      </c>
      <c r="H49" s="4">
        <v>1</v>
      </c>
      <c r="I49" s="4">
        <v>1</v>
      </c>
      <c r="J49" s="4">
        <v>1</v>
      </c>
      <c r="K49" s="4" t="s">
        <v>29</v>
      </c>
      <c r="L49" s="4">
        <v>185</v>
      </c>
      <c r="M49" s="4">
        <v>185</v>
      </c>
      <c r="N49" s="4" t="s">
        <v>152</v>
      </c>
      <c r="O49" s="4" t="s">
        <v>31</v>
      </c>
      <c r="P49" s="4" t="s">
        <v>32</v>
      </c>
      <c r="Q49" s="4">
        <v>0</v>
      </c>
      <c r="R49" s="6">
        <v>44448</v>
      </c>
      <c r="S49" s="5">
        <v>44453</v>
      </c>
      <c r="T49" s="4" t="s">
        <v>33</v>
      </c>
      <c r="U49" s="4">
        <v>185</v>
      </c>
      <c r="V49" s="4">
        <v>0</v>
      </c>
      <c r="W49" s="4">
        <v>0</v>
      </c>
      <c r="X49" s="4">
        <v>2247740</v>
      </c>
      <c r="Y49" s="4">
        <v>1827225797</v>
      </c>
    </row>
    <row r="50" s="4" customFormat="1" spans="1:25">
      <c r="A50" s="4">
        <v>16240171294</v>
      </c>
      <c r="B50" s="4" t="s">
        <v>25</v>
      </c>
      <c r="C50" s="4" t="s">
        <v>26</v>
      </c>
      <c r="D50" s="4" t="s">
        <v>153</v>
      </c>
      <c r="E50" s="4" t="s">
        <v>154</v>
      </c>
      <c r="F50" s="5">
        <v>44449</v>
      </c>
      <c r="G50" s="5">
        <v>44450</v>
      </c>
      <c r="H50" s="4">
        <v>1</v>
      </c>
      <c r="I50" s="4">
        <v>1</v>
      </c>
      <c r="J50" s="4">
        <v>1</v>
      </c>
      <c r="K50" s="4" t="s">
        <v>29</v>
      </c>
      <c r="L50" s="4">
        <v>344</v>
      </c>
      <c r="M50" s="4">
        <v>344</v>
      </c>
      <c r="N50" s="4" t="s">
        <v>155</v>
      </c>
      <c r="O50" s="4" t="s">
        <v>31</v>
      </c>
      <c r="P50" s="4" t="s">
        <v>32</v>
      </c>
      <c r="Q50" s="4">
        <v>0</v>
      </c>
      <c r="R50" s="6">
        <v>44448</v>
      </c>
      <c r="S50" s="5">
        <v>44453</v>
      </c>
      <c r="T50" s="4" t="s">
        <v>33</v>
      </c>
      <c r="U50" s="4">
        <v>344</v>
      </c>
      <c r="V50" s="4">
        <v>0</v>
      </c>
      <c r="W50" s="4">
        <v>0</v>
      </c>
      <c r="X50" s="4">
        <v>2247810</v>
      </c>
      <c r="Y50" s="4">
        <v>77976540</v>
      </c>
    </row>
    <row r="51" s="4" customFormat="1" spans="1:25">
      <c r="A51" s="4">
        <v>16240306012</v>
      </c>
      <c r="B51" s="4" t="s">
        <v>25</v>
      </c>
      <c r="C51" s="4" t="s">
        <v>26</v>
      </c>
      <c r="D51" s="4" t="s">
        <v>115</v>
      </c>
      <c r="E51" s="4" t="s">
        <v>116</v>
      </c>
      <c r="F51" s="5">
        <v>44449</v>
      </c>
      <c r="G51" s="5">
        <v>44450</v>
      </c>
      <c r="H51" s="4">
        <v>1</v>
      </c>
      <c r="I51" s="4">
        <v>1</v>
      </c>
      <c r="J51" s="4">
        <v>1</v>
      </c>
      <c r="K51" s="4" t="s">
        <v>29</v>
      </c>
      <c r="L51" s="4">
        <v>128</v>
      </c>
      <c r="M51" s="4">
        <v>128</v>
      </c>
      <c r="N51" s="4" t="s">
        <v>156</v>
      </c>
      <c r="O51" s="4" t="s">
        <v>31</v>
      </c>
      <c r="P51" s="4" t="s">
        <v>32</v>
      </c>
      <c r="Q51" s="4">
        <v>0</v>
      </c>
      <c r="R51" s="6">
        <v>44448</v>
      </c>
      <c r="S51" s="5">
        <v>44453</v>
      </c>
      <c r="T51" s="4" t="s">
        <v>33</v>
      </c>
      <c r="U51" s="4">
        <v>128</v>
      </c>
      <c r="V51" s="4">
        <v>0</v>
      </c>
      <c r="W51" s="4">
        <v>0</v>
      </c>
      <c r="X51" s="4">
        <v>2247851</v>
      </c>
      <c r="Y51" s="4">
        <v>80035592</v>
      </c>
    </row>
    <row r="52" s="4" customFormat="1" spans="1:25">
      <c r="A52" s="4">
        <v>16240387947</v>
      </c>
      <c r="B52" s="4" t="s">
        <v>25</v>
      </c>
      <c r="C52" s="4" t="s">
        <v>26</v>
      </c>
      <c r="D52" s="4" t="s">
        <v>157</v>
      </c>
      <c r="E52" s="4" t="s">
        <v>158</v>
      </c>
      <c r="F52" s="5">
        <v>44449</v>
      </c>
      <c r="G52" s="5">
        <v>44450</v>
      </c>
      <c r="H52" s="4">
        <v>1</v>
      </c>
      <c r="I52" s="4">
        <v>1</v>
      </c>
      <c r="J52" s="4">
        <v>1</v>
      </c>
      <c r="K52" s="4" t="s">
        <v>29</v>
      </c>
      <c r="L52" s="4">
        <v>72</v>
      </c>
      <c r="M52" s="4">
        <v>72</v>
      </c>
      <c r="N52" s="4" t="s">
        <v>159</v>
      </c>
      <c r="O52" s="4" t="s">
        <v>31</v>
      </c>
      <c r="P52" s="4" t="s">
        <v>32</v>
      </c>
      <c r="Q52" s="4">
        <v>0</v>
      </c>
      <c r="R52" s="6">
        <v>44448</v>
      </c>
      <c r="S52" s="5">
        <v>44453</v>
      </c>
      <c r="T52" s="4" t="s">
        <v>33</v>
      </c>
      <c r="U52" s="4">
        <v>72</v>
      </c>
      <c r="V52" s="4">
        <v>0</v>
      </c>
      <c r="W52" s="4">
        <v>0</v>
      </c>
      <c r="X52" s="4">
        <v>2247866</v>
      </c>
      <c r="Y52" s="4">
        <v>80055573</v>
      </c>
    </row>
    <row r="53" s="4" customFormat="1" spans="1:25">
      <c r="A53" s="4">
        <v>16240767052</v>
      </c>
      <c r="B53" s="4" t="s">
        <v>25</v>
      </c>
      <c r="C53" s="4" t="s">
        <v>26</v>
      </c>
      <c r="D53" s="4" t="s">
        <v>160</v>
      </c>
      <c r="E53" s="4" t="s">
        <v>161</v>
      </c>
      <c r="F53" s="5">
        <v>44449</v>
      </c>
      <c r="G53" s="5">
        <v>44450</v>
      </c>
      <c r="H53" s="4">
        <v>1</v>
      </c>
      <c r="I53" s="4">
        <v>1</v>
      </c>
      <c r="J53" s="4">
        <v>1</v>
      </c>
      <c r="K53" s="4" t="s">
        <v>29</v>
      </c>
      <c r="L53" s="4">
        <v>401</v>
      </c>
      <c r="M53" s="4">
        <v>401</v>
      </c>
      <c r="N53" s="4" t="s">
        <v>162</v>
      </c>
      <c r="O53" s="4" t="s">
        <v>31</v>
      </c>
      <c r="P53" s="4" t="s">
        <v>32</v>
      </c>
      <c r="Q53" s="4">
        <v>0</v>
      </c>
      <c r="R53" s="6">
        <v>44448</v>
      </c>
      <c r="S53" s="5">
        <v>44453</v>
      </c>
      <c r="T53" s="4" t="s">
        <v>33</v>
      </c>
      <c r="U53" s="4">
        <v>401</v>
      </c>
      <c r="V53" s="4">
        <v>0</v>
      </c>
      <c r="W53" s="4">
        <v>0</v>
      </c>
      <c r="X53" s="4">
        <v>2247924</v>
      </c>
      <c r="Y53" s="4">
        <v>80133575</v>
      </c>
    </row>
    <row r="54" s="4" customFormat="1" spans="1:25">
      <c r="A54" s="4">
        <v>16243533471</v>
      </c>
      <c r="B54" s="4" t="s">
        <v>25</v>
      </c>
      <c r="C54" s="4" t="s">
        <v>26</v>
      </c>
      <c r="D54" s="4" t="s">
        <v>163</v>
      </c>
      <c r="E54" s="4" t="s">
        <v>164</v>
      </c>
      <c r="F54" s="5">
        <v>44449</v>
      </c>
      <c r="G54" s="5">
        <v>44450</v>
      </c>
      <c r="H54" s="4">
        <v>1</v>
      </c>
      <c r="I54" s="4">
        <v>1</v>
      </c>
      <c r="J54" s="4">
        <v>1</v>
      </c>
      <c r="K54" s="4" t="s">
        <v>29</v>
      </c>
      <c r="L54" s="4">
        <v>53</v>
      </c>
      <c r="M54" s="4">
        <v>53</v>
      </c>
      <c r="N54" s="4" t="s">
        <v>165</v>
      </c>
      <c r="O54" s="4" t="s">
        <v>31</v>
      </c>
      <c r="P54" s="4" t="s">
        <v>32</v>
      </c>
      <c r="Q54" s="4">
        <v>0</v>
      </c>
      <c r="R54" s="6">
        <v>44448</v>
      </c>
      <c r="S54" s="5">
        <v>44453</v>
      </c>
      <c r="T54" s="4" t="s">
        <v>33</v>
      </c>
      <c r="U54" s="4">
        <v>53</v>
      </c>
      <c r="V54" s="4">
        <v>0</v>
      </c>
      <c r="W54" s="4">
        <v>0</v>
      </c>
      <c r="X54" s="4">
        <v>2247983</v>
      </c>
      <c r="Y54" s="4">
        <v>9067477</v>
      </c>
    </row>
    <row r="55" s="4" customFormat="1" spans="1:25">
      <c r="A55" s="4">
        <v>16243465003</v>
      </c>
      <c r="B55" s="4" t="s">
        <v>25</v>
      </c>
      <c r="C55" s="4" t="s">
        <v>26</v>
      </c>
      <c r="D55" s="4" t="s">
        <v>166</v>
      </c>
      <c r="E55" s="4" t="s">
        <v>167</v>
      </c>
      <c r="F55" s="5">
        <v>44449</v>
      </c>
      <c r="G55" s="5">
        <v>44450</v>
      </c>
      <c r="H55" s="4">
        <v>1</v>
      </c>
      <c r="I55" s="4">
        <v>1</v>
      </c>
      <c r="J55" s="4">
        <v>1</v>
      </c>
      <c r="K55" s="4" t="s">
        <v>29</v>
      </c>
      <c r="L55" s="4">
        <v>96</v>
      </c>
      <c r="M55" s="4">
        <v>96</v>
      </c>
      <c r="N55" s="4" t="s">
        <v>168</v>
      </c>
      <c r="O55" s="4" t="s">
        <v>31</v>
      </c>
      <c r="P55" s="4" t="s">
        <v>32</v>
      </c>
      <c r="Q55" s="4">
        <v>0</v>
      </c>
      <c r="R55" s="6">
        <v>44448</v>
      </c>
      <c r="S55" s="5">
        <v>44453</v>
      </c>
      <c r="T55" s="4" t="s">
        <v>33</v>
      </c>
      <c r="U55" s="4">
        <v>96</v>
      </c>
      <c r="V55" s="4">
        <v>0</v>
      </c>
      <c r="W55" s="4">
        <v>0</v>
      </c>
      <c r="X55" s="4">
        <v>2247980</v>
      </c>
      <c r="Y55" s="4">
        <v>44067071</v>
      </c>
    </row>
    <row r="56" s="4" customFormat="1" spans="1:24">
      <c r="A56" s="4">
        <v>16243958385</v>
      </c>
      <c r="B56" s="4" t="s">
        <v>25</v>
      </c>
      <c r="C56" s="4" t="s">
        <v>26</v>
      </c>
      <c r="D56" s="4" t="s">
        <v>169</v>
      </c>
      <c r="E56" s="4" t="s">
        <v>122</v>
      </c>
      <c r="F56" s="5">
        <v>44448</v>
      </c>
      <c r="G56" s="5">
        <v>44450</v>
      </c>
      <c r="H56" s="4">
        <v>1</v>
      </c>
      <c r="I56" s="4">
        <v>2</v>
      </c>
      <c r="J56" s="4">
        <v>2</v>
      </c>
      <c r="K56" s="4" t="s">
        <v>29</v>
      </c>
      <c r="L56" s="4">
        <v>96</v>
      </c>
      <c r="M56" s="4">
        <v>96</v>
      </c>
      <c r="N56" s="4" t="s">
        <v>170</v>
      </c>
      <c r="O56" s="4" t="s">
        <v>31</v>
      </c>
      <c r="P56" s="4" t="s">
        <v>32</v>
      </c>
      <c r="Q56" s="4">
        <v>0</v>
      </c>
      <c r="R56" s="6">
        <v>44448</v>
      </c>
      <c r="S56" s="5">
        <v>44453</v>
      </c>
      <c r="T56" s="4" t="s">
        <v>33</v>
      </c>
      <c r="U56" s="4">
        <v>96</v>
      </c>
      <c r="V56" s="4">
        <v>0</v>
      </c>
      <c r="W56" s="4">
        <v>0</v>
      </c>
      <c r="X56" s="4">
        <v>2248010</v>
      </c>
    </row>
    <row r="57" s="4" customFormat="1" spans="1:25">
      <c r="A57" s="4">
        <v>16245786214</v>
      </c>
      <c r="B57" s="4" t="s">
        <v>25</v>
      </c>
      <c r="C57" s="4" t="s">
        <v>26</v>
      </c>
      <c r="D57" s="4" t="s">
        <v>132</v>
      </c>
      <c r="E57" s="4" t="s">
        <v>133</v>
      </c>
      <c r="F57" s="5">
        <v>44448</v>
      </c>
      <c r="G57" s="5">
        <v>44450</v>
      </c>
      <c r="H57" s="4">
        <v>1</v>
      </c>
      <c r="I57" s="4">
        <v>2</v>
      </c>
      <c r="J57" s="4">
        <v>2</v>
      </c>
      <c r="K57" s="4" t="s">
        <v>29</v>
      </c>
      <c r="L57" s="4">
        <v>250</v>
      </c>
      <c r="M57" s="4">
        <v>250</v>
      </c>
      <c r="N57" s="4" t="s">
        <v>171</v>
      </c>
      <c r="O57" s="4" t="s">
        <v>31</v>
      </c>
      <c r="P57" s="4" t="s">
        <v>32</v>
      </c>
      <c r="Q57" s="4">
        <v>0</v>
      </c>
      <c r="R57" s="6">
        <v>44448</v>
      </c>
      <c r="S57" s="5">
        <v>44453</v>
      </c>
      <c r="T57" s="4" t="s">
        <v>33</v>
      </c>
      <c r="U57" s="4">
        <v>250</v>
      </c>
      <c r="V57" s="4">
        <v>0</v>
      </c>
      <c r="W57" s="4">
        <v>0</v>
      </c>
      <c r="X57" s="4">
        <v>2248280</v>
      </c>
      <c r="Y57" s="4">
        <v>80291741</v>
      </c>
    </row>
    <row r="58" s="4" customFormat="1" spans="1:25">
      <c r="A58" s="4">
        <v>16247587162</v>
      </c>
      <c r="B58" s="4" t="s">
        <v>25</v>
      </c>
      <c r="C58" s="4" t="s">
        <v>26</v>
      </c>
      <c r="D58" s="4" t="s">
        <v>172</v>
      </c>
      <c r="E58" s="4" t="s">
        <v>122</v>
      </c>
      <c r="F58" s="5">
        <v>44449</v>
      </c>
      <c r="G58" s="5">
        <v>44450</v>
      </c>
      <c r="H58" s="4">
        <v>1</v>
      </c>
      <c r="I58" s="4">
        <v>1</v>
      </c>
      <c r="J58" s="4">
        <v>1</v>
      </c>
      <c r="K58" s="4" t="s">
        <v>29</v>
      </c>
      <c r="L58" s="4">
        <v>370</v>
      </c>
      <c r="M58" s="4">
        <v>370</v>
      </c>
      <c r="N58" s="4" t="s">
        <v>173</v>
      </c>
      <c r="O58" s="4" t="s">
        <v>31</v>
      </c>
      <c r="P58" s="4" t="s">
        <v>32</v>
      </c>
      <c r="Q58" s="4">
        <v>0</v>
      </c>
      <c r="R58" s="6">
        <v>44448</v>
      </c>
      <c r="S58" s="5">
        <v>44453</v>
      </c>
      <c r="T58" s="4" t="s">
        <v>33</v>
      </c>
      <c r="U58" s="4">
        <v>370</v>
      </c>
      <c r="V58" s="4">
        <v>0</v>
      </c>
      <c r="W58" s="4">
        <v>0</v>
      </c>
      <c r="X58" s="4">
        <v>2248620</v>
      </c>
      <c r="Y58" s="4">
        <v>80445974</v>
      </c>
    </row>
    <row r="59" s="4" customFormat="1" spans="1:25">
      <c r="A59" s="4">
        <v>16247973879</v>
      </c>
      <c r="B59" s="4" t="s">
        <v>25</v>
      </c>
      <c r="C59" s="4" t="s">
        <v>26</v>
      </c>
      <c r="D59" s="4" t="s">
        <v>174</v>
      </c>
      <c r="E59" s="4" t="s">
        <v>175</v>
      </c>
      <c r="F59" s="5">
        <v>44449</v>
      </c>
      <c r="G59" s="5">
        <v>44450</v>
      </c>
      <c r="H59" s="4">
        <v>1</v>
      </c>
      <c r="I59" s="4">
        <v>1</v>
      </c>
      <c r="J59" s="4">
        <v>1</v>
      </c>
      <c r="K59" s="4" t="s">
        <v>29</v>
      </c>
      <c r="L59" s="4">
        <v>139</v>
      </c>
      <c r="M59" s="4">
        <v>139</v>
      </c>
      <c r="N59" s="4" t="s">
        <v>176</v>
      </c>
      <c r="O59" s="4" t="s">
        <v>31</v>
      </c>
      <c r="P59" s="4" t="s">
        <v>32</v>
      </c>
      <c r="Q59" s="4">
        <v>0</v>
      </c>
      <c r="R59" s="6">
        <v>44448</v>
      </c>
      <c r="S59" s="5">
        <v>44453</v>
      </c>
      <c r="T59" s="4" t="s">
        <v>33</v>
      </c>
      <c r="U59" s="4">
        <v>139</v>
      </c>
      <c r="V59" s="4">
        <v>0</v>
      </c>
      <c r="W59" s="4">
        <v>0</v>
      </c>
      <c r="X59" s="4">
        <v>2248687</v>
      </c>
      <c r="Y59" s="4">
        <v>80534743</v>
      </c>
    </row>
    <row r="60" s="4" customFormat="1" spans="1:25">
      <c r="A60" s="4">
        <v>16248223745</v>
      </c>
      <c r="B60" s="4" t="s">
        <v>25</v>
      </c>
      <c r="C60" s="4" t="s">
        <v>26</v>
      </c>
      <c r="D60" s="4" t="s">
        <v>177</v>
      </c>
      <c r="E60" s="4" t="s">
        <v>88</v>
      </c>
      <c r="F60" s="5">
        <v>44449</v>
      </c>
      <c r="G60" s="5">
        <v>44450</v>
      </c>
      <c r="H60" s="4">
        <v>1</v>
      </c>
      <c r="I60" s="4">
        <v>1</v>
      </c>
      <c r="J60" s="4">
        <v>1</v>
      </c>
      <c r="K60" s="4" t="s">
        <v>29</v>
      </c>
      <c r="L60" s="4">
        <v>62</v>
      </c>
      <c r="M60" s="4">
        <v>62</v>
      </c>
      <c r="N60" s="4" t="s">
        <v>178</v>
      </c>
      <c r="O60" s="4" t="s">
        <v>31</v>
      </c>
      <c r="P60" s="4" t="s">
        <v>32</v>
      </c>
      <c r="Q60" s="4">
        <v>0</v>
      </c>
      <c r="R60" s="6">
        <v>44449</v>
      </c>
      <c r="S60" s="5">
        <v>44453</v>
      </c>
      <c r="T60" s="4" t="s">
        <v>33</v>
      </c>
      <c r="U60" s="4">
        <v>62</v>
      </c>
      <c r="V60" s="4">
        <v>0</v>
      </c>
      <c r="W60" s="4">
        <v>0</v>
      </c>
      <c r="X60" s="4">
        <v>2248727</v>
      </c>
      <c r="Y60" s="4">
        <v>2352321992</v>
      </c>
    </row>
    <row r="61" s="4" customFormat="1" spans="1:25">
      <c r="A61" s="4">
        <v>16248320123</v>
      </c>
      <c r="B61" s="4" t="s">
        <v>25</v>
      </c>
      <c r="C61" s="4" t="s">
        <v>26</v>
      </c>
      <c r="D61" s="4" t="s">
        <v>179</v>
      </c>
      <c r="E61" s="4" t="s">
        <v>180</v>
      </c>
      <c r="F61" s="5">
        <v>44449</v>
      </c>
      <c r="G61" s="5">
        <v>44450</v>
      </c>
      <c r="H61" s="4">
        <v>1</v>
      </c>
      <c r="I61" s="4">
        <v>1</v>
      </c>
      <c r="J61" s="4">
        <v>1</v>
      </c>
      <c r="K61" s="4" t="s">
        <v>29</v>
      </c>
      <c r="L61" s="4">
        <v>72</v>
      </c>
      <c r="M61" s="4">
        <v>72</v>
      </c>
      <c r="N61" s="4" t="s">
        <v>181</v>
      </c>
      <c r="O61" s="4" t="s">
        <v>31</v>
      </c>
      <c r="P61" s="4" t="s">
        <v>32</v>
      </c>
      <c r="Q61" s="4">
        <v>0</v>
      </c>
      <c r="R61" s="6">
        <v>44449</v>
      </c>
      <c r="S61" s="5">
        <v>44453</v>
      </c>
      <c r="T61" s="4" t="s">
        <v>33</v>
      </c>
      <c r="U61" s="4">
        <v>72</v>
      </c>
      <c r="V61" s="4">
        <v>0</v>
      </c>
      <c r="W61" s="4">
        <v>0</v>
      </c>
      <c r="X61" s="4">
        <v>2248761</v>
      </c>
      <c r="Y61" s="4">
        <v>2352325810</v>
      </c>
    </row>
    <row r="62" s="4" customFormat="1" spans="1:25">
      <c r="A62" s="4">
        <v>16248332699</v>
      </c>
      <c r="B62" s="4" t="s">
        <v>25</v>
      </c>
      <c r="C62" s="4" t="s">
        <v>26</v>
      </c>
      <c r="D62" s="4" t="s">
        <v>182</v>
      </c>
      <c r="E62" s="4" t="s">
        <v>143</v>
      </c>
      <c r="F62" s="5">
        <v>44449</v>
      </c>
      <c r="G62" s="5">
        <v>44450</v>
      </c>
      <c r="H62" s="4">
        <v>1</v>
      </c>
      <c r="I62" s="4">
        <v>1</v>
      </c>
      <c r="J62" s="4">
        <v>1</v>
      </c>
      <c r="K62" s="4" t="s">
        <v>29</v>
      </c>
      <c r="L62" s="4">
        <v>87</v>
      </c>
      <c r="M62" s="4">
        <v>87</v>
      </c>
      <c r="N62" s="4" t="s">
        <v>183</v>
      </c>
      <c r="O62" s="4" t="s">
        <v>31</v>
      </c>
      <c r="P62" s="4" t="s">
        <v>32</v>
      </c>
      <c r="Q62" s="4">
        <v>0</v>
      </c>
      <c r="R62" s="6">
        <v>44449</v>
      </c>
      <c r="S62" s="5">
        <v>44453</v>
      </c>
      <c r="T62" s="4" t="s">
        <v>33</v>
      </c>
      <c r="U62" s="4">
        <v>87</v>
      </c>
      <c r="V62" s="4">
        <v>0</v>
      </c>
      <c r="W62" s="4">
        <v>0</v>
      </c>
      <c r="X62" s="4">
        <v>2248769</v>
      </c>
      <c r="Y62" s="4">
        <v>2352327048</v>
      </c>
    </row>
    <row r="63" s="4" customFormat="1" spans="1:25">
      <c r="A63" s="4">
        <v>16248361652</v>
      </c>
      <c r="B63" s="4" t="s">
        <v>25</v>
      </c>
      <c r="C63" s="4" t="s">
        <v>26</v>
      </c>
      <c r="D63" s="4" t="s">
        <v>184</v>
      </c>
      <c r="E63" s="4" t="s">
        <v>185</v>
      </c>
      <c r="F63" s="5">
        <v>44449</v>
      </c>
      <c r="G63" s="5">
        <v>44450</v>
      </c>
      <c r="H63" s="4">
        <v>1</v>
      </c>
      <c r="I63" s="4">
        <v>1</v>
      </c>
      <c r="J63" s="4">
        <v>1</v>
      </c>
      <c r="K63" s="4" t="s">
        <v>29</v>
      </c>
      <c r="L63" s="4">
        <v>114</v>
      </c>
      <c r="M63" s="4">
        <v>114</v>
      </c>
      <c r="N63" s="4" t="s">
        <v>186</v>
      </c>
      <c r="O63" s="4" t="s">
        <v>31</v>
      </c>
      <c r="P63" s="4" t="s">
        <v>32</v>
      </c>
      <c r="Q63" s="4">
        <v>0</v>
      </c>
      <c r="R63" s="6">
        <v>44449</v>
      </c>
      <c r="S63" s="5">
        <v>44453</v>
      </c>
      <c r="T63" s="4" t="s">
        <v>33</v>
      </c>
      <c r="U63" s="4">
        <v>114</v>
      </c>
      <c r="V63" s="4">
        <v>0</v>
      </c>
      <c r="W63" s="4">
        <v>0</v>
      </c>
      <c r="X63" s="4">
        <v>2248795</v>
      </c>
      <c r="Y63" s="4">
        <v>1827791236</v>
      </c>
    </row>
    <row r="64" s="4" customFormat="1" spans="1:25">
      <c r="A64" s="4">
        <v>16250588276</v>
      </c>
      <c r="B64" s="4" t="s">
        <v>25</v>
      </c>
      <c r="C64" s="4" t="s">
        <v>26</v>
      </c>
      <c r="D64" s="4" t="s">
        <v>187</v>
      </c>
      <c r="E64" s="4" t="s">
        <v>188</v>
      </c>
      <c r="F64" s="5">
        <v>44449</v>
      </c>
      <c r="G64" s="5">
        <v>44450</v>
      </c>
      <c r="H64" s="4">
        <v>1</v>
      </c>
      <c r="I64" s="4">
        <v>1</v>
      </c>
      <c r="J64" s="4">
        <v>1</v>
      </c>
      <c r="K64" s="4" t="s">
        <v>29</v>
      </c>
      <c r="L64" s="4">
        <v>179</v>
      </c>
      <c r="M64" s="4">
        <v>179</v>
      </c>
      <c r="N64" s="4" t="s">
        <v>189</v>
      </c>
      <c r="O64" s="4" t="s">
        <v>31</v>
      </c>
      <c r="P64" s="4" t="s">
        <v>32</v>
      </c>
      <c r="Q64" s="4">
        <v>0</v>
      </c>
      <c r="R64" s="6">
        <v>44449</v>
      </c>
      <c r="S64" s="5">
        <v>44453</v>
      </c>
      <c r="T64" s="4" t="s">
        <v>33</v>
      </c>
      <c r="U64" s="4">
        <v>179</v>
      </c>
      <c r="V64" s="4">
        <v>0</v>
      </c>
      <c r="W64" s="4">
        <v>0</v>
      </c>
      <c r="X64" s="4">
        <v>2248863</v>
      </c>
      <c r="Y64" s="4">
        <v>104876</v>
      </c>
    </row>
    <row r="65" s="4" customFormat="1" spans="1:25">
      <c r="A65" s="4">
        <v>16250651417</v>
      </c>
      <c r="B65" s="4" t="s">
        <v>25</v>
      </c>
      <c r="C65" s="4" t="s">
        <v>26</v>
      </c>
      <c r="D65" s="4" t="s">
        <v>190</v>
      </c>
      <c r="E65" s="4" t="s">
        <v>191</v>
      </c>
      <c r="F65" s="5">
        <v>44449</v>
      </c>
      <c r="G65" s="5">
        <v>44450</v>
      </c>
      <c r="H65" s="4">
        <v>1</v>
      </c>
      <c r="I65" s="4">
        <v>1</v>
      </c>
      <c r="J65" s="4">
        <v>1</v>
      </c>
      <c r="K65" s="4" t="s">
        <v>29</v>
      </c>
      <c r="L65" s="4">
        <v>52</v>
      </c>
      <c r="M65" s="4">
        <v>52</v>
      </c>
      <c r="N65" s="4" t="s">
        <v>192</v>
      </c>
      <c r="O65" s="4" t="s">
        <v>31</v>
      </c>
      <c r="P65" s="4" t="s">
        <v>32</v>
      </c>
      <c r="Q65" s="4">
        <v>0</v>
      </c>
      <c r="R65" s="6">
        <v>44449</v>
      </c>
      <c r="S65" s="5">
        <v>44453</v>
      </c>
      <c r="T65" s="4" t="s">
        <v>33</v>
      </c>
      <c r="U65" s="4">
        <v>52</v>
      </c>
      <c r="V65" s="4">
        <v>0</v>
      </c>
      <c r="W65" s="4">
        <v>0</v>
      </c>
      <c r="X65" s="4">
        <v>2248875</v>
      </c>
      <c r="Y65" s="4">
        <v>5634084</v>
      </c>
    </row>
    <row r="66" s="4" customFormat="1" spans="1:25">
      <c r="A66" s="4">
        <v>16251285421</v>
      </c>
      <c r="B66" s="4" t="s">
        <v>25</v>
      </c>
      <c r="C66" s="4" t="s">
        <v>26</v>
      </c>
      <c r="D66" s="4" t="s">
        <v>193</v>
      </c>
      <c r="E66" s="4" t="s">
        <v>194</v>
      </c>
      <c r="F66" s="5">
        <v>44449</v>
      </c>
      <c r="G66" s="5">
        <v>44450</v>
      </c>
      <c r="H66" s="4">
        <v>1</v>
      </c>
      <c r="I66" s="4">
        <v>1</v>
      </c>
      <c r="J66" s="4">
        <v>1</v>
      </c>
      <c r="K66" s="4" t="s">
        <v>29</v>
      </c>
      <c r="L66" s="4">
        <v>102</v>
      </c>
      <c r="M66" s="4">
        <v>102</v>
      </c>
      <c r="N66" s="4" t="s">
        <v>195</v>
      </c>
      <c r="O66" s="4" t="s">
        <v>31</v>
      </c>
      <c r="P66" s="4" t="s">
        <v>32</v>
      </c>
      <c r="Q66" s="4">
        <v>0</v>
      </c>
      <c r="R66" s="6">
        <v>44449</v>
      </c>
      <c r="S66" s="5">
        <v>44453</v>
      </c>
      <c r="T66" s="4" t="s">
        <v>33</v>
      </c>
      <c r="U66" s="4">
        <v>102</v>
      </c>
      <c r="V66" s="4">
        <v>0</v>
      </c>
      <c r="W66" s="4">
        <v>0</v>
      </c>
      <c r="X66" s="4">
        <v>2248958</v>
      </c>
      <c r="Y66" s="4">
        <v>444474246033</v>
      </c>
    </row>
    <row r="67" s="4" customFormat="1" spans="1:23">
      <c r="A67" s="4">
        <v>16252168655</v>
      </c>
      <c r="B67" s="4" t="s">
        <v>25</v>
      </c>
      <c r="C67" s="4" t="s">
        <v>26</v>
      </c>
      <c r="D67" s="4" t="s">
        <v>196</v>
      </c>
      <c r="E67" s="4" t="s">
        <v>197</v>
      </c>
      <c r="F67" s="5">
        <v>44449</v>
      </c>
      <c r="G67" s="5">
        <v>44450</v>
      </c>
      <c r="H67" s="4">
        <v>1</v>
      </c>
      <c r="I67" s="4">
        <v>1</v>
      </c>
      <c r="J67" s="4">
        <v>1</v>
      </c>
      <c r="K67" s="4" t="s">
        <v>29</v>
      </c>
      <c r="L67" s="4">
        <v>72</v>
      </c>
      <c r="M67" s="4">
        <v>72</v>
      </c>
      <c r="N67" s="4" t="s">
        <v>198</v>
      </c>
      <c r="O67" s="4" t="s">
        <v>31</v>
      </c>
      <c r="P67" s="4" t="s">
        <v>32</v>
      </c>
      <c r="Q67" s="4">
        <v>0</v>
      </c>
      <c r="R67" s="6">
        <v>44449</v>
      </c>
      <c r="S67" s="5">
        <v>44453</v>
      </c>
      <c r="T67" s="4" t="s">
        <v>33</v>
      </c>
      <c r="U67" s="4">
        <v>72</v>
      </c>
      <c r="V67" s="4">
        <v>0</v>
      </c>
      <c r="W67" s="4">
        <v>0</v>
      </c>
    </row>
    <row r="68" s="4" customFormat="1" spans="1:25">
      <c r="A68" s="4">
        <v>16252628237</v>
      </c>
      <c r="B68" s="4" t="s">
        <v>25</v>
      </c>
      <c r="C68" s="4" t="s">
        <v>26</v>
      </c>
      <c r="D68" s="4" t="s">
        <v>199</v>
      </c>
      <c r="E68" s="4" t="s">
        <v>200</v>
      </c>
      <c r="F68" s="5">
        <v>44449</v>
      </c>
      <c r="G68" s="5">
        <v>44450</v>
      </c>
      <c r="H68" s="4">
        <v>1</v>
      </c>
      <c r="I68" s="4">
        <v>1</v>
      </c>
      <c r="J68" s="4">
        <v>1</v>
      </c>
      <c r="K68" s="4" t="s">
        <v>29</v>
      </c>
      <c r="L68" s="4">
        <v>47</v>
      </c>
      <c r="M68" s="4">
        <v>47</v>
      </c>
      <c r="N68" s="4" t="s">
        <v>201</v>
      </c>
      <c r="O68" s="4" t="s">
        <v>31</v>
      </c>
      <c r="P68" s="4" t="s">
        <v>32</v>
      </c>
      <c r="Q68" s="4">
        <v>0</v>
      </c>
      <c r="R68" s="6">
        <v>44449</v>
      </c>
      <c r="S68" s="5">
        <v>44453</v>
      </c>
      <c r="T68" s="4" t="s">
        <v>33</v>
      </c>
      <c r="U68" s="4">
        <v>47</v>
      </c>
      <c r="V68" s="4">
        <v>0</v>
      </c>
      <c r="W68" s="4">
        <v>0</v>
      </c>
      <c r="X68" s="4">
        <v>2249151</v>
      </c>
      <c r="Y68" s="4">
        <v>2352333772</v>
      </c>
    </row>
    <row r="69" s="4" customFormat="1" spans="1:24">
      <c r="A69" s="4">
        <v>16252967647</v>
      </c>
      <c r="B69" s="4" t="s">
        <v>25</v>
      </c>
      <c r="C69" s="4" t="s">
        <v>26</v>
      </c>
      <c r="D69" s="4" t="s">
        <v>187</v>
      </c>
      <c r="E69" s="4" t="s">
        <v>202</v>
      </c>
      <c r="F69" s="5">
        <v>44449</v>
      </c>
      <c r="G69" s="5">
        <v>44450</v>
      </c>
      <c r="H69" s="4">
        <v>1</v>
      </c>
      <c r="I69" s="4">
        <v>1</v>
      </c>
      <c r="J69" s="4">
        <v>1</v>
      </c>
      <c r="K69" s="4" t="s">
        <v>29</v>
      </c>
      <c r="L69" s="4">
        <v>173</v>
      </c>
      <c r="M69" s="4">
        <v>173</v>
      </c>
      <c r="N69" s="4" t="s">
        <v>203</v>
      </c>
      <c r="O69" s="4" t="s">
        <v>31</v>
      </c>
      <c r="P69" s="4" t="s">
        <v>32</v>
      </c>
      <c r="Q69" s="4">
        <v>0</v>
      </c>
      <c r="R69" s="6">
        <v>44449</v>
      </c>
      <c r="S69" s="5">
        <v>44453</v>
      </c>
      <c r="T69" s="4" t="s">
        <v>33</v>
      </c>
      <c r="U69" s="4">
        <v>173</v>
      </c>
      <c r="V69" s="4">
        <v>0</v>
      </c>
      <c r="W69" s="4">
        <v>0</v>
      </c>
      <c r="X69" s="4">
        <v>2249210</v>
      </c>
    </row>
    <row r="70" s="4" customFormat="1" spans="1:24">
      <c r="A70" s="4">
        <v>16253011427</v>
      </c>
      <c r="B70" s="4" t="s">
        <v>25</v>
      </c>
      <c r="C70" s="4" t="s">
        <v>26</v>
      </c>
      <c r="D70" s="4" t="s">
        <v>204</v>
      </c>
      <c r="E70" s="4" t="s">
        <v>205</v>
      </c>
      <c r="F70" s="5">
        <v>44449</v>
      </c>
      <c r="G70" s="5">
        <v>44450</v>
      </c>
      <c r="H70" s="4">
        <v>1</v>
      </c>
      <c r="I70" s="4">
        <v>1</v>
      </c>
      <c r="J70" s="4">
        <v>1</v>
      </c>
      <c r="K70" s="4" t="s">
        <v>29</v>
      </c>
      <c r="L70" s="4">
        <v>47</v>
      </c>
      <c r="M70" s="4">
        <v>47</v>
      </c>
      <c r="N70" s="4" t="s">
        <v>206</v>
      </c>
      <c r="O70" s="4" t="s">
        <v>31</v>
      </c>
      <c r="P70" s="4" t="s">
        <v>32</v>
      </c>
      <c r="Q70" s="4">
        <v>0</v>
      </c>
      <c r="R70" s="6">
        <v>44449</v>
      </c>
      <c r="S70" s="5">
        <v>44453</v>
      </c>
      <c r="T70" s="4" t="s">
        <v>33</v>
      </c>
      <c r="U70" s="4">
        <v>47</v>
      </c>
      <c r="V70" s="4">
        <v>0</v>
      </c>
      <c r="W70" s="4">
        <v>0</v>
      </c>
      <c r="X70" s="4">
        <v>2249215</v>
      </c>
    </row>
    <row r="71" s="4" customFormat="1" spans="1:24">
      <c r="A71" s="4">
        <v>16253357489</v>
      </c>
      <c r="B71" s="4" t="s">
        <v>25</v>
      </c>
      <c r="C71" s="4" t="s">
        <v>26</v>
      </c>
      <c r="D71" s="4" t="s">
        <v>207</v>
      </c>
      <c r="E71" s="4" t="s">
        <v>208</v>
      </c>
      <c r="F71" s="5">
        <v>44449</v>
      </c>
      <c r="G71" s="5">
        <v>44450</v>
      </c>
      <c r="H71" s="4">
        <v>2</v>
      </c>
      <c r="I71" s="4">
        <v>1</v>
      </c>
      <c r="J71" s="4">
        <v>2</v>
      </c>
      <c r="K71" s="4" t="s">
        <v>29</v>
      </c>
      <c r="L71" s="4">
        <v>94</v>
      </c>
      <c r="M71" s="4">
        <v>94</v>
      </c>
      <c r="N71" s="4" t="s">
        <v>209</v>
      </c>
      <c r="O71" s="4" t="s">
        <v>31</v>
      </c>
      <c r="P71" s="4" t="s">
        <v>32</v>
      </c>
      <c r="Q71" s="4">
        <v>0</v>
      </c>
      <c r="R71" s="6">
        <v>44449</v>
      </c>
      <c r="S71" s="5">
        <v>44453</v>
      </c>
      <c r="T71" s="4" t="s">
        <v>33</v>
      </c>
      <c r="U71" s="4">
        <v>94</v>
      </c>
      <c r="V71" s="4">
        <v>0</v>
      </c>
      <c r="W71" s="4">
        <v>0</v>
      </c>
      <c r="X71" s="4">
        <v>2249288</v>
      </c>
    </row>
    <row r="72" s="4" customFormat="1" spans="1:25">
      <c r="A72" s="4">
        <v>16254493399</v>
      </c>
      <c r="B72" s="4" t="s">
        <v>25</v>
      </c>
      <c r="C72" s="4" t="s">
        <v>26</v>
      </c>
      <c r="D72" s="4" t="s">
        <v>210</v>
      </c>
      <c r="E72" s="4" t="s">
        <v>54</v>
      </c>
      <c r="F72" s="5">
        <v>44449</v>
      </c>
      <c r="G72" s="5">
        <v>44450</v>
      </c>
      <c r="H72" s="4">
        <v>1</v>
      </c>
      <c r="I72" s="4">
        <v>1</v>
      </c>
      <c r="J72" s="4">
        <v>1</v>
      </c>
      <c r="K72" s="4" t="s">
        <v>29</v>
      </c>
      <c r="L72" s="4">
        <v>137</v>
      </c>
      <c r="M72" s="4">
        <v>137</v>
      </c>
      <c r="N72" s="4" t="s">
        <v>211</v>
      </c>
      <c r="O72" s="4" t="s">
        <v>31</v>
      </c>
      <c r="P72" s="4" t="s">
        <v>32</v>
      </c>
      <c r="Q72" s="4">
        <v>0</v>
      </c>
      <c r="R72" s="6">
        <v>44449</v>
      </c>
      <c r="S72" s="5">
        <v>44453</v>
      </c>
      <c r="T72" s="4" t="s">
        <v>33</v>
      </c>
      <c r="U72" s="4">
        <v>137</v>
      </c>
      <c r="V72" s="4">
        <v>0</v>
      </c>
      <c r="W72" s="4">
        <v>0</v>
      </c>
      <c r="X72" s="4">
        <v>2249574</v>
      </c>
      <c r="Y72" s="4">
        <v>3464120</v>
      </c>
    </row>
    <row r="73" s="4" customFormat="1" spans="1:25">
      <c r="A73" s="4">
        <v>16254538770</v>
      </c>
      <c r="B73" s="4" t="s">
        <v>25</v>
      </c>
      <c r="C73" s="4" t="s">
        <v>26</v>
      </c>
      <c r="D73" s="4" t="s">
        <v>212</v>
      </c>
      <c r="E73" s="4" t="s">
        <v>197</v>
      </c>
      <c r="F73" s="5">
        <v>44449</v>
      </c>
      <c r="G73" s="5">
        <v>44450</v>
      </c>
      <c r="H73" s="4">
        <v>1</v>
      </c>
      <c r="I73" s="4">
        <v>1</v>
      </c>
      <c r="J73" s="4">
        <v>1</v>
      </c>
      <c r="K73" s="4" t="s">
        <v>29</v>
      </c>
      <c r="L73" s="4">
        <v>106</v>
      </c>
      <c r="M73" s="4">
        <v>106</v>
      </c>
      <c r="N73" s="4" t="s">
        <v>213</v>
      </c>
      <c r="O73" s="4" t="s">
        <v>31</v>
      </c>
      <c r="P73" s="4" t="s">
        <v>32</v>
      </c>
      <c r="Q73" s="4">
        <v>0</v>
      </c>
      <c r="R73" s="6">
        <v>44449</v>
      </c>
      <c r="S73" s="5">
        <v>44453</v>
      </c>
      <c r="T73" s="4" t="s">
        <v>33</v>
      </c>
      <c r="U73" s="4">
        <v>106</v>
      </c>
      <c r="V73" s="4">
        <v>0</v>
      </c>
      <c r="W73" s="4">
        <v>0</v>
      </c>
      <c r="X73" s="4">
        <v>2249588</v>
      </c>
      <c r="Y73" s="4">
        <v>2352349700</v>
      </c>
    </row>
    <row r="74" s="4" customFormat="1" spans="1:25">
      <c r="A74" s="4">
        <v>16256603972</v>
      </c>
      <c r="B74" s="4" t="s">
        <v>25</v>
      </c>
      <c r="C74" s="4" t="s">
        <v>26</v>
      </c>
      <c r="D74" s="4" t="s">
        <v>214</v>
      </c>
      <c r="E74" s="4" t="s">
        <v>215</v>
      </c>
      <c r="F74" s="5">
        <v>44449</v>
      </c>
      <c r="G74" s="5">
        <v>44450</v>
      </c>
      <c r="H74" s="4">
        <v>1</v>
      </c>
      <c r="I74" s="4">
        <v>1</v>
      </c>
      <c r="J74" s="4">
        <v>1</v>
      </c>
      <c r="K74" s="4" t="s">
        <v>29</v>
      </c>
      <c r="L74" s="4">
        <v>113</v>
      </c>
      <c r="M74" s="4">
        <v>113</v>
      </c>
      <c r="N74" s="4" t="s">
        <v>216</v>
      </c>
      <c r="O74" s="4" t="s">
        <v>31</v>
      </c>
      <c r="P74" s="4" t="s">
        <v>32</v>
      </c>
      <c r="Q74" s="4">
        <v>0</v>
      </c>
      <c r="R74" s="6">
        <v>44449</v>
      </c>
      <c r="S74" s="5">
        <v>44453</v>
      </c>
      <c r="T74" s="4" t="s">
        <v>33</v>
      </c>
      <c r="U74" s="4">
        <v>113</v>
      </c>
      <c r="V74" s="4">
        <v>0</v>
      </c>
      <c r="W74" s="4">
        <v>0</v>
      </c>
      <c r="X74" s="4">
        <v>2249689</v>
      </c>
      <c r="Y74" s="4">
        <v>81327899</v>
      </c>
    </row>
    <row r="75" s="4" customFormat="1" spans="1:25">
      <c r="A75" s="4">
        <v>16257309603</v>
      </c>
      <c r="B75" s="4" t="s">
        <v>25</v>
      </c>
      <c r="C75" s="4" t="s">
        <v>26</v>
      </c>
      <c r="D75" s="4" t="s">
        <v>217</v>
      </c>
      <c r="E75" s="4" t="s">
        <v>218</v>
      </c>
      <c r="F75" s="5">
        <v>44449</v>
      </c>
      <c r="G75" s="5">
        <v>44450</v>
      </c>
      <c r="H75" s="4">
        <v>1</v>
      </c>
      <c r="I75" s="4">
        <v>1</v>
      </c>
      <c r="J75" s="4">
        <v>1</v>
      </c>
      <c r="K75" s="4" t="s">
        <v>29</v>
      </c>
      <c r="L75" s="4">
        <v>144</v>
      </c>
      <c r="M75" s="4">
        <v>144</v>
      </c>
      <c r="N75" s="4" t="s">
        <v>219</v>
      </c>
      <c r="O75" s="4" t="s">
        <v>31</v>
      </c>
      <c r="P75" s="4" t="s">
        <v>32</v>
      </c>
      <c r="Q75" s="4">
        <v>0</v>
      </c>
      <c r="R75" s="6">
        <v>44449</v>
      </c>
      <c r="S75" s="5">
        <v>44453</v>
      </c>
      <c r="T75" s="4" t="s">
        <v>33</v>
      </c>
      <c r="U75" s="4">
        <v>144</v>
      </c>
      <c r="V75" s="4">
        <v>0</v>
      </c>
      <c r="W75" s="4">
        <v>0</v>
      </c>
      <c r="X75" s="4">
        <v>2249789</v>
      </c>
      <c r="Y75" s="4">
        <v>148124540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"/>
  <sheetViews>
    <sheetView tabSelected="1" workbookViewId="0">
      <selection activeCell="E101" sqref="E101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220</v>
      </c>
    </row>
    <row r="2" s="4" customFormat="1" hidden="1" spans="1:9">
      <c r="A2" s="4">
        <v>16004399077</v>
      </c>
      <c r="B2" s="5">
        <v>44449</v>
      </c>
      <c r="C2" s="5">
        <v>44450</v>
      </c>
      <c r="D2" s="4">
        <v>122</v>
      </c>
      <c r="E2" s="4" t="str">
        <f>VLOOKUP(A2,HOP!A:L,12,0)</f>
        <v>122.00</v>
      </c>
      <c r="F2" s="4" t="str">
        <f>VLOOKUP(A2,HOP!A:C,3,0)</f>
        <v>2216089</v>
      </c>
      <c r="G2" s="4">
        <f>D2-E2</f>
        <v>0</v>
      </c>
      <c r="H2" s="4" t="str">
        <f>$H$1&amp;F2</f>
        <v>,2216089</v>
      </c>
      <c r="I2" s="4" t="str">
        <f>VLOOKUP(A2,HOP!A:T,20,0)</f>
        <v>直连</v>
      </c>
    </row>
    <row r="3" s="4" customFormat="1" spans="1:10">
      <c r="A3" s="4">
        <v>16015145385</v>
      </c>
      <c r="B3" s="5">
        <v>44449</v>
      </c>
      <c r="C3" s="5">
        <v>44450</v>
      </c>
      <c r="D3" s="4">
        <v>129</v>
      </c>
      <c r="E3" s="4" t="e">
        <f>VLOOKUP(A3,HOP!A:L,12,0)</f>
        <v>#N/A</v>
      </c>
      <c r="F3" s="4">
        <v>2217097</v>
      </c>
      <c r="G3" s="4" t="e">
        <f>D3-E3</f>
        <v>#N/A</v>
      </c>
      <c r="H3" s="4" t="str">
        <f>$H$1&amp;F3</f>
        <v>,2217097</v>
      </c>
      <c r="I3" s="4" t="e">
        <f>VLOOKUP(A3,HOP!A:T,20,0)</f>
        <v>#N/A</v>
      </c>
      <c r="J3" s="4" t="s">
        <v>221</v>
      </c>
    </row>
    <row r="4" s="4" customFormat="1" hidden="1" spans="1:9">
      <c r="A4" s="4">
        <v>16023629691</v>
      </c>
      <c r="B4" s="5">
        <v>44449</v>
      </c>
      <c r="C4" s="5">
        <v>44450</v>
      </c>
      <c r="D4" s="4">
        <v>282</v>
      </c>
      <c r="E4" s="4" t="str">
        <f>VLOOKUP(A4,HOP!A:L,12,0)</f>
        <v>282.00</v>
      </c>
      <c r="F4" s="4" t="str">
        <f>VLOOKUP(A4,HOP!A:C,3,0)</f>
        <v>2217965</v>
      </c>
      <c r="G4" s="4">
        <f>D4-E4</f>
        <v>0</v>
      </c>
      <c r="H4" s="4" t="str">
        <f>$H$1&amp;F4</f>
        <v>,2217965</v>
      </c>
      <c r="I4" s="4" t="str">
        <f>VLOOKUP(A4,HOP!A:T,20,0)</f>
        <v>直连</v>
      </c>
    </row>
    <row r="5" s="4" customFormat="1" hidden="1" spans="1:9">
      <c r="A5" s="4">
        <v>16039138278</v>
      </c>
      <c r="B5" s="5">
        <v>44449</v>
      </c>
      <c r="C5" s="5">
        <v>44450</v>
      </c>
      <c r="D5" s="4">
        <v>147</v>
      </c>
      <c r="E5" s="4" t="str">
        <f>VLOOKUP(A5,HOP!A:L,12,0)</f>
        <v>147.00</v>
      </c>
      <c r="F5" s="4" t="str">
        <f>VLOOKUP(A5,HOP!A:C,3,0)</f>
        <v>2219698</v>
      </c>
      <c r="G5" s="4">
        <f>D5-E5</f>
        <v>0</v>
      </c>
      <c r="H5" s="4" t="str">
        <f>$H$1&amp;F5</f>
        <v>,2219698</v>
      </c>
      <c r="I5" s="4" t="str">
        <f>VLOOKUP(A5,HOP!A:T,20,0)</f>
        <v>直连</v>
      </c>
    </row>
    <row r="6" s="4" customFormat="1" spans="1:9">
      <c r="A6" s="4">
        <v>16044437392</v>
      </c>
      <c r="B6" s="5">
        <v>44449</v>
      </c>
      <c r="C6" s="5">
        <v>44450</v>
      </c>
      <c r="D6" s="4">
        <v>29.12</v>
      </c>
      <c r="E6" s="4" t="str">
        <f>VLOOKUP(A6,HOP!A:L,12,0)</f>
        <v>30.00</v>
      </c>
      <c r="F6" s="4" t="str">
        <f>VLOOKUP(A6,HOP!A:C,3,0)</f>
        <v>2220145</v>
      </c>
      <c r="G6" s="4">
        <f>D6-E6</f>
        <v>-0.879999999999999</v>
      </c>
      <c r="H6" s="4" t="str">
        <f>$H$1&amp;F6</f>
        <v>,2220145</v>
      </c>
      <c r="I6" s="4" t="str">
        <f>VLOOKUP(A6,HOP!A:T,20,0)</f>
        <v>直连</v>
      </c>
    </row>
    <row r="7" s="4" customFormat="1" hidden="1" spans="1:9">
      <c r="A7" s="4">
        <v>16059198235</v>
      </c>
      <c r="B7" s="5">
        <v>44449</v>
      </c>
      <c r="C7" s="5">
        <v>44450</v>
      </c>
      <c r="D7" s="4">
        <v>113</v>
      </c>
      <c r="E7" s="4" t="str">
        <f>VLOOKUP(A7,HOP!A:L,12,0)</f>
        <v>113.00</v>
      </c>
      <c r="F7" s="4" t="str">
        <f>VLOOKUP(A7,HOP!A:C,3,0)</f>
        <v>2222355</v>
      </c>
      <c r="G7" s="4">
        <f>D7-E7</f>
        <v>0</v>
      </c>
      <c r="H7" s="4" t="str">
        <f>$H$1&amp;F7</f>
        <v>,2222355</v>
      </c>
      <c r="I7" s="4" t="str">
        <f>VLOOKUP(A7,HOP!A:T,20,0)</f>
        <v>直连</v>
      </c>
    </row>
    <row r="8" s="4" customFormat="1" hidden="1" spans="1:9">
      <c r="A8" s="4">
        <v>16070471533</v>
      </c>
      <c r="B8" s="5">
        <v>44449</v>
      </c>
      <c r="C8" s="5">
        <v>44450</v>
      </c>
      <c r="D8" s="4">
        <v>252</v>
      </c>
      <c r="E8" s="4" t="str">
        <f>VLOOKUP(A8,HOP!A:L,12,0)</f>
        <v>252.00</v>
      </c>
      <c r="F8" s="4" t="str">
        <f>VLOOKUP(A8,HOP!A:C,3,0)</f>
        <v>2224316</v>
      </c>
      <c r="G8" s="4">
        <f>D8-E8</f>
        <v>0</v>
      </c>
      <c r="H8" s="4" t="str">
        <f>$H$1&amp;F8</f>
        <v>,2224316</v>
      </c>
      <c r="I8" s="4" t="str">
        <f>VLOOKUP(A8,HOP!A:T,20,0)</f>
        <v>直连</v>
      </c>
    </row>
    <row r="9" s="4" customFormat="1" hidden="1" spans="1:9">
      <c r="A9" s="4">
        <v>16088294517</v>
      </c>
      <c r="B9" s="5">
        <v>44449</v>
      </c>
      <c r="C9" s="5">
        <v>44450</v>
      </c>
      <c r="D9" s="4">
        <v>124</v>
      </c>
      <c r="E9" s="4" t="str">
        <f>VLOOKUP(A9,HOP!A:L,12,0)</f>
        <v>124.00</v>
      </c>
      <c r="F9" s="4" t="str">
        <f>VLOOKUP(A9,HOP!A:C,3,0)</f>
        <v>2226255</v>
      </c>
      <c r="G9" s="4">
        <f>D9-E9</f>
        <v>0</v>
      </c>
      <c r="H9" s="4" t="str">
        <f>$H$1&amp;F9</f>
        <v>,2226255</v>
      </c>
      <c r="I9" s="4" t="str">
        <f>VLOOKUP(A9,HOP!A:T,20,0)</f>
        <v>直连</v>
      </c>
    </row>
    <row r="10" s="4" customFormat="1" hidden="1" spans="1:9">
      <c r="A10" s="4">
        <v>16108162043</v>
      </c>
      <c r="B10" s="5">
        <v>44449</v>
      </c>
      <c r="C10" s="5">
        <v>44450</v>
      </c>
      <c r="D10" s="4">
        <v>204</v>
      </c>
      <c r="E10" s="4" t="str">
        <f>VLOOKUP(A10,HOP!A:L,12,0)</f>
        <v>204.00</v>
      </c>
      <c r="F10" s="4" t="str">
        <f>VLOOKUP(A10,HOP!A:C,3,0)</f>
        <v>2228659</v>
      </c>
      <c r="G10" s="4">
        <f>D10-E10</f>
        <v>0</v>
      </c>
      <c r="H10" s="4" t="str">
        <f>$H$1&amp;F10</f>
        <v>,2228659</v>
      </c>
      <c r="I10" s="4" t="str">
        <f>VLOOKUP(A10,HOP!A:T,20,0)</f>
        <v>直连</v>
      </c>
    </row>
    <row r="11" s="4" customFormat="1" hidden="1" spans="1:9">
      <c r="A11" s="4">
        <v>16130052621</v>
      </c>
      <c r="B11" s="5">
        <v>44449</v>
      </c>
      <c r="C11" s="5">
        <v>44450</v>
      </c>
      <c r="D11" s="4">
        <v>124</v>
      </c>
      <c r="E11" s="4" t="str">
        <f>VLOOKUP(A11,HOP!A:L,12,0)</f>
        <v>124.00</v>
      </c>
      <c r="F11" s="4" t="str">
        <f>VLOOKUP(A11,HOP!A:C,3,0)</f>
        <v>2232149</v>
      </c>
      <c r="G11" s="4">
        <f>D11-E11</f>
        <v>0</v>
      </c>
      <c r="H11" s="4" t="str">
        <f>$H$1&amp;F11</f>
        <v>,2232149</v>
      </c>
      <c r="I11" s="4" t="str">
        <f>VLOOKUP(A11,HOP!A:T,20,0)</f>
        <v>直连</v>
      </c>
    </row>
    <row r="12" s="4" customFormat="1" hidden="1" spans="1:9">
      <c r="A12" s="4">
        <v>16137434999</v>
      </c>
      <c r="B12" s="5">
        <v>44449</v>
      </c>
      <c r="C12" s="5">
        <v>44450</v>
      </c>
      <c r="D12" s="4">
        <v>132</v>
      </c>
      <c r="E12" s="4" t="str">
        <f>VLOOKUP(A12,HOP!A:L,12,0)</f>
        <v>132.00</v>
      </c>
      <c r="F12" s="4" t="str">
        <f>VLOOKUP(A12,HOP!A:C,3,0)</f>
        <v>2233014</v>
      </c>
      <c r="G12" s="4">
        <f>D12-E12</f>
        <v>0</v>
      </c>
      <c r="H12" s="4" t="str">
        <f>$H$1&amp;F12</f>
        <v>,2233014</v>
      </c>
      <c r="I12" s="4" t="str">
        <f>VLOOKUP(A12,HOP!A:T,20,0)</f>
        <v>直连</v>
      </c>
    </row>
    <row r="13" s="4" customFormat="1" hidden="1" spans="1:9">
      <c r="A13" s="4">
        <v>16149144826</v>
      </c>
      <c r="B13" s="5">
        <v>44449</v>
      </c>
      <c r="C13" s="5">
        <v>44450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16150292844</v>
      </c>
      <c r="B14" s="5">
        <v>44449</v>
      </c>
      <c r="C14" s="5">
        <v>44450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16173786893</v>
      </c>
      <c r="B15" s="5">
        <v>44449</v>
      </c>
      <c r="C15" s="5">
        <v>44450</v>
      </c>
      <c r="D15" s="4">
        <v>148</v>
      </c>
      <c r="E15" s="4" t="str">
        <f>VLOOKUP(A15,HOP!A:L,12,0)</f>
        <v>148.00</v>
      </c>
      <c r="F15" s="4" t="str">
        <f>VLOOKUP(A15,HOP!A:C,3,0)</f>
        <v>2238233</v>
      </c>
      <c r="G15" s="4">
        <f>D15-E15</f>
        <v>0</v>
      </c>
      <c r="H15" s="4" t="str">
        <f>$H$1&amp;F15</f>
        <v>,2238233</v>
      </c>
      <c r="I15" s="4" t="str">
        <f>VLOOKUP(A15,HOP!A:T,20,0)</f>
        <v>直连</v>
      </c>
    </row>
    <row r="16" s="4" customFormat="1" hidden="1" spans="1:9">
      <c r="A16" s="4">
        <v>16192762310</v>
      </c>
      <c r="B16" s="5">
        <v>44449</v>
      </c>
      <c r="C16" s="5">
        <v>44450</v>
      </c>
      <c r="D16" s="4">
        <v>105</v>
      </c>
      <c r="E16" s="4" t="str">
        <f>VLOOKUP(A16,HOP!A:L,12,0)</f>
        <v>105.00</v>
      </c>
      <c r="F16" s="4" t="str">
        <f>VLOOKUP(A16,HOP!A:C,3,0)</f>
        <v>2241115</v>
      </c>
      <c r="G16" s="4">
        <f>D16-E16</f>
        <v>0</v>
      </c>
      <c r="H16" s="4" t="str">
        <f>$H$1&amp;F16</f>
        <v>,2241115</v>
      </c>
      <c r="I16" s="4" t="str">
        <f>VLOOKUP(A16,HOP!A:T,20,0)</f>
        <v>直连</v>
      </c>
    </row>
    <row r="17" s="4" customFormat="1" hidden="1" spans="1:9">
      <c r="A17" s="4">
        <v>16195031473</v>
      </c>
      <c r="B17" s="5">
        <v>44449</v>
      </c>
      <c r="C17" s="5">
        <v>44450</v>
      </c>
      <c r="D17" s="4">
        <v>54</v>
      </c>
      <c r="E17" s="4" t="str">
        <f>VLOOKUP(A17,HOP!A:L,12,0)</f>
        <v>54.00</v>
      </c>
      <c r="F17" s="4" t="str">
        <f>VLOOKUP(A17,HOP!A:C,3,0)</f>
        <v>2241695</v>
      </c>
      <c r="G17" s="4">
        <f>D17-E17</f>
        <v>0</v>
      </c>
      <c r="H17" s="4" t="str">
        <f>$H$1&amp;F17</f>
        <v>,2241695</v>
      </c>
      <c r="I17" s="4" t="str">
        <f>VLOOKUP(A17,HOP!A:T,20,0)</f>
        <v>直连</v>
      </c>
    </row>
    <row r="18" s="4" customFormat="1" hidden="1" spans="1:9">
      <c r="A18" s="4">
        <v>16196480092</v>
      </c>
      <c r="B18" s="5">
        <v>44449</v>
      </c>
      <c r="C18" s="5">
        <v>44450</v>
      </c>
      <c r="D18" s="4">
        <v>36</v>
      </c>
      <c r="E18" s="4" t="str">
        <f>VLOOKUP(A18,HOP!A:L,12,0)</f>
        <v>36.00</v>
      </c>
      <c r="F18" s="4" t="str">
        <f>VLOOKUP(A18,HOP!A:C,3,0)</f>
        <v>2241988</v>
      </c>
      <c r="G18" s="4">
        <f>D18-E18</f>
        <v>0</v>
      </c>
      <c r="H18" s="4" t="str">
        <f>$H$1&amp;F18</f>
        <v>,2241988</v>
      </c>
      <c r="I18" s="4" t="str">
        <f>VLOOKUP(A18,HOP!A:T,20,0)</f>
        <v>直连</v>
      </c>
    </row>
    <row r="19" s="4" customFormat="1" hidden="1" spans="1:9">
      <c r="A19" s="4">
        <v>16201971968</v>
      </c>
      <c r="B19" s="5">
        <v>44449</v>
      </c>
      <c r="C19" s="5">
        <v>44450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hidden="1" spans="1:9">
      <c r="A20" s="4">
        <v>16209927505</v>
      </c>
      <c r="B20" s="5">
        <v>44449</v>
      </c>
      <c r="C20" s="5">
        <v>44450</v>
      </c>
      <c r="D20" s="4">
        <v>23</v>
      </c>
      <c r="E20" s="4" t="str">
        <f>VLOOKUP(A20,HOP!A:L,12,0)</f>
        <v>23.00</v>
      </c>
      <c r="F20" s="4" t="str">
        <f>VLOOKUP(A20,HOP!A:C,3,0)</f>
        <v>2243446</v>
      </c>
      <c r="G20" s="4">
        <f t="shared" ref="G20:G31" si="0">D20-E20</f>
        <v>0</v>
      </c>
      <c r="H20" s="4" t="str">
        <f t="shared" ref="H20:H31" si="1">$H$1&amp;F20</f>
        <v>,2243446</v>
      </c>
      <c r="I20" s="4" t="str">
        <f>VLOOKUP(A20,HOP!A:T,20,0)</f>
        <v>直连</v>
      </c>
    </row>
    <row r="21" s="4" customFormat="1" hidden="1" spans="1:9">
      <c r="A21" s="4">
        <v>16210447294</v>
      </c>
      <c r="B21" s="5">
        <v>44449</v>
      </c>
      <c r="C21" s="5">
        <v>44450</v>
      </c>
      <c r="D21" s="4">
        <v>64</v>
      </c>
      <c r="E21" s="4" t="str">
        <f>VLOOKUP(A21,HOP!A:L,12,0)</f>
        <v>64.00</v>
      </c>
      <c r="F21" s="4" t="str">
        <f>VLOOKUP(A21,HOP!A:C,3,0)</f>
        <v>2243549</v>
      </c>
      <c r="G21" s="4">
        <f t="shared" si="0"/>
        <v>0</v>
      </c>
      <c r="H21" s="4" t="str">
        <f t="shared" si="1"/>
        <v>,2243549</v>
      </c>
      <c r="I21" s="4" t="str">
        <f>VLOOKUP(A21,HOP!A:T,20,0)</f>
        <v>直连</v>
      </c>
    </row>
    <row r="22" s="4" customFormat="1" hidden="1" spans="1:9">
      <c r="A22" s="4">
        <v>16211752317</v>
      </c>
      <c r="B22" s="5">
        <v>44449</v>
      </c>
      <c r="C22" s="5">
        <v>44450</v>
      </c>
      <c r="D22" s="4">
        <v>105</v>
      </c>
      <c r="E22" s="4" t="str">
        <f>VLOOKUP(A22,HOP!A:L,12,0)</f>
        <v>105.00</v>
      </c>
      <c r="F22" s="4" t="str">
        <f>VLOOKUP(A22,HOP!A:C,3,0)</f>
        <v>2243841</v>
      </c>
      <c r="G22" s="4">
        <f t="shared" si="0"/>
        <v>0</v>
      </c>
      <c r="H22" s="4" t="str">
        <f t="shared" si="1"/>
        <v>,2243841</v>
      </c>
      <c r="I22" s="4" t="str">
        <f>VLOOKUP(A22,HOP!A:T,20,0)</f>
        <v>直连</v>
      </c>
    </row>
    <row r="23" s="4" customFormat="1" hidden="1" spans="1:9">
      <c r="A23" s="4">
        <v>16214452196</v>
      </c>
      <c r="B23" s="5">
        <v>44449</v>
      </c>
      <c r="C23" s="5">
        <v>44450</v>
      </c>
      <c r="D23" s="4">
        <v>49</v>
      </c>
      <c r="E23" s="4" t="str">
        <f>VLOOKUP(A23,HOP!A:L,12,0)</f>
        <v>49.00</v>
      </c>
      <c r="F23" s="4" t="str">
        <f>VLOOKUP(A23,HOP!A:C,3,0)</f>
        <v>2244488</v>
      </c>
      <c r="G23" s="4">
        <f t="shared" si="0"/>
        <v>0</v>
      </c>
      <c r="H23" s="4" t="str">
        <f t="shared" si="1"/>
        <v>,2244488</v>
      </c>
      <c r="I23" s="4" t="str">
        <f>VLOOKUP(A23,HOP!A:T,20,0)</f>
        <v>直连</v>
      </c>
    </row>
    <row r="24" s="4" customFormat="1" hidden="1" spans="1:9">
      <c r="A24" s="4">
        <v>16223490215</v>
      </c>
      <c r="B24" s="5">
        <v>44449</v>
      </c>
      <c r="C24" s="5">
        <v>44450</v>
      </c>
      <c r="D24" s="4">
        <v>49</v>
      </c>
      <c r="E24" s="4" t="str">
        <f>VLOOKUP(A24,HOP!A:L,12,0)</f>
        <v>49.00</v>
      </c>
      <c r="F24" s="4" t="str">
        <f>VLOOKUP(A24,HOP!A:C,3,0)</f>
        <v>2245700</v>
      </c>
      <c r="G24" s="4">
        <f t="shared" si="0"/>
        <v>0</v>
      </c>
      <c r="H24" s="4" t="str">
        <f t="shared" si="1"/>
        <v>,2245700</v>
      </c>
      <c r="I24" s="4" t="str">
        <f>VLOOKUP(A24,HOP!A:T,20,0)</f>
        <v>直连</v>
      </c>
    </row>
    <row r="25" s="4" customFormat="1" hidden="1" spans="1:9">
      <c r="A25" s="4">
        <v>16223537254</v>
      </c>
      <c r="B25" s="5">
        <v>44449</v>
      </c>
      <c r="C25" s="5">
        <v>44450</v>
      </c>
      <c r="D25" s="4">
        <v>329</v>
      </c>
      <c r="E25" s="4" t="str">
        <f>VLOOKUP(A25,HOP!A:L,12,0)</f>
        <v>329.00</v>
      </c>
      <c r="F25" s="4" t="str">
        <f>VLOOKUP(A25,HOP!A:C,3,0)</f>
        <v>2245710</v>
      </c>
      <c r="G25" s="4">
        <f t="shared" si="0"/>
        <v>0</v>
      </c>
      <c r="H25" s="4" t="str">
        <f t="shared" si="1"/>
        <v>,2245710</v>
      </c>
      <c r="I25" s="4" t="str">
        <f>VLOOKUP(A25,HOP!A:T,20,0)</f>
        <v>直连</v>
      </c>
    </row>
    <row r="26" s="4" customFormat="1" hidden="1" spans="1:9">
      <c r="A26" s="4">
        <v>16223619954</v>
      </c>
      <c r="B26" s="5">
        <v>44449</v>
      </c>
      <c r="C26" s="5">
        <v>44450</v>
      </c>
      <c r="D26" s="4">
        <v>88</v>
      </c>
      <c r="E26" s="4" t="str">
        <f>VLOOKUP(A26,HOP!A:L,12,0)</f>
        <v>88.00</v>
      </c>
      <c r="F26" s="4" t="str">
        <f>VLOOKUP(A26,HOP!A:C,3,0)</f>
        <v>2245736</v>
      </c>
      <c r="G26" s="4">
        <f t="shared" si="0"/>
        <v>0</v>
      </c>
      <c r="H26" s="4" t="str">
        <f t="shared" si="1"/>
        <v>,2245736</v>
      </c>
      <c r="I26" s="4" t="str">
        <f>VLOOKUP(A26,HOP!A:T,20,0)</f>
        <v>直连</v>
      </c>
    </row>
    <row r="27" s="4" customFormat="1" hidden="1" spans="1:9">
      <c r="A27" s="4">
        <v>16223641156</v>
      </c>
      <c r="B27" s="5">
        <v>44449</v>
      </c>
      <c r="C27" s="5">
        <v>44450</v>
      </c>
      <c r="D27" s="4">
        <v>61</v>
      </c>
      <c r="E27" s="4" t="str">
        <f>VLOOKUP(A27,HOP!A:L,12,0)</f>
        <v>61.00</v>
      </c>
      <c r="F27" s="4" t="str">
        <f>VLOOKUP(A27,HOP!A:C,3,0)</f>
        <v>2245743</v>
      </c>
      <c r="G27" s="4">
        <f t="shared" si="0"/>
        <v>0</v>
      </c>
      <c r="H27" s="4" t="str">
        <f t="shared" si="1"/>
        <v>,2245743</v>
      </c>
      <c r="I27" s="4" t="str">
        <f>VLOOKUP(A27,HOP!A:T,20,0)</f>
        <v>直连</v>
      </c>
    </row>
    <row r="28" s="4" customFormat="1" hidden="1" spans="1:9">
      <c r="A28" s="4">
        <v>16223648232</v>
      </c>
      <c r="B28" s="5">
        <v>44449</v>
      </c>
      <c r="C28" s="5">
        <v>44450</v>
      </c>
      <c r="D28" s="4">
        <v>51</v>
      </c>
      <c r="E28" s="4" t="str">
        <f>VLOOKUP(A28,HOP!A:L,12,0)</f>
        <v>51.00</v>
      </c>
      <c r="F28" s="4" t="str">
        <f>VLOOKUP(A28,HOP!A:C,3,0)</f>
        <v>2245749</v>
      </c>
      <c r="G28" s="4">
        <f t="shared" si="0"/>
        <v>0</v>
      </c>
      <c r="H28" s="4" t="str">
        <f t="shared" si="1"/>
        <v>,2245749</v>
      </c>
      <c r="I28" s="4" t="str">
        <f>VLOOKUP(A28,HOP!A:T,20,0)</f>
        <v>直连</v>
      </c>
    </row>
    <row r="29" s="4" customFormat="1" hidden="1" spans="1:9">
      <c r="A29" s="4">
        <v>16223758158</v>
      </c>
      <c r="B29" s="5">
        <v>44449</v>
      </c>
      <c r="C29" s="5">
        <v>44450</v>
      </c>
      <c r="D29" s="4">
        <v>131</v>
      </c>
      <c r="E29" s="4" t="str">
        <f>VLOOKUP(A29,HOP!A:L,12,0)</f>
        <v>131.00</v>
      </c>
      <c r="F29" s="4" t="str">
        <f>VLOOKUP(A29,HOP!A:C,3,0)</f>
        <v>2245799</v>
      </c>
      <c r="G29" s="4">
        <f t="shared" si="0"/>
        <v>0</v>
      </c>
      <c r="H29" s="4" t="str">
        <f t="shared" si="1"/>
        <v>,2245799</v>
      </c>
      <c r="I29" s="4" t="str">
        <f>VLOOKUP(A29,HOP!A:T,20,0)</f>
        <v>直连</v>
      </c>
    </row>
    <row r="30" s="4" customFormat="1" hidden="1" spans="1:9">
      <c r="A30" s="4">
        <v>16223891534</v>
      </c>
      <c r="B30" s="5">
        <v>44449</v>
      </c>
      <c r="C30" s="5">
        <v>44450</v>
      </c>
      <c r="D30" s="4">
        <v>296</v>
      </c>
      <c r="E30" s="4" t="str">
        <f>VLOOKUP(A30,HOP!A:L,12,0)</f>
        <v>296.00</v>
      </c>
      <c r="F30" s="4" t="str">
        <f>VLOOKUP(A30,HOP!A:C,3,0)</f>
        <v>2245845</v>
      </c>
      <c r="G30" s="4">
        <f t="shared" si="0"/>
        <v>0</v>
      </c>
      <c r="H30" s="4" t="str">
        <f t="shared" si="1"/>
        <v>,2245845</v>
      </c>
      <c r="I30" s="4" t="str">
        <f>VLOOKUP(A30,HOP!A:T,20,0)</f>
        <v>直连</v>
      </c>
    </row>
    <row r="31" s="4" customFormat="1" hidden="1" spans="1:9">
      <c r="A31" s="4">
        <v>16228928208</v>
      </c>
      <c r="B31" s="5">
        <v>44447</v>
      </c>
      <c r="C31" s="5">
        <v>44450</v>
      </c>
      <c r="D31" s="4">
        <v>228</v>
      </c>
      <c r="E31" s="4" t="str">
        <f>VLOOKUP(A31,HOP!A:L,12,0)</f>
        <v>228.00</v>
      </c>
      <c r="F31" s="4" t="str">
        <f>VLOOKUP(A31,HOP!A:C,3,0)</f>
        <v>2246241</v>
      </c>
      <c r="G31" s="4">
        <f t="shared" si="0"/>
        <v>0</v>
      </c>
      <c r="H31" s="4" t="str">
        <f t="shared" si="1"/>
        <v>,2246241</v>
      </c>
      <c r="I31" s="4" t="str">
        <f>VLOOKUP(A31,HOP!A:T,20,0)</f>
        <v>直连</v>
      </c>
    </row>
    <row r="32" s="4" customFormat="1" hidden="1" spans="1:9">
      <c r="A32" s="4">
        <v>16229493476</v>
      </c>
      <c r="B32" s="5">
        <v>44449</v>
      </c>
      <c r="C32" s="5">
        <v>44450</v>
      </c>
      <c r="D32" s="4">
        <v>128</v>
      </c>
      <c r="E32" s="4" t="str">
        <f>VLOOKUP(A32,HOP!A:L,12,0)</f>
        <v>128.00</v>
      </c>
      <c r="F32" s="4" t="str">
        <f>VLOOKUP(A32,HOP!A:C,3,0)</f>
        <v>2246356</v>
      </c>
      <c r="G32" s="4">
        <f>D32-E32</f>
        <v>0</v>
      </c>
      <c r="H32" s="4" t="str">
        <f>$H$1&amp;F32</f>
        <v>,2246356</v>
      </c>
      <c r="I32" s="4" t="str">
        <f>VLOOKUP(A32,HOP!A:T,20,0)</f>
        <v>直连</v>
      </c>
    </row>
    <row r="33" s="4" customFormat="1" hidden="1" spans="1:9">
      <c r="A33" s="4">
        <v>16231221623</v>
      </c>
      <c r="B33" s="5">
        <v>44449</v>
      </c>
      <c r="C33" s="5">
        <v>44450</v>
      </c>
      <c r="D33" s="4">
        <v>131</v>
      </c>
      <c r="E33" s="4" t="str">
        <f>VLOOKUP(A33,HOP!A:L,12,0)</f>
        <v>131.00</v>
      </c>
      <c r="F33" s="4" t="str">
        <f>VLOOKUP(A33,HOP!A:C,3,0)</f>
        <v>2246762</v>
      </c>
      <c r="G33" s="4">
        <f>D33-E33</f>
        <v>0</v>
      </c>
      <c r="H33" s="4" t="str">
        <f>$H$1&amp;F33</f>
        <v>,2246762</v>
      </c>
      <c r="I33" s="4" t="str">
        <f>VLOOKUP(A33,HOP!A:T,20,0)</f>
        <v>直连</v>
      </c>
    </row>
    <row r="34" s="4" customFormat="1" hidden="1" spans="1:9">
      <c r="A34" s="4">
        <v>16231718664</v>
      </c>
      <c r="B34" s="5">
        <v>44447</v>
      </c>
      <c r="C34" s="5">
        <v>44450</v>
      </c>
      <c r="D34" s="4">
        <v>255</v>
      </c>
      <c r="E34" s="4" t="str">
        <f>VLOOKUP(A34,HOP!A:L,12,0)</f>
        <v>255.00</v>
      </c>
      <c r="F34" s="4" t="str">
        <f>VLOOKUP(A34,HOP!A:C,3,0)</f>
        <v>2246838</v>
      </c>
      <c r="G34" s="4">
        <f>D34-E34</f>
        <v>0</v>
      </c>
      <c r="H34" s="4" t="str">
        <f>$H$1&amp;F34</f>
        <v>,2246838</v>
      </c>
      <c r="I34" s="4" t="str">
        <f>VLOOKUP(A34,HOP!A:T,20,0)</f>
        <v>直连</v>
      </c>
    </row>
    <row r="35" s="4" customFormat="1" hidden="1" spans="1:9">
      <c r="A35" s="4">
        <v>16231851253</v>
      </c>
      <c r="B35" s="5">
        <v>44449</v>
      </c>
      <c r="C35" s="5">
        <v>44450</v>
      </c>
      <c r="D35" s="4">
        <v>128</v>
      </c>
      <c r="E35" s="4" t="str">
        <f>VLOOKUP(A35,HOP!A:L,12,0)</f>
        <v>128.00</v>
      </c>
      <c r="F35" s="4" t="str">
        <f>VLOOKUP(A35,HOP!A:C,3,0)</f>
        <v>2246875</v>
      </c>
      <c r="G35" s="4">
        <f>D35-E35</f>
        <v>0</v>
      </c>
      <c r="H35" s="4" t="str">
        <f>$H$1&amp;F35</f>
        <v>,2246875</v>
      </c>
      <c r="I35" s="4" t="str">
        <f>VLOOKUP(A35,HOP!A:T,20,0)</f>
        <v>直连</v>
      </c>
    </row>
    <row r="36" s="4" customFormat="1" hidden="1" spans="1:9">
      <c r="A36" s="4">
        <v>16231850611</v>
      </c>
      <c r="B36" s="5">
        <v>44449</v>
      </c>
      <c r="C36" s="5">
        <v>44450</v>
      </c>
      <c r="D36" s="4">
        <v>160</v>
      </c>
      <c r="E36" s="4" t="str">
        <f>VLOOKUP(A36,HOP!A:L,12,0)</f>
        <v>160.00</v>
      </c>
      <c r="F36" s="4" t="str">
        <f>VLOOKUP(A36,HOP!A:C,3,0)</f>
        <v>2246876</v>
      </c>
      <c r="G36" s="4">
        <f>D36-E36</f>
        <v>0</v>
      </c>
      <c r="H36" s="4" t="str">
        <f>$H$1&amp;F36</f>
        <v>,2246876</v>
      </c>
      <c r="I36" s="4" t="str">
        <f>VLOOKUP(A36,HOP!A:T,20,0)</f>
        <v>直连</v>
      </c>
    </row>
    <row r="37" s="4" customFormat="1" hidden="1" spans="1:9">
      <c r="A37" s="4">
        <v>16232632958</v>
      </c>
      <c r="B37" s="5">
        <v>44449</v>
      </c>
      <c r="C37" s="5">
        <v>44450</v>
      </c>
      <c r="D37" s="4">
        <v>310</v>
      </c>
      <c r="E37" s="4" t="str">
        <f>VLOOKUP(A37,HOP!A:L,12,0)</f>
        <v>310.00</v>
      </c>
      <c r="F37" s="4" t="str">
        <f>VLOOKUP(A37,HOP!A:C,3,0)</f>
        <v>2247060</v>
      </c>
      <c r="G37" s="4">
        <f>D37-E37</f>
        <v>0</v>
      </c>
      <c r="H37" s="4" t="str">
        <f>$H$1&amp;F37</f>
        <v>,2247060</v>
      </c>
      <c r="I37" s="4" t="str">
        <f>VLOOKUP(A37,HOP!A:T,20,0)</f>
        <v>直连</v>
      </c>
    </row>
    <row r="38" s="4" customFormat="1" hidden="1" spans="1:9">
      <c r="A38" s="4">
        <v>16237464729</v>
      </c>
      <c r="B38" s="5">
        <v>44448</v>
      </c>
      <c r="C38" s="5">
        <v>44450</v>
      </c>
      <c r="D38" s="4">
        <v>248</v>
      </c>
      <c r="E38" s="4" t="str">
        <f>VLOOKUP(A38,HOP!A:L,12,0)</f>
        <v>248.00</v>
      </c>
      <c r="F38" s="4" t="str">
        <f>VLOOKUP(A38,HOP!A:C,3,0)</f>
        <v>2247312</v>
      </c>
      <c r="G38" s="4">
        <f t="shared" ref="G38:G62" si="2">D38-E38</f>
        <v>0</v>
      </c>
      <c r="H38" s="4" t="str">
        <f t="shared" ref="H38:H62" si="3">$H$1&amp;F38</f>
        <v>,2247312</v>
      </c>
      <c r="I38" s="4" t="str">
        <f>VLOOKUP(A38,HOP!A:T,20,0)</f>
        <v>直连</v>
      </c>
    </row>
    <row r="39" s="4" customFormat="1" hidden="1" spans="1:9">
      <c r="A39" s="4">
        <v>16238143818</v>
      </c>
      <c r="B39" s="5">
        <v>44449</v>
      </c>
      <c r="C39" s="5">
        <v>44450</v>
      </c>
      <c r="D39" s="4">
        <v>73</v>
      </c>
      <c r="E39" s="4" t="str">
        <f>VLOOKUP(A39,HOP!A:L,12,0)</f>
        <v>73.00</v>
      </c>
      <c r="F39" s="4" t="str">
        <f>VLOOKUP(A39,HOP!A:C,3,0)</f>
        <v>2247425</v>
      </c>
      <c r="G39" s="4">
        <f t="shared" si="2"/>
        <v>0</v>
      </c>
      <c r="H39" s="4" t="str">
        <f t="shared" si="3"/>
        <v>,2247425</v>
      </c>
      <c r="I39" s="4" t="str">
        <f>VLOOKUP(A39,HOP!A:T,20,0)</f>
        <v>直连</v>
      </c>
    </row>
    <row r="40" s="4" customFormat="1" hidden="1" spans="1:9">
      <c r="A40" s="4">
        <v>16238885873</v>
      </c>
      <c r="B40" s="5">
        <v>44449</v>
      </c>
      <c r="C40" s="5">
        <v>44450</v>
      </c>
      <c r="D40" s="4">
        <v>96</v>
      </c>
      <c r="E40" s="4" t="str">
        <f>VLOOKUP(A40,HOP!A:L,12,0)</f>
        <v>96.00</v>
      </c>
      <c r="F40" s="4" t="str">
        <f>VLOOKUP(A40,HOP!A:C,3,0)</f>
        <v>2247552</v>
      </c>
      <c r="G40" s="4">
        <f t="shared" si="2"/>
        <v>0</v>
      </c>
      <c r="H40" s="4" t="str">
        <f t="shared" si="3"/>
        <v>,2247552</v>
      </c>
      <c r="I40" s="4" t="str">
        <f>VLOOKUP(A40,HOP!A:T,20,0)</f>
        <v>直连</v>
      </c>
    </row>
    <row r="41" s="4" customFormat="1" hidden="1" spans="1:9">
      <c r="A41" s="4">
        <v>16239439205</v>
      </c>
      <c r="B41" s="5">
        <v>44448</v>
      </c>
      <c r="C41" s="5">
        <v>44450</v>
      </c>
      <c r="D41" s="4">
        <v>164</v>
      </c>
      <c r="E41" s="4" t="str">
        <f>VLOOKUP(A41,HOP!A:L,12,0)</f>
        <v>164.00</v>
      </c>
      <c r="F41" s="4" t="str">
        <f>VLOOKUP(A41,HOP!A:C,3,0)</f>
        <v>2247646</v>
      </c>
      <c r="G41" s="4">
        <f t="shared" si="2"/>
        <v>0</v>
      </c>
      <c r="H41" s="4" t="str">
        <f t="shared" si="3"/>
        <v>,2247646</v>
      </c>
      <c r="I41" s="4" t="str">
        <f>VLOOKUP(A41,HOP!A:T,20,0)</f>
        <v>直连</v>
      </c>
    </row>
    <row r="42" s="4" customFormat="1" hidden="1" spans="1:9">
      <c r="A42" s="4">
        <v>16239758411</v>
      </c>
      <c r="B42" s="5">
        <v>44449</v>
      </c>
      <c r="C42" s="5">
        <v>44450</v>
      </c>
      <c r="D42" s="4">
        <v>31</v>
      </c>
      <c r="E42" s="4" t="str">
        <f>VLOOKUP(A42,HOP!A:L,12,0)</f>
        <v>31.00</v>
      </c>
      <c r="F42" s="4" t="str">
        <f>VLOOKUP(A42,HOP!A:C,3,0)</f>
        <v>2247694</v>
      </c>
      <c r="G42" s="4">
        <f t="shared" si="2"/>
        <v>0</v>
      </c>
      <c r="H42" s="4" t="str">
        <f t="shared" si="3"/>
        <v>,2247694</v>
      </c>
      <c r="I42" s="4" t="str">
        <f>VLOOKUP(A42,HOP!A:T,20,0)</f>
        <v>直连</v>
      </c>
    </row>
    <row r="43" s="4" customFormat="1" hidden="1" spans="1:9">
      <c r="A43" s="4">
        <v>16239786977</v>
      </c>
      <c r="B43" s="5">
        <v>44449</v>
      </c>
      <c r="C43" s="5">
        <v>44450</v>
      </c>
      <c r="D43" s="4">
        <v>176</v>
      </c>
      <c r="E43" s="4" t="str">
        <f>VLOOKUP(A43,HOP!A:L,12,0)</f>
        <v>176.00</v>
      </c>
      <c r="F43" s="4" t="str">
        <f>VLOOKUP(A43,HOP!A:C,3,0)</f>
        <v>2247697</v>
      </c>
      <c r="G43" s="4">
        <f t="shared" si="2"/>
        <v>0</v>
      </c>
      <c r="H43" s="4" t="str">
        <f t="shared" si="3"/>
        <v>,2247697</v>
      </c>
      <c r="I43" s="4" t="str">
        <f>VLOOKUP(A43,HOP!A:T,20,0)</f>
        <v>直连</v>
      </c>
    </row>
    <row r="44" s="4" customFormat="1" hidden="1" spans="1:9">
      <c r="A44" s="4">
        <v>16239852207</v>
      </c>
      <c r="B44" s="5">
        <v>44449</v>
      </c>
      <c r="C44" s="5">
        <v>44450</v>
      </c>
      <c r="D44" s="4">
        <v>67</v>
      </c>
      <c r="E44" s="4" t="str">
        <f>VLOOKUP(A44,HOP!A:L,12,0)</f>
        <v>67.00</v>
      </c>
      <c r="F44" s="4" t="str">
        <f>VLOOKUP(A44,HOP!A:C,3,0)</f>
        <v>2247711</v>
      </c>
      <c r="G44" s="4">
        <f t="shared" si="2"/>
        <v>0</v>
      </c>
      <c r="H44" s="4" t="str">
        <f t="shared" si="3"/>
        <v>,2247711</v>
      </c>
      <c r="I44" s="4" t="str">
        <f>VLOOKUP(A44,HOP!A:T,20,0)</f>
        <v>直连</v>
      </c>
    </row>
    <row r="45" s="4" customFormat="1" hidden="1" spans="1:9">
      <c r="A45" s="4">
        <v>16240012345</v>
      </c>
      <c r="B45" s="5">
        <v>44449</v>
      </c>
      <c r="C45" s="5">
        <v>44450</v>
      </c>
      <c r="D45" s="4">
        <v>185</v>
      </c>
      <c r="E45" s="4" t="str">
        <f>VLOOKUP(A45,HOP!A:L,12,0)</f>
        <v>185.00</v>
      </c>
      <c r="F45" s="4" t="str">
        <f>VLOOKUP(A45,HOP!A:C,3,0)</f>
        <v>2247740</v>
      </c>
      <c r="G45" s="4">
        <f t="shared" si="2"/>
        <v>0</v>
      </c>
      <c r="H45" s="4" t="str">
        <f t="shared" si="3"/>
        <v>,2247740</v>
      </c>
      <c r="I45" s="4" t="str">
        <f>VLOOKUP(A45,HOP!A:T,20,0)</f>
        <v>直连</v>
      </c>
    </row>
    <row r="46" s="4" customFormat="1" hidden="1" spans="1:9">
      <c r="A46" s="4">
        <v>16240171294</v>
      </c>
      <c r="B46" s="5">
        <v>44449</v>
      </c>
      <c r="C46" s="5">
        <v>44450</v>
      </c>
      <c r="D46" s="4">
        <v>344</v>
      </c>
      <c r="E46" s="4" t="str">
        <f>VLOOKUP(A46,HOP!A:L,12,0)</f>
        <v>344.00</v>
      </c>
      <c r="F46" s="4" t="str">
        <f>VLOOKUP(A46,HOP!A:C,3,0)</f>
        <v>2247810</v>
      </c>
      <c r="G46" s="4">
        <f t="shared" si="2"/>
        <v>0</v>
      </c>
      <c r="H46" s="4" t="str">
        <f t="shared" si="3"/>
        <v>,2247810</v>
      </c>
      <c r="I46" s="4" t="str">
        <f>VLOOKUP(A46,HOP!A:T,20,0)</f>
        <v>直连</v>
      </c>
    </row>
    <row r="47" s="4" customFormat="1" hidden="1" spans="1:9">
      <c r="A47" s="4">
        <v>16240306012</v>
      </c>
      <c r="B47" s="5">
        <v>44449</v>
      </c>
      <c r="C47" s="5">
        <v>44450</v>
      </c>
      <c r="D47" s="4">
        <v>128</v>
      </c>
      <c r="E47" s="4" t="str">
        <f>VLOOKUP(A47,HOP!A:L,12,0)</f>
        <v>128.00</v>
      </c>
      <c r="F47" s="4" t="str">
        <f>VLOOKUP(A47,HOP!A:C,3,0)</f>
        <v>2247851</v>
      </c>
      <c r="G47" s="4">
        <f t="shared" si="2"/>
        <v>0</v>
      </c>
      <c r="H47" s="4" t="str">
        <f t="shared" si="3"/>
        <v>,2247851</v>
      </c>
      <c r="I47" s="4" t="str">
        <f>VLOOKUP(A47,HOP!A:T,20,0)</f>
        <v>直连</v>
      </c>
    </row>
    <row r="48" s="4" customFormat="1" hidden="1" spans="1:9">
      <c r="A48" s="4">
        <v>16240387947</v>
      </c>
      <c r="B48" s="5">
        <v>44449</v>
      </c>
      <c r="C48" s="5">
        <v>44450</v>
      </c>
      <c r="D48" s="4">
        <v>72</v>
      </c>
      <c r="E48" s="4" t="str">
        <f>VLOOKUP(A48,HOP!A:L,12,0)</f>
        <v>72.00</v>
      </c>
      <c r="F48" s="4" t="str">
        <f>VLOOKUP(A48,HOP!A:C,3,0)</f>
        <v>2247866</v>
      </c>
      <c r="G48" s="4">
        <f t="shared" si="2"/>
        <v>0</v>
      </c>
      <c r="H48" s="4" t="str">
        <f t="shared" si="3"/>
        <v>,2247866</v>
      </c>
      <c r="I48" s="4" t="str">
        <f>VLOOKUP(A48,HOP!A:T,20,0)</f>
        <v>直连</v>
      </c>
    </row>
    <row r="49" s="4" customFormat="1" hidden="1" spans="1:9">
      <c r="A49" s="4">
        <v>16240767052</v>
      </c>
      <c r="B49" s="5">
        <v>44449</v>
      </c>
      <c r="C49" s="5">
        <v>44450</v>
      </c>
      <c r="D49" s="4">
        <v>401</v>
      </c>
      <c r="E49" s="4" t="str">
        <f>VLOOKUP(A49,HOP!A:L,12,0)</f>
        <v>401.00</v>
      </c>
      <c r="F49" s="4" t="str">
        <f>VLOOKUP(A49,HOP!A:C,3,0)</f>
        <v>2247924</v>
      </c>
      <c r="G49" s="4">
        <f t="shared" si="2"/>
        <v>0</v>
      </c>
      <c r="H49" s="4" t="str">
        <f t="shared" si="3"/>
        <v>,2247924</v>
      </c>
      <c r="I49" s="4" t="str">
        <f>VLOOKUP(A49,HOP!A:T,20,0)</f>
        <v>直连</v>
      </c>
    </row>
    <row r="50" s="4" customFormat="1" hidden="1" spans="1:9">
      <c r="A50" s="4">
        <v>16243533471</v>
      </c>
      <c r="B50" s="5">
        <v>44449</v>
      </c>
      <c r="C50" s="5">
        <v>44450</v>
      </c>
      <c r="D50" s="4">
        <v>53</v>
      </c>
      <c r="E50" s="4" t="str">
        <f>VLOOKUP(A50,HOP!A:L,12,0)</f>
        <v>53.00</v>
      </c>
      <c r="F50" s="4" t="str">
        <f>VLOOKUP(A50,HOP!A:C,3,0)</f>
        <v>2247983</v>
      </c>
      <c r="G50" s="4">
        <f t="shared" si="2"/>
        <v>0</v>
      </c>
      <c r="H50" s="4" t="str">
        <f t="shared" si="3"/>
        <v>,2247983</v>
      </c>
      <c r="I50" s="4" t="str">
        <f>VLOOKUP(A50,HOP!A:T,20,0)</f>
        <v>直连</v>
      </c>
    </row>
    <row r="51" s="4" customFormat="1" hidden="1" spans="1:9">
      <c r="A51" s="4">
        <v>16243465003</v>
      </c>
      <c r="B51" s="5">
        <v>44449</v>
      </c>
      <c r="C51" s="5">
        <v>44450</v>
      </c>
      <c r="D51" s="4">
        <v>96</v>
      </c>
      <c r="E51" s="4" t="str">
        <f>VLOOKUP(A51,HOP!A:L,12,0)</f>
        <v>96.00</v>
      </c>
      <c r="F51" s="4" t="str">
        <f>VLOOKUP(A51,HOP!A:C,3,0)</f>
        <v>2247980</v>
      </c>
      <c r="G51" s="4">
        <f t="shared" si="2"/>
        <v>0</v>
      </c>
      <c r="H51" s="4" t="str">
        <f t="shared" si="3"/>
        <v>,2247980</v>
      </c>
      <c r="I51" s="4" t="str">
        <f>VLOOKUP(A51,HOP!A:T,20,0)</f>
        <v>直连</v>
      </c>
    </row>
    <row r="52" s="4" customFormat="1" hidden="1" spans="1:9">
      <c r="A52" s="4">
        <v>16243958385</v>
      </c>
      <c r="B52" s="5">
        <v>44448</v>
      </c>
      <c r="C52" s="5">
        <v>44450</v>
      </c>
      <c r="D52" s="4">
        <v>96</v>
      </c>
      <c r="E52" s="4" t="str">
        <f>VLOOKUP(A52,HOP!A:L,12,0)</f>
        <v>96.00</v>
      </c>
      <c r="F52" s="4" t="str">
        <f>VLOOKUP(A52,HOP!A:C,3,0)</f>
        <v>2248010</v>
      </c>
      <c r="G52" s="4">
        <f t="shared" si="2"/>
        <v>0</v>
      </c>
      <c r="H52" s="4" t="str">
        <f t="shared" si="3"/>
        <v>,2248010</v>
      </c>
      <c r="I52" s="4" t="str">
        <f>VLOOKUP(A52,HOP!A:T,20,0)</f>
        <v>直连</v>
      </c>
    </row>
    <row r="53" s="4" customFormat="1" hidden="1" spans="1:9">
      <c r="A53" s="4">
        <v>16245786214</v>
      </c>
      <c r="B53" s="5">
        <v>44448</v>
      </c>
      <c r="C53" s="5">
        <v>44450</v>
      </c>
      <c r="D53" s="4">
        <v>250</v>
      </c>
      <c r="E53" s="4" t="str">
        <f>VLOOKUP(A53,HOP!A:L,12,0)</f>
        <v>250.00</v>
      </c>
      <c r="F53" s="4" t="str">
        <f>VLOOKUP(A53,HOP!A:C,3,0)</f>
        <v>2248280</v>
      </c>
      <c r="G53" s="4">
        <f t="shared" si="2"/>
        <v>0</v>
      </c>
      <c r="H53" s="4" t="str">
        <f t="shared" si="3"/>
        <v>,2248280</v>
      </c>
      <c r="I53" s="4" t="str">
        <f>VLOOKUP(A53,HOP!A:T,20,0)</f>
        <v>直连</v>
      </c>
    </row>
    <row r="54" s="4" customFormat="1" hidden="1" spans="1:9">
      <c r="A54" s="4">
        <v>16247587162</v>
      </c>
      <c r="B54" s="5">
        <v>44449</v>
      </c>
      <c r="C54" s="5">
        <v>44450</v>
      </c>
      <c r="D54" s="4">
        <v>370</v>
      </c>
      <c r="E54" s="4" t="str">
        <f>VLOOKUP(A54,HOP!A:L,12,0)</f>
        <v>370.00</v>
      </c>
      <c r="F54" s="4" t="str">
        <f>VLOOKUP(A54,HOP!A:C,3,0)</f>
        <v>2248620</v>
      </c>
      <c r="G54" s="4">
        <f t="shared" si="2"/>
        <v>0</v>
      </c>
      <c r="H54" s="4" t="str">
        <f t="shared" si="3"/>
        <v>,2248620</v>
      </c>
      <c r="I54" s="4" t="str">
        <f>VLOOKUP(A54,HOP!A:T,20,0)</f>
        <v>直连</v>
      </c>
    </row>
    <row r="55" s="4" customFormat="1" hidden="1" spans="1:9">
      <c r="A55" s="4">
        <v>16247973879</v>
      </c>
      <c r="B55" s="5">
        <v>44449</v>
      </c>
      <c r="C55" s="5">
        <v>44450</v>
      </c>
      <c r="D55" s="4">
        <v>139</v>
      </c>
      <c r="E55" s="4" t="str">
        <f>VLOOKUP(A55,HOP!A:L,12,0)</f>
        <v>139.00</v>
      </c>
      <c r="F55" s="4" t="str">
        <f>VLOOKUP(A55,HOP!A:C,3,0)</f>
        <v>2248687</v>
      </c>
      <c r="G55" s="4">
        <f t="shared" si="2"/>
        <v>0</v>
      </c>
      <c r="H55" s="4" t="str">
        <f t="shared" si="3"/>
        <v>,2248687</v>
      </c>
      <c r="I55" s="4" t="str">
        <f>VLOOKUP(A55,HOP!A:T,20,0)</f>
        <v>直连</v>
      </c>
    </row>
    <row r="56" s="4" customFormat="1" hidden="1" spans="1:9">
      <c r="A56" s="4">
        <v>16248223745</v>
      </c>
      <c r="B56" s="5">
        <v>44449</v>
      </c>
      <c r="C56" s="5">
        <v>44450</v>
      </c>
      <c r="D56" s="4">
        <v>62</v>
      </c>
      <c r="E56" s="4" t="str">
        <f>VLOOKUP(A56,HOP!A:L,12,0)</f>
        <v>62.00</v>
      </c>
      <c r="F56" s="4" t="str">
        <f>VLOOKUP(A56,HOP!A:C,3,0)</f>
        <v>2248727</v>
      </c>
      <c r="G56" s="4">
        <f t="shared" si="2"/>
        <v>0</v>
      </c>
      <c r="H56" s="4" t="str">
        <f t="shared" si="3"/>
        <v>,2248727</v>
      </c>
      <c r="I56" s="4" t="str">
        <f>VLOOKUP(A56,HOP!A:T,20,0)</f>
        <v>直连</v>
      </c>
    </row>
    <row r="57" s="4" customFormat="1" hidden="1" spans="1:9">
      <c r="A57" s="4">
        <v>16248320123</v>
      </c>
      <c r="B57" s="5">
        <v>44449</v>
      </c>
      <c r="C57" s="5">
        <v>44450</v>
      </c>
      <c r="D57" s="4">
        <v>72</v>
      </c>
      <c r="E57" s="4" t="str">
        <f>VLOOKUP(A57,HOP!A:L,12,0)</f>
        <v>72.00</v>
      </c>
      <c r="F57" s="4" t="str">
        <f>VLOOKUP(A57,HOP!A:C,3,0)</f>
        <v>2248761</v>
      </c>
      <c r="G57" s="4">
        <f t="shared" si="2"/>
        <v>0</v>
      </c>
      <c r="H57" s="4" t="str">
        <f t="shared" si="3"/>
        <v>,2248761</v>
      </c>
      <c r="I57" s="4" t="str">
        <f>VLOOKUP(A57,HOP!A:T,20,0)</f>
        <v>直连</v>
      </c>
    </row>
    <row r="58" s="4" customFormat="1" hidden="1" spans="1:9">
      <c r="A58" s="4">
        <v>16248332699</v>
      </c>
      <c r="B58" s="5">
        <v>44449</v>
      </c>
      <c r="C58" s="5">
        <v>44450</v>
      </c>
      <c r="D58" s="4">
        <v>87</v>
      </c>
      <c r="E58" s="4" t="str">
        <f>VLOOKUP(A58,HOP!A:L,12,0)</f>
        <v>87.00</v>
      </c>
      <c r="F58" s="4" t="str">
        <f>VLOOKUP(A58,HOP!A:C,3,0)</f>
        <v>2248769</v>
      </c>
      <c r="G58" s="4">
        <f t="shared" si="2"/>
        <v>0</v>
      </c>
      <c r="H58" s="4" t="str">
        <f t="shared" si="3"/>
        <v>,2248769</v>
      </c>
      <c r="I58" s="4" t="str">
        <f>VLOOKUP(A58,HOP!A:T,20,0)</f>
        <v>直连</v>
      </c>
    </row>
    <row r="59" s="4" customFormat="1" hidden="1" spans="1:9">
      <c r="A59" s="4">
        <v>16248361652</v>
      </c>
      <c r="B59" s="5">
        <v>44449</v>
      </c>
      <c r="C59" s="5">
        <v>44450</v>
      </c>
      <c r="D59" s="4">
        <v>114</v>
      </c>
      <c r="E59" s="4" t="str">
        <f>VLOOKUP(A59,HOP!A:L,12,0)</f>
        <v>114.00</v>
      </c>
      <c r="F59" s="4" t="str">
        <f>VLOOKUP(A59,HOP!A:C,3,0)</f>
        <v>2248795</v>
      </c>
      <c r="G59" s="4">
        <f t="shared" si="2"/>
        <v>0</v>
      </c>
      <c r="H59" s="4" t="str">
        <f t="shared" si="3"/>
        <v>,2248795</v>
      </c>
      <c r="I59" s="4" t="str">
        <f>VLOOKUP(A59,HOP!A:T,20,0)</f>
        <v>直连</v>
      </c>
    </row>
    <row r="60" s="4" customFormat="1" hidden="1" spans="1:9">
      <c r="A60" s="4">
        <v>16250588276</v>
      </c>
      <c r="B60" s="5">
        <v>44449</v>
      </c>
      <c r="C60" s="5">
        <v>44450</v>
      </c>
      <c r="D60" s="4">
        <v>179</v>
      </c>
      <c r="E60" s="4" t="str">
        <f>VLOOKUP(A60,HOP!A:L,12,0)</f>
        <v>179.00</v>
      </c>
      <c r="F60" s="4" t="str">
        <f>VLOOKUP(A60,HOP!A:C,3,0)</f>
        <v>2248863</v>
      </c>
      <c r="G60" s="4">
        <f t="shared" si="2"/>
        <v>0</v>
      </c>
      <c r="H60" s="4" t="str">
        <f t="shared" si="3"/>
        <v>,2248863</v>
      </c>
      <c r="I60" s="4" t="str">
        <f>VLOOKUP(A60,HOP!A:T,20,0)</f>
        <v>直连</v>
      </c>
    </row>
    <row r="61" s="4" customFormat="1" hidden="1" spans="1:9">
      <c r="A61" s="4">
        <v>16250651417</v>
      </c>
      <c r="B61" s="5">
        <v>44449</v>
      </c>
      <c r="C61" s="5">
        <v>44450</v>
      </c>
      <c r="D61" s="4">
        <v>52</v>
      </c>
      <c r="E61" s="4" t="str">
        <f>VLOOKUP(A61,HOP!A:L,12,0)</f>
        <v>52.00</v>
      </c>
      <c r="F61" s="4" t="str">
        <f>VLOOKUP(A61,HOP!A:C,3,0)</f>
        <v>2248875</v>
      </c>
      <c r="G61" s="4">
        <f t="shared" si="2"/>
        <v>0</v>
      </c>
      <c r="H61" s="4" t="str">
        <f t="shared" si="3"/>
        <v>,2248875</v>
      </c>
      <c r="I61" s="4" t="str">
        <f>VLOOKUP(A61,HOP!A:T,20,0)</f>
        <v>直连</v>
      </c>
    </row>
    <row r="62" s="4" customFormat="1" hidden="1" spans="1:9">
      <c r="A62" s="4">
        <v>16251285421</v>
      </c>
      <c r="B62" s="5">
        <v>44449</v>
      </c>
      <c r="C62" s="5">
        <v>44450</v>
      </c>
      <c r="D62" s="4">
        <v>102</v>
      </c>
      <c r="E62" s="4" t="str">
        <f>VLOOKUP(A62,HOP!A:L,12,0)</f>
        <v>102.00</v>
      </c>
      <c r="F62" s="4" t="str">
        <f>VLOOKUP(A62,HOP!A:C,3,0)</f>
        <v>2248958</v>
      </c>
      <c r="G62" s="4">
        <f t="shared" si="2"/>
        <v>0</v>
      </c>
      <c r="H62" s="4" t="str">
        <f t="shared" si="3"/>
        <v>,2248958</v>
      </c>
      <c r="I62" s="4" t="str">
        <f>VLOOKUP(A62,HOP!A:T,20,0)</f>
        <v>直连</v>
      </c>
    </row>
    <row r="63" s="4" customFormat="1" hidden="1" spans="1:9">
      <c r="A63" s="4">
        <v>16252168655</v>
      </c>
      <c r="B63" s="5">
        <v>44449</v>
      </c>
      <c r="C63" s="5">
        <v>44450</v>
      </c>
      <c r="D63" s="4">
        <v>72</v>
      </c>
      <c r="E63" s="4" t="str">
        <f>VLOOKUP(A63,HOP!A:L,12,0)</f>
        <v>72.00</v>
      </c>
      <c r="F63" s="4" t="str">
        <f>VLOOKUP(A63,HOP!A:C,3,0)</f>
        <v>2249082</v>
      </c>
      <c r="G63" s="4">
        <f>D63-E63</f>
        <v>0</v>
      </c>
      <c r="H63" s="4" t="str">
        <f>$H$1&amp;F63</f>
        <v>,2249082</v>
      </c>
      <c r="I63" s="4" t="str">
        <f>VLOOKUP(A63,HOP!A:T,20,0)</f>
        <v>直连</v>
      </c>
    </row>
    <row r="64" s="4" customFormat="1" hidden="1" spans="1:9">
      <c r="A64" s="4">
        <v>16252628237</v>
      </c>
      <c r="B64" s="5">
        <v>44449</v>
      </c>
      <c r="C64" s="5">
        <v>44450</v>
      </c>
      <c r="D64" s="4">
        <v>47</v>
      </c>
      <c r="E64" s="4" t="str">
        <f>VLOOKUP(A64,HOP!A:L,12,0)</f>
        <v>47.00</v>
      </c>
      <c r="F64" s="4" t="str">
        <f>VLOOKUP(A64,HOP!A:C,3,0)</f>
        <v>2249151</v>
      </c>
      <c r="G64" s="4">
        <f>D64-E64</f>
        <v>0</v>
      </c>
      <c r="H64" s="4" t="str">
        <f>$H$1&amp;F64</f>
        <v>,2249151</v>
      </c>
      <c r="I64" s="4" t="str">
        <f>VLOOKUP(A64,HOP!A:T,20,0)</f>
        <v>直连</v>
      </c>
    </row>
    <row r="65" s="4" customFormat="1" hidden="1" spans="1:9">
      <c r="A65" s="4">
        <v>16252967647</v>
      </c>
      <c r="B65" s="5">
        <v>44449</v>
      </c>
      <c r="C65" s="5">
        <v>44450</v>
      </c>
      <c r="D65" s="4">
        <v>173</v>
      </c>
      <c r="E65" s="4" t="str">
        <f>VLOOKUP(A65,HOP!A:L,12,0)</f>
        <v>173.00</v>
      </c>
      <c r="F65" s="4" t="str">
        <f>VLOOKUP(A65,HOP!A:C,3,0)</f>
        <v>2249210</v>
      </c>
      <c r="G65" s="4">
        <f>D65-E65</f>
        <v>0</v>
      </c>
      <c r="H65" s="4" t="str">
        <f>$H$1&amp;F65</f>
        <v>,2249210</v>
      </c>
      <c r="I65" s="4" t="str">
        <f>VLOOKUP(A65,HOP!A:T,20,0)</f>
        <v>直连</v>
      </c>
    </row>
    <row r="66" s="4" customFormat="1" hidden="1" spans="1:9">
      <c r="A66" s="4">
        <v>16253011427</v>
      </c>
      <c r="B66" s="5">
        <v>44449</v>
      </c>
      <c r="C66" s="5">
        <v>44450</v>
      </c>
      <c r="D66" s="4">
        <v>47</v>
      </c>
      <c r="E66" s="4" t="str">
        <f>VLOOKUP(A66,HOP!A:L,12,0)</f>
        <v>47.00</v>
      </c>
      <c r="F66" s="4" t="str">
        <f>VLOOKUP(A66,HOP!A:C,3,0)</f>
        <v>2249215</v>
      </c>
      <c r="G66" s="4">
        <f>D66-E66</f>
        <v>0</v>
      </c>
      <c r="H66" s="4" t="str">
        <f>$H$1&amp;F66</f>
        <v>,2249215</v>
      </c>
      <c r="I66" s="4" t="str">
        <f>VLOOKUP(A66,HOP!A:T,20,0)</f>
        <v>直连</v>
      </c>
    </row>
    <row r="67" s="4" customFormat="1" hidden="1" spans="1:9">
      <c r="A67" s="4">
        <v>16253357489</v>
      </c>
      <c r="B67" s="5">
        <v>44449</v>
      </c>
      <c r="C67" s="5">
        <v>44450</v>
      </c>
      <c r="D67" s="4">
        <v>94</v>
      </c>
      <c r="E67" s="4" t="str">
        <f>VLOOKUP(A67,HOP!A:L,12,0)</f>
        <v>94.00</v>
      </c>
      <c r="F67" s="4" t="str">
        <f>VLOOKUP(A67,HOP!A:C,3,0)</f>
        <v>2249288</v>
      </c>
      <c r="G67" s="4">
        <f>D67-E67</f>
        <v>0</v>
      </c>
      <c r="H67" s="4" t="str">
        <f>$H$1&amp;F67</f>
        <v>,2249288</v>
      </c>
      <c r="I67" s="4" t="str">
        <f>VLOOKUP(A67,HOP!A:T,20,0)</f>
        <v>直连</v>
      </c>
    </row>
    <row r="68" s="4" customFormat="1" hidden="1" spans="1:9">
      <c r="A68" s="4">
        <v>16254493399</v>
      </c>
      <c r="B68" s="5">
        <v>44449</v>
      </c>
      <c r="C68" s="5">
        <v>44450</v>
      </c>
      <c r="D68" s="4">
        <v>137</v>
      </c>
      <c r="E68" s="4" t="str">
        <f>VLOOKUP(A68,HOP!A:L,12,0)</f>
        <v>137.00</v>
      </c>
      <c r="F68" s="4" t="str">
        <f>VLOOKUP(A68,HOP!A:C,3,0)</f>
        <v>2249574</v>
      </c>
      <c r="G68" s="4">
        <f>D68-E68</f>
        <v>0</v>
      </c>
      <c r="H68" s="4" t="str">
        <f>$H$1&amp;F68</f>
        <v>,2249574</v>
      </c>
      <c r="I68" s="4" t="str">
        <f>VLOOKUP(A68,HOP!A:T,20,0)</f>
        <v>直连</v>
      </c>
    </row>
    <row r="69" s="4" customFormat="1" hidden="1" spans="1:9">
      <c r="A69" s="4">
        <v>16254538770</v>
      </c>
      <c r="B69" s="5">
        <v>44449</v>
      </c>
      <c r="C69" s="5">
        <v>44450</v>
      </c>
      <c r="D69" s="4">
        <v>106</v>
      </c>
      <c r="E69" s="4" t="str">
        <f>VLOOKUP(A69,HOP!A:L,12,0)</f>
        <v>106.00</v>
      </c>
      <c r="F69" s="4" t="str">
        <f>VLOOKUP(A69,HOP!A:C,3,0)</f>
        <v>2249588</v>
      </c>
      <c r="G69" s="4">
        <f>D69-E69</f>
        <v>0</v>
      </c>
      <c r="H69" s="4" t="str">
        <f>$H$1&amp;F69</f>
        <v>,2249588</v>
      </c>
      <c r="I69" s="4" t="str">
        <f>VLOOKUP(A69,HOP!A:T,20,0)</f>
        <v>直连</v>
      </c>
    </row>
    <row r="70" s="4" customFormat="1" hidden="1" spans="1:9">
      <c r="A70" s="4">
        <v>16256603972</v>
      </c>
      <c r="B70" s="5">
        <v>44449</v>
      </c>
      <c r="C70" s="5">
        <v>44450</v>
      </c>
      <c r="D70" s="4">
        <v>113</v>
      </c>
      <c r="E70" s="4" t="str">
        <f>VLOOKUP(A70,HOP!A:L,12,0)</f>
        <v>113.00</v>
      </c>
      <c r="F70" s="4" t="str">
        <f>VLOOKUP(A70,HOP!A:C,3,0)</f>
        <v>2249689</v>
      </c>
      <c r="G70" s="4">
        <f>D70-E70</f>
        <v>0</v>
      </c>
      <c r="H70" s="4" t="str">
        <f>$H$1&amp;F70</f>
        <v>,2249689</v>
      </c>
      <c r="I70" s="4" t="str">
        <f>VLOOKUP(A70,HOP!A:T,20,0)</f>
        <v>直连</v>
      </c>
    </row>
    <row r="71" s="4" customFormat="1" hidden="1" spans="1:9">
      <c r="A71" s="4">
        <v>16257309603</v>
      </c>
      <c r="B71" s="5">
        <v>44449</v>
      </c>
      <c r="C71" s="5">
        <v>44450</v>
      </c>
      <c r="D71" s="4">
        <v>144</v>
      </c>
      <c r="E71" s="4" t="str">
        <f>VLOOKUP(A71,HOP!A:L,12,0)</f>
        <v>144.00</v>
      </c>
      <c r="F71" s="4" t="str">
        <f>VLOOKUP(A71,HOP!A:C,3,0)</f>
        <v>2249789</v>
      </c>
      <c r="G71" s="4">
        <f>D71-E71</f>
        <v>0</v>
      </c>
      <c r="H71" s="4" t="str">
        <f>$H$1&amp;F71</f>
        <v>,2249789</v>
      </c>
      <c r="I71" s="4" t="str">
        <f>VLOOKUP(A71,HOP!A:T,20,0)</f>
        <v>直连</v>
      </c>
    </row>
    <row r="73" spans="4:4">
      <c r="D73" s="4">
        <f>SUM(D2:D72)</f>
        <v>9177.12</v>
      </c>
    </row>
    <row r="78" spans="1:1">
      <c r="A78" s="4" t="s">
        <v>222</v>
      </c>
    </row>
    <row r="79" spans="1:1">
      <c r="A79" s="4" t="s">
        <v>223</v>
      </c>
    </row>
    <row r="80" spans="1:1">
      <c r="A80" s="4" t="s">
        <v>224</v>
      </c>
    </row>
    <row r="81" spans="1:1">
      <c r="A81" s="4" t="s">
        <v>225</v>
      </c>
    </row>
  </sheetData>
  <autoFilter ref="A1:XFD73">
    <filterColumn colId="3">
      <filters blank="1">
        <filter val="250"/>
        <filter val="310"/>
        <filter val="51"/>
        <filter val="52"/>
        <filter val="252"/>
        <filter val="29.12"/>
        <filter val="53"/>
        <filter val="113"/>
        <filter val="54"/>
        <filter val="94"/>
        <filter val="114"/>
        <filter val="255"/>
        <filter val="96"/>
        <filter val="296"/>
        <filter val="160"/>
        <filter val="61"/>
        <filter val="62"/>
        <filter val="122"/>
        <filter val="23"/>
        <filter val="64"/>
        <filter val="124"/>
        <filter val="164"/>
        <filter val="67"/>
        <filter val="128"/>
        <filter val="228"/>
        <filter val="129"/>
        <filter val="329"/>
        <filter val="370"/>
        <filter val="31"/>
        <filter val="131"/>
        <filter val="72"/>
        <filter val="132"/>
        <filter val="73"/>
        <filter val="173"/>
        <filter val="36"/>
        <filter val="176"/>
        <filter val="137"/>
        <filter val="139"/>
        <filter val="179"/>
        <filter val="401"/>
        <filter val="102"/>
        <filter val="282"/>
        <filter val="9177.12"/>
        <filter val="144"/>
        <filter val="204"/>
        <filter val="344"/>
        <filter val="105"/>
        <filter val="185"/>
        <filter val="106"/>
        <filter val="47"/>
        <filter val="87"/>
        <filter val="147"/>
        <filter val="88"/>
        <filter val="148"/>
        <filter val="248"/>
        <filter val="49"/>
      </filters>
    </filterColumn>
    <filterColumn colId="6">
      <filters blank="1">
        <filter val="#N/A"/>
        <filter val="-0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226</v>
      </c>
      <c r="B1" s="2" t="s">
        <v>227</v>
      </c>
      <c r="C1" s="2" t="s">
        <v>228</v>
      </c>
      <c r="D1" s="2" t="s">
        <v>229</v>
      </c>
      <c r="E1" s="2" t="s">
        <v>13</v>
      </c>
      <c r="F1" s="2" t="s">
        <v>5</v>
      </c>
      <c r="G1" s="2" t="s">
        <v>6</v>
      </c>
      <c r="H1" s="2" t="s">
        <v>230</v>
      </c>
      <c r="I1" s="2" t="s">
        <v>231</v>
      </c>
      <c r="J1" s="2" t="s">
        <v>232</v>
      </c>
      <c r="K1" s="2" t="s">
        <v>233</v>
      </c>
      <c r="L1" s="2" t="s">
        <v>234</v>
      </c>
      <c r="M1" s="2" t="s">
        <v>235</v>
      </c>
      <c r="N1" s="2" t="s">
        <v>236</v>
      </c>
      <c r="O1" s="2" t="s">
        <v>237</v>
      </c>
      <c r="P1" s="2" t="s">
        <v>238</v>
      </c>
      <c r="Q1" s="2" t="s">
        <v>239</v>
      </c>
      <c r="R1" s="2" t="s">
        <v>240</v>
      </c>
      <c r="S1" s="2" t="s">
        <v>241</v>
      </c>
      <c r="T1" s="2" t="s">
        <v>242</v>
      </c>
    </row>
    <row r="2" s="1" customFormat="1" spans="1:20">
      <c r="A2" s="3">
        <v>16257309603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243</v>
      </c>
      <c r="G2" s="1" t="s">
        <v>247</v>
      </c>
      <c r="H2" s="1" t="s">
        <v>248</v>
      </c>
      <c r="I2" s="1" t="s">
        <v>249</v>
      </c>
      <c r="J2" s="1" t="s">
        <v>29</v>
      </c>
      <c r="K2" s="1" t="s">
        <v>250</v>
      </c>
      <c r="L2" s="1" t="s">
        <v>250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</row>
    <row r="3" s="1" customFormat="1" spans="1:20">
      <c r="A3" s="3">
        <v>16256603972</v>
      </c>
      <c r="B3" s="1" t="s">
        <v>243</v>
      </c>
      <c r="C3" s="1" t="s">
        <v>258</v>
      </c>
      <c r="D3" s="1" t="s">
        <v>259</v>
      </c>
      <c r="E3" s="1" t="s">
        <v>260</v>
      </c>
      <c r="F3" s="1" t="s">
        <v>243</v>
      </c>
      <c r="G3" s="1" t="s">
        <v>247</v>
      </c>
      <c r="H3" s="1" t="s">
        <v>248</v>
      </c>
      <c r="I3" s="1" t="s">
        <v>261</v>
      </c>
      <c r="J3" s="1" t="s">
        <v>29</v>
      </c>
      <c r="K3" s="1" t="s">
        <v>262</v>
      </c>
      <c r="L3" s="1" t="s">
        <v>262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263</v>
      </c>
      <c r="R3" s="1" t="s">
        <v>255</v>
      </c>
      <c r="S3" s="1" t="s">
        <v>256</v>
      </c>
      <c r="T3" s="1" t="s">
        <v>257</v>
      </c>
    </row>
    <row r="4" s="1" customFormat="1" spans="1:20">
      <c r="A4" s="3">
        <v>16254538770</v>
      </c>
      <c r="B4" s="1" t="s">
        <v>243</v>
      </c>
      <c r="C4" s="1" t="s">
        <v>264</v>
      </c>
      <c r="D4" s="1" t="s">
        <v>265</v>
      </c>
      <c r="E4" s="1" t="s">
        <v>266</v>
      </c>
      <c r="F4" s="1" t="s">
        <v>243</v>
      </c>
      <c r="G4" s="1" t="s">
        <v>247</v>
      </c>
      <c r="H4" s="1" t="s">
        <v>248</v>
      </c>
      <c r="I4" s="1" t="s">
        <v>267</v>
      </c>
      <c r="J4" s="1" t="s">
        <v>29</v>
      </c>
      <c r="K4" s="1" t="s">
        <v>268</v>
      </c>
      <c r="L4" s="1" t="s">
        <v>268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269</v>
      </c>
      <c r="R4" s="1" t="s">
        <v>255</v>
      </c>
      <c r="S4" s="1" t="s">
        <v>256</v>
      </c>
      <c r="T4" s="1" t="s">
        <v>257</v>
      </c>
    </row>
    <row r="5" s="1" customFormat="1" spans="1:20">
      <c r="A5" s="3">
        <v>16254493399</v>
      </c>
      <c r="B5" s="1" t="s">
        <v>243</v>
      </c>
      <c r="C5" s="1" t="s">
        <v>270</v>
      </c>
      <c r="D5" s="1" t="s">
        <v>271</v>
      </c>
      <c r="E5" s="1" t="s">
        <v>272</v>
      </c>
      <c r="F5" s="1" t="s">
        <v>243</v>
      </c>
      <c r="G5" s="1" t="s">
        <v>247</v>
      </c>
      <c r="H5" s="1" t="s">
        <v>248</v>
      </c>
      <c r="I5" s="1" t="s">
        <v>273</v>
      </c>
      <c r="J5" s="1" t="s">
        <v>29</v>
      </c>
      <c r="K5" s="1" t="s">
        <v>274</v>
      </c>
      <c r="L5" s="1" t="s">
        <v>274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275</v>
      </c>
      <c r="R5" s="1" t="s">
        <v>255</v>
      </c>
      <c r="S5" s="1" t="s">
        <v>256</v>
      </c>
      <c r="T5" s="1" t="s">
        <v>257</v>
      </c>
    </row>
    <row r="6" s="1" customFormat="1" spans="1:20">
      <c r="A6" s="3">
        <v>16253357489</v>
      </c>
      <c r="B6" s="1" t="s">
        <v>243</v>
      </c>
      <c r="C6" s="1" t="s">
        <v>276</v>
      </c>
      <c r="D6" s="1" t="s">
        <v>277</v>
      </c>
      <c r="E6" s="1" t="s">
        <v>278</v>
      </c>
      <c r="F6" s="1" t="s">
        <v>243</v>
      </c>
      <c r="G6" s="1" t="s">
        <v>247</v>
      </c>
      <c r="H6" s="1" t="s">
        <v>248</v>
      </c>
      <c r="I6" s="1" t="s">
        <v>279</v>
      </c>
      <c r="J6" s="1" t="s">
        <v>29</v>
      </c>
      <c r="K6" s="1" t="s">
        <v>280</v>
      </c>
      <c r="L6" s="1" t="s">
        <v>280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281</v>
      </c>
      <c r="R6" s="1" t="s">
        <v>255</v>
      </c>
      <c r="S6" s="1" t="s">
        <v>256</v>
      </c>
      <c r="T6" s="1" t="s">
        <v>257</v>
      </c>
    </row>
    <row r="7" s="1" customFormat="1" spans="1:20">
      <c r="A7" s="3">
        <v>16253011427</v>
      </c>
      <c r="B7" s="1" t="s">
        <v>243</v>
      </c>
      <c r="C7" s="1" t="s">
        <v>282</v>
      </c>
      <c r="D7" s="1" t="s">
        <v>283</v>
      </c>
      <c r="E7" s="1" t="s">
        <v>284</v>
      </c>
      <c r="F7" s="1" t="s">
        <v>243</v>
      </c>
      <c r="G7" s="1" t="s">
        <v>247</v>
      </c>
      <c r="H7" s="1" t="s">
        <v>248</v>
      </c>
      <c r="I7" s="1" t="s">
        <v>285</v>
      </c>
      <c r="J7" s="1" t="s">
        <v>29</v>
      </c>
      <c r="K7" s="1" t="s">
        <v>286</v>
      </c>
      <c r="L7" s="1" t="s">
        <v>286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287</v>
      </c>
      <c r="R7" s="1" t="s">
        <v>255</v>
      </c>
      <c r="S7" s="1" t="s">
        <v>256</v>
      </c>
      <c r="T7" s="1" t="s">
        <v>257</v>
      </c>
    </row>
    <row r="8" s="1" customFormat="1" spans="1:20">
      <c r="A8" s="3">
        <v>16252967647</v>
      </c>
      <c r="B8" s="1" t="s">
        <v>243</v>
      </c>
      <c r="C8" s="1" t="s">
        <v>288</v>
      </c>
      <c r="D8" s="1" t="s">
        <v>289</v>
      </c>
      <c r="E8" s="1" t="s">
        <v>290</v>
      </c>
      <c r="F8" s="1" t="s">
        <v>243</v>
      </c>
      <c r="G8" s="1" t="s">
        <v>247</v>
      </c>
      <c r="H8" s="1" t="s">
        <v>248</v>
      </c>
      <c r="I8" s="1" t="s">
        <v>291</v>
      </c>
      <c r="J8" s="1" t="s">
        <v>29</v>
      </c>
      <c r="K8" s="1" t="s">
        <v>292</v>
      </c>
      <c r="L8" s="1" t="s">
        <v>292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293</v>
      </c>
      <c r="R8" s="1" t="s">
        <v>255</v>
      </c>
      <c r="S8" s="1" t="s">
        <v>256</v>
      </c>
      <c r="T8" s="1" t="s">
        <v>257</v>
      </c>
    </row>
    <row r="9" s="1" customFormat="1" spans="1:20">
      <c r="A9" s="3">
        <v>16252628237</v>
      </c>
      <c r="B9" s="1" t="s">
        <v>243</v>
      </c>
      <c r="C9" s="1" t="s">
        <v>294</v>
      </c>
      <c r="D9" s="1" t="s">
        <v>295</v>
      </c>
      <c r="E9" s="1" t="s">
        <v>296</v>
      </c>
      <c r="F9" s="1" t="s">
        <v>243</v>
      </c>
      <c r="G9" s="1" t="s">
        <v>247</v>
      </c>
      <c r="H9" s="1" t="s">
        <v>248</v>
      </c>
      <c r="I9" s="1" t="s">
        <v>285</v>
      </c>
      <c r="J9" s="1" t="s">
        <v>29</v>
      </c>
      <c r="K9" s="1" t="s">
        <v>286</v>
      </c>
      <c r="L9" s="1" t="s">
        <v>286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297</v>
      </c>
      <c r="R9" s="1" t="s">
        <v>255</v>
      </c>
      <c r="S9" s="1" t="s">
        <v>256</v>
      </c>
      <c r="T9" s="1" t="s">
        <v>257</v>
      </c>
    </row>
    <row r="10" s="1" customFormat="1" spans="1:20">
      <c r="A10" s="3">
        <v>16252168655</v>
      </c>
      <c r="B10" s="1" t="s">
        <v>243</v>
      </c>
      <c r="C10" s="1" t="s">
        <v>298</v>
      </c>
      <c r="D10" s="1" t="s">
        <v>299</v>
      </c>
      <c r="E10" s="1" t="s">
        <v>300</v>
      </c>
      <c r="F10" s="1" t="s">
        <v>243</v>
      </c>
      <c r="G10" s="1" t="s">
        <v>247</v>
      </c>
      <c r="H10" s="1" t="s">
        <v>248</v>
      </c>
      <c r="I10" s="1" t="s">
        <v>301</v>
      </c>
      <c r="J10" s="1" t="s">
        <v>29</v>
      </c>
      <c r="K10" s="1" t="s">
        <v>302</v>
      </c>
      <c r="L10" s="1" t="s">
        <v>302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303</v>
      </c>
      <c r="R10" s="1" t="s">
        <v>255</v>
      </c>
      <c r="S10" s="1" t="s">
        <v>256</v>
      </c>
      <c r="T10" s="1" t="s">
        <v>257</v>
      </c>
    </row>
    <row r="11" s="1" customFormat="1" spans="1:20">
      <c r="A11" s="3">
        <v>16251285421</v>
      </c>
      <c r="B11" s="1" t="s">
        <v>243</v>
      </c>
      <c r="C11" s="1" t="s">
        <v>304</v>
      </c>
      <c r="D11" s="1" t="s">
        <v>305</v>
      </c>
      <c r="E11" s="1" t="s">
        <v>306</v>
      </c>
      <c r="F11" s="1" t="s">
        <v>243</v>
      </c>
      <c r="G11" s="1" t="s">
        <v>247</v>
      </c>
      <c r="H11" s="1" t="s">
        <v>248</v>
      </c>
      <c r="I11" s="1" t="s">
        <v>307</v>
      </c>
      <c r="J11" s="1" t="s">
        <v>29</v>
      </c>
      <c r="K11" s="1" t="s">
        <v>308</v>
      </c>
      <c r="L11" s="1" t="s">
        <v>308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309</v>
      </c>
      <c r="R11" s="1" t="s">
        <v>255</v>
      </c>
      <c r="S11" s="1" t="s">
        <v>256</v>
      </c>
      <c r="T11" s="1" t="s">
        <v>257</v>
      </c>
    </row>
    <row r="12" s="1" customFormat="1" spans="1:20">
      <c r="A12" s="3">
        <v>16250651417</v>
      </c>
      <c r="B12" s="1" t="s">
        <v>243</v>
      </c>
      <c r="C12" s="1" t="s">
        <v>310</v>
      </c>
      <c r="D12" s="1" t="s">
        <v>311</v>
      </c>
      <c r="E12" s="1" t="s">
        <v>312</v>
      </c>
      <c r="F12" s="1" t="s">
        <v>243</v>
      </c>
      <c r="G12" s="1" t="s">
        <v>247</v>
      </c>
      <c r="H12" s="1" t="s">
        <v>248</v>
      </c>
      <c r="I12" s="1" t="s">
        <v>313</v>
      </c>
      <c r="J12" s="1" t="s">
        <v>29</v>
      </c>
      <c r="K12" s="1" t="s">
        <v>314</v>
      </c>
      <c r="L12" s="1" t="s">
        <v>314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315</v>
      </c>
      <c r="R12" s="1" t="s">
        <v>255</v>
      </c>
      <c r="S12" s="1" t="s">
        <v>256</v>
      </c>
      <c r="T12" s="1" t="s">
        <v>257</v>
      </c>
    </row>
    <row r="13" s="1" customFormat="1" spans="1:20">
      <c r="A13" s="3">
        <v>16250588276</v>
      </c>
      <c r="B13" s="1" t="s">
        <v>243</v>
      </c>
      <c r="C13" s="1" t="s">
        <v>316</v>
      </c>
      <c r="D13" s="1" t="s">
        <v>289</v>
      </c>
      <c r="E13" s="1" t="s">
        <v>317</v>
      </c>
      <c r="F13" s="1" t="s">
        <v>243</v>
      </c>
      <c r="G13" s="1" t="s">
        <v>247</v>
      </c>
      <c r="H13" s="1" t="s">
        <v>248</v>
      </c>
      <c r="I13" s="1" t="s">
        <v>318</v>
      </c>
      <c r="J13" s="1" t="s">
        <v>29</v>
      </c>
      <c r="K13" s="1" t="s">
        <v>319</v>
      </c>
      <c r="L13" s="1" t="s">
        <v>319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320</v>
      </c>
      <c r="R13" s="1" t="s">
        <v>255</v>
      </c>
      <c r="S13" s="1" t="s">
        <v>256</v>
      </c>
      <c r="T13" s="1" t="s">
        <v>257</v>
      </c>
    </row>
    <row r="14" s="1" customFormat="1" spans="1:20">
      <c r="A14" s="3">
        <v>16248361652</v>
      </c>
      <c r="B14" s="1" t="s">
        <v>243</v>
      </c>
      <c r="C14" s="1" t="s">
        <v>321</v>
      </c>
      <c r="D14" s="1" t="s">
        <v>322</v>
      </c>
      <c r="E14" s="1" t="s">
        <v>323</v>
      </c>
      <c r="F14" s="1" t="s">
        <v>243</v>
      </c>
      <c r="G14" s="1" t="s">
        <v>247</v>
      </c>
      <c r="H14" s="1" t="s">
        <v>248</v>
      </c>
      <c r="I14" s="1" t="s">
        <v>324</v>
      </c>
      <c r="J14" s="1" t="s">
        <v>29</v>
      </c>
      <c r="K14" s="1" t="s">
        <v>325</v>
      </c>
      <c r="L14" s="1" t="s">
        <v>325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326</v>
      </c>
      <c r="R14" s="1" t="s">
        <v>255</v>
      </c>
      <c r="S14" s="1" t="s">
        <v>256</v>
      </c>
      <c r="T14" s="1" t="s">
        <v>257</v>
      </c>
    </row>
    <row r="15" s="1" customFormat="1" spans="1:20">
      <c r="A15" s="3">
        <v>16248332699</v>
      </c>
      <c r="B15" s="1" t="s">
        <v>243</v>
      </c>
      <c r="C15" s="1" t="s">
        <v>327</v>
      </c>
      <c r="D15" s="1" t="s">
        <v>328</v>
      </c>
      <c r="E15" s="1" t="s">
        <v>329</v>
      </c>
      <c r="F15" s="1" t="s">
        <v>243</v>
      </c>
      <c r="G15" s="1" t="s">
        <v>247</v>
      </c>
      <c r="H15" s="1" t="s">
        <v>248</v>
      </c>
      <c r="I15" s="1" t="s">
        <v>330</v>
      </c>
      <c r="J15" s="1" t="s">
        <v>29</v>
      </c>
      <c r="K15" s="1" t="s">
        <v>331</v>
      </c>
      <c r="L15" s="1" t="s">
        <v>331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332</v>
      </c>
      <c r="R15" s="1" t="s">
        <v>255</v>
      </c>
      <c r="S15" s="1" t="s">
        <v>256</v>
      </c>
      <c r="T15" s="1" t="s">
        <v>257</v>
      </c>
    </row>
    <row r="16" s="1" customFormat="1" spans="1:20">
      <c r="A16" s="3">
        <v>16248320123</v>
      </c>
      <c r="B16" s="1" t="s">
        <v>243</v>
      </c>
      <c r="C16" s="1" t="s">
        <v>333</v>
      </c>
      <c r="D16" s="1" t="s">
        <v>334</v>
      </c>
      <c r="E16" s="1" t="s">
        <v>335</v>
      </c>
      <c r="F16" s="1" t="s">
        <v>243</v>
      </c>
      <c r="G16" s="1" t="s">
        <v>247</v>
      </c>
      <c r="H16" s="1" t="s">
        <v>248</v>
      </c>
      <c r="I16" s="1" t="s">
        <v>301</v>
      </c>
      <c r="J16" s="1" t="s">
        <v>29</v>
      </c>
      <c r="K16" s="1" t="s">
        <v>302</v>
      </c>
      <c r="L16" s="1" t="s">
        <v>302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336</v>
      </c>
      <c r="R16" s="1" t="s">
        <v>255</v>
      </c>
      <c r="S16" s="1" t="s">
        <v>256</v>
      </c>
      <c r="T16" s="1" t="s">
        <v>257</v>
      </c>
    </row>
    <row r="17" s="1" customFormat="1" spans="1:20">
      <c r="A17" s="3">
        <v>16248223745</v>
      </c>
      <c r="B17" s="1" t="s">
        <v>243</v>
      </c>
      <c r="C17" s="1" t="s">
        <v>337</v>
      </c>
      <c r="D17" s="1" t="s">
        <v>338</v>
      </c>
      <c r="E17" s="1" t="s">
        <v>339</v>
      </c>
      <c r="F17" s="1" t="s">
        <v>243</v>
      </c>
      <c r="G17" s="1" t="s">
        <v>247</v>
      </c>
      <c r="H17" s="1" t="s">
        <v>248</v>
      </c>
      <c r="I17" s="1" t="s">
        <v>340</v>
      </c>
      <c r="J17" s="1" t="s">
        <v>29</v>
      </c>
      <c r="K17" s="1" t="s">
        <v>341</v>
      </c>
      <c r="L17" s="1" t="s">
        <v>341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342</v>
      </c>
      <c r="R17" s="1" t="s">
        <v>255</v>
      </c>
      <c r="S17" s="1" t="s">
        <v>256</v>
      </c>
      <c r="T17" s="1" t="s">
        <v>257</v>
      </c>
    </row>
    <row r="18" s="1" customFormat="1" spans="1:20">
      <c r="A18" s="3">
        <v>16247973879</v>
      </c>
      <c r="B18" s="1" t="s">
        <v>343</v>
      </c>
      <c r="C18" s="1" t="s">
        <v>344</v>
      </c>
      <c r="D18" s="1" t="s">
        <v>345</v>
      </c>
      <c r="E18" s="1" t="s">
        <v>346</v>
      </c>
      <c r="F18" s="1" t="s">
        <v>243</v>
      </c>
      <c r="G18" s="1" t="s">
        <v>247</v>
      </c>
      <c r="H18" s="1" t="s">
        <v>248</v>
      </c>
      <c r="I18" s="1" t="s">
        <v>347</v>
      </c>
      <c r="J18" s="1" t="s">
        <v>29</v>
      </c>
      <c r="K18" s="1" t="s">
        <v>348</v>
      </c>
      <c r="L18" s="1" t="s">
        <v>348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349</v>
      </c>
      <c r="R18" s="1" t="s">
        <v>255</v>
      </c>
      <c r="S18" s="1" t="s">
        <v>256</v>
      </c>
      <c r="T18" s="1" t="s">
        <v>257</v>
      </c>
    </row>
    <row r="19" s="1" customFormat="1" spans="1:20">
      <c r="A19" s="3">
        <v>16247587162</v>
      </c>
      <c r="B19" s="1" t="s">
        <v>343</v>
      </c>
      <c r="C19" s="1" t="s">
        <v>350</v>
      </c>
      <c r="D19" s="1" t="s">
        <v>351</v>
      </c>
      <c r="E19" s="1" t="s">
        <v>352</v>
      </c>
      <c r="F19" s="1" t="s">
        <v>243</v>
      </c>
      <c r="G19" s="1" t="s">
        <v>247</v>
      </c>
      <c r="H19" s="1" t="s">
        <v>248</v>
      </c>
      <c r="I19" s="1" t="s">
        <v>353</v>
      </c>
      <c r="J19" s="1" t="s">
        <v>29</v>
      </c>
      <c r="K19" s="1" t="s">
        <v>354</v>
      </c>
      <c r="L19" s="1" t="s">
        <v>354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355</v>
      </c>
      <c r="R19" s="1" t="s">
        <v>255</v>
      </c>
      <c r="S19" s="1" t="s">
        <v>256</v>
      </c>
      <c r="T19" s="1" t="s">
        <v>257</v>
      </c>
    </row>
    <row r="20" s="1" customFormat="1" spans="1:20">
      <c r="A20" s="3">
        <v>16245786214</v>
      </c>
      <c r="B20" s="1" t="s">
        <v>343</v>
      </c>
      <c r="C20" s="1" t="s">
        <v>356</v>
      </c>
      <c r="D20" s="1" t="s">
        <v>357</v>
      </c>
      <c r="E20" s="1" t="s">
        <v>358</v>
      </c>
      <c r="F20" s="1" t="s">
        <v>343</v>
      </c>
      <c r="G20" s="1" t="s">
        <v>247</v>
      </c>
      <c r="H20" s="1" t="s">
        <v>248</v>
      </c>
      <c r="I20" s="1" t="s">
        <v>359</v>
      </c>
      <c r="J20" s="1" t="s">
        <v>29</v>
      </c>
      <c r="K20" s="1" t="s">
        <v>360</v>
      </c>
      <c r="L20" s="1" t="s">
        <v>360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361</v>
      </c>
      <c r="R20" s="1" t="s">
        <v>255</v>
      </c>
      <c r="S20" s="1" t="s">
        <v>256</v>
      </c>
      <c r="T20" s="1" t="s">
        <v>257</v>
      </c>
    </row>
    <row r="21" s="1" customFormat="1" spans="1:20">
      <c r="A21" s="3">
        <v>16243958385</v>
      </c>
      <c r="B21" s="1" t="s">
        <v>343</v>
      </c>
      <c r="C21" s="1" t="s">
        <v>362</v>
      </c>
      <c r="D21" s="1" t="s">
        <v>363</v>
      </c>
      <c r="E21" s="1" t="s">
        <v>364</v>
      </c>
      <c r="F21" s="1" t="s">
        <v>343</v>
      </c>
      <c r="G21" s="1" t="s">
        <v>247</v>
      </c>
      <c r="H21" s="1" t="s">
        <v>248</v>
      </c>
      <c r="I21" s="1" t="s">
        <v>365</v>
      </c>
      <c r="J21" s="1" t="s">
        <v>29</v>
      </c>
      <c r="K21" s="1" t="s">
        <v>366</v>
      </c>
      <c r="L21" s="1" t="s">
        <v>366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367</v>
      </c>
      <c r="R21" s="1" t="s">
        <v>255</v>
      </c>
      <c r="S21" s="1" t="s">
        <v>256</v>
      </c>
      <c r="T21" s="1" t="s">
        <v>257</v>
      </c>
    </row>
    <row r="22" s="1" customFormat="1" spans="1:20">
      <c r="A22" s="3">
        <v>16243533471</v>
      </c>
      <c r="B22" s="1" t="s">
        <v>343</v>
      </c>
      <c r="C22" s="1" t="s">
        <v>368</v>
      </c>
      <c r="D22" s="1" t="s">
        <v>369</v>
      </c>
      <c r="E22" s="1" t="s">
        <v>370</v>
      </c>
      <c r="F22" s="1" t="s">
        <v>243</v>
      </c>
      <c r="G22" s="1" t="s">
        <v>247</v>
      </c>
      <c r="H22" s="1" t="s">
        <v>248</v>
      </c>
      <c r="I22" s="1" t="s">
        <v>371</v>
      </c>
      <c r="J22" s="1" t="s">
        <v>29</v>
      </c>
      <c r="K22" s="1" t="s">
        <v>372</v>
      </c>
      <c r="L22" s="1" t="s">
        <v>372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373</v>
      </c>
      <c r="R22" s="1" t="s">
        <v>255</v>
      </c>
      <c r="S22" s="1" t="s">
        <v>256</v>
      </c>
      <c r="T22" s="1" t="s">
        <v>257</v>
      </c>
    </row>
    <row r="23" s="1" customFormat="1" spans="1:20">
      <c r="A23" s="3">
        <v>16243465003</v>
      </c>
      <c r="B23" s="1" t="s">
        <v>343</v>
      </c>
      <c r="C23" s="1" t="s">
        <v>374</v>
      </c>
      <c r="D23" s="1" t="s">
        <v>375</v>
      </c>
      <c r="E23" s="1" t="s">
        <v>376</v>
      </c>
      <c r="F23" s="1" t="s">
        <v>243</v>
      </c>
      <c r="G23" s="1" t="s">
        <v>247</v>
      </c>
      <c r="H23" s="1" t="s">
        <v>248</v>
      </c>
      <c r="I23" s="1" t="s">
        <v>365</v>
      </c>
      <c r="J23" s="1" t="s">
        <v>29</v>
      </c>
      <c r="K23" s="1" t="s">
        <v>366</v>
      </c>
      <c r="L23" s="1" t="s">
        <v>366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377</v>
      </c>
      <c r="R23" s="1" t="s">
        <v>255</v>
      </c>
      <c r="S23" s="1" t="s">
        <v>256</v>
      </c>
      <c r="T23" s="1" t="s">
        <v>257</v>
      </c>
    </row>
    <row r="24" s="1" customFormat="1" spans="1:20">
      <c r="A24" s="3">
        <v>16240767052</v>
      </c>
      <c r="B24" s="1" t="s">
        <v>343</v>
      </c>
      <c r="C24" s="1" t="s">
        <v>378</v>
      </c>
      <c r="D24" s="1" t="s">
        <v>379</v>
      </c>
      <c r="E24" s="1" t="s">
        <v>380</v>
      </c>
      <c r="F24" s="1" t="s">
        <v>243</v>
      </c>
      <c r="G24" s="1" t="s">
        <v>247</v>
      </c>
      <c r="H24" s="1" t="s">
        <v>248</v>
      </c>
      <c r="I24" s="1" t="s">
        <v>381</v>
      </c>
      <c r="J24" s="1" t="s">
        <v>29</v>
      </c>
      <c r="K24" s="1" t="s">
        <v>382</v>
      </c>
      <c r="L24" s="1" t="s">
        <v>382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383</v>
      </c>
      <c r="R24" s="1" t="s">
        <v>255</v>
      </c>
      <c r="S24" s="1" t="s">
        <v>256</v>
      </c>
      <c r="T24" s="1" t="s">
        <v>257</v>
      </c>
    </row>
    <row r="25" s="1" customFormat="1" spans="1:20">
      <c r="A25" s="3">
        <v>16240387947</v>
      </c>
      <c r="B25" s="1" t="s">
        <v>343</v>
      </c>
      <c r="C25" s="1" t="s">
        <v>384</v>
      </c>
      <c r="D25" s="1" t="s">
        <v>385</v>
      </c>
      <c r="E25" s="1" t="s">
        <v>386</v>
      </c>
      <c r="F25" s="1" t="s">
        <v>243</v>
      </c>
      <c r="G25" s="1" t="s">
        <v>247</v>
      </c>
      <c r="H25" s="1" t="s">
        <v>248</v>
      </c>
      <c r="I25" s="1" t="s">
        <v>387</v>
      </c>
      <c r="J25" s="1" t="s">
        <v>29</v>
      </c>
      <c r="K25" s="1" t="s">
        <v>302</v>
      </c>
      <c r="L25" s="1" t="s">
        <v>302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388</v>
      </c>
      <c r="R25" s="1" t="s">
        <v>255</v>
      </c>
      <c r="S25" s="1" t="s">
        <v>256</v>
      </c>
      <c r="T25" s="1" t="s">
        <v>257</v>
      </c>
    </row>
    <row r="26" s="1" customFormat="1" spans="1:20">
      <c r="A26" s="3">
        <v>16240306012</v>
      </c>
      <c r="B26" s="1" t="s">
        <v>343</v>
      </c>
      <c r="C26" s="1" t="s">
        <v>389</v>
      </c>
      <c r="D26" s="1" t="s">
        <v>390</v>
      </c>
      <c r="E26" s="1" t="s">
        <v>391</v>
      </c>
      <c r="F26" s="1" t="s">
        <v>243</v>
      </c>
      <c r="G26" s="1" t="s">
        <v>247</v>
      </c>
      <c r="H26" s="1" t="s">
        <v>248</v>
      </c>
      <c r="I26" s="1" t="s">
        <v>392</v>
      </c>
      <c r="J26" s="1" t="s">
        <v>29</v>
      </c>
      <c r="K26" s="1" t="s">
        <v>393</v>
      </c>
      <c r="L26" s="1" t="s">
        <v>393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394</v>
      </c>
      <c r="R26" s="1" t="s">
        <v>255</v>
      </c>
      <c r="S26" s="1" t="s">
        <v>256</v>
      </c>
      <c r="T26" s="1" t="s">
        <v>257</v>
      </c>
    </row>
    <row r="27" s="1" customFormat="1" spans="1:20">
      <c r="A27" s="3">
        <v>16240171294</v>
      </c>
      <c r="B27" s="1" t="s">
        <v>343</v>
      </c>
      <c r="C27" s="1" t="s">
        <v>395</v>
      </c>
      <c r="D27" s="1" t="s">
        <v>396</v>
      </c>
      <c r="E27" s="1" t="s">
        <v>397</v>
      </c>
      <c r="F27" s="1" t="s">
        <v>243</v>
      </c>
      <c r="G27" s="1" t="s">
        <v>247</v>
      </c>
      <c r="H27" s="1" t="s">
        <v>248</v>
      </c>
      <c r="I27" s="1" t="s">
        <v>398</v>
      </c>
      <c r="J27" s="1" t="s">
        <v>29</v>
      </c>
      <c r="K27" s="1" t="s">
        <v>399</v>
      </c>
      <c r="L27" s="1" t="s">
        <v>399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400</v>
      </c>
      <c r="R27" s="1" t="s">
        <v>255</v>
      </c>
      <c r="S27" s="1" t="s">
        <v>256</v>
      </c>
      <c r="T27" s="1" t="s">
        <v>257</v>
      </c>
    </row>
    <row r="28" s="1" customFormat="1" spans="1:20">
      <c r="A28" s="3">
        <v>16240012345</v>
      </c>
      <c r="B28" s="1" t="s">
        <v>343</v>
      </c>
      <c r="C28" s="1" t="s">
        <v>401</v>
      </c>
      <c r="D28" s="1" t="s">
        <v>402</v>
      </c>
      <c r="E28" s="1" t="s">
        <v>403</v>
      </c>
      <c r="F28" s="1" t="s">
        <v>243</v>
      </c>
      <c r="G28" s="1" t="s">
        <v>247</v>
      </c>
      <c r="H28" s="1" t="s">
        <v>248</v>
      </c>
      <c r="I28" s="1" t="s">
        <v>404</v>
      </c>
      <c r="J28" s="1" t="s">
        <v>29</v>
      </c>
      <c r="K28" s="1" t="s">
        <v>405</v>
      </c>
      <c r="L28" s="1" t="s">
        <v>405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406</v>
      </c>
      <c r="R28" s="1" t="s">
        <v>255</v>
      </c>
      <c r="S28" s="1" t="s">
        <v>256</v>
      </c>
      <c r="T28" s="1" t="s">
        <v>257</v>
      </c>
    </row>
    <row r="29" s="1" customFormat="1" spans="1:20">
      <c r="A29" s="3">
        <v>16239852207</v>
      </c>
      <c r="B29" s="1" t="s">
        <v>343</v>
      </c>
      <c r="C29" s="1" t="s">
        <v>407</v>
      </c>
      <c r="D29" s="1" t="s">
        <v>408</v>
      </c>
      <c r="E29" s="1" t="s">
        <v>409</v>
      </c>
      <c r="F29" s="1" t="s">
        <v>243</v>
      </c>
      <c r="G29" s="1" t="s">
        <v>247</v>
      </c>
      <c r="H29" s="1" t="s">
        <v>248</v>
      </c>
      <c r="I29" s="1" t="s">
        <v>410</v>
      </c>
      <c r="J29" s="1" t="s">
        <v>29</v>
      </c>
      <c r="K29" s="1" t="s">
        <v>411</v>
      </c>
      <c r="L29" s="1" t="s">
        <v>411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412</v>
      </c>
      <c r="R29" s="1" t="s">
        <v>255</v>
      </c>
      <c r="S29" s="1" t="s">
        <v>256</v>
      </c>
      <c r="T29" s="1" t="s">
        <v>257</v>
      </c>
    </row>
    <row r="30" s="1" customFormat="1" spans="1:20">
      <c r="A30" s="3">
        <v>16239786977</v>
      </c>
      <c r="B30" s="1" t="s">
        <v>343</v>
      </c>
      <c r="C30" s="1" t="s">
        <v>413</v>
      </c>
      <c r="D30" s="1" t="s">
        <v>414</v>
      </c>
      <c r="E30" s="1" t="s">
        <v>415</v>
      </c>
      <c r="F30" s="1" t="s">
        <v>243</v>
      </c>
      <c r="G30" s="1" t="s">
        <v>247</v>
      </c>
      <c r="H30" s="1" t="s">
        <v>248</v>
      </c>
      <c r="I30" s="1" t="s">
        <v>416</v>
      </c>
      <c r="J30" s="1" t="s">
        <v>29</v>
      </c>
      <c r="K30" s="1" t="s">
        <v>417</v>
      </c>
      <c r="L30" s="1" t="s">
        <v>417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418</v>
      </c>
      <c r="R30" s="1" t="s">
        <v>255</v>
      </c>
      <c r="S30" s="1" t="s">
        <v>256</v>
      </c>
      <c r="T30" s="1" t="s">
        <v>257</v>
      </c>
    </row>
    <row r="31" s="1" customFormat="1" spans="1:20">
      <c r="A31" s="3">
        <v>16239758411</v>
      </c>
      <c r="B31" s="1" t="s">
        <v>419</v>
      </c>
      <c r="C31" s="1" t="s">
        <v>420</v>
      </c>
      <c r="D31" s="1" t="s">
        <v>421</v>
      </c>
      <c r="E31" s="1" t="s">
        <v>422</v>
      </c>
      <c r="F31" s="1" t="s">
        <v>243</v>
      </c>
      <c r="G31" s="1" t="s">
        <v>247</v>
      </c>
      <c r="H31" s="1" t="s">
        <v>248</v>
      </c>
      <c r="I31" s="1" t="s">
        <v>423</v>
      </c>
      <c r="J31" s="1" t="s">
        <v>29</v>
      </c>
      <c r="K31" s="1" t="s">
        <v>424</v>
      </c>
      <c r="L31" s="1" t="s">
        <v>424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425</v>
      </c>
      <c r="R31" s="1" t="s">
        <v>255</v>
      </c>
      <c r="S31" s="1" t="s">
        <v>256</v>
      </c>
      <c r="T31" s="1" t="s">
        <v>257</v>
      </c>
    </row>
    <row r="32" s="1" customFormat="1" spans="1:20">
      <c r="A32" s="3">
        <v>16239439205</v>
      </c>
      <c r="B32" s="1" t="s">
        <v>419</v>
      </c>
      <c r="C32" s="1" t="s">
        <v>426</v>
      </c>
      <c r="D32" s="1" t="s">
        <v>427</v>
      </c>
      <c r="E32" s="1" t="s">
        <v>428</v>
      </c>
      <c r="F32" s="1" t="s">
        <v>343</v>
      </c>
      <c r="G32" s="1" t="s">
        <v>247</v>
      </c>
      <c r="H32" s="1" t="s">
        <v>248</v>
      </c>
      <c r="I32" s="1" t="s">
        <v>429</v>
      </c>
      <c r="J32" s="1" t="s">
        <v>29</v>
      </c>
      <c r="K32" s="1" t="s">
        <v>430</v>
      </c>
      <c r="L32" s="1" t="s">
        <v>430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431</v>
      </c>
      <c r="R32" s="1" t="s">
        <v>255</v>
      </c>
      <c r="S32" s="1" t="s">
        <v>256</v>
      </c>
      <c r="T32" s="1" t="s">
        <v>257</v>
      </c>
    </row>
    <row r="33" s="1" customFormat="1" spans="1:20">
      <c r="A33" s="3">
        <v>16238885873</v>
      </c>
      <c r="B33" s="1" t="s">
        <v>419</v>
      </c>
      <c r="C33" s="1" t="s">
        <v>432</v>
      </c>
      <c r="D33" s="1" t="s">
        <v>433</v>
      </c>
      <c r="E33" s="1" t="s">
        <v>434</v>
      </c>
      <c r="F33" s="1" t="s">
        <v>243</v>
      </c>
      <c r="G33" s="1" t="s">
        <v>247</v>
      </c>
      <c r="H33" s="1" t="s">
        <v>248</v>
      </c>
      <c r="I33" s="1" t="s">
        <v>435</v>
      </c>
      <c r="J33" s="1" t="s">
        <v>29</v>
      </c>
      <c r="K33" s="1" t="s">
        <v>366</v>
      </c>
      <c r="L33" s="1" t="s">
        <v>366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436</v>
      </c>
      <c r="R33" s="1" t="s">
        <v>255</v>
      </c>
      <c r="S33" s="1" t="s">
        <v>256</v>
      </c>
      <c r="T33" s="1" t="s">
        <v>257</v>
      </c>
    </row>
    <row r="34" s="1" customFormat="1" spans="1:20">
      <c r="A34" s="3">
        <v>16238143818</v>
      </c>
      <c r="B34" s="1" t="s">
        <v>419</v>
      </c>
      <c r="C34" s="1" t="s">
        <v>437</v>
      </c>
      <c r="D34" s="1" t="s">
        <v>438</v>
      </c>
      <c r="E34" s="1" t="s">
        <v>439</v>
      </c>
      <c r="F34" s="1" t="s">
        <v>243</v>
      </c>
      <c r="G34" s="1" t="s">
        <v>247</v>
      </c>
      <c r="H34" s="1" t="s">
        <v>248</v>
      </c>
      <c r="I34" s="1" t="s">
        <v>440</v>
      </c>
      <c r="J34" s="1" t="s">
        <v>29</v>
      </c>
      <c r="K34" s="1" t="s">
        <v>441</v>
      </c>
      <c r="L34" s="1" t="s">
        <v>441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442</v>
      </c>
      <c r="R34" s="1" t="s">
        <v>255</v>
      </c>
      <c r="S34" s="1" t="s">
        <v>256</v>
      </c>
      <c r="T34" s="1" t="s">
        <v>257</v>
      </c>
    </row>
    <row r="35" s="1" customFormat="1" spans="1:20">
      <c r="A35" s="3">
        <v>16237464729</v>
      </c>
      <c r="B35" s="1" t="s">
        <v>419</v>
      </c>
      <c r="C35" s="1" t="s">
        <v>443</v>
      </c>
      <c r="D35" s="1" t="s">
        <v>357</v>
      </c>
      <c r="E35" s="1" t="s">
        <v>444</v>
      </c>
      <c r="F35" s="1" t="s">
        <v>343</v>
      </c>
      <c r="G35" s="1" t="s">
        <v>247</v>
      </c>
      <c r="H35" s="1" t="s">
        <v>248</v>
      </c>
      <c r="I35" s="1" t="s">
        <v>445</v>
      </c>
      <c r="J35" s="1" t="s">
        <v>29</v>
      </c>
      <c r="K35" s="1" t="s">
        <v>446</v>
      </c>
      <c r="L35" s="1" t="s">
        <v>446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447</v>
      </c>
      <c r="R35" s="1" t="s">
        <v>255</v>
      </c>
      <c r="S35" s="1" t="s">
        <v>256</v>
      </c>
      <c r="T35" s="1" t="s">
        <v>257</v>
      </c>
    </row>
    <row r="36" s="1" customFormat="1" spans="1:20">
      <c r="A36" s="3">
        <v>16232632958</v>
      </c>
      <c r="B36" s="1" t="s">
        <v>419</v>
      </c>
      <c r="C36" s="1" t="s">
        <v>448</v>
      </c>
      <c r="D36" s="1" t="s">
        <v>449</v>
      </c>
      <c r="E36" s="1" t="s">
        <v>450</v>
      </c>
      <c r="F36" s="1" t="s">
        <v>243</v>
      </c>
      <c r="G36" s="1" t="s">
        <v>247</v>
      </c>
      <c r="H36" s="1" t="s">
        <v>248</v>
      </c>
      <c r="I36" s="1" t="s">
        <v>451</v>
      </c>
      <c r="J36" s="1" t="s">
        <v>29</v>
      </c>
      <c r="K36" s="1" t="s">
        <v>452</v>
      </c>
      <c r="L36" s="1" t="s">
        <v>452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453</v>
      </c>
      <c r="R36" s="1" t="s">
        <v>255</v>
      </c>
      <c r="S36" s="1" t="s">
        <v>256</v>
      </c>
      <c r="T36" s="1" t="s">
        <v>257</v>
      </c>
    </row>
    <row r="37" s="1" customFormat="1" spans="1:20">
      <c r="A37" s="3">
        <v>16231850611</v>
      </c>
      <c r="B37" s="1" t="s">
        <v>419</v>
      </c>
      <c r="C37" s="1" t="s">
        <v>454</v>
      </c>
      <c r="D37" s="1" t="s">
        <v>455</v>
      </c>
      <c r="E37" s="1" t="s">
        <v>456</v>
      </c>
      <c r="F37" s="1" t="s">
        <v>243</v>
      </c>
      <c r="G37" s="1" t="s">
        <v>247</v>
      </c>
      <c r="H37" s="1" t="s">
        <v>248</v>
      </c>
      <c r="I37" s="1" t="s">
        <v>457</v>
      </c>
      <c r="J37" s="1" t="s">
        <v>29</v>
      </c>
      <c r="K37" s="1" t="s">
        <v>458</v>
      </c>
      <c r="L37" s="1" t="s">
        <v>458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459</v>
      </c>
      <c r="R37" s="1" t="s">
        <v>255</v>
      </c>
      <c r="S37" s="1" t="s">
        <v>256</v>
      </c>
      <c r="T37" s="1" t="s">
        <v>257</v>
      </c>
    </row>
    <row r="38" s="1" customFormat="1" spans="1:20">
      <c r="A38" s="3">
        <v>16231851253</v>
      </c>
      <c r="B38" s="1" t="s">
        <v>419</v>
      </c>
      <c r="C38" s="1" t="s">
        <v>460</v>
      </c>
      <c r="D38" s="1" t="s">
        <v>390</v>
      </c>
      <c r="E38" s="1" t="s">
        <v>461</v>
      </c>
      <c r="F38" s="1" t="s">
        <v>243</v>
      </c>
      <c r="G38" s="1" t="s">
        <v>247</v>
      </c>
      <c r="H38" s="1" t="s">
        <v>248</v>
      </c>
      <c r="I38" s="1" t="s">
        <v>462</v>
      </c>
      <c r="J38" s="1" t="s">
        <v>29</v>
      </c>
      <c r="K38" s="1" t="s">
        <v>393</v>
      </c>
      <c r="L38" s="1" t="s">
        <v>393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463</v>
      </c>
      <c r="R38" s="1" t="s">
        <v>255</v>
      </c>
      <c r="S38" s="1" t="s">
        <v>256</v>
      </c>
      <c r="T38" s="1" t="s">
        <v>257</v>
      </c>
    </row>
    <row r="39" s="1" customFormat="1" spans="1:20">
      <c r="A39" s="3">
        <v>16231718664</v>
      </c>
      <c r="B39" s="1" t="s">
        <v>419</v>
      </c>
      <c r="C39" s="1" t="s">
        <v>464</v>
      </c>
      <c r="D39" s="1" t="s">
        <v>465</v>
      </c>
      <c r="E39" s="1" t="s">
        <v>466</v>
      </c>
      <c r="F39" s="1" t="s">
        <v>419</v>
      </c>
      <c r="G39" s="1" t="s">
        <v>247</v>
      </c>
      <c r="H39" s="1" t="s">
        <v>248</v>
      </c>
      <c r="I39" s="1" t="s">
        <v>467</v>
      </c>
      <c r="J39" s="1" t="s">
        <v>29</v>
      </c>
      <c r="K39" s="1" t="s">
        <v>468</v>
      </c>
      <c r="L39" s="1" t="s">
        <v>468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469</v>
      </c>
      <c r="R39" s="1" t="s">
        <v>255</v>
      </c>
      <c r="S39" s="1" t="s">
        <v>256</v>
      </c>
      <c r="T39" s="1" t="s">
        <v>257</v>
      </c>
    </row>
    <row r="40" s="1" customFormat="1" spans="1:20">
      <c r="A40" s="3">
        <v>16231221623</v>
      </c>
      <c r="B40" s="1" t="s">
        <v>470</v>
      </c>
      <c r="C40" s="1" t="s">
        <v>471</v>
      </c>
      <c r="D40" s="1" t="s">
        <v>472</v>
      </c>
      <c r="E40" s="1" t="s">
        <v>473</v>
      </c>
      <c r="F40" s="1" t="s">
        <v>243</v>
      </c>
      <c r="G40" s="1" t="s">
        <v>247</v>
      </c>
      <c r="H40" s="1" t="s">
        <v>248</v>
      </c>
      <c r="I40" s="1" t="s">
        <v>474</v>
      </c>
      <c r="J40" s="1" t="s">
        <v>29</v>
      </c>
      <c r="K40" s="1" t="s">
        <v>475</v>
      </c>
      <c r="L40" s="1" t="s">
        <v>475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476</v>
      </c>
      <c r="R40" s="1" t="s">
        <v>255</v>
      </c>
      <c r="S40" s="1" t="s">
        <v>256</v>
      </c>
      <c r="T40" s="1" t="s">
        <v>257</v>
      </c>
    </row>
    <row r="41" s="1" customFormat="1" spans="1:20">
      <c r="A41" s="3">
        <v>16229493476</v>
      </c>
      <c r="B41" s="1" t="s">
        <v>470</v>
      </c>
      <c r="C41" s="1" t="s">
        <v>477</v>
      </c>
      <c r="D41" s="1" t="s">
        <v>390</v>
      </c>
      <c r="E41" s="1" t="s">
        <v>478</v>
      </c>
      <c r="F41" s="1" t="s">
        <v>243</v>
      </c>
      <c r="G41" s="1" t="s">
        <v>247</v>
      </c>
      <c r="H41" s="1" t="s">
        <v>248</v>
      </c>
      <c r="I41" s="1" t="s">
        <v>479</v>
      </c>
      <c r="J41" s="1" t="s">
        <v>29</v>
      </c>
      <c r="K41" s="1" t="s">
        <v>393</v>
      </c>
      <c r="L41" s="1" t="s">
        <v>393</v>
      </c>
      <c r="M41" s="1" t="s">
        <v>251</v>
      </c>
      <c r="N41" s="1" t="s">
        <v>251</v>
      </c>
      <c r="O41" s="1" t="s">
        <v>252</v>
      </c>
      <c r="P41" s="1" t="s">
        <v>253</v>
      </c>
      <c r="Q41" s="1" t="s">
        <v>480</v>
      </c>
      <c r="R41" s="1" t="s">
        <v>255</v>
      </c>
      <c r="S41" s="1" t="s">
        <v>256</v>
      </c>
      <c r="T41" s="1" t="s">
        <v>257</v>
      </c>
    </row>
    <row r="42" s="1" customFormat="1" spans="1:20">
      <c r="A42" s="3">
        <v>16228928208</v>
      </c>
      <c r="B42" s="1" t="s">
        <v>470</v>
      </c>
      <c r="C42" s="1" t="s">
        <v>481</v>
      </c>
      <c r="D42" s="1" t="s">
        <v>438</v>
      </c>
      <c r="E42" s="1" t="s">
        <v>482</v>
      </c>
      <c r="F42" s="1" t="s">
        <v>419</v>
      </c>
      <c r="G42" s="1" t="s">
        <v>247</v>
      </c>
      <c r="H42" s="1" t="s">
        <v>248</v>
      </c>
      <c r="I42" s="1" t="s">
        <v>483</v>
      </c>
      <c r="J42" s="1" t="s">
        <v>29</v>
      </c>
      <c r="K42" s="1" t="s">
        <v>484</v>
      </c>
      <c r="L42" s="1" t="s">
        <v>484</v>
      </c>
      <c r="M42" s="1" t="s">
        <v>251</v>
      </c>
      <c r="N42" s="1" t="s">
        <v>251</v>
      </c>
      <c r="O42" s="1" t="s">
        <v>252</v>
      </c>
      <c r="P42" s="1" t="s">
        <v>253</v>
      </c>
      <c r="Q42" s="1" t="s">
        <v>485</v>
      </c>
      <c r="R42" s="1" t="s">
        <v>255</v>
      </c>
      <c r="S42" s="1" t="s">
        <v>256</v>
      </c>
      <c r="T42" s="1" t="s">
        <v>257</v>
      </c>
    </row>
    <row r="43" s="1" customFormat="1" spans="1:20">
      <c r="A43" s="3">
        <v>16223891534</v>
      </c>
      <c r="B43" s="1" t="s">
        <v>470</v>
      </c>
      <c r="C43" s="1" t="s">
        <v>486</v>
      </c>
      <c r="D43" s="1" t="s">
        <v>487</v>
      </c>
      <c r="E43" s="1" t="s">
        <v>488</v>
      </c>
      <c r="F43" s="1" t="s">
        <v>243</v>
      </c>
      <c r="G43" s="1" t="s">
        <v>247</v>
      </c>
      <c r="H43" s="1" t="s">
        <v>248</v>
      </c>
      <c r="I43" s="1" t="s">
        <v>489</v>
      </c>
      <c r="J43" s="1" t="s">
        <v>29</v>
      </c>
      <c r="K43" s="1" t="s">
        <v>490</v>
      </c>
      <c r="L43" s="1" t="s">
        <v>490</v>
      </c>
      <c r="M43" s="1" t="s">
        <v>251</v>
      </c>
      <c r="N43" s="1" t="s">
        <v>251</v>
      </c>
      <c r="O43" s="1" t="s">
        <v>252</v>
      </c>
      <c r="P43" s="1" t="s">
        <v>253</v>
      </c>
      <c r="Q43" s="1" t="s">
        <v>491</v>
      </c>
      <c r="R43" s="1" t="s">
        <v>255</v>
      </c>
      <c r="S43" s="1" t="s">
        <v>256</v>
      </c>
      <c r="T43" s="1" t="s">
        <v>257</v>
      </c>
    </row>
    <row r="44" s="1" customFormat="1" spans="1:20">
      <c r="A44" s="3">
        <v>16223758158</v>
      </c>
      <c r="B44" s="1" t="s">
        <v>470</v>
      </c>
      <c r="C44" s="1" t="s">
        <v>492</v>
      </c>
      <c r="D44" s="1" t="s">
        <v>493</v>
      </c>
      <c r="E44" s="1" t="s">
        <v>494</v>
      </c>
      <c r="F44" s="1" t="s">
        <v>243</v>
      </c>
      <c r="G44" s="1" t="s">
        <v>247</v>
      </c>
      <c r="H44" s="1" t="s">
        <v>248</v>
      </c>
      <c r="I44" s="1" t="s">
        <v>474</v>
      </c>
      <c r="J44" s="1" t="s">
        <v>29</v>
      </c>
      <c r="K44" s="1" t="s">
        <v>475</v>
      </c>
      <c r="L44" s="1" t="s">
        <v>475</v>
      </c>
      <c r="M44" s="1" t="s">
        <v>251</v>
      </c>
      <c r="N44" s="1" t="s">
        <v>251</v>
      </c>
      <c r="O44" s="1" t="s">
        <v>252</v>
      </c>
      <c r="P44" s="1" t="s">
        <v>253</v>
      </c>
      <c r="Q44" s="1" t="s">
        <v>495</v>
      </c>
      <c r="R44" s="1" t="s">
        <v>255</v>
      </c>
      <c r="S44" s="1" t="s">
        <v>256</v>
      </c>
      <c r="T44" s="1" t="s">
        <v>257</v>
      </c>
    </row>
    <row r="45" s="1" customFormat="1" spans="1:20">
      <c r="A45" s="3">
        <v>16223648232</v>
      </c>
      <c r="B45" s="1" t="s">
        <v>470</v>
      </c>
      <c r="C45" s="1" t="s">
        <v>496</v>
      </c>
      <c r="D45" s="1" t="s">
        <v>497</v>
      </c>
      <c r="E45" s="1" t="s">
        <v>498</v>
      </c>
      <c r="F45" s="1" t="s">
        <v>243</v>
      </c>
      <c r="G45" s="1" t="s">
        <v>247</v>
      </c>
      <c r="H45" s="1" t="s">
        <v>248</v>
      </c>
      <c r="I45" s="1" t="s">
        <v>499</v>
      </c>
      <c r="J45" s="1" t="s">
        <v>29</v>
      </c>
      <c r="K45" s="1" t="s">
        <v>500</v>
      </c>
      <c r="L45" s="1" t="s">
        <v>500</v>
      </c>
      <c r="M45" s="1" t="s">
        <v>251</v>
      </c>
      <c r="N45" s="1" t="s">
        <v>251</v>
      </c>
      <c r="O45" s="1" t="s">
        <v>252</v>
      </c>
      <c r="P45" s="1" t="s">
        <v>253</v>
      </c>
      <c r="Q45" s="1" t="s">
        <v>501</v>
      </c>
      <c r="R45" s="1" t="s">
        <v>255</v>
      </c>
      <c r="S45" s="1" t="s">
        <v>256</v>
      </c>
      <c r="T45" s="1" t="s">
        <v>257</v>
      </c>
    </row>
    <row r="46" s="1" customFormat="1" spans="1:20">
      <c r="A46" s="3">
        <v>16223641156</v>
      </c>
      <c r="B46" s="1" t="s">
        <v>470</v>
      </c>
      <c r="C46" s="1" t="s">
        <v>502</v>
      </c>
      <c r="D46" s="1" t="s">
        <v>503</v>
      </c>
      <c r="E46" s="1" t="s">
        <v>504</v>
      </c>
      <c r="F46" s="1" t="s">
        <v>243</v>
      </c>
      <c r="G46" s="1" t="s">
        <v>247</v>
      </c>
      <c r="H46" s="1" t="s">
        <v>248</v>
      </c>
      <c r="I46" s="1" t="s">
        <v>505</v>
      </c>
      <c r="J46" s="1" t="s">
        <v>29</v>
      </c>
      <c r="K46" s="1" t="s">
        <v>506</v>
      </c>
      <c r="L46" s="1" t="s">
        <v>506</v>
      </c>
      <c r="M46" s="1" t="s">
        <v>251</v>
      </c>
      <c r="N46" s="1" t="s">
        <v>251</v>
      </c>
      <c r="O46" s="1" t="s">
        <v>252</v>
      </c>
      <c r="P46" s="1" t="s">
        <v>253</v>
      </c>
      <c r="Q46" s="1" t="s">
        <v>507</v>
      </c>
      <c r="R46" s="1" t="s">
        <v>255</v>
      </c>
      <c r="S46" s="1" t="s">
        <v>256</v>
      </c>
      <c r="T46" s="1" t="s">
        <v>257</v>
      </c>
    </row>
    <row r="47" s="1" customFormat="1" spans="1:20">
      <c r="A47" s="3">
        <v>16223619954</v>
      </c>
      <c r="B47" s="1" t="s">
        <v>470</v>
      </c>
      <c r="C47" s="1" t="s">
        <v>508</v>
      </c>
      <c r="D47" s="1" t="s">
        <v>509</v>
      </c>
      <c r="E47" s="1" t="s">
        <v>510</v>
      </c>
      <c r="F47" s="1" t="s">
        <v>243</v>
      </c>
      <c r="G47" s="1" t="s">
        <v>247</v>
      </c>
      <c r="H47" s="1" t="s">
        <v>248</v>
      </c>
      <c r="I47" s="1" t="s">
        <v>511</v>
      </c>
      <c r="J47" s="1" t="s">
        <v>29</v>
      </c>
      <c r="K47" s="1" t="s">
        <v>512</v>
      </c>
      <c r="L47" s="1" t="s">
        <v>512</v>
      </c>
      <c r="M47" s="1" t="s">
        <v>251</v>
      </c>
      <c r="N47" s="1" t="s">
        <v>251</v>
      </c>
      <c r="O47" s="1" t="s">
        <v>252</v>
      </c>
      <c r="P47" s="1" t="s">
        <v>253</v>
      </c>
      <c r="Q47" s="1" t="s">
        <v>513</v>
      </c>
      <c r="R47" s="1" t="s">
        <v>255</v>
      </c>
      <c r="S47" s="1" t="s">
        <v>256</v>
      </c>
      <c r="T47" s="1" t="s">
        <v>257</v>
      </c>
    </row>
    <row r="48" s="1" customFormat="1" spans="1:20">
      <c r="A48" s="3">
        <v>16223537254</v>
      </c>
      <c r="B48" s="1" t="s">
        <v>470</v>
      </c>
      <c r="C48" s="1" t="s">
        <v>514</v>
      </c>
      <c r="D48" s="1" t="s">
        <v>515</v>
      </c>
      <c r="E48" s="1" t="s">
        <v>516</v>
      </c>
      <c r="F48" s="1" t="s">
        <v>243</v>
      </c>
      <c r="G48" s="1" t="s">
        <v>247</v>
      </c>
      <c r="H48" s="1" t="s">
        <v>248</v>
      </c>
      <c r="I48" s="1" t="s">
        <v>517</v>
      </c>
      <c r="J48" s="1" t="s">
        <v>29</v>
      </c>
      <c r="K48" s="1" t="s">
        <v>518</v>
      </c>
      <c r="L48" s="1" t="s">
        <v>518</v>
      </c>
      <c r="M48" s="1" t="s">
        <v>251</v>
      </c>
      <c r="N48" s="1" t="s">
        <v>251</v>
      </c>
      <c r="O48" s="1" t="s">
        <v>252</v>
      </c>
      <c r="P48" s="1" t="s">
        <v>253</v>
      </c>
      <c r="Q48" s="1" t="s">
        <v>519</v>
      </c>
      <c r="R48" s="1" t="s">
        <v>255</v>
      </c>
      <c r="S48" s="1" t="s">
        <v>256</v>
      </c>
      <c r="T48" s="1" t="s">
        <v>257</v>
      </c>
    </row>
    <row r="49" s="1" customFormat="1" spans="1:20">
      <c r="A49" s="3">
        <v>16223490215</v>
      </c>
      <c r="B49" s="1" t="s">
        <v>470</v>
      </c>
      <c r="C49" s="1" t="s">
        <v>520</v>
      </c>
      <c r="D49" s="1" t="s">
        <v>521</v>
      </c>
      <c r="E49" s="1" t="s">
        <v>522</v>
      </c>
      <c r="F49" s="1" t="s">
        <v>243</v>
      </c>
      <c r="G49" s="1" t="s">
        <v>247</v>
      </c>
      <c r="H49" s="1" t="s">
        <v>248</v>
      </c>
      <c r="I49" s="1" t="s">
        <v>523</v>
      </c>
      <c r="J49" s="1" t="s">
        <v>29</v>
      </c>
      <c r="K49" s="1" t="s">
        <v>524</v>
      </c>
      <c r="L49" s="1" t="s">
        <v>524</v>
      </c>
      <c r="M49" s="1" t="s">
        <v>251</v>
      </c>
      <c r="N49" s="1" t="s">
        <v>251</v>
      </c>
      <c r="O49" s="1" t="s">
        <v>252</v>
      </c>
      <c r="P49" s="1" t="s">
        <v>253</v>
      </c>
      <c r="Q49" s="1" t="s">
        <v>525</v>
      </c>
      <c r="R49" s="1" t="s">
        <v>255</v>
      </c>
      <c r="S49" s="1" t="s">
        <v>256</v>
      </c>
      <c r="T49" s="1" t="s">
        <v>257</v>
      </c>
    </row>
    <row r="50" s="1" customFormat="1" spans="1:20">
      <c r="A50" s="3">
        <v>16214452196</v>
      </c>
      <c r="B50" s="1" t="s">
        <v>526</v>
      </c>
      <c r="C50" s="1" t="s">
        <v>527</v>
      </c>
      <c r="D50" s="1" t="s">
        <v>521</v>
      </c>
      <c r="E50" s="1" t="s">
        <v>528</v>
      </c>
      <c r="F50" s="1" t="s">
        <v>243</v>
      </c>
      <c r="G50" s="1" t="s">
        <v>247</v>
      </c>
      <c r="H50" s="1" t="s">
        <v>248</v>
      </c>
      <c r="I50" s="1" t="s">
        <v>523</v>
      </c>
      <c r="J50" s="1" t="s">
        <v>29</v>
      </c>
      <c r="K50" s="1" t="s">
        <v>524</v>
      </c>
      <c r="L50" s="1" t="s">
        <v>524</v>
      </c>
      <c r="M50" s="1" t="s">
        <v>251</v>
      </c>
      <c r="N50" s="1" t="s">
        <v>251</v>
      </c>
      <c r="O50" s="1" t="s">
        <v>252</v>
      </c>
      <c r="P50" s="1" t="s">
        <v>253</v>
      </c>
      <c r="Q50" s="1" t="s">
        <v>529</v>
      </c>
      <c r="R50" s="1" t="s">
        <v>255</v>
      </c>
      <c r="S50" s="1" t="s">
        <v>256</v>
      </c>
      <c r="T50" s="1" t="s">
        <v>257</v>
      </c>
    </row>
    <row r="51" s="1" customFormat="1" spans="1:20">
      <c r="A51" s="3">
        <v>16211752317</v>
      </c>
      <c r="B51" s="1" t="s">
        <v>526</v>
      </c>
      <c r="C51" s="1" t="s">
        <v>530</v>
      </c>
      <c r="D51" s="1" t="s">
        <v>531</v>
      </c>
      <c r="E51" s="1" t="s">
        <v>532</v>
      </c>
      <c r="F51" s="1" t="s">
        <v>243</v>
      </c>
      <c r="G51" s="1" t="s">
        <v>247</v>
      </c>
      <c r="H51" s="1" t="s">
        <v>248</v>
      </c>
      <c r="I51" s="1" t="s">
        <v>533</v>
      </c>
      <c r="J51" s="1" t="s">
        <v>29</v>
      </c>
      <c r="K51" s="1" t="s">
        <v>534</v>
      </c>
      <c r="L51" s="1" t="s">
        <v>534</v>
      </c>
      <c r="M51" s="1" t="s">
        <v>251</v>
      </c>
      <c r="N51" s="1" t="s">
        <v>251</v>
      </c>
      <c r="O51" s="1" t="s">
        <v>252</v>
      </c>
      <c r="P51" s="1" t="s">
        <v>253</v>
      </c>
      <c r="Q51" s="1" t="s">
        <v>535</v>
      </c>
      <c r="R51" s="1" t="s">
        <v>255</v>
      </c>
      <c r="S51" s="1" t="s">
        <v>256</v>
      </c>
      <c r="T51" s="1" t="s">
        <v>257</v>
      </c>
    </row>
    <row r="52" s="1" customFormat="1" spans="1:20">
      <c r="A52" s="3">
        <v>16210447294</v>
      </c>
      <c r="B52" s="1" t="s">
        <v>536</v>
      </c>
      <c r="C52" s="1" t="s">
        <v>537</v>
      </c>
      <c r="D52" s="1" t="s">
        <v>538</v>
      </c>
      <c r="E52" s="1" t="s">
        <v>539</v>
      </c>
      <c r="F52" s="1" t="s">
        <v>243</v>
      </c>
      <c r="G52" s="1" t="s">
        <v>247</v>
      </c>
      <c r="H52" s="1" t="s">
        <v>248</v>
      </c>
      <c r="I52" s="1" t="s">
        <v>540</v>
      </c>
      <c r="J52" s="1" t="s">
        <v>29</v>
      </c>
      <c r="K52" s="1" t="s">
        <v>541</v>
      </c>
      <c r="L52" s="1" t="s">
        <v>541</v>
      </c>
      <c r="M52" s="1" t="s">
        <v>251</v>
      </c>
      <c r="N52" s="1" t="s">
        <v>251</v>
      </c>
      <c r="O52" s="1" t="s">
        <v>252</v>
      </c>
      <c r="P52" s="1" t="s">
        <v>253</v>
      </c>
      <c r="Q52" s="1" t="s">
        <v>542</v>
      </c>
      <c r="R52" s="1" t="s">
        <v>255</v>
      </c>
      <c r="S52" s="1" t="s">
        <v>256</v>
      </c>
      <c r="T52" s="1" t="s">
        <v>257</v>
      </c>
    </row>
    <row r="53" s="1" customFormat="1" spans="1:20">
      <c r="A53" s="3">
        <v>16209927505</v>
      </c>
      <c r="B53" s="1" t="s">
        <v>536</v>
      </c>
      <c r="C53" s="1" t="s">
        <v>543</v>
      </c>
      <c r="D53" s="1" t="s">
        <v>544</v>
      </c>
      <c r="E53" s="1" t="s">
        <v>545</v>
      </c>
      <c r="F53" s="1" t="s">
        <v>243</v>
      </c>
      <c r="G53" s="1" t="s">
        <v>247</v>
      </c>
      <c r="H53" s="1" t="s">
        <v>248</v>
      </c>
      <c r="I53" s="1" t="s">
        <v>546</v>
      </c>
      <c r="J53" s="1" t="s">
        <v>29</v>
      </c>
      <c r="K53" s="1" t="s">
        <v>547</v>
      </c>
      <c r="L53" s="1" t="s">
        <v>547</v>
      </c>
      <c r="M53" s="1" t="s">
        <v>251</v>
      </c>
      <c r="N53" s="1" t="s">
        <v>251</v>
      </c>
      <c r="O53" s="1" t="s">
        <v>252</v>
      </c>
      <c r="P53" s="1" t="s">
        <v>253</v>
      </c>
      <c r="Q53" s="1" t="s">
        <v>548</v>
      </c>
      <c r="R53" s="1" t="s">
        <v>255</v>
      </c>
      <c r="S53" s="1" t="s">
        <v>256</v>
      </c>
      <c r="T53" s="1" t="s">
        <v>257</v>
      </c>
    </row>
    <row r="54" s="1" customFormat="1" spans="1:20">
      <c r="A54" s="3">
        <v>16196480092</v>
      </c>
      <c r="B54" s="1" t="s">
        <v>549</v>
      </c>
      <c r="C54" s="1" t="s">
        <v>550</v>
      </c>
      <c r="D54" s="1" t="s">
        <v>551</v>
      </c>
      <c r="E54" s="1" t="s">
        <v>552</v>
      </c>
      <c r="F54" s="1" t="s">
        <v>243</v>
      </c>
      <c r="G54" s="1" t="s">
        <v>247</v>
      </c>
      <c r="H54" s="1" t="s">
        <v>248</v>
      </c>
      <c r="I54" s="1" t="s">
        <v>553</v>
      </c>
      <c r="J54" s="1" t="s">
        <v>29</v>
      </c>
      <c r="K54" s="1" t="s">
        <v>554</v>
      </c>
      <c r="L54" s="1" t="s">
        <v>554</v>
      </c>
      <c r="M54" s="1" t="s">
        <v>251</v>
      </c>
      <c r="N54" s="1" t="s">
        <v>251</v>
      </c>
      <c r="O54" s="1" t="s">
        <v>252</v>
      </c>
      <c r="P54" s="1" t="s">
        <v>253</v>
      </c>
      <c r="Q54" s="1" t="s">
        <v>555</v>
      </c>
      <c r="R54" s="1" t="s">
        <v>255</v>
      </c>
      <c r="S54" s="1" t="s">
        <v>256</v>
      </c>
      <c r="T54" s="1" t="s">
        <v>257</v>
      </c>
    </row>
    <row r="55" s="1" customFormat="1" spans="1:20">
      <c r="A55" s="3">
        <v>16195031473</v>
      </c>
      <c r="B55" s="1" t="s">
        <v>549</v>
      </c>
      <c r="C55" s="1" t="s">
        <v>556</v>
      </c>
      <c r="D55" s="1" t="s">
        <v>557</v>
      </c>
      <c r="E55" s="1" t="s">
        <v>558</v>
      </c>
      <c r="F55" s="1" t="s">
        <v>243</v>
      </c>
      <c r="G55" s="1" t="s">
        <v>247</v>
      </c>
      <c r="H55" s="1" t="s">
        <v>248</v>
      </c>
      <c r="I55" s="1" t="s">
        <v>559</v>
      </c>
      <c r="J55" s="1" t="s">
        <v>29</v>
      </c>
      <c r="K55" s="1" t="s">
        <v>560</v>
      </c>
      <c r="L55" s="1" t="s">
        <v>560</v>
      </c>
      <c r="M55" s="1" t="s">
        <v>251</v>
      </c>
      <c r="N55" s="1" t="s">
        <v>251</v>
      </c>
      <c r="O55" s="1" t="s">
        <v>252</v>
      </c>
      <c r="P55" s="1" t="s">
        <v>253</v>
      </c>
      <c r="Q55" s="1" t="s">
        <v>561</v>
      </c>
      <c r="R55" s="1" t="s">
        <v>255</v>
      </c>
      <c r="S55" s="1" t="s">
        <v>256</v>
      </c>
      <c r="T55" s="1" t="s">
        <v>257</v>
      </c>
    </row>
    <row r="56" s="1" customFormat="1" spans="1:20">
      <c r="A56" s="3">
        <v>16192762310</v>
      </c>
      <c r="B56" s="1" t="s">
        <v>562</v>
      </c>
      <c r="C56" s="1" t="s">
        <v>563</v>
      </c>
      <c r="D56" s="1" t="s">
        <v>564</v>
      </c>
      <c r="E56" s="1" t="s">
        <v>565</v>
      </c>
      <c r="F56" s="1" t="s">
        <v>243</v>
      </c>
      <c r="G56" s="1" t="s">
        <v>247</v>
      </c>
      <c r="H56" s="1" t="s">
        <v>248</v>
      </c>
      <c r="I56" s="1" t="s">
        <v>566</v>
      </c>
      <c r="J56" s="1" t="s">
        <v>29</v>
      </c>
      <c r="K56" s="1" t="s">
        <v>534</v>
      </c>
      <c r="L56" s="1" t="s">
        <v>534</v>
      </c>
      <c r="M56" s="1" t="s">
        <v>251</v>
      </c>
      <c r="N56" s="1" t="s">
        <v>251</v>
      </c>
      <c r="O56" s="1" t="s">
        <v>252</v>
      </c>
      <c r="P56" s="1" t="s">
        <v>253</v>
      </c>
      <c r="Q56" s="1" t="s">
        <v>567</v>
      </c>
      <c r="R56" s="1" t="s">
        <v>255</v>
      </c>
      <c r="S56" s="1" t="s">
        <v>256</v>
      </c>
      <c r="T56" s="1" t="s">
        <v>257</v>
      </c>
    </row>
    <row r="57" s="1" customFormat="1" spans="1:20">
      <c r="A57" s="3">
        <v>16173786893</v>
      </c>
      <c r="B57" s="1" t="s">
        <v>568</v>
      </c>
      <c r="C57" s="1" t="s">
        <v>569</v>
      </c>
      <c r="D57" s="1" t="s">
        <v>570</v>
      </c>
      <c r="E57" s="1" t="s">
        <v>571</v>
      </c>
      <c r="F57" s="1" t="s">
        <v>243</v>
      </c>
      <c r="G57" s="1" t="s">
        <v>247</v>
      </c>
      <c r="H57" s="1" t="s">
        <v>248</v>
      </c>
      <c r="I57" s="1" t="s">
        <v>572</v>
      </c>
      <c r="J57" s="1" t="s">
        <v>29</v>
      </c>
      <c r="K57" s="1" t="s">
        <v>573</v>
      </c>
      <c r="L57" s="1" t="s">
        <v>573</v>
      </c>
      <c r="M57" s="1" t="s">
        <v>251</v>
      </c>
      <c r="N57" s="1" t="s">
        <v>251</v>
      </c>
      <c r="O57" s="1" t="s">
        <v>252</v>
      </c>
      <c r="P57" s="1" t="s">
        <v>253</v>
      </c>
      <c r="Q57" s="1" t="s">
        <v>574</v>
      </c>
      <c r="R57" s="1" t="s">
        <v>255</v>
      </c>
      <c r="S57" s="1" t="s">
        <v>256</v>
      </c>
      <c r="T57" s="1" t="s">
        <v>257</v>
      </c>
    </row>
    <row r="58" s="1" customFormat="1" spans="1:20">
      <c r="A58" s="3">
        <v>16137434999</v>
      </c>
      <c r="B58" s="1" t="s">
        <v>575</v>
      </c>
      <c r="C58" s="1" t="s">
        <v>576</v>
      </c>
      <c r="D58" s="1" t="s">
        <v>577</v>
      </c>
      <c r="E58" s="1" t="s">
        <v>578</v>
      </c>
      <c r="F58" s="1" t="s">
        <v>243</v>
      </c>
      <c r="G58" s="1" t="s">
        <v>247</v>
      </c>
      <c r="H58" s="1" t="s">
        <v>248</v>
      </c>
      <c r="I58" s="1" t="s">
        <v>579</v>
      </c>
      <c r="J58" s="1" t="s">
        <v>29</v>
      </c>
      <c r="K58" s="1" t="s">
        <v>580</v>
      </c>
      <c r="L58" s="1" t="s">
        <v>580</v>
      </c>
      <c r="M58" s="1" t="s">
        <v>251</v>
      </c>
      <c r="N58" s="1" t="s">
        <v>251</v>
      </c>
      <c r="O58" s="1" t="s">
        <v>252</v>
      </c>
      <c r="P58" s="1" t="s">
        <v>253</v>
      </c>
      <c r="Q58" s="1" t="s">
        <v>581</v>
      </c>
      <c r="R58" s="1" t="s">
        <v>255</v>
      </c>
      <c r="S58" s="1" t="s">
        <v>256</v>
      </c>
      <c r="T58" s="1" t="s">
        <v>257</v>
      </c>
    </row>
    <row r="59" s="1" customFormat="1" spans="1:20">
      <c r="A59" s="3">
        <v>16130052621</v>
      </c>
      <c r="B59" s="1" t="s">
        <v>575</v>
      </c>
      <c r="C59" s="1" t="s">
        <v>582</v>
      </c>
      <c r="D59" s="1" t="s">
        <v>577</v>
      </c>
      <c r="E59" s="1" t="s">
        <v>583</v>
      </c>
      <c r="F59" s="1" t="s">
        <v>243</v>
      </c>
      <c r="G59" s="1" t="s">
        <v>247</v>
      </c>
      <c r="H59" s="1" t="s">
        <v>248</v>
      </c>
      <c r="I59" s="1" t="s">
        <v>584</v>
      </c>
      <c r="J59" s="1" t="s">
        <v>29</v>
      </c>
      <c r="K59" s="1" t="s">
        <v>585</v>
      </c>
      <c r="L59" s="1" t="s">
        <v>585</v>
      </c>
      <c r="M59" s="1" t="s">
        <v>251</v>
      </c>
      <c r="N59" s="1" t="s">
        <v>251</v>
      </c>
      <c r="O59" s="1" t="s">
        <v>252</v>
      </c>
      <c r="P59" s="1" t="s">
        <v>253</v>
      </c>
      <c r="Q59" s="1" t="s">
        <v>586</v>
      </c>
      <c r="R59" s="1" t="s">
        <v>255</v>
      </c>
      <c r="S59" s="1" t="s">
        <v>256</v>
      </c>
      <c r="T59" s="1" t="s">
        <v>257</v>
      </c>
    </row>
    <row r="60" s="1" customFormat="1" spans="1:20">
      <c r="A60" s="3">
        <v>16108162043</v>
      </c>
      <c r="B60" s="1" t="s">
        <v>587</v>
      </c>
      <c r="C60" s="1" t="s">
        <v>588</v>
      </c>
      <c r="D60" s="1" t="s">
        <v>589</v>
      </c>
      <c r="E60" s="1" t="s">
        <v>590</v>
      </c>
      <c r="F60" s="1" t="s">
        <v>243</v>
      </c>
      <c r="G60" s="1" t="s">
        <v>247</v>
      </c>
      <c r="H60" s="1" t="s">
        <v>248</v>
      </c>
      <c r="I60" s="1" t="s">
        <v>591</v>
      </c>
      <c r="J60" s="1" t="s">
        <v>29</v>
      </c>
      <c r="K60" s="1" t="s">
        <v>592</v>
      </c>
      <c r="L60" s="1" t="s">
        <v>592</v>
      </c>
      <c r="M60" s="1" t="s">
        <v>251</v>
      </c>
      <c r="N60" s="1" t="s">
        <v>251</v>
      </c>
      <c r="O60" s="1" t="s">
        <v>252</v>
      </c>
      <c r="P60" s="1" t="s">
        <v>253</v>
      </c>
      <c r="Q60" s="1" t="s">
        <v>593</v>
      </c>
      <c r="R60" s="1" t="s">
        <v>255</v>
      </c>
      <c r="S60" s="1" t="s">
        <v>256</v>
      </c>
      <c r="T60" s="1" t="s">
        <v>257</v>
      </c>
    </row>
    <row r="61" s="1" customFormat="1" spans="1:20">
      <c r="A61" s="3">
        <v>16088294517</v>
      </c>
      <c r="B61" s="1" t="s">
        <v>594</v>
      </c>
      <c r="C61" s="1" t="s">
        <v>595</v>
      </c>
      <c r="D61" s="1" t="s">
        <v>596</v>
      </c>
      <c r="E61" s="1" t="s">
        <v>597</v>
      </c>
      <c r="F61" s="1" t="s">
        <v>243</v>
      </c>
      <c r="G61" s="1" t="s">
        <v>247</v>
      </c>
      <c r="H61" s="1" t="s">
        <v>248</v>
      </c>
      <c r="I61" s="1" t="s">
        <v>598</v>
      </c>
      <c r="J61" s="1" t="s">
        <v>29</v>
      </c>
      <c r="K61" s="1" t="s">
        <v>585</v>
      </c>
      <c r="L61" s="1" t="s">
        <v>585</v>
      </c>
      <c r="M61" s="1" t="s">
        <v>251</v>
      </c>
      <c r="N61" s="1" t="s">
        <v>251</v>
      </c>
      <c r="O61" s="1" t="s">
        <v>252</v>
      </c>
      <c r="P61" s="1" t="s">
        <v>253</v>
      </c>
      <c r="Q61" s="1" t="s">
        <v>599</v>
      </c>
      <c r="R61" s="1" t="s">
        <v>255</v>
      </c>
      <c r="S61" s="1" t="s">
        <v>256</v>
      </c>
      <c r="T61" s="1" t="s">
        <v>257</v>
      </c>
    </row>
    <row r="62" s="1" customFormat="1" spans="1:20">
      <c r="A62" s="3">
        <v>16070471533</v>
      </c>
      <c r="B62" s="1" t="s">
        <v>600</v>
      </c>
      <c r="C62" s="1" t="s">
        <v>601</v>
      </c>
      <c r="D62" s="1" t="s">
        <v>602</v>
      </c>
      <c r="E62" s="1" t="s">
        <v>603</v>
      </c>
      <c r="F62" s="1" t="s">
        <v>243</v>
      </c>
      <c r="G62" s="1" t="s">
        <v>247</v>
      </c>
      <c r="H62" s="1" t="s">
        <v>248</v>
      </c>
      <c r="I62" s="1" t="s">
        <v>604</v>
      </c>
      <c r="J62" s="1" t="s">
        <v>29</v>
      </c>
      <c r="K62" s="1" t="s">
        <v>605</v>
      </c>
      <c r="L62" s="1" t="s">
        <v>605</v>
      </c>
      <c r="M62" s="1" t="s">
        <v>251</v>
      </c>
      <c r="N62" s="1" t="s">
        <v>251</v>
      </c>
      <c r="O62" s="1" t="s">
        <v>252</v>
      </c>
      <c r="P62" s="1" t="s">
        <v>253</v>
      </c>
      <c r="Q62" s="1" t="s">
        <v>606</v>
      </c>
      <c r="R62" s="1" t="s">
        <v>255</v>
      </c>
      <c r="S62" s="1" t="s">
        <v>256</v>
      </c>
      <c r="T62" s="1" t="s">
        <v>257</v>
      </c>
    </row>
    <row r="63" s="1" customFormat="1" spans="1:20">
      <c r="A63" s="3">
        <v>16059198235</v>
      </c>
      <c r="B63" s="1" t="s">
        <v>607</v>
      </c>
      <c r="C63" s="1" t="s">
        <v>608</v>
      </c>
      <c r="D63" s="1" t="s">
        <v>609</v>
      </c>
      <c r="E63" s="1" t="s">
        <v>610</v>
      </c>
      <c r="F63" s="1" t="s">
        <v>243</v>
      </c>
      <c r="G63" s="1" t="s">
        <v>247</v>
      </c>
      <c r="H63" s="1" t="s">
        <v>248</v>
      </c>
      <c r="I63" s="1" t="s">
        <v>611</v>
      </c>
      <c r="J63" s="1" t="s">
        <v>29</v>
      </c>
      <c r="K63" s="1" t="s">
        <v>262</v>
      </c>
      <c r="L63" s="1" t="s">
        <v>262</v>
      </c>
      <c r="M63" s="1" t="s">
        <v>251</v>
      </c>
      <c r="N63" s="1" t="s">
        <v>251</v>
      </c>
      <c r="O63" s="1" t="s">
        <v>252</v>
      </c>
      <c r="P63" s="1" t="s">
        <v>253</v>
      </c>
      <c r="Q63" s="1" t="s">
        <v>612</v>
      </c>
      <c r="R63" s="1" t="s">
        <v>255</v>
      </c>
      <c r="S63" s="1" t="s">
        <v>256</v>
      </c>
      <c r="T63" s="1" t="s">
        <v>257</v>
      </c>
    </row>
    <row r="64" s="1" customFormat="1" spans="1:20">
      <c r="A64" s="3">
        <v>16044437392</v>
      </c>
      <c r="B64" s="1" t="s">
        <v>613</v>
      </c>
      <c r="C64" s="1" t="s">
        <v>614</v>
      </c>
      <c r="D64" s="1" t="s">
        <v>615</v>
      </c>
      <c r="E64" s="1" t="s">
        <v>616</v>
      </c>
      <c r="F64" s="1" t="s">
        <v>243</v>
      </c>
      <c r="G64" s="1" t="s">
        <v>247</v>
      </c>
      <c r="H64" s="1" t="s">
        <v>248</v>
      </c>
      <c r="I64" s="1" t="s">
        <v>617</v>
      </c>
      <c r="J64" s="1" t="s">
        <v>29</v>
      </c>
      <c r="K64" s="1" t="s">
        <v>618</v>
      </c>
      <c r="L64" s="1" t="s">
        <v>619</v>
      </c>
      <c r="M64" s="1" t="s">
        <v>620</v>
      </c>
      <c r="N64" s="1" t="s">
        <v>621</v>
      </c>
      <c r="O64" s="1" t="s">
        <v>252</v>
      </c>
      <c r="P64" s="1" t="s">
        <v>253</v>
      </c>
      <c r="Q64" s="1" t="s">
        <v>622</v>
      </c>
      <c r="R64" s="1" t="s">
        <v>255</v>
      </c>
      <c r="S64" s="1" t="s">
        <v>256</v>
      </c>
      <c r="T64" s="1" t="s">
        <v>257</v>
      </c>
    </row>
    <row r="65" s="1" customFormat="1" spans="1:20">
      <c r="A65" s="3">
        <v>16039138278</v>
      </c>
      <c r="B65" s="1" t="s">
        <v>623</v>
      </c>
      <c r="C65" s="1" t="s">
        <v>624</v>
      </c>
      <c r="D65" s="1" t="s">
        <v>625</v>
      </c>
      <c r="E65" s="1" t="s">
        <v>626</v>
      </c>
      <c r="F65" s="1" t="s">
        <v>243</v>
      </c>
      <c r="G65" s="1" t="s">
        <v>247</v>
      </c>
      <c r="H65" s="1" t="s">
        <v>248</v>
      </c>
      <c r="I65" s="1" t="s">
        <v>627</v>
      </c>
      <c r="J65" s="1" t="s">
        <v>29</v>
      </c>
      <c r="K65" s="1" t="s">
        <v>628</v>
      </c>
      <c r="L65" s="1" t="s">
        <v>628</v>
      </c>
      <c r="M65" s="1" t="s">
        <v>251</v>
      </c>
      <c r="N65" s="1" t="s">
        <v>251</v>
      </c>
      <c r="O65" s="1" t="s">
        <v>252</v>
      </c>
      <c r="P65" s="1" t="s">
        <v>253</v>
      </c>
      <c r="Q65" s="1" t="s">
        <v>629</v>
      </c>
      <c r="R65" s="1" t="s">
        <v>255</v>
      </c>
      <c r="S65" s="1" t="s">
        <v>256</v>
      </c>
      <c r="T65" s="1" t="s">
        <v>257</v>
      </c>
    </row>
    <row r="66" s="1" customFormat="1" spans="1:20">
      <c r="A66" s="3">
        <v>16023629691</v>
      </c>
      <c r="B66" s="1" t="s">
        <v>630</v>
      </c>
      <c r="C66" s="1" t="s">
        <v>631</v>
      </c>
      <c r="D66" s="1" t="s">
        <v>632</v>
      </c>
      <c r="E66" s="1" t="s">
        <v>633</v>
      </c>
      <c r="F66" s="1" t="s">
        <v>243</v>
      </c>
      <c r="G66" s="1" t="s">
        <v>247</v>
      </c>
      <c r="H66" s="1" t="s">
        <v>248</v>
      </c>
      <c r="I66" s="1" t="s">
        <v>634</v>
      </c>
      <c r="J66" s="1" t="s">
        <v>29</v>
      </c>
      <c r="K66" s="1" t="s">
        <v>635</v>
      </c>
      <c r="L66" s="1" t="s">
        <v>635</v>
      </c>
      <c r="M66" s="1" t="s">
        <v>251</v>
      </c>
      <c r="N66" s="1" t="s">
        <v>251</v>
      </c>
      <c r="O66" s="1" t="s">
        <v>252</v>
      </c>
      <c r="P66" s="1" t="s">
        <v>253</v>
      </c>
      <c r="Q66" s="1" t="s">
        <v>636</v>
      </c>
      <c r="R66" s="1" t="s">
        <v>255</v>
      </c>
      <c r="S66" s="1" t="s">
        <v>256</v>
      </c>
      <c r="T66" s="1" t="s">
        <v>257</v>
      </c>
    </row>
    <row r="67" s="1" customFormat="1" spans="1:20">
      <c r="A67" s="3">
        <v>16004399077</v>
      </c>
      <c r="B67" s="1" t="s">
        <v>637</v>
      </c>
      <c r="C67" s="1" t="s">
        <v>638</v>
      </c>
      <c r="D67" s="1" t="s">
        <v>639</v>
      </c>
      <c r="E67" s="1" t="s">
        <v>640</v>
      </c>
      <c r="F67" s="1" t="s">
        <v>243</v>
      </c>
      <c r="G67" s="1" t="s">
        <v>247</v>
      </c>
      <c r="H67" s="1" t="s">
        <v>248</v>
      </c>
      <c r="I67" s="1" t="s">
        <v>641</v>
      </c>
      <c r="J67" s="1" t="s">
        <v>29</v>
      </c>
      <c r="K67" s="1" t="s">
        <v>642</v>
      </c>
      <c r="L67" s="1" t="s">
        <v>642</v>
      </c>
      <c r="M67" s="1" t="s">
        <v>251</v>
      </c>
      <c r="N67" s="1" t="s">
        <v>251</v>
      </c>
      <c r="O67" s="1" t="s">
        <v>252</v>
      </c>
      <c r="P67" s="1" t="s">
        <v>253</v>
      </c>
      <c r="Q67" s="1" t="s">
        <v>643</v>
      </c>
      <c r="R67" s="1" t="s">
        <v>255</v>
      </c>
      <c r="S67" s="1" t="s">
        <v>256</v>
      </c>
      <c r="T67" s="1" t="s">
        <v>257</v>
      </c>
    </row>
    <row r="68" s="1" customFormat="1" spans="1:20">
      <c r="A68" s="3">
        <v>15888192714</v>
      </c>
      <c r="B68" s="1" t="s">
        <v>644</v>
      </c>
      <c r="C68" s="1" t="s">
        <v>645</v>
      </c>
      <c r="D68" s="1" t="s">
        <v>646</v>
      </c>
      <c r="E68" s="1" t="s">
        <v>647</v>
      </c>
      <c r="F68" s="1" t="s">
        <v>243</v>
      </c>
      <c r="G68" s="1" t="s">
        <v>247</v>
      </c>
      <c r="H68" s="1" t="s">
        <v>248</v>
      </c>
      <c r="I68" s="1" t="s">
        <v>648</v>
      </c>
      <c r="J68" s="1" t="s">
        <v>29</v>
      </c>
      <c r="K68" s="1" t="s">
        <v>649</v>
      </c>
      <c r="L68" s="1" t="s">
        <v>649</v>
      </c>
      <c r="M68" s="1" t="s">
        <v>251</v>
      </c>
      <c r="N68" s="1" t="s">
        <v>251</v>
      </c>
      <c r="O68" s="1" t="s">
        <v>252</v>
      </c>
      <c r="P68" s="1" t="s">
        <v>253</v>
      </c>
      <c r="Q68" s="1" t="s">
        <v>650</v>
      </c>
      <c r="R68" s="1" t="s">
        <v>255</v>
      </c>
      <c r="S68" s="1" t="s">
        <v>256</v>
      </c>
      <c r="T68" s="1" t="s">
        <v>257</v>
      </c>
    </row>
    <row r="69" s="1" customFormat="1" spans="1:20">
      <c r="A69" s="3">
        <v>15648636651</v>
      </c>
      <c r="B69" s="1" t="s">
        <v>651</v>
      </c>
      <c r="C69" s="1" t="s">
        <v>652</v>
      </c>
      <c r="D69" s="1" t="s">
        <v>653</v>
      </c>
      <c r="E69" s="1" t="s">
        <v>654</v>
      </c>
      <c r="F69" s="1" t="s">
        <v>470</v>
      </c>
      <c r="G69" s="1" t="s">
        <v>247</v>
      </c>
      <c r="H69" s="1" t="s">
        <v>248</v>
      </c>
      <c r="I69" s="1" t="s">
        <v>655</v>
      </c>
      <c r="J69" s="1" t="s">
        <v>29</v>
      </c>
      <c r="K69" s="1" t="s">
        <v>656</v>
      </c>
      <c r="L69" s="1" t="s">
        <v>656</v>
      </c>
      <c r="M69" s="1" t="s">
        <v>251</v>
      </c>
      <c r="N69" s="1" t="s">
        <v>251</v>
      </c>
      <c r="O69" s="1" t="s">
        <v>252</v>
      </c>
      <c r="P69" s="1" t="s">
        <v>253</v>
      </c>
      <c r="Q69" s="1" t="s">
        <v>657</v>
      </c>
      <c r="R69" s="1" t="s">
        <v>255</v>
      </c>
      <c r="S69" s="1" t="s">
        <v>256</v>
      </c>
      <c r="T69" s="1" t="s">
        <v>257</v>
      </c>
    </row>
    <row r="70" s="1" customFormat="1" spans="1:20">
      <c r="A70" s="3">
        <v>15337960678</v>
      </c>
      <c r="B70" s="1" t="s">
        <v>658</v>
      </c>
      <c r="C70" s="1" t="s">
        <v>659</v>
      </c>
      <c r="D70" s="1" t="s">
        <v>660</v>
      </c>
      <c r="E70" s="1" t="s">
        <v>661</v>
      </c>
      <c r="F70" s="1" t="s">
        <v>419</v>
      </c>
      <c r="G70" s="1" t="s">
        <v>247</v>
      </c>
      <c r="H70" s="1" t="s">
        <v>248</v>
      </c>
      <c r="I70" s="1" t="s">
        <v>662</v>
      </c>
      <c r="J70" s="1" t="s">
        <v>29</v>
      </c>
      <c r="K70" s="1" t="s">
        <v>663</v>
      </c>
      <c r="L70" s="1" t="s">
        <v>663</v>
      </c>
      <c r="M70" s="1" t="s">
        <v>251</v>
      </c>
      <c r="N70" s="1" t="s">
        <v>251</v>
      </c>
      <c r="O70" s="1" t="s">
        <v>252</v>
      </c>
      <c r="P70" s="1" t="s">
        <v>253</v>
      </c>
      <c r="Q70" s="1" t="s">
        <v>664</v>
      </c>
      <c r="R70" s="1" t="s">
        <v>255</v>
      </c>
      <c r="S70" s="1" t="s">
        <v>256</v>
      </c>
      <c r="T70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2021-09-14T01:32:28Z</dcterms:created>
  <dcterms:modified xsi:type="dcterms:W3CDTF">2021-09-14T01:40:11Z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35A916A6953E4D028EF7B035716312A2</vt:lpwstr>
  </property>
  <property fmtid="{D5CDD505-2E9C-101B-9397-08002B2CF9AE}" pid="3" name="KSOProductBuildVer">
    <vt:lpwstr>2052-11.1.0.10938</vt:lpwstr>
  </property>
</Properties>
</file>