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对账!$A$1:$J$109</definedName>
  </definedNames>
  <calcPr calcId="144525"/>
</workbook>
</file>

<file path=xl/sharedStrings.xml><?xml version="1.0" encoding="utf-8"?>
<sst xmlns="http://schemas.openxmlformats.org/spreadsheetml/2006/main" count="5870" uniqueCount="1143">
  <si>
    <t>去哪儿网酒店预付对账单</t>
  </si>
  <si>
    <t>供应商名称：</t>
  </si>
  <si>
    <t>汇趣住</t>
  </si>
  <si>
    <t>结算周期：</t>
  </si>
  <si>
    <t>2021-09-13至2021-09-14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</si>
  <si>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</si>
  <si>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</si>
  <si>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</si>
  <si>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</si>
  <si>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</si>
  <si>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</si>
  <si>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</si>
  <si>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</si>
  <si>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</si>
  <si>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</si>
  <si>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</si>
  <si>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</si>
  <si>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</si>
  <si>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</si>
  <si>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</si>
  <si>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¥25,704.00</t>
  </si>
  <si>
    <t>¥3,407.00</t>
  </si>
  <si>
    <t>¥600.00</t>
  </si>
  <si>
    <t>¥22,897.00</t>
  </si>
  <si>
    <t>分类信息</t>
  </si>
  <si>
    <t>业务类型</t>
  </si>
  <si>
    <t>酒店预付（点击查看明细）</t>
  </si>
  <si>
    <t>¥22,297.00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</si>
  <si>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</si>
  <si>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</si>
  <si>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</si>
  <si>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</si>
  <si>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</si>
  <si>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</si>
  <si>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</si>
  <si>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</si>
  <si>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</si>
  <si>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</si>
  <si>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</si>
  <si>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</si>
  <si>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</si>
  <si>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</si>
  <si>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</si>
  <si>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</si>
  <si>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</si>
  <si>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</si>
  <si>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</si>
  <si>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</si>
  <si>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</si>
  <si>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</si>
  <si>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</si>
  <si>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</si>
  <si>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</si>
  <si>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</si>
  <si>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</si>
  <si>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</si>
  <si>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</si>
  <si>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</si>
  <si>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</si>
  <si>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</si>
  <si>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</si>
  <si>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</si>
  <si>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</si>
  <si>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</si>
  <si>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</si>
  <si>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</si>
  <si>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</si>
  <si>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</si>
  <si>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</si>
  <si>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</si>
  <si>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</si>
  <si>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</si>
  <si>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102742216486</t>
  </si>
  <si>
    <t>酒店预付</t>
  </si>
  <si>
    <t>否</t>
  </si>
  <si>
    <t>普通</t>
  </si>
  <si>
    <t>313393669</t>
  </si>
  <si>
    <t>兰欧酒店(哈尔滨学院路店)</t>
  </si>
  <si>
    <t>1639468</t>
  </si>
  <si>
    <t>车逊</t>
  </si>
  <si>
    <t>2021-09-01</t>
  </si>
  <si>
    <t>2021-09-10</t>
  </si>
  <si>
    <t>2021-09-13</t>
  </si>
  <si>
    <t>¥696.00</t>
  </si>
  <si>
    <t>¥92.00</t>
  </si>
  <si>
    <t>¥604.00</t>
  </si>
  <si>
    <t>轻奢大床房</t>
  </si>
  <si>
    <t>WEBSITE</t>
  </si>
  <si>
    <t>102752894868</t>
  </si>
  <si>
    <t>311481754</t>
  </si>
  <si>
    <t>上海凯宾斯基大酒店</t>
  </si>
  <si>
    <t>吴小菊|林书江</t>
  </si>
  <si>
    <t>2021-09-11</t>
  </si>
  <si>
    <t>2021-09-12</t>
  </si>
  <si>
    <t>¥2,076.00</t>
  </si>
  <si>
    <t>¥272.00</t>
  </si>
  <si>
    <t>¥1,804.00</t>
  </si>
  <si>
    <t>精英商务城景大床房</t>
  </si>
  <si>
    <t>102752448546</t>
  </si>
  <si>
    <t>323991019</t>
  </si>
  <si>
    <t>淮北江南宾馆</t>
  </si>
  <si>
    <t>刘颋</t>
  </si>
  <si>
    <t>¥172.00</t>
  </si>
  <si>
    <t>¥24.00</t>
  </si>
  <si>
    <t>¥148.00</t>
  </si>
  <si>
    <t>商务标间</t>
  </si>
  <si>
    <t>102753155640</t>
  </si>
  <si>
    <t>321723043</t>
  </si>
  <si>
    <t>天津格林皇冠酒店</t>
  </si>
  <si>
    <t>韩志慧</t>
  </si>
  <si>
    <t>¥214.00</t>
  </si>
  <si>
    <t>¥28.00</t>
  </si>
  <si>
    <t>¥186.00</t>
  </si>
  <si>
    <t>标准双床房</t>
  </si>
  <si>
    <t>102753576619</t>
  </si>
  <si>
    <t>318067960</t>
  </si>
  <si>
    <t>延吉考茂岛宾馆</t>
  </si>
  <si>
    <t>章泉</t>
  </si>
  <si>
    <t>¥81.00</t>
  </si>
  <si>
    <t>¥11.00</t>
  </si>
  <si>
    <t>¥70.00</t>
  </si>
  <si>
    <t>特惠房</t>
  </si>
  <si>
    <t>102753437856</t>
  </si>
  <si>
    <t>321734086</t>
  </si>
  <si>
    <t>高县明悦酒店</t>
  </si>
  <si>
    <t>徐廷凤</t>
  </si>
  <si>
    <t>¥134.00</t>
  </si>
  <si>
    <t>¥18.00</t>
  </si>
  <si>
    <t>¥116.00</t>
  </si>
  <si>
    <t>优选大床房</t>
  </si>
  <si>
    <t>102752033507</t>
  </si>
  <si>
    <t>323993644</t>
  </si>
  <si>
    <t>锐思特酒店(信阳胜利路店)</t>
  </si>
  <si>
    <t>李静</t>
  </si>
  <si>
    <t>¥82.00</t>
  </si>
  <si>
    <t>¥71.00</t>
  </si>
  <si>
    <t>锐选大床房</t>
  </si>
  <si>
    <t>102751747629</t>
  </si>
  <si>
    <t>328771504</t>
  </si>
  <si>
    <t>尚客优酒店(淮安人民路店)</t>
  </si>
  <si>
    <t>魏天坤</t>
  </si>
  <si>
    <t>¥236.00</t>
  </si>
  <si>
    <t>¥32.00</t>
  </si>
  <si>
    <t>¥204.00</t>
  </si>
  <si>
    <t>普通大床房</t>
  </si>
  <si>
    <t>102753261110</t>
  </si>
  <si>
    <t>328761373</t>
  </si>
  <si>
    <t>格林豪泰智选酒店(灌南人民西路店)</t>
  </si>
  <si>
    <t>杜红波</t>
  </si>
  <si>
    <t>¥160.00</t>
  </si>
  <si>
    <t>¥21.00</t>
  </si>
  <si>
    <t>¥139.00</t>
  </si>
  <si>
    <t>单人房</t>
  </si>
  <si>
    <t>102753037071</t>
  </si>
  <si>
    <t>321723946</t>
  </si>
  <si>
    <t>浠水华洋大酒店</t>
  </si>
  <si>
    <t>马远俊</t>
  </si>
  <si>
    <t>¥118.00</t>
  </si>
  <si>
    <t>¥16.00</t>
  </si>
  <si>
    <t>¥102.00</t>
  </si>
  <si>
    <t>轻奢观景大床房</t>
  </si>
  <si>
    <t>102753754195</t>
  </si>
  <si>
    <t>318087337</t>
  </si>
  <si>
    <t>浚县黎龙商务酒店</t>
  </si>
  <si>
    <t>王建华</t>
  </si>
  <si>
    <t>¥12.00</t>
  </si>
  <si>
    <t>¥80.00</t>
  </si>
  <si>
    <t>特惠标准间</t>
  </si>
  <si>
    <t>102749794988</t>
  </si>
  <si>
    <t>348250247</t>
  </si>
  <si>
    <t>天鹅恋情侣主题酒店(重庆龙湖时代天街店)</t>
  </si>
  <si>
    <t>赵薇</t>
  </si>
  <si>
    <t>2021-09-08</t>
  </si>
  <si>
    <t>¥390.00</t>
  </si>
  <si>
    <t>¥51.00</t>
  </si>
  <si>
    <t>¥339.00</t>
  </si>
  <si>
    <t>相爱·柔情蜜意系</t>
  </si>
  <si>
    <t>102752565815</t>
  </si>
  <si>
    <t>321297235</t>
  </si>
  <si>
    <t>茌平正阳客栈</t>
  </si>
  <si>
    <t>高鹏超</t>
  </si>
  <si>
    <t>¥184.00</t>
  </si>
  <si>
    <t>精品三人间</t>
  </si>
  <si>
    <t>102753519890</t>
  </si>
  <si>
    <t>351534230</t>
  </si>
  <si>
    <t>晨枫臻品酒店(杭州萧山人民广场店)</t>
  </si>
  <si>
    <t>纪正海</t>
  </si>
  <si>
    <t>¥257.00</t>
  </si>
  <si>
    <t>¥34.00</t>
  </si>
  <si>
    <t>¥223.00</t>
  </si>
  <si>
    <t>精选大床房</t>
  </si>
  <si>
    <t>102753639785</t>
  </si>
  <si>
    <t>321291313</t>
  </si>
  <si>
    <t>崇州舍汶酒店</t>
  </si>
  <si>
    <t>林洋</t>
  </si>
  <si>
    <t>¥117.00</t>
  </si>
  <si>
    <t>¥101.00</t>
  </si>
  <si>
    <t>清新精品双床房</t>
  </si>
  <si>
    <t>102753136673</t>
  </si>
  <si>
    <t>321707320</t>
  </si>
  <si>
    <t>宜昌三峡人家客栈</t>
  </si>
  <si>
    <t>崔恩宝</t>
  </si>
  <si>
    <t>归森</t>
  </si>
  <si>
    <t>102753537380</t>
  </si>
  <si>
    <t>321725977</t>
  </si>
  <si>
    <t>怀化佳晨酒店</t>
  </si>
  <si>
    <t>张献竣</t>
  </si>
  <si>
    <t>¥104.00</t>
  </si>
  <si>
    <t>¥14.00</t>
  </si>
  <si>
    <t>¥90.00</t>
  </si>
  <si>
    <t>心想事成双床房</t>
  </si>
  <si>
    <t>102753606706</t>
  </si>
  <si>
    <t>318078190</t>
  </si>
  <si>
    <t>仁寿嘉瑞商务酒店</t>
  </si>
  <si>
    <t>黄维尧</t>
  </si>
  <si>
    <t>¥113.00</t>
  </si>
  <si>
    <t>¥15.00</t>
  </si>
  <si>
    <t>¥98.00</t>
  </si>
  <si>
    <t>豪华大床房</t>
  </si>
  <si>
    <t>102753153757</t>
  </si>
  <si>
    <t>351534116</t>
  </si>
  <si>
    <t>佛山德徕酒店</t>
  </si>
  <si>
    <t>梁文玉</t>
  </si>
  <si>
    <t>¥703.00</t>
  </si>
  <si>
    <t>¥611.00</t>
  </si>
  <si>
    <t>湖景豪华大床房</t>
  </si>
  <si>
    <t>102753175634</t>
  </si>
  <si>
    <t>318086548</t>
  </si>
  <si>
    <t>绛县佳运商务酒店</t>
  </si>
  <si>
    <t>张学权</t>
  </si>
  <si>
    <t>¥72.00</t>
  </si>
  <si>
    <t>¥10.00</t>
  </si>
  <si>
    <t>¥62.00</t>
  </si>
  <si>
    <t>经济标间</t>
  </si>
  <si>
    <t>102753376468</t>
  </si>
  <si>
    <t>321707386</t>
  </si>
  <si>
    <t>派酒店(焦作客运总站店)</t>
  </si>
  <si>
    <t>曹帅猛</t>
  </si>
  <si>
    <t>¥132.00</t>
  </si>
  <si>
    <t>¥114.00</t>
  </si>
  <si>
    <t>商务大床房</t>
  </si>
  <si>
    <t>102753285631</t>
  </si>
  <si>
    <t>312493069</t>
  </si>
  <si>
    <t>木垒尚乐主题酒店</t>
  </si>
  <si>
    <t>杨军</t>
  </si>
  <si>
    <t>¥133.00</t>
  </si>
  <si>
    <t>¥115.00</t>
  </si>
  <si>
    <t>紫晶之恋主题房</t>
  </si>
  <si>
    <t>102753128588</t>
  </si>
  <si>
    <t>311559256</t>
  </si>
  <si>
    <t>汶上祥隆宾馆</t>
  </si>
  <si>
    <t>姜益武</t>
  </si>
  <si>
    <t>大床房</t>
  </si>
  <si>
    <t>102753694778</t>
  </si>
  <si>
    <t>321722794</t>
  </si>
  <si>
    <t>谷舍公寓(永德永通花园店)</t>
  </si>
  <si>
    <t>侯波</t>
  </si>
  <si>
    <t>¥129.00</t>
  </si>
  <si>
    <t>¥17.00</t>
  </si>
  <si>
    <t>¥112.00</t>
  </si>
  <si>
    <t>沐栖云朵大床房</t>
  </si>
  <si>
    <t>102753441402</t>
  </si>
  <si>
    <t>312497065</t>
  </si>
  <si>
    <t>长盛通江大酒店</t>
  </si>
  <si>
    <t>梁晖</t>
  </si>
  <si>
    <t>¥331.00</t>
  </si>
  <si>
    <t>¥44.00</t>
  </si>
  <si>
    <t>¥287.00</t>
  </si>
  <si>
    <t>102753100631</t>
  </si>
  <si>
    <t>312497332</t>
  </si>
  <si>
    <t>沃尔顿国际酒店(赣州星海天城店)</t>
  </si>
  <si>
    <t>陈鸿鹏</t>
  </si>
  <si>
    <t>¥332.00</t>
  </si>
  <si>
    <t>¥288.00</t>
  </si>
  <si>
    <t>豪华双床房</t>
  </si>
  <si>
    <t>102753040381</t>
  </si>
  <si>
    <t>102754035825</t>
  </si>
  <si>
    <t>316577269</t>
  </si>
  <si>
    <t>南苑e家精选酒店(宁波江北万达店)</t>
  </si>
  <si>
    <t>朱刚|陈有贵</t>
  </si>
  <si>
    <t>2021-09-14</t>
  </si>
  <si>
    <t>¥394.00</t>
  </si>
  <si>
    <t>¥52.00</t>
  </si>
  <si>
    <t>¥342.00</t>
  </si>
  <si>
    <t>102754798557</t>
  </si>
  <si>
    <t>351533024</t>
  </si>
  <si>
    <t>莫林风尚酒店(长沙涂家冲地铁站店)</t>
  </si>
  <si>
    <t>朱美根</t>
  </si>
  <si>
    <t>¥355.00</t>
  </si>
  <si>
    <t>¥47.00</t>
  </si>
  <si>
    <t>¥308.00</t>
  </si>
  <si>
    <t>主题大床房</t>
  </si>
  <si>
    <t>102753834926</t>
  </si>
  <si>
    <t>311497354</t>
  </si>
  <si>
    <t>麗枫酒店(广州珠江新城地铁站店)</t>
  </si>
  <si>
    <t>陈骞</t>
  </si>
  <si>
    <t>¥722.00</t>
  </si>
  <si>
    <t>¥95.00</t>
  </si>
  <si>
    <t>¥627.00</t>
  </si>
  <si>
    <t>高级精品大床房（无窗）</t>
  </si>
  <si>
    <t>102753719207</t>
  </si>
  <si>
    <t>311485726</t>
  </si>
  <si>
    <t>上海静安万枫酒店</t>
  </si>
  <si>
    <t>潘胤霖|潘文博</t>
  </si>
  <si>
    <t>¥1,580.00</t>
  </si>
  <si>
    <t>¥208.00</t>
  </si>
  <si>
    <t>¥1,372.00</t>
  </si>
  <si>
    <t>舒适房</t>
  </si>
  <si>
    <t>102754536146</t>
  </si>
  <si>
    <t>318088093</t>
  </si>
  <si>
    <t>磐安维多利宾馆</t>
  </si>
  <si>
    <t>王鑫果</t>
  </si>
  <si>
    <t>¥61.00</t>
  </si>
  <si>
    <t>单间</t>
  </si>
  <si>
    <t>102754610641</t>
  </si>
  <si>
    <t>313402231</t>
  </si>
  <si>
    <t>沈阳君晖酒店</t>
  </si>
  <si>
    <t>尚正博</t>
  </si>
  <si>
    <t>¥20.00</t>
  </si>
  <si>
    <t>¥128.00</t>
  </si>
  <si>
    <t>标准大床房</t>
  </si>
  <si>
    <t>102754059728</t>
  </si>
  <si>
    <t>318093220</t>
  </si>
  <si>
    <t>曲靖金泰商务酒店</t>
  </si>
  <si>
    <t>石秀琴</t>
  </si>
  <si>
    <t>¥65.00</t>
  </si>
  <si>
    <t>¥9.00</t>
  </si>
  <si>
    <t>¥56.00</t>
  </si>
  <si>
    <t>舒适双床房</t>
  </si>
  <si>
    <t>102754185041</t>
  </si>
  <si>
    <t>316581844</t>
  </si>
  <si>
    <t>速8酒店(托克逊圣源店)</t>
  </si>
  <si>
    <t>王佳俊</t>
  </si>
  <si>
    <t>¥140.00</t>
  </si>
  <si>
    <t>¥19.00</t>
  </si>
  <si>
    <t>¥121.00</t>
  </si>
  <si>
    <t>商务双床房</t>
  </si>
  <si>
    <t>102754065754</t>
  </si>
  <si>
    <t>322587460</t>
  </si>
  <si>
    <t>广州蜗居酒店式公寓</t>
  </si>
  <si>
    <t>张高鸣|段智颖</t>
  </si>
  <si>
    <t>¥206.00</t>
  </si>
  <si>
    <t>¥178.00</t>
  </si>
  <si>
    <t>普通单间</t>
  </si>
  <si>
    <t>102750519112</t>
  </si>
  <si>
    <t>311538097</t>
  </si>
  <si>
    <t>如家酒店(延吉解放路步行街店)</t>
  </si>
  <si>
    <t>张爽</t>
  </si>
  <si>
    <t>2021-09-09</t>
  </si>
  <si>
    <t>¥150.00</t>
  </si>
  <si>
    <t>¥130.00</t>
  </si>
  <si>
    <t>商务大床房B</t>
  </si>
  <si>
    <t>102751785835</t>
  </si>
  <si>
    <t>321962668</t>
  </si>
  <si>
    <t>大理见竹和风民宿</t>
  </si>
  <si>
    <t>罗雯娟</t>
  </si>
  <si>
    <t>¥337.00</t>
  </si>
  <si>
    <t>¥293.00</t>
  </si>
  <si>
    <t>竹·坪庭庭院大床房</t>
  </si>
  <si>
    <t>102754481870</t>
  </si>
  <si>
    <t>328756723</t>
  </si>
  <si>
    <t>滦南优家宾馆</t>
  </si>
  <si>
    <t>张璐瑶</t>
  </si>
  <si>
    <t>¥8.00</t>
  </si>
  <si>
    <t>¥53.00</t>
  </si>
  <si>
    <t>特惠大床房</t>
  </si>
  <si>
    <t>102754515910</t>
  </si>
  <si>
    <t>322591294</t>
  </si>
  <si>
    <t>宜昌海丰宾馆</t>
  </si>
  <si>
    <t>易伟</t>
  </si>
  <si>
    <t>102754072939</t>
  </si>
  <si>
    <t>316585612</t>
  </si>
  <si>
    <t>温州小桔灯客栈</t>
  </si>
  <si>
    <t>叶磊</t>
  </si>
  <si>
    <t>¥91.00</t>
  </si>
  <si>
    <t>¥79.00</t>
  </si>
  <si>
    <t>大床房b</t>
  </si>
  <si>
    <t>102743062371</t>
  </si>
  <si>
    <t>311538565</t>
  </si>
  <si>
    <t>如家酒店·neo(呼和浩特大学东街店)</t>
  </si>
  <si>
    <t>宝梅其其格</t>
  </si>
  <si>
    <t>2021-09-02</t>
  </si>
  <si>
    <t>102754357688</t>
  </si>
  <si>
    <t>328759708</t>
  </si>
  <si>
    <t>家家乐酒店(厦门中山路步行街店)</t>
  </si>
  <si>
    <t>刘志鹏</t>
  </si>
  <si>
    <t>精致大床房</t>
  </si>
  <si>
    <t>102754042060</t>
  </si>
  <si>
    <t>351533576</t>
  </si>
  <si>
    <t>莫林风尚酒店(长沙马王堆万家丽地铁站店)</t>
  </si>
  <si>
    <t>明园</t>
  </si>
  <si>
    <t>¥212.00</t>
  </si>
  <si>
    <t>102754185075</t>
  </si>
  <si>
    <t>321730456</t>
  </si>
  <si>
    <t>永康悦亭远洋酒店</t>
  </si>
  <si>
    <t>黄文财</t>
  </si>
  <si>
    <t>¥136.00</t>
  </si>
  <si>
    <t>悦致标准间</t>
  </si>
  <si>
    <t>102754627259</t>
  </si>
  <si>
    <t>316593664</t>
  </si>
  <si>
    <t>大同小院客栈</t>
  </si>
  <si>
    <t>郭立光</t>
  </si>
  <si>
    <t>¥103.00</t>
  </si>
  <si>
    <t>¥89.00</t>
  </si>
  <si>
    <t>标准间</t>
  </si>
  <si>
    <t>102752555163</t>
  </si>
  <si>
    <t>311492332</t>
  </si>
  <si>
    <t>格林豪泰(北京国展三元西桥店)</t>
  </si>
  <si>
    <t>李默</t>
  </si>
  <si>
    <t>¥222.00</t>
  </si>
  <si>
    <t>¥29.00</t>
  </si>
  <si>
    <t>¥193.00</t>
  </si>
  <si>
    <t>1.5米商务大床房</t>
  </si>
  <si>
    <t>102752981491</t>
  </si>
  <si>
    <t>321709510</t>
  </si>
  <si>
    <t>九江诚信商务宾馆</t>
  </si>
  <si>
    <t>孙贺</t>
  </si>
  <si>
    <t>¥66.00</t>
  </si>
  <si>
    <t>¥57.00</t>
  </si>
  <si>
    <t>102753433075</t>
  </si>
  <si>
    <t>318746332</t>
  </si>
  <si>
    <t>永泰山外悦居温泉别墅</t>
  </si>
  <si>
    <t>郭翔</t>
  </si>
  <si>
    <t>¥730.00</t>
  </si>
  <si>
    <t>¥96.00</t>
  </si>
  <si>
    <t>¥634.00</t>
  </si>
  <si>
    <t>山景汤泉一居室别墅</t>
  </si>
  <si>
    <t>102754052296</t>
  </si>
  <si>
    <t>311532811</t>
  </si>
  <si>
    <t>乌兰银湖之星酒店</t>
  </si>
  <si>
    <t>李志林</t>
  </si>
  <si>
    <t>¥171.00</t>
  </si>
  <si>
    <t>¥147.00</t>
  </si>
  <si>
    <t>商务标准间</t>
  </si>
  <si>
    <t>102754003236</t>
  </si>
  <si>
    <t>311484169</t>
  </si>
  <si>
    <t>丝云酒店(北京亦庄店)</t>
  </si>
  <si>
    <t>朱东明</t>
  </si>
  <si>
    <t>¥229.00</t>
  </si>
  <si>
    <t>¥30.00</t>
  </si>
  <si>
    <t>¥199.00</t>
  </si>
  <si>
    <t>传统双床房</t>
  </si>
  <si>
    <t>102754779823</t>
  </si>
  <si>
    <t>312488269</t>
  </si>
  <si>
    <t>达州六艺公馆</t>
  </si>
  <si>
    <t>罗榕</t>
  </si>
  <si>
    <t>¥196.00</t>
  </si>
  <si>
    <t>¥26.00</t>
  </si>
  <si>
    <t>¥170.00</t>
  </si>
  <si>
    <t>豪华单间</t>
  </si>
  <si>
    <t>102754986326</t>
  </si>
  <si>
    <t>321725083</t>
  </si>
  <si>
    <t>吉瑞酒店(廊坊市政府店)</t>
  </si>
  <si>
    <t>周贡玺</t>
  </si>
  <si>
    <t>¥167.00</t>
  </si>
  <si>
    <t>¥22.00</t>
  </si>
  <si>
    <t>¥145.00</t>
  </si>
  <si>
    <t>观景双床房</t>
  </si>
  <si>
    <t>102753664403</t>
  </si>
  <si>
    <t>318081976</t>
  </si>
  <si>
    <t>南苑e家连锁酒店(慈溪龙山店)</t>
  </si>
  <si>
    <t>李占峰|李占利</t>
  </si>
  <si>
    <t>¥300.00</t>
  </si>
  <si>
    <t>¥40.00</t>
  </si>
  <si>
    <t>¥260.00</t>
  </si>
  <si>
    <t>高级大床房</t>
  </si>
  <si>
    <t>102754544110</t>
  </si>
  <si>
    <t>311490799</t>
  </si>
  <si>
    <t>深圳希特商务酒店</t>
  </si>
  <si>
    <t>万志鹏</t>
  </si>
  <si>
    <t>¥183.00</t>
  </si>
  <si>
    <t>¥159.00</t>
  </si>
  <si>
    <t>102754145159</t>
  </si>
  <si>
    <t>311559124</t>
  </si>
  <si>
    <t>格林联盟酒店(德州火车站市立医院店)</t>
  </si>
  <si>
    <t>张军礼</t>
  </si>
  <si>
    <t>¥119.00</t>
  </si>
  <si>
    <t>高级双床房</t>
  </si>
  <si>
    <t>102733096888</t>
  </si>
  <si>
    <t>313395424</t>
  </si>
  <si>
    <t>维也纳酒店(武汉黄家湖大学城店)</t>
  </si>
  <si>
    <t>韦永学|韦祎</t>
  </si>
  <si>
    <t>2021-08-23</t>
  </si>
  <si>
    <t>¥1,204.00</t>
  </si>
  <si>
    <t>¥1,044.00</t>
  </si>
  <si>
    <t>102752814013</t>
  </si>
  <si>
    <t>321290776</t>
  </si>
  <si>
    <t>吉安吉洲大酒店</t>
  </si>
  <si>
    <t>王小明</t>
  </si>
  <si>
    <t>102754467611</t>
  </si>
  <si>
    <t>321717937</t>
  </si>
  <si>
    <t>宁波漫森酒店</t>
  </si>
  <si>
    <t>焦志爽</t>
  </si>
  <si>
    <t>¥290.00</t>
  </si>
  <si>
    <t>¥38.00</t>
  </si>
  <si>
    <t>¥252.00</t>
  </si>
  <si>
    <t>行政大床房</t>
  </si>
  <si>
    <t>102754940479</t>
  </si>
  <si>
    <t>316598482</t>
  </si>
  <si>
    <t>子洲国祥瑞丰酒店</t>
  </si>
  <si>
    <t>赖江巍</t>
  </si>
  <si>
    <t>102754987847</t>
  </si>
  <si>
    <t>316599916</t>
  </si>
  <si>
    <t>韩城茗宿宾馆</t>
  </si>
  <si>
    <t>王东</t>
  </si>
  <si>
    <t>¥76.00</t>
  </si>
  <si>
    <t>102754666353</t>
  </si>
  <si>
    <t>318088258</t>
  </si>
  <si>
    <t>常州环球港邮轮酒店</t>
  </si>
  <si>
    <t>杨仁森</t>
  </si>
  <si>
    <t>¥475.00</t>
  </si>
  <si>
    <t>¥413.00</t>
  </si>
  <si>
    <t>102754485078</t>
  </si>
  <si>
    <t>321720460</t>
  </si>
  <si>
    <t>途客中国HOTEL (上海虹桥国展中心店)</t>
  </si>
  <si>
    <t>刘近碧</t>
  </si>
  <si>
    <t>¥191.00</t>
  </si>
  <si>
    <t>¥25.00</t>
  </si>
  <si>
    <t>¥166.00</t>
  </si>
  <si>
    <t>乐途双床房</t>
  </si>
  <si>
    <t>102754695216</t>
  </si>
  <si>
    <t>青鑫</t>
  </si>
  <si>
    <t>102754646058</t>
  </si>
  <si>
    <t>311549944</t>
  </si>
  <si>
    <t>齐齐哈尔大亨通精品酒店</t>
  </si>
  <si>
    <t>郑强</t>
  </si>
  <si>
    <t>¥230.00</t>
  </si>
  <si>
    <t>¥200.00</t>
  </si>
  <si>
    <t>102754693001</t>
  </si>
  <si>
    <t>311480413</t>
  </si>
  <si>
    <t>7天优品酒店(广州芳村广钢新城鹤洞地铁站店)</t>
  </si>
  <si>
    <t>黄职柱</t>
  </si>
  <si>
    <t>¥27.00</t>
  </si>
  <si>
    <t>¥177.00</t>
  </si>
  <si>
    <t>优享大床房</t>
  </si>
  <si>
    <t>102754570967</t>
  </si>
  <si>
    <t>342314750</t>
  </si>
  <si>
    <t>如家商旅酒店(北京中关村苏州桥地铁站店)</t>
  </si>
  <si>
    <t>杨之乐</t>
  </si>
  <si>
    <t>¥527.00</t>
  </si>
  <si>
    <t>¥69.00</t>
  </si>
  <si>
    <t>¥458.00</t>
  </si>
  <si>
    <t>助眠商务房</t>
  </si>
  <si>
    <t>102754589401</t>
  </si>
  <si>
    <t>321949681</t>
  </si>
  <si>
    <t>海西大柴旦华顺商务宾馆</t>
  </si>
  <si>
    <t>胡卫中</t>
  </si>
  <si>
    <t>¥87.00</t>
  </si>
  <si>
    <t>102754373541</t>
  </si>
  <si>
    <t>321280852</t>
  </si>
  <si>
    <t>7天优品酒店(中山坦洲镇市场中心店)</t>
  </si>
  <si>
    <t>刘挺</t>
  </si>
  <si>
    <t>¥221.00</t>
  </si>
  <si>
    <t>¥192.00</t>
  </si>
  <si>
    <t>优品观影情侣房</t>
  </si>
  <si>
    <t>102754379340</t>
  </si>
  <si>
    <t>321703309</t>
  </si>
  <si>
    <t>V8皇冠假日酒店(海口骑楼老街店)</t>
  </si>
  <si>
    <t>李家忠</t>
  </si>
  <si>
    <t>¥143.00</t>
  </si>
  <si>
    <t>¥124.00</t>
  </si>
  <si>
    <t>蓝色海洋大床房</t>
  </si>
  <si>
    <t>102754840170</t>
  </si>
  <si>
    <t>321971914</t>
  </si>
  <si>
    <t>锡林浩特朗廷商务宾馆</t>
  </si>
  <si>
    <t>郭胜</t>
  </si>
  <si>
    <t>普通标准间</t>
  </si>
  <si>
    <t>102754971290</t>
  </si>
  <si>
    <t>318742699</t>
  </si>
  <si>
    <t>骏怡连锁酒店(扬中新扬南路店)</t>
  </si>
  <si>
    <t>张培虎</t>
  </si>
  <si>
    <t>¥144.00</t>
  </si>
  <si>
    <t>¥125.00</t>
  </si>
  <si>
    <t>经济双床房</t>
  </si>
  <si>
    <t>102754279807</t>
  </si>
  <si>
    <t>318070702</t>
  </si>
  <si>
    <t>大理凤仪快捷酒店</t>
  </si>
  <si>
    <t>段金辉</t>
  </si>
  <si>
    <t>¥60.00</t>
  </si>
  <si>
    <t>102754461845</t>
  </si>
  <si>
    <t>312492124</t>
  </si>
  <si>
    <t>沃尔顿国际酒店(宁都店)</t>
  </si>
  <si>
    <t>吕典格</t>
  </si>
  <si>
    <t>¥412.00</t>
  </si>
  <si>
    <t>¥54.00</t>
  </si>
  <si>
    <t>¥358.00</t>
  </si>
  <si>
    <t>豪华套房</t>
  </si>
  <si>
    <t>102754206316</t>
  </si>
  <si>
    <t>321725467</t>
  </si>
  <si>
    <t>湛江睿柏.云酒店</t>
  </si>
  <si>
    <t>王志红</t>
  </si>
  <si>
    <t>¥202.00</t>
  </si>
  <si>
    <t>¥175.00</t>
  </si>
  <si>
    <t>102753580647</t>
  </si>
  <si>
    <t>321306661</t>
  </si>
  <si>
    <t>乐清金红门商务宾馆</t>
  </si>
  <si>
    <t>曾杰</t>
  </si>
  <si>
    <t>102753233238</t>
  </si>
  <si>
    <t>102754834655</t>
  </si>
  <si>
    <t>冯磊</t>
  </si>
  <si>
    <t>¥120.00</t>
  </si>
  <si>
    <t>102754599623</t>
  </si>
  <si>
    <t>321973774</t>
  </si>
  <si>
    <t>宁晋大众主题宾馆</t>
  </si>
  <si>
    <t>田朋飞</t>
  </si>
  <si>
    <t>102754324386</t>
  </si>
  <si>
    <t>321728092</t>
  </si>
  <si>
    <t>伊川大周文创酒店</t>
  </si>
  <si>
    <t>赵海豹</t>
  </si>
  <si>
    <t>清心殿</t>
  </si>
  <si>
    <t>102754381794</t>
  </si>
  <si>
    <t>318079816</t>
  </si>
  <si>
    <t>金平云皓大酒店</t>
  </si>
  <si>
    <t>刘玉红</t>
  </si>
  <si>
    <t>¥179.00</t>
  </si>
  <si>
    <t>¥155.00</t>
  </si>
  <si>
    <t>精品单间</t>
  </si>
  <si>
    <t>102754306042</t>
  </si>
  <si>
    <t>328767187</t>
  </si>
  <si>
    <t>和县新城宾馆</t>
  </si>
  <si>
    <t>张宇琨</t>
  </si>
  <si>
    <t>¥75.00</t>
  </si>
  <si>
    <t>特惠标间</t>
  </si>
  <si>
    <t>102754707114</t>
  </si>
  <si>
    <t>322599835</t>
  </si>
  <si>
    <t>优居自助服务式公寓(武汉硚口地铁站店)</t>
  </si>
  <si>
    <t>张鹏</t>
  </si>
  <si>
    <t>¥247.00</t>
  </si>
  <si>
    <t>¥33.00</t>
  </si>
  <si>
    <t>优悦影院大床房</t>
  </si>
  <si>
    <t>102754160221</t>
  </si>
  <si>
    <t>王刚</t>
  </si>
  <si>
    <t>102750478223</t>
  </si>
  <si>
    <t>321722152</t>
  </si>
  <si>
    <t>如家酒店·neo(洛阳应天门中国国花园店)</t>
  </si>
  <si>
    <t>植荔荔</t>
  </si>
  <si>
    <t>¥210.00</t>
  </si>
  <si>
    <t>¥182.00</t>
  </si>
  <si>
    <t>全新大床房</t>
  </si>
  <si>
    <t>102754973540</t>
  </si>
  <si>
    <t>318067570</t>
  </si>
  <si>
    <t>茶陵山阅山大酒店</t>
  </si>
  <si>
    <t>胡子骥</t>
  </si>
  <si>
    <t>高级双人间</t>
  </si>
  <si>
    <t>102754997027</t>
  </si>
  <si>
    <t>杨定磊</t>
  </si>
  <si>
    <t>102754996769</t>
  </si>
  <si>
    <t>311545777</t>
  </si>
  <si>
    <t>潍坊锦尚宾馆</t>
  </si>
  <si>
    <t>王飞翔</t>
  </si>
  <si>
    <t>舒适大床房</t>
  </si>
  <si>
    <t>102754511413</t>
  </si>
  <si>
    <t>321709201</t>
  </si>
  <si>
    <t>宜宾羿衫商务酒店</t>
  </si>
  <si>
    <t>李远远</t>
  </si>
  <si>
    <t>¥142.00</t>
  </si>
  <si>
    <t>¥123.00</t>
  </si>
  <si>
    <t>雅居双床房</t>
  </si>
  <si>
    <t>102754879882</t>
  </si>
  <si>
    <t>321309382</t>
  </si>
  <si>
    <t>海口布鲁小屋主题酒店</t>
  </si>
  <si>
    <t>卢雨浩</t>
  </si>
  <si>
    <t>¥78.00</t>
  </si>
  <si>
    <t>蓝色主题情侣圆床房</t>
  </si>
  <si>
    <t>102754260721</t>
  </si>
  <si>
    <t>321725728</t>
  </si>
  <si>
    <t>7天酒店(重庆龙头寺火车北站高铁站店)</t>
  </si>
  <si>
    <t>徐春梅</t>
  </si>
  <si>
    <t>102754366526</t>
  </si>
  <si>
    <t>赵佳轩</t>
  </si>
  <si>
    <t>¥110.00</t>
  </si>
  <si>
    <t>逸居大床房</t>
  </si>
  <si>
    <t>102754635160</t>
  </si>
  <si>
    <t>321702802</t>
  </si>
  <si>
    <t>尚客优精选酒店(桂林火车站店)</t>
  </si>
  <si>
    <t>江世贵</t>
  </si>
  <si>
    <t>102750535364</t>
  </si>
  <si>
    <t>322591999</t>
  </si>
  <si>
    <t>广州怡乐公寓</t>
  </si>
  <si>
    <t>李森</t>
  </si>
  <si>
    <t>经济大床房</t>
  </si>
  <si>
    <t>102753769673</t>
  </si>
  <si>
    <t>321961570</t>
  </si>
  <si>
    <t>原阳明珠快捷宾馆</t>
  </si>
  <si>
    <t>王文涛</t>
  </si>
  <si>
    <t>102753961941</t>
  </si>
  <si>
    <t>323980000</t>
  </si>
  <si>
    <t>南充名兰源大酒店</t>
  </si>
  <si>
    <t>白文文</t>
  </si>
  <si>
    <t>¥135.00</t>
  </si>
  <si>
    <t>温馨大床房</t>
  </si>
  <si>
    <t>102754015096</t>
  </si>
  <si>
    <t>318094963</t>
  </si>
  <si>
    <t>锦江之星风尚(襄阳人民广场店)</t>
  </si>
  <si>
    <t>杨进松|王宏兵</t>
  </si>
  <si>
    <t>¥424.00</t>
  </si>
  <si>
    <t>¥368.00</t>
  </si>
  <si>
    <t>商务房a</t>
  </si>
  <si>
    <t>102751390357</t>
  </si>
  <si>
    <t>318073177</t>
  </si>
  <si>
    <t>宁波豪丽商务宾馆</t>
  </si>
  <si>
    <t>高永攀</t>
  </si>
  <si>
    <t>¥48.00</t>
  </si>
  <si>
    <t>¥320.00</t>
  </si>
  <si>
    <t>102751622340</t>
  </si>
  <si>
    <t>311549650</t>
  </si>
  <si>
    <t>赤峰银洲宾馆</t>
  </si>
  <si>
    <t>谢耀军</t>
  </si>
  <si>
    <t>¥246.00</t>
  </si>
  <si>
    <t>¥213.00</t>
  </si>
  <si>
    <t>经济大床间</t>
  </si>
  <si>
    <t>102754777184</t>
  </si>
  <si>
    <t>367424619</t>
  </si>
  <si>
    <t>7天优品Premium·珠海拱北口岸店</t>
  </si>
  <si>
    <t>吴甄伊</t>
  </si>
  <si>
    <t>优品双床房</t>
  </si>
  <si>
    <t>102754077838</t>
  </si>
  <si>
    <t>321296380</t>
  </si>
  <si>
    <t>胜高酒店(平湖店)</t>
  </si>
  <si>
    <t>代腾飞</t>
  </si>
  <si>
    <t>舒适三人房</t>
  </si>
  <si>
    <t>102754685637</t>
  </si>
  <si>
    <t>316599598</t>
  </si>
  <si>
    <t>湖州豪都商务宾馆</t>
  </si>
  <si>
    <t>熊文晓</t>
  </si>
  <si>
    <t>大床间</t>
  </si>
  <si>
    <t>102754942875</t>
  </si>
  <si>
    <t>史成建</t>
  </si>
  <si>
    <t>102754916208</t>
  </si>
  <si>
    <t>321296662</t>
  </si>
  <si>
    <t>莫泰168(西宁西大街王府井店)</t>
  </si>
  <si>
    <t>卡毛先</t>
  </si>
  <si>
    <t>102754269323</t>
  </si>
  <si>
    <t>321734521</t>
  </si>
  <si>
    <t>麦程酒店(余姚高铁北站店)</t>
  </si>
  <si>
    <t>陈斌</t>
  </si>
  <si>
    <t>¥198.00</t>
  </si>
  <si>
    <t>四季双床房</t>
  </si>
  <si>
    <t>102754858237</t>
  </si>
  <si>
    <t>318089965</t>
  </si>
  <si>
    <t>格林豪泰智选酒店(龙口文莱街高铁站店)</t>
  </si>
  <si>
    <t>吕亮亮</t>
  </si>
  <si>
    <t>¥158.00</t>
  </si>
  <si>
    <t>102754116717</t>
  </si>
  <si>
    <t>318734605</t>
  </si>
  <si>
    <t>吉泰精品酒店(上海外滩南京路步行街店)</t>
  </si>
  <si>
    <t>黄姝颖</t>
  </si>
  <si>
    <t>¥243.00</t>
  </si>
  <si>
    <t>¥211.00</t>
  </si>
  <si>
    <t>家庭房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</si>
  <si>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</si>
  <si>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</si>
  <si>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</si>
  <si>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</si>
  <si>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</si>
  <si>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</si>
  <si>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</si>
  <si>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</si>
  <si>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</si>
  <si>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csg_manual_202109091057016991484</t>
  </si>
  <si>
    <t>102707100688</t>
  </si>
  <si>
    <t>赔付-房费追回</t>
  </si>
  <si>
    <t>--</t>
  </si>
  <si>
    <t>此单属规则外取消，酒店和代理不同意取消，故需退还代理600</t>
  </si>
  <si>
    <t>返现日期</t>
  </si>
  <si>
    <t>，</t>
  </si>
  <si>
    <r>
      <t>本期收回</t>
    </r>
    <r>
      <rPr>
        <sz val="10"/>
        <rFont val="Arial"/>
        <charset val="134"/>
      </rPr>
      <t>600</t>
    </r>
    <r>
      <rPr>
        <sz val="10"/>
        <rFont val="宋体"/>
        <charset val="134"/>
      </rPr>
      <t>元</t>
    </r>
  </si>
  <si>
    <t>A210915101129481</t>
  </si>
  <si>
    <r>
      <t>总计：</t>
    </r>
    <r>
      <rPr>
        <sz val="10"/>
        <rFont val="Arial"/>
        <charset val="134"/>
      </rPr>
      <t>22897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</si>
  <si>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</si>
  <si>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</si>
  <si>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</si>
  <si>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</si>
  <si>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</si>
  <si>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</si>
  <si>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</si>
  <si>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</si>
  <si>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</si>
  <si>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</si>
  <si>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</si>
  <si>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</si>
  <si>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</si>
  <si>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</si>
  <si>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</si>
  <si>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</si>
  <si>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2252681</t>
  </si>
  <si>
    <t>退房日周结</t>
  </si>
  <si>
    <t>145.00</t>
  </si>
  <si>
    <t>RMB</t>
  </si>
  <si>
    <t>0</t>
  </si>
  <si>
    <t>0.00</t>
  </si>
  <si>
    <t>汇趣住国内直连</t>
  </si>
  <si>
    <t>2021-09-13 22:31:09</t>
  </si>
  <si>
    <t>直连</t>
  </si>
  <si>
    <t>2252675</t>
  </si>
  <si>
    <t>如家酒店(北京苏州桥国家行政学院东门店)</t>
  </si>
  <si>
    <t>458.00</t>
  </si>
  <si>
    <t>2021-09-13 22:11:22</t>
  </si>
  <si>
    <t>2252663</t>
  </si>
  <si>
    <t>184.00</t>
  </si>
  <si>
    <t>2021-09-13 21:52:09</t>
  </si>
  <si>
    <t>2252658</t>
  </si>
  <si>
    <t>200.00</t>
  </si>
  <si>
    <t>2021-09-13 21:46:43</t>
  </si>
  <si>
    <t>2252646</t>
  </si>
  <si>
    <t>118.00</t>
  </si>
  <si>
    <t>2021-09-13 21:29:19</t>
  </si>
  <si>
    <t>2252621</t>
  </si>
  <si>
    <t>张高鸣,段智颖</t>
  </si>
  <si>
    <t>178.00</t>
  </si>
  <si>
    <t>2021-09-13 21:05:48</t>
  </si>
  <si>
    <t>2252590</t>
  </si>
  <si>
    <t>61.00</t>
  </si>
  <si>
    <t>2021-09-13 20:35:50</t>
  </si>
  <si>
    <t>2252575</t>
  </si>
  <si>
    <t>170.00</t>
  </si>
  <si>
    <t>2021-09-13 20:16:13</t>
  </si>
  <si>
    <t>2252570</t>
  </si>
  <si>
    <t>175.00</t>
  </si>
  <si>
    <t>2021-09-13 20:09:00</t>
  </si>
  <si>
    <t>2252567</t>
  </si>
  <si>
    <t>89.00</t>
  </si>
  <si>
    <t>2021-09-13 20:15:25</t>
  </si>
  <si>
    <t>2252542</t>
  </si>
  <si>
    <t>速8酒店（托克逊圣源中心城店）</t>
  </si>
  <si>
    <t>121.00</t>
  </si>
  <si>
    <t>2021-09-13 19:32:49</t>
  </si>
  <si>
    <t>2252535</t>
  </si>
  <si>
    <t>65.00</t>
  </si>
  <si>
    <t>2021-09-13 19:48:35</t>
  </si>
  <si>
    <t>2252533</t>
  </si>
  <si>
    <t>172.00</t>
  </si>
  <si>
    <t>2021-09-13 19:24:12</t>
  </si>
  <si>
    <t>2252513</t>
  </si>
  <si>
    <t>56.00</t>
  </si>
  <si>
    <t>2021-09-13 19:07:46</t>
  </si>
  <si>
    <t>2252508</t>
  </si>
  <si>
    <t>95.00</t>
  </si>
  <si>
    <t>2021-09-13 19:06:10</t>
  </si>
  <si>
    <t>2252479</t>
  </si>
  <si>
    <t>2021-09-13 18:42:02</t>
  </si>
  <si>
    <t>2252454</t>
  </si>
  <si>
    <t>358.00</t>
  </si>
  <si>
    <t>2021-09-13 18:20:33</t>
  </si>
  <si>
    <t>2252451</t>
  </si>
  <si>
    <t>龙头寺雅成酒店(重庆火车北站店)</t>
  </si>
  <si>
    <t>124.00</t>
  </si>
  <si>
    <t>2021-09-13 18:18:29</t>
  </si>
  <si>
    <t>2252441</t>
  </si>
  <si>
    <t>287.00</t>
  </si>
  <si>
    <t>2021-09-13 18:08:41</t>
  </si>
  <si>
    <t>2252439</t>
  </si>
  <si>
    <t>199.00</t>
  </si>
  <si>
    <t>2021-09-13 18:06:31</t>
  </si>
  <si>
    <t>2252432</t>
  </si>
  <si>
    <t>52.00</t>
  </si>
  <si>
    <t>2021-09-13 18:00:23</t>
  </si>
  <si>
    <t>2252426</t>
  </si>
  <si>
    <t>小桔灯宾馆</t>
  </si>
  <si>
    <t>79.00</t>
  </si>
  <si>
    <t>2021-09-13 17:54:19</t>
  </si>
  <si>
    <t>2252397</t>
  </si>
  <si>
    <t>78.00</t>
  </si>
  <si>
    <t>2021-09-13 17:36:11</t>
  </si>
  <si>
    <t>2252394</t>
  </si>
  <si>
    <t>166.00</t>
  </si>
  <si>
    <t>2021-09-13 17:28:44</t>
  </si>
  <si>
    <t>2252378</t>
  </si>
  <si>
    <t>128.00</t>
  </si>
  <si>
    <t>2021-09-13 17:16:01</t>
  </si>
  <si>
    <t>2252367</t>
  </si>
  <si>
    <t>158.00</t>
  </si>
  <si>
    <t>2021-09-13 17:04:44</t>
  </si>
  <si>
    <t>2252364</t>
  </si>
  <si>
    <t>147.00</t>
  </si>
  <si>
    <t>2021-09-13 17:00:12</t>
  </si>
  <si>
    <t>2252342</t>
  </si>
  <si>
    <t>87.00</t>
  </si>
  <si>
    <t>2021-09-13 16:43:23</t>
  </si>
  <si>
    <t>2252321</t>
  </si>
  <si>
    <t>吉泰精品酒店（上海外滩南京路步行街店）</t>
  </si>
  <si>
    <t>211.00</t>
  </si>
  <si>
    <t>2021-09-13 16:22:43</t>
  </si>
  <si>
    <t>2252311</t>
  </si>
  <si>
    <t>123.00</t>
  </si>
  <si>
    <t>2021-09-13 16:03:53</t>
  </si>
  <si>
    <t>2252279</t>
  </si>
  <si>
    <t>70.00</t>
  </si>
  <si>
    <t>2021-09-13 15:27:51</t>
  </si>
  <si>
    <t>2252258</t>
  </si>
  <si>
    <t>159.00</t>
  </si>
  <si>
    <t>2021-09-13 15:02:03</t>
  </si>
  <si>
    <t>2252252</t>
  </si>
  <si>
    <t>413.00</t>
  </si>
  <si>
    <t>2021-09-13 14:53:37</t>
  </si>
  <si>
    <t>2252240</t>
  </si>
  <si>
    <t>2021-09-13 14:40:04</t>
  </si>
  <si>
    <t>2252226</t>
  </si>
  <si>
    <t>茗宿宾馆</t>
  </si>
  <si>
    <t>66.00</t>
  </si>
  <si>
    <t>2021-09-13 14:21:54</t>
  </si>
  <si>
    <t>2252208</t>
  </si>
  <si>
    <t>格林联盟酒店（德州火车站市立医院店）</t>
  </si>
  <si>
    <t>103.00</t>
  </si>
  <si>
    <t>2021-09-13 14:09:25</t>
  </si>
  <si>
    <t>2252203</t>
  </si>
  <si>
    <t>192.00</t>
  </si>
  <si>
    <t>2021-09-13 14:01:38</t>
  </si>
  <si>
    <t>2252194</t>
  </si>
  <si>
    <t>2021-09-13 13:50:14</t>
  </si>
  <si>
    <t>2252191</t>
  </si>
  <si>
    <t>155.00</t>
  </si>
  <si>
    <t>2021-09-13 13:42:10</t>
  </si>
  <si>
    <t>2252189</t>
  </si>
  <si>
    <t>7天优品酒店（中山坦洲镇市场中心店）</t>
  </si>
  <si>
    <t>2021-09-13 13:39:33</t>
  </si>
  <si>
    <t>102754769921</t>
  </si>
  <si>
    <t>2252180</t>
  </si>
  <si>
    <t>腾冲世纪金源大饭店</t>
  </si>
  <si>
    <t>李莎莎</t>
  </si>
  <si>
    <t>2021-09-13 13:33:39</t>
  </si>
  <si>
    <t>2252162</t>
  </si>
  <si>
    <t>7天优品·广州芳村广钢新城鹤洞地铁站店</t>
  </si>
  <si>
    <t>177.00</t>
  </si>
  <si>
    <t>2021-09-13 13:10:53</t>
  </si>
  <si>
    <t>2252152</t>
  </si>
  <si>
    <t>2021-09-13 13:13:53</t>
  </si>
  <si>
    <t>2252142</t>
  </si>
  <si>
    <t>国祥酒店</t>
  </si>
  <si>
    <t>98.00</t>
  </si>
  <si>
    <t>2021-09-13 12:42:46</t>
  </si>
  <si>
    <t>2252137</t>
  </si>
  <si>
    <t>2021-09-13 12:36:52</t>
  </si>
  <si>
    <t>2252124</t>
  </si>
  <si>
    <t>2021-09-13 12:21:01</t>
  </si>
  <si>
    <t>2252112</t>
  </si>
  <si>
    <t>112.00</t>
  </si>
  <si>
    <t>2021-09-13 12:12:01</t>
  </si>
  <si>
    <t>2252110</t>
  </si>
  <si>
    <t>53.00</t>
  </si>
  <si>
    <t>2021-09-13 12:32:59</t>
  </si>
  <si>
    <t>2252106</t>
  </si>
  <si>
    <t>2021-09-13 12:08:26</t>
  </si>
  <si>
    <t>2252097</t>
  </si>
  <si>
    <t>家家乐酒店（厦门中山路步行街店）</t>
  </si>
  <si>
    <t>2021-09-13 11:59:11</t>
  </si>
  <si>
    <t>2252093</t>
  </si>
  <si>
    <t>2021-09-13 12:06:05</t>
  </si>
  <si>
    <t>2252051</t>
  </si>
  <si>
    <t>2021-09-13 11:09:01</t>
  </si>
  <si>
    <t>2252045</t>
  </si>
  <si>
    <t>104.00</t>
  </si>
  <si>
    <t>2021-09-13 11:04:09</t>
  </si>
  <si>
    <t>102754300926</t>
  </si>
  <si>
    <t>2252044</t>
  </si>
  <si>
    <t>2021-09-13 11:02:21</t>
  </si>
  <si>
    <t>2252019</t>
  </si>
  <si>
    <t>125.00</t>
  </si>
  <si>
    <t>2021-09-13 10:30:33</t>
  </si>
  <si>
    <t>2252012</t>
  </si>
  <si>
    <t>308.00</t>
  </si>
  <si>
    <t>2021-09-13 10:16:34</t>
  </si>
  <si>
    <t>2252011</t>
  </si>
  <si>
    <t>182.00</t>
  </si>
  <si>
    <t>2021-09-13 10:14:56</t>
  </si>
  <si>
    <t>2251995</t>
  </si>
  <si>
    <t>252.00</t>
  </si>
  <si>
    <t>2021-09-13 09:57:48</t>
  </si>
  <si>
    <t>2251963</t>
  </si>
  <si>
    <t>南苑e家精选酒店（江北万达店）</t>
  </si>
  <si>
    <t>朱刚,陈有贵</t>
  </si>
  <si>
    <t>342.00</t>
  </si>
  <si>
    <t>2021-09-13 09:20:48</t>
  </si>
  <si>
    <t>2251915</t>
  </si>
  <si>
    <t>锦江之星风尚襄阳人民广场酒店</t>
  </si>
  <si>
    <t>杨进松,王宏兵</t>
  </si>
  <si>
    <t>368.00</t>
  </si>
  <si>
    <t>2021-09-13 07:22:52</t>
  </si>
  <si>
    <t>2251880</t>
  </si>
  <si>
    <t>维多利宾馆</t>
  </si>
  <si>
    <t>2021-09-13 05:41:49</t>
  </si>
  <si>
    <t>2251817</t>
  </si>
  <si>
    <t>214.00</t>
  </si>
  <si>
    <t>2021-09-13 00:44:14</t>
  </si>
  <si>
    <t>2251805</t>
  </si>
  <si>
    <t>7天连锁酒店（珠海拱北口岸店）</t>
  </si>
  <si>
    <t>2021-09-13 00:18:21</t>
  </si>
  <si>
    <t>2251738</t>
  </si>
  <si>
    <t>288.00</t>
  </si>
  <si>
    <t>2021-09-12 22:32:08</t>
  </si>
  <si>
    <t>是</t>
  </si>
  <si>
    <t>2251663</t>
  </si>
  <si>
    <t>南苑e家（慈溪龙山伏龙店）</t>
  </si>
  <si>
    <t>李占峰,李占利</t>
  </si>
  <si>
    <t>260.00</t>
  </si>
  <si>
    <t>2021-09-12 21:08:02</t>
  </si>
  <si>
    <t>2251645</t>
  </si>
  <si>
    <t>2021-09-12 20:50:27</t>
  </si>
  <si>
    <t>2251640</t>
  </si>
  <si>
    <t>潘胤霖,潘文博</t>
  </si>
  <si>
    <t>1372.00</t>
  </si>
  <si>
    <t>2021-09-12 20:46:33</t>
  </si>
  <si>
    <t>2251635</t>
  </si>
  <si>
    <t>627.00</t>
  </si>
  <si>
    <t>2021-09-12 20:42:18</t>
  </si>
  <si>
    <t>2251611</t>
  </si>
  <si>
    <t>2021-09-12 20:18:07</t>
  </si>
  <si>
    <t>2251595</t>
  </si>
  <si>
    <t>114.00</t>
  </si>
  <si>
    <t>2021-09-12 20:05:02</t>
  </si>
  <si>
    <t>2251592</t>
  </si>
  <si>
    <t>117.00</t>
  </si>
  <si>
    <t>2021-09-12 20:02:31</t>
  </si>
  <si>
    <t>2251568</t>
  </si>
  <si>
    <t>尚乐主题酒店</t>
  </si>
  <si>
    <t>115.00</t>
  </si>
  <si>
    <t>2021-09-12 19:28:57</t>
  </si>
  <si>
    <t>2251564</t>
  </si>
  <si>
    <t>2021-09-12 19:27:22</t>
  </si>
  <si>
    <t>2251563</t>
  </si>
  <si>
    <t>祥隆宾馆</t>
  </si>
  <si>
    <t>2021-09-12 19:25:12</t>
  </si>
  <si>
    <t>2251559</t>
  </si>
  <si>
    <t>黎龙商务酒店</t>
  </si>
  <si>
    <t>80.00</t>
  </si>
  <si>
    <t>2021-09-12 19:45:53</t>
  </si>
  <si>
    <t>2251522</t>
  </si>
  <si>
    <t>102.00</t>
  </si>
  <si>
    <t>2021-09-12 18:37:21</t>
  </si>
  <si>
    <t>2251420</t>
  </si>
  <si>
    <t>佳运宾馆</t>
  </si>
  <si>
    <t>62.00</t>
  </si>
  <si>
    <t>2021-09-12 16:33:56</t>
  </si>
  <si>
    <t>2251416</t>
  </si>
  <si>
    <t>71.00</t>
  </si>
  <si>
    <t>2021-09-12 16:29:13</t>
  </si>
  <si>
    <t>2251391</t>
  </si>
  <si>
    <t>90.00</t>
  </si>
  <si>
    <t>2021-09-12 15:55:08</t>
  </si>
  <si>
    <t>102753806046</t>
  </si>
  <si>
    <t>2251308</t>
  </si>
  <si>
    <t>维也纳酒店(湛江麻章高铁站店)</t>
  </si>
  <si>
    <t>吴民兵</t>
  </si>
  <si>
    <t>2021-09-12 14:14:51</t>
  </si>
  <si>
    <t>2251283</t>
  </si>
  <si>
    <t>嘉瑞商务酒店</t>
  </si>
  <si>
    <t>2021-09-12 13:50:30</t>
  </si>
  <si>
    <t>2251276</t>
  </si>
  <si>
    <t>2021-09-12 13:20:38</t>
  </si>
  <si>
    <t>2251199</t>
  </si>
  <si>
    <t>139.00</t>
  </si>
  <si>
    <t>2021-09-12 11:52:32</t>
  </si>
  <si>
    <t>2251184</t>
  </si>
  <si>
    <t>611.00</t>
  </si>
  <si>
    <t>2021-09-12 11:41:12</t>
  </si>
  <si>
    <t>2251166</t>
  </si>
  <si>
    <t>634.00</t>
  </si>
  <si>
    <t>2021-09-12 11:26:24</t>
  </si>
  <si>
    <t>2251120</t>
  </si>
  <si>
    <t>186.00</t>
  </si>
  <si>
    <t>2021-09-12 10:18:25</t>
  </si>
  <si>
    <t>2251066</t>
  </si>
  <si>
    <t>2021-09-12 08:51:43</t>
  </si>
  <si>
    <t>2251057</t>
  </si>
  <si>
    <t>2021-09-12 08:22:02</t>
  </si>
  <si>
    <t>2251055</t>
  </si>
  <si>
    <t>223.00</t>
  </si>
  <si>
    <t>2021-09-12 08:17:48</t>
  </si>
  <si>
    <t>2251041</t>
  </si>
  <si>
    <t>考茂岛宾馆</t>
  </si>
  <si>
    <t>2021-09-12 08:12:13</t>
  </si>
  <si>
    <t>2251028</t>
  </si>
  <si>
    <t>116.00</t>
  </si>
  <si>
    <t>2021-09-12 06:28:27</t>
  </si>
  <si>
    <t>102753859074</t>
  </si>
  <si>
    <t>2251021</t>
  </si>
  <si>
    <t>王子翾</t>
  </si>
  <si>
    <t>2021-09-12 05:47:06</t>
  </si>
  <si>
    <t>102753585463</t>
  </si>
  <si>
    <t>2250992</t>
  </si>
  <si>
    <t>维也纳酒店(重庆大学城店)</t>
  </si>
  <si>
    <t>盛爽</t>
  </si>
  <si>
    <t>562.00</t>
  </si>
  <si>
    <t>-562</t>
  </si>
  <si>
    <t>2021-09-12 02:31:23</t>
  </si>
  <si>
    <t>2250941</t>
  </si>
  <si>
    <t>101.00</t>
  </si>
  <si>
    <t>2021-09-12 00:31:54</t>
  </si>
  <si>
    <t>2250888</t>
  </si>
  <si>
    <t>2021-09-11 22:58:26</t>
  </si>
  <si>
    <t>2250832</t>
  </si>
  <si>
    <t>安泰酒店(信阳新天地生活广场店)</t>
  </si>
  <si>
    <t>2021-09-11 21:45:39</t>
  </si>
  <si>
    <t>2250396</t>
  </si>
  <si>
    <t>193.00</t>
  </si>
  <si>
    <t>2021-09-11 15:18:45</t>
  </si>
  <si>
    <t>2250161</t>
  </si>
  <si>
    <t>吴小菊,林书江</t>
  </si>
  <si>
    <t>1804.00</t>
  </si>
  <si>
    <t>2021-09-11 11:15:27</t>
  </si>
  <si>
    <t>2250072</t>
  </si>
  <si>
    <t>160.00</t>
  </si>
  <si>
    <t>2021-09-11 09:38:46</t>
  </si>
  <si>
    <t>2250062</t>
  </si>
  <si>
    <t>148.00</t>
  </si>
  <si>
    <t>2021-09-11 09:31:40</t>
  </si>
  <si>
    <t>2249989</t>
  </si>
  <si>
    <t>57.00</t>
  </si>
  <si>
    <t>2021-09-11 07:31:45</t>
  </si>
  <si>
    <t>2249600</t>
  </si>
  <si>
    <t>204.00</t>
  </si>
  <si>
    <t>2021-09-10 20:38:46</t>
  </si>
  <si>
    <t>2249269</t>
  </si>
  <si>
    <t>293.00</t>
  </si>
  <si>
    <t>2021-09-10 17:01:47</t>
  </si>
  <si>
    <t>2249107</t>
  </si>
  <si>
    <t>320.00</t>
  </si>
  <si>
    <t>2021-09-10 14:02:24</t>
  </si>
  <si>
    <t>2248926</t>
  </si>
  <si>
    <t>213.00</t>
  </si>
  <si>
    <t>2021-09-10 10:35:24</t>
  </si>
  <si>
    <t>2248292</t>
  </si>
  <si>
    <t>如家酒店（延吉解放路步行街店）</t>
  </si>
  <si>
    <t>130.00</t>
  </si>
  <si>
    <t>2021-09-09 17:27:36</t>
  </si>
  <si>
    <t>2248036</t>
  </si>
  <si>
    <t>2021-09-09 12:42:46</t>
  </si>
  <si>
    <t>2247882</t>
  </si>
  <si>
    <t>如家酒店·neo(洛阳隋唐遗址应天门店)</t>
  </si>
  <si>
    <t>2021-09-09 09:19:47</t>
  </si>
  <si>
    <t>2247029</t>
  </si>
  <si>
    <t>339.00</t>
  </si>
  <si>
    <t>2021-09-08 10:45:03</t>
  </si>
  <si>
    <t>2240315</t>
  </si>
  <si>
    <t>如家酒店·neo（呼和浩特大学东街店）</t>
  </si>
  <si>
    <t>2021-09-02 10:26:31</t>
  </si>
  <si>
    <t>2239814</t>
  </si>
  <si>
    <t>604.00</t>
  </si>
  <si>
    <t>2021-09-01 20:18:59</t>
  </si>
  <si>
    <t>2230108</t>
  </si>
  <si>
    <t>韦永学,韦祎</t>
  </si>
  <si>
    <t>1044.00</t>
  </si>
  <si>
    <t>2021-08-23 03:27:26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</si>
</sst>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0" borderId="11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7" fillId="25" borderId="12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1" fillId="25" borderId="10" applyNumberFormat="0" applyAlignment="0" applyProtection="0">
      <alignment vertical="center"/>
    </xf>
    <xf numFmtId="0" fontId="32" fillId="30" borderId="15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107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107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3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2</v>
      </c>
      <c r="M3" s="7">
        <v>1</v>
      </c>
      <c r="N3" s="7" t="s">
        <v>92</v>
      </c>
      <c r="O3" s="7" t="s">
        <v>93</v>
      </c>
      <c r="P3" s="7" t="s">
        <v>82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98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99</v>
      </c>
      <c r="H4" s="7" t="s">
        <v>100</v>
      </c>
      <c r="I4" s="7" t="s">
        <v>78</v>
      </c>
      <c r="J4" s="7" t="s">
        <v>2</v>
      </c>
      <c r="K4" s="7" t="s">
        <v>101</v>
      </c>
      <c r="L4" s="7">
        <v>1</v>
      </c>
      <c r="M4" s="7">
        <v>2</v>
      </c>
      <c r="N4" s="7" t="s">
        <v>92</v>
      </c>
      <c r="O4" s="7" t="s">
        <v>92</v>
      </c>
      <c r="P4" s="7" t="s">
        <v>82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1</v>
      </c>
      <c r="N5" s="7" t="s">
        <v>93</v>
      </c>
      <c r="O5" s="7" t="s">
        <v>93</v>
      </c>
      <c r="P5" s="7" t="s">
        <v>82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114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115</v>
      </c>
      <c r="H6" s="7" t="s">
        <v>116</v>
      </c>
      <c r="I6" s="7" t="s">
        <v>78</v>
      </c>
      <c r="J6" s="7" t="s">
        <v>2</v>
      </c>
      <c r="K6" s="7" t="s">
        <v>117</v>
      </c>
      <c r="L6" s="7">
        <v>1</v>
      </c>
      <c r="M6" s="7">
        <v>1</v>
      </c>
      <c r="N6" s="7" t="s">
        <v>93</v>
      </c>
      <c r="O6" s="7" t="s">
        <v>93</v>
      </c>
      <c r="P6" s="7" t="s">
        <v>82</v>
      </c>
      <c r="Q6" s="7"/>
      <c r="R6" s="12" t="s">
        <v>118</v>
      </c>
      <c r="S6" s="14" t="s">
        <v>19</v>
      </c>
      <c r="T6" s="7"/>
      <c r="U6" s="12" t="s">
        <v>19</v>
      </c>
      <c r="V6" s="12" t="s">
        <v>118</v>
      </c>
      <c r="W6" s="14" t="s">
        <v>119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122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123</v>
      </c>
      <c r="H7" s="7" t="s">
        <v>124</v>
      </c>
      <c r="I7" s="7" t="s">
        <v>78</v>
      </c>
      <c r="J7" s="7" t="s">
        <v>2</v>
      </c>
      <c r="K7" s="7" t="s">
        <v>125</v>
      </c>
      <c r="L7" s="7">
        <v>1</v>
      </c>
      <c r="M7" s="7">
        <v>1</v>
      </c>
      <c r="N7" s="7" t="s">
        <v>93</v>
      </c>
      <c r="O7" s="7" t="s">
        <v>93</v>
      </c>
      <c r="P7" s="7" t="s">
        <v>82</v>
      </c>
      <c r="Q7" s="7"/>
      <c r="R7" s="12" t="s">
        <v>126</v>
      </c>
      <c r="S7" s="14" t="s">
        <v>19</v>
      </c>
      <c r="T7" s="7"/>
      <c r="U7" s="12" t="s">
        <v>19</v>
      </c>
      <c r="V7" s="12" t="s">
        <v>126</v>
      </c>
      <c r="W7" s="14" t="s">
        <v>127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130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131</v>
      </c>
      <c r="H8" s="7" t="s">
        <v>132</v>
      </c>
      <c r="I8" s="7" t="s">
        <v>78</v>
      </c>
      <c r="J8" s="7" t="s">
        <v>2</v>
      </c>
      <c r="K8" s="7" t="s">
        <v>133</v>
      </c>
      <c r="L8" s="7">
        <v>1</v>
      </c>
      <c r="M8" s="7">
        <v>1</v>
      </c>
      <c r="N8" s="7" t="s">
        <v>92</v>
      </c>
      <c r="O8" s="7" t="s">
        <v>93</v>
      </c>
      <c r="P8" s="7" t="s">
        <v>82</v>
      </c>
      <c r="Q8" s="7"/>
      <c r="R8" s="12" t="s">
        <v>134</v>
      </c>
      <c r="S8" s="14" t="s">
        <v>19</v>
      </c>
      <c r="T8" s="7"/>
      <c r="U8" s="12" t="s">
        <v>19</v>
      </c>
      <c r="V8" s="12" t="s">
        <v>134</v>
      </c>
      <c r="W8" s="14" t="s">
        <v>119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137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138</v>
      </c>
      <c r="H9" s="7" t="s">
        <v>139</v>
      </c>
      <c r="I9" s="7" t="s">
        <v>78</v>
      </c>
      <c r="J9" s="7" t="s">
        <v>2</v>
      </c>
      <c r="K9" s="7" t="s">
        <v>140</v>
      </c>
      <c r="L9" s="7">
        <v>1</v>
      </c>
      <c r="M9" s="7">
        <v>2</v>
      </c>
      <c r="N9" s="7" t="s">
        <v>81</v>
      </c>
      <c r="O9" s="7" t="s">
        <v>92</v>
      </c>
      <c r="P9" s="7" t="s">
        <v>82</v>
      </c>
      <c r="Q9" s="7"/>
      <c r="R9" s="12" t="s">
        <v>141</v>
      </c>
      <c r="S9" s="14" t="s">
        <v>19</v>
      </c>
      <c r="T9" s="7"/>
      <c r="U9" s="12" t="s">
        <v>19</v>
      </c>
      <c r="V9" s="12" t="s">
        <v>141</v>
      </c>
      <c r="W9" s="14" t="s">
        <v>142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145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146</v>
      </c>
      <c r="H10" s="7" t="s">
        <v>147</v>
      </c>
      <c r="I10" s="7" t="s">
        <v>78</v>
      </c>
      <c r="J10" s="7" t="s">
        <v>2</v>
      </c>
      <c r="K10" s="7" t="s">
        <v>148</v>
      </c>
      <c r="L10" s="7">
        <v>1</v>
      </c>
      <c r="M10" s="7">
        <v>1</v>
      </c>
      <c r="N10" s="7" t="s">
        <v>93</v>
      </c>
      <c r="O10" s="7" t="s">
        <v>93</v>
      </c>
      <c r="P10" s="7" t="s">
        <v>82</v>
      </c>
      <c r="Q10" s="7"/>
      <c r="R10" s="12" t="s">
        <v>149</v>
      </c>
      <c r="S10" s="14" t="s">
        <v>19</v>
      </c>
      <c r="T10" s="7"/>
      <c r="U10" s="12" t="s">
        <v>19</v>
      </c>
      <c r="V10" s="12" t="s">
        <v>149</v>
      </c>
      <c r="W10" s="14" t="s">
        <v>150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153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154</v>
      </c>
      <c r="H11" s="7" t="s">
        <v>155</v>
      </c>
      <c r="I11" s="7" t="s">
        <v>78</v>
      </c>
      <c r="J11" s="7" t="s">
        <v>2</v>
      </c>
      <c r="K11" s="7" t="s">
        <v>156</v>
      </c>
      <c r="L11" s="7">
        <v>1</v>
      </c>
      <c r="M11" s="7">
        <v>1</v>
      </c>
      <c r="N11" s="7" t="s">
        <v>93</v>
      </c>
      <c r="O11" s="7" t="s">
        <v>93</v>
      </c>
      <c r="P11" s="7" t="s">
        <v>82</v>
      </c>
      <c r="Q11" s="7"/>
      <c r="R11" s="12" t="s">
        <v>157</v>
      </c>
      <c r="S11" s="14" t="s">
        <v>19</v>
      </c>
      <c r="T11" s="7"/>
      <c r="U11" s="12" t="s">
        <v>19</v>
      </c>
      <c r="V11" s="12" t="s">
        <v>157</v>
      </c>
      <c r="W11" s="14" t="s">
        <v>158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161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162</v>
      </c>
      <c r="H12" s="7" t="s">
        <v>163</v>
      </c>
      <c r="I12" s="7" t="s">
        <v>78</v>
      </c>
      <c r="J12" s="7" t="s">
        <v>2</v>
      </c>
      <c r="K12" s="7" t="s">
        <v>164</v>
      </c>
      <c r="L12" s="7">
        <v>1</v>
      </c>
      <c r="M12" s="7">
        <v>1</v>
      </c>
      <c r="N12" s="7" t="s">
        <v>93</v>
      </c>
      <c r="O12" s="7" t="s">
        <v>93</v>
      </c>
      <c r="P12" s="7" t="s">
        <v>82</v>
      </c>
      <c r="Q12" s="7"/>
      <c r="R12" s="12" t="s">
        <v>84</v>
      </c>
      <c r="S12" s="14" t="s">
        <v>19</v>
      </c>
      <c r="T12" s="7"/>
      <c r="U12" s="12" t="s">
        <v>19</v>
      </c>
      <c r="V12" s="12" t="s">
        <v>84</v>
      </c>
      <c r="W12" s="14" t="s">
        <v>165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168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169</v>
      </c>
      <c r="H13" s="7" t="s">
        <v>170</v>
      </c>
      <c r="I13" s="7" t="s">
        <v>78</v>
      </c>
      <c r="J13" s="7" t="s">
        <v>2</v>
      </c>
      <c r="K13" s="7" t="s">
        <v>171</v>
      </c>
      <c r="L13" s="7">
        <v>1</v>
      </c>
      <c r="M13" s="7">
        <v>1</v>
      </c>
      <c r="N13" s="7" t="s">
        <v>172</v>
      </c>
      <c r="O13" s="7" t="s">
        <v>93</v>
      </c>
      <c r="P13" s="7" t="s">
        <v>82</v>
      </c>
      <c r="Q13" s="7"/>
      <c r="R13" s="12" t="s">
        <v>173</v>
      </c>
      <c r="S13" s="14" t="s">
        <v>19</v>
      </c>
      <c r="T13" s="7"/>
      <c r="U13" s="12" t="s">
        <v>19</v>
      </c>
      <c r="V13" s="12" t="s">
        <v>173</v>
      </c>
      <c r="W13" s="14" t="s">
        <v>174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177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178</v>
      </c>
      <c r="H14" s="7" t="s">
        <v>179</v>
      </c>
      <c r="I14" s="7" t="s">
        <v>78</v>
      </c>
      <c r="J14" s="7" t="s">
        <v>2</v>
      </c>
      <c r="K14" s="7" t="s">
        <v>180</v>
      </c>
      <c r="L14" s="7">
        <v>1</v>
      </c>
      <c r="M14" s="7">
        <v>2</v>
      </c>
      <c r="N14" s="7" t="s">
        <v>92</v>
      </c>
      <c r="O14" s="7" t="s">
        <v>92</v>
      </c>
      <c r="P14" s="7" t="s">
        <v>82</v>
      </c>
      <c r="Q14" s="7"/>
      <c r="R14" s="12" t="s">
        <v>181</v>
      </c>
      <c r="S14" s="14" t="s">
        <v>19</v>
      </c>
      <c r="T14" s="7"/>
      <c r="U14" s="12" t="s">
        <v>19</v>
      </c>
      <c r="V14" s="12" t="s">
        <v>181</v>
      </c>
      <c r="W14" s="14" t="s">
        <v>103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149</v>
      </c>
      <c r="AD14" t="s">
        <v>6</v>
      </c>
      <c r="AE14" t="s">
        <v>182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183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184</v>
      </c>
      <c r="H15" s="7" t="s">
        <v>185</v>
      </c>
      <c r="I15" s="7" t="s">
        <v>78</v>
      </c>
      <c r="J15" s="7" t="s">
        <v>2</v>
      </c>
      <c r="K15" s="7" t="s">
        <v>186</v>
      </c>
      <c r="L15" s="7">
        <v>1</v>
      </c>
      <c r="M15" s="7">
        <v>1</v>
      </c>
      <c r="N15" s="7" t="s">
        <v>93</v>
      </c>
      <c r="O15" s="7" t="s">
        <v>93</v>
      </c>
      <c r="P15" s="7" t="s">
        <v>82</v>
      </c>
      <c r="Q15" s="7"/>
      <c r="R15" s="12" t="s">
        <v>187</v>
      </c>
      <c r="S15" s="14" t="s">
        <v>19</v>
      </c>
      <c r="T15" s="7"/>
      <c r="U15" s="12" t="s">
        <v>19</v>
      </c>
      <c r="V15" s="12" t="s">
        <v>187</v>
      </c>
      <c r="W15" s="14" t="s">
        <v>188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191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192</v>
      </c>
      <c r="H16" s="7" t="s">
        <v>193</v>
      </c>
      <c r="I16" s="7" t="s">
        <v>78</v>
      </c>
      <c r="J16" s="7" t="s">
        <v>2</v>
      </c>
      <c r="K16" s="7" t="s">
        <v>194</v>
      </c>
      <c r="L16" s="7">
        <v>1</v>
      </c>
      <c r="M16" s="7">
        <v>1</v>
      </c>
      <c r="N16" s="7" t="s">
        <v>93</v>
      </c>
      <c r="O16" s="7" t="s">
        <v>93</v>
      </c>
      <c r="P16" s="7" t="s">
        <v>82</v>
      </c>
      <c r="Q16" s="7"/>
      <c r="R16" s="12" t="s">
        <v>195</v>
      </c>
      <c r="S16" s="14" t="s">
        <v>19</v>
      </c>
      <c r="T16" s="7"/>
      <c r="U16" s="12" t="s">
        <v>19</v>
      </c>
      <c r="V16" s="12" t="s">
        <v>195</v>
      </c>
      <c r="W16" s="14" t="s">
        <v>158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198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199</v>
      </c>
      <c r="H17" s="7" t="s">
        <v>200</v>
      </c>
      <c r="I17" s="7" t="s">
        <v>78</v>
      </c>
      <c r="J17" s="7" t="s">
        <v>2</v>
      </c>
      <c r="K17" s="7" t="s">
        <v>201</v>
      </c>
      <c r="L17" s="7">
        <v>1</v>
      </c>
      <c r="M17" s="7">
        <v>1</v>
      </c>
      <c r="N17" s="7" t="s">
        <v>93</v>
      </c>
      <c r="O17" s="7" t="s">
        <v>93</v>
      </c>
      <c r="P17" s="7" t="s">
        <v>82</v>
      </c>
      <c r="Q17" s="7"/>
      <c r="R17" s="12" t="s">
        <v>134</v>
      </c>
      <c r="S17" s="14" t="s">
        <v>19</v>
      </c>
      <c r="T17" s="7"/>
      <c r="U17" s="12" t="s">
        <v>19</v>
      </c>
      <c r="V17" s="12" t="s">
        <v>134</v>
      </c>
      <c r="W17" s="14" t="s">
        <v>119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135</v>
      </c>
      <c r="AD17" t="s">
        <v>6</v>
      </c>
      <c r="AE17" t="s">
        <v>202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203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204</v>
      </c>
      <c r="H18" s="7" t="s">
        <v>205</v>
      </c>
      <c r="I18" s="7" t="s">
        <v>78</v>
      </c>
      <c r="J18" s="7" t="s">
        <v>2</v>
      </c>
      <c r="K18" s="7" t="s">
        <v>206</v>
      </c>
      <c r="L18" s="7">
        <v>1</v>
      </c>
      <c r="M18" s="7">
        <v>1</v>
      </c>
      <c r="N18" s="7" t="s">
        <v>93</v>
      </c>
      <c r="O18" s="7" t="s">
        <v>93</v>
      </c>
      <c r="P18" s="7" t="s">
        <v>82</v>
      </c>
      <c r="Q18" s="7"/>
      <c r="R18" s="12" t="s">
        <v>207</v>
      </c>
      <c r="S18" s="14" t="s">
        <v>19</v>
      </c>
      <c r="T18" s="7"/>
      <c r="U18" s="12" t="s">
        <v>19</v>
      </c>
      <c r="V18" s="12" t="s">
        <v>207</v>
      </c>
      <c r="W18" s="14" t="s">
        <v>208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209</v>
      </c>
      <c r="AD18" t="s">
        <v>6</v>
      </c>
      <c r="AE18" t="s">
        <v>210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211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212</v>
      </c>
      <c r="H19" s="7" t="s">
        <v>213</v>
      </c>
      <c r="I19" s="7" t="s">
        <v>78</v>
      </c>
      <c r="J19" s="7" t="s">
        <v>2</v>
      </c>
      <c r="K19" s="7" t="s">
        <v>214</v>
      </c>
      <c r="L19" s="7">
        <v>1</v>
      </c>
      <c r="M19" s="7">
        <v>1</v>
      </c>
      <c r="N19" s="7" t="s">
        <v>93</v>
      </c>
      <c r="O19" s="7" t="s">
        <v>93</v>
      </c>
      <c r="P19" s="7" t="s">
        <v>82</v>
      </c>
      <c r="Q19" s="7"/>
      <c r="R19" s="12" t="s">
        <v>215</v>
      </c>
      <c r="S19" s="14" t="s">
        <v>19</v>
      </c>
      <c r="T19" s="7"/>
      <c r="U19" s="12" t="s">
        <v>19</v>
      </c>
      <c r="V19" s="12" t="s">
        <v>215</v>
      </c>
      <c r="W19" s="14" t="s">
        <v>216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217</v>
      </c>
      <c r="AD19" t="s">
        <v>6</v>
      </c>
      <c r="AE19" t="s">
        <v>218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219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220</v>
      </c>
      <c r="H20" s="7" t="s">
        <v>221</v>
      </c>
      <c r="I20" s="7" t="s">
        <v>78</v>
      </c>
      <c r="J20" s="7" t="s">
        <v>2</v>
      </c>
      <c r="K20" s="7" t="s">
        <v>222</v>
      </c>
      <c r="L20" s="7">
        <v>1</v>
      </c>
      <c r="M20" s="7">
        <v>1</v>
      </c>
      <c r="N20" s="7" t="s">
        <v>93</v>
      </c>
      <c r="O20" s="7" t="s">
        <v>93</v>
      </c>
      <c r="P20" s="7" t="s">
        <v>82</v>
      </c>
      <c r="Q20" s="7"/>
      <c r="R20" s="12" t="s">
        <v>223</v>
      </c>
      <c r="S20" s="14" t="s">
        <v>19</v>
      </c>
      <c r="T20" s="7"/>
      <c r="U20" s="12" t="s">
        <v>19</v>
      </c>
      <c r="V20" s="12" t="s">
        <v>223</v>
      </c>
      <c r="W20" s="14" t="s">
        <v>84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226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227</v>
      </c>
      <c r="H21" s="7" t="s">
        <v>228</v>
      </c>
      <c r="I21" s="7" t="s">
        <v>78</v>
      </c>
      <c r="J21" s="7" t="s">
        <v>2</v>
      </c>
      <c r="K21" s="7" t="s">
        <v>229</v>
      </c>
      <c r="L21" s="7">
        <v>1</v>
      </c>
      <c r="M21" s="7">
        <v>1</v>
      </c>
      <c r="N21" s="7" t="s">
        <v>93</v>
      </c>
      <c r="O21" s="7" t="s">
        <v>93</v>
      </c>
      <c r="P21" s="7" t="s">
        <v>82</v>
      </c>
      <c r="Q21" s="7"/>
      <c r="R21" s="12" t="s">
        <v>230</v>
      </c>
      <c r="S21" s="14" t="s">
        <v>19</v>
      </c>
      <c r="T21" s="7"/>
      <c r="U21" s="12" t="s">
        <v>19</v>
      </c>
      <c r="V21" s="12" t="s">
        <v>230</v>
      </c>
      <c r="W21" s="14" t="s">
        <v>231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232</v>
      </c>
      <c r="AD21" t="s">
        <v>6</v>
      </c>
      <c r="AE21" t="s">
        <v>233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234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235</v>
      </c>
      <c r="H22" s="7" t="s">
        <v>236</v>
      </c>
      <c r="I22" s="7" t="s">
        <v>78</v>
      </c>
      <c r="J22" s="7" t="s">
        <v>2</v>
      </c>
      <c r="K22" s="7" t="s">
        <v>237</v>
      </c>
      <c r="L22" s="7">
        <v>1</v>
      </c>
      <c r="M22" s="7">
        <v>1</v>
      </c>
      <c r="N22" s="7" t="s">
        <v>93</v>
      </c>
      <c r="O22" s="7" t="s">
        <v>93</v>
      </c>
      <c r="P22" s="7" t="s">
        <v>82</v>
      </c>
      <c r="Q22" s="7"/>
      <c r="R22" s="12" t="s">
        <v>238</v>
      </c>
      <c r="S22" s="14" t="s">
        <v>19</v>
      </c>
      <c r="T22" s="7"/>
      <c r="U22" s="12" t="s">
        <v>19</v>
      </c>
      <c r="V22" s="12" t="s">
        <v>238</v>
      </c>
      <c r="W22" s="14" t="s">
        <v>127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241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242</v>
      </c>
      <c r="H23" s="7" t="s">
        <v>243</v>
      </c>
      <c r="I23" s="7" t="s">
        <v>78</v>
      </c>
      <c r="J23" s="7" t="s">
        <v>2</v>
      </c>
      <c r="K23" s="7" t="s">
        <v>244</v>
      </c>
      <c r="L23" s="7">
        <v>1</v>
      </c>
      <c r="M23" s="7">
        <v>1</v>
      </c>
      <c r="N23" s="7" t="s">
        <v>93</v>
      </c>
      <c r="O23" s="7" t="s">
        <v>93</v>
      </c>
      <c r="P23" s="7" t="s">
        <v>82</v>
      </c>
      <c r="Q23" s="7"/>
      <c r="R23" s="12" t="s">
        <v>245</v>
      </c>
      <c r="S23" s="14" t="s">
        <v>19</v>
      </c>
      <c r="T23" s="7"/>
      <c r="U23" s="12" t="s">
        <v>19</v>
      </c>
      <c r="V23" s="12" t="s">
        <v>245</v>
      </c>
      <c r="W23" s="14" t="s">
        <v>127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246</v>
      </c>
      <c r="AD23" t="s">
        <v>6</v>
      </c>
      <c r="AE23" t="s">
        <v>247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248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249</v>
      </c>
      <c r="H24" s="7" t="s">
        <v>250</v>
      </c>
      <c r="I24" s="7" t="s">
        <v>78</v>
      </c>
      <c r="J24" s="7" t="s">
        <v>2</v>
      </c>
      <c r="K24" s="7" t="s">
        <v>251</v>
      </c>
      <c r="L24" s="7">
        <v>1</v>
      </c>
      <c r="M24" s="7">
        <v>1</v>
      </c>
      <c r="N24" s="7" t="s">
        <v>93</v>
      </c>
      <c r="O24" s="7" t="s">
        <v>93</v>
      </c>
      <c r="P24" s="7" t="s">
        <v>82</v>
      </c>
      <c r="Q24" s="7"/>
      <c r="R24" s="12" t="s">
        <v>118</v>
      </c>
      <c r="S24" s="14" t="s">
        <v>19</v>
      </c>
      <c r="T24" s="7"/>
      <c r="U24" s="12" t="s">
        <v>19</v>
      </c>
      <c r="V24" s="12" t="s">
        <v>118</v>
      </c>
      <c r="W24" s="14" t="s">
        <v>119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120</v>
      </c>
      <c r="AD24" t="s">
        <v>6</v>
      </c>
      <c r="AE24" t="s">
        <v>252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253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254</v>
      </c>
      <c r="H25" s="7" t="s">
        <v>255</v>
      </c>
      <c r="I25" s="7" t="s">
        <v>78</v>
      </c>
      <c r="J25" s="7" t="s">
        <v>2</v>
      </c>
      <c r="K25" s="7" t="s">
        <v>256</v>
      </c>
      <c r="L25" s="7">
        <v>1</v>
      </c>
      <c r="M25" s="7">
        <v>1</v>
      </c>
      <c r="N25" s="7" t="s">
        <v>93</v>
      </c>
      <c r="O25" s="7" t="s">
        <v>93</v>
      </c>
      <c r="P25" s="7" t="s">
        <v>82</v>
      </c>
      <c r="Q25" s="7"/>
      <c r="R25" s="12" t="s">
        <v>257</v>
      </c>
      <c r="S25" s="14" t="s">
        <v>19</v>
      </c>
      <c r="T25" s="7"/>
      <c r="U25" s="12" t="s">
        <v>19</v>
      </c>
      <c r="V25" s="12" t="s">
        <v>257</v>
      </c>
      <c r="W25" s="14" t="s">
        <v>258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261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262</v>
      </c>
      <c r="H26" s="7" t="s">
        <v>263</v>
      </c>
      <c r="I26" s="7" t="s">
        <v>78</v>
      </c>
      <c r="J26" s="7" t="s">
        <v>2</v>
      </c>
      <c r="K26" s="7" t="s">
        <v>264</v>
      </c>
      <c r="L26" s="7">
        <v>1</v>
      </c>
      <c r="M26" s="7">
        <v>1</v>
      </c>
      <c r="N26" s="7" t="s">
        <v>93</v>
      </c>
      <c r="O26" s="7" t="s">
        <v>93</v>
      </c>
      <c r="P26" s="7" t="s">
        <v>82</v>
      </c>
      <c r="Q26" s="7"/>
      <c r="R26" s="12" t="s">
        <v>265</v>
      </c>
      <c r="S26" s="14" t="s">
        <v>19</v>
      </c>
      <c r="T26" s="7"/>
      <c r="U26" s="12" t="s">
        <v>19</v>
      </c>
      <c r="V26" s="12" t="s">
        <v>265</v>
      </c>
      <c r="W26" s="14" t="s">
        <v>266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267</v>
      </c>
      <c r="AD26" t="s">
        <v>6</v>
      </c>
      <c r="AE26" t="s">
        <v>218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268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269</v>
      </c>
      <c r="H27" s="7" t="s">
        <v>270</v>
      </c>
      <c r="I27" s="7" t="s">
        <v>78</v>
      </c>
      <c r="J27" s="7" t="s">
        <v>2</v>
      </c>
      <c r="K27" s="7" t="s">
        <v>271</v>
      </c>
      <c r="L27" s="7">
        <v>1</v>
      </c>
      <c r="M27" s="7">
        <v>1</v>
      </c>
      <c r="N27" s="7" t="s">
        <v>93</v>
      </c>
      <c r="O27" s="7" t="s">
        <v>93</v>
      </c>
      <c r="P27" s="7" t="s">
        <v>82</v>
      </c>
      <c r="Q27" s="7"/>
      <c r="R27" s="12" t="s">
        <v>272</v>
      </c>
      <c r="S27" s="14" t="s">
        <v>19</v>
      </c>
      <c r="T27" s="7"/>
      <c r="U27" s="12" t="s">
        <v>19</v>
      </c>
      <c r="V27" s="12" t="s">
        <v>272</v>
      </c>
      <c r="W27" s="14" t="s">
        <v>266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273</v>
      </c>
      <c r="AD27" t="s">
        <v>6</v>
      </c>
      <c r="AE27" t="s">
        <v>274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275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269</v>
      </c>
      <c r="H28" s="7" t="s">
        <v>270</v>
      </c>
      <c r="I28" s="7" t="s">
        <v>78</v>
      </c>
      <c r="J28" s="7" t="s">
        <v>2</v>
      </c>
      <c r="K28" s="7" t="s">
        <v>271</v>
      </c>
      <c r="L28" s="7">
        <v>1</v>
      </c>
      <c r="M28" s="7">
        <v>1</v>
      </c>
      <c r="N28" s="7" t="s">
        <v>93</v>
      </c>
      <c r="O28" s="7" t="s">
        <v>93</v>
      </c>
      <c r="P28" s="7" t="s">
        <v>82</v>
      </c>
      <c r="Q28" s="7"/>
      <c r="R28" s="12" t="s">
        <v>272</v>
      </c>
      <c r="S28" s="14" t="s">
        <v>19</v>
      </c>
      <c r="T28" s="7"/>
      <c r="U28" s="12" t="s">
        <v>19</v>
      </c>
      <c r="V28" s="12" t="s">
        <v>272</v>
      </c>
      <c r="W28" s="14" t="s">
        <v>266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273</v>
      </c>
      <c r="AD28" t="s">
        <v>6</v>
      </c>
      <c r="AE28" t="s">
        <v>218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276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277</v>
      </c>
      <c r="H29" s="7" t="s">
        <v>278</v>
      </c>
      <c r="I29" s="7" t="s">
        <v>78</v>
      </c>
      <c r="J29" s="7" t="s">
        <v>2</v>
      </c>
      <c r="K29" s="7" t="s">
        <v>279</v>
      </c>
      <c r="L29" s="7">
        <v>2</v>
      </c>
      <c r="M29" s="7">
        <v>1</v>
      </c>
      <c r="N29" s="7" t="s">
        <v>82</v>
      </c>
      <c r="O29" s="7" t="s">
        <v>82</v>
      </c>
      <c r="P29" s="7" t="s">
        <v>280</v>
      </c>
      <c r="Q29" s="7"/>
      <c r="R29" s="12" t="s">
        <v>281</v>
      </c>
      <c r="S29" s="14" t="s">
        <v>19</v>
      </c>
      <c r="T29" s="7"/>
      <c r="U29" s="12" t="s">
        <v>19</v>
      </c>
      <c r="V29" s="12" t="s">
        <v>281</v>
      </c>
      <c r="W29" s="14" t="s">
        <v>282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283</v>
      </c>
      <c r="AD29" t="s">
        <v>6</v>
      </c>
      <c r="AE29" t="s">
        <v>240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284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285</v>
      </c>
      <c r="H30" s="7" t="s">
        <v>286</v>
      </c>
      <c r="I30" s="7" t="s">
        <v>78</v>
      </c>
      <c r="J30" s="7" t="s">
        <v>2</v>
      </c>
      <c r="K30" s="7" t="s">
        <v>287</v>
      </c>
      <c r="L30" s="7">
        <v>1</v>
      </c>
      <c r="M30" s="7">
        <v>1</v>
      </c>
      <c r="N30" s="7" t="s">
        <v>82</v>
      </c>
      <c r="O30" s="7" t="s">
        <v>82</v>
      </c>
      <c r="P30" s="7" t="s">
        <v>280</v>
      </c>
      <c r="Q30" s="7"/>
      <c r="R30" s="12" t="s">
        <v>288</v>
      </c>
      <c r="S30" s="14" t="s">
        <v>19</v>
      </c>
      <c r="T30" s="7"/>
      <c r="U30" s="12" t="s">
        <v>19</v>
      </c>
      <c r="V30" s="12" t="s">
        <v>288</v>
      </c>
      <c r="W30" s="14" t="s">
        <v>289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290</v>
      </c>
      <c r="AD30" t="s">
        <v>6</v>
      </c>
      <c r="AE30" t="s">
        <v>291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292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293</v>
      </c>
      <c r="H31" s="7" t="s">
        <v>294</v>
      </c>
      <c r="I31" s="7" t="s">
        <v>78</v>
      </c>
      <c r="J31" s="7" t="s">
        <v>2</v>
      </c>
      <c r="K31" s="7" t="s">
        <v>295</v>
      </c>
      <c r="L31" s="7">
        <v>1</v>
      </c>
      <c r="M31" s="7">
        <v>2</v>
      </c>
      <c r="N31" s="7" t="s">
        <v>93</v>
      </c>
      <c r="O31" s="7" t="s">
        <v>93</v>
      </c>
      <c r="P31" s="7" t="s">
        <v>280</v>
      </c>
      <c r="Q31" s="7"/>
      <c r="R31" s="12" t="s">
        <v>296</v>
      </c>
      <c r="S31" s="14" t="s">
        <v>19</v>
      </c>
      <c r="T31" s="7"/>
      <c r="U31" s="12" t="s">
        <v>19</v>
      </c>
      <c r="V31" s="12" t="s">
        <v>296</v>
      </c>
      <c r="W31" s="14" t="s">
        <v>297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298</v>
      </c>
      <c r="AD31" t="s">
        <v>6</v>
      </c>
      <c r="AE31" t="s">
        <v>299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300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301</v>
      </c>
      <c r="H32" s="7" t="s">
        <v>302</v>
      </c>
      <c r="I32" s="7" t="s">
        <v>78</v>
      </c>
      <c r="J32" s="7" t="s">
        <v>2</v>
      </c>
      <c r="K32" s="7" t="s">
        <v>303</v>
      </c>
      <c r="L32" s="7">
        <v>2</v>
      </c>
      <c r="M32" s="7">
        <v>2</v>
      </c>
      <c r="N32" s="7" t="s">
        <v>93</v>
      </c>
      <c r="O32" s="7" t="s">
        <v>93</v>
      </c>
      <c r="P32" s="7" t="s">
        <v>280</v>
      </c>
      <c r="Q32" s="7"/>
      <c r="R32" s="12" t="s">
        <v>304</v>
      </c>
      <c r="S32" s="14" t="s">
        <v>19</v>
      </c>
      <c r="T32" s="7"/>
      <c r="U32" s="12" t="s">
        <v>19</v>
      </c>
      <c r="V32" s="12" t="s">
        <v>304</v>
      </c>
      <c r="W32" s="14" t="s">
        <v>305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306</v>
      </c>
      <c r="AD32" t="s">
        <v>6</v>
      </c>
      <c r="AE32" t="s">
        <v>307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308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309</v>
      </c>
      <c r="H33" s="7" t="s">
        <v>310</v>
      </c>
      <c r="I33" s="7" t="s">
        <v>78</v>
      </c>
      <c r="J33" s="7" t="s">
        <v>2</v>
      </c>
      <c r="K33" s="7" t="s">
        <v>311</v>
      </c>
      <c r="L33" s="7">
        <v>1</v>
      </c>
      <c r="M33" s="7">
        <v>1</v>
      </c>
      <c r="N33" s="7" t="s">
        <v>82</v>
      </c>
      <c r="O33" s="7" t="s">
        <v>82</v>
      </c>
      <c r="P33" s="7" t="s">
        <v>280</v>
      </c>
      <c r="Q33" s="7"/>
      <c r="R33" s="12" t="s">
        <v>135</v>
      </c>
      <c r="S33" s="14" t="s">
        <v>19</v>
      </c>
      <c r="T33" s="7"/>
      <c r="U33" s="12" t="s">
        <v>19</v>
      </c>
      <c r="V33" s="12" t="s">
        <v>135</v>
      </c>
      <c r="W33" s="14" t="s">
        <v>231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312</v>
      </c>
      <c r="AD33" t="s">
        <v>6</v>
      </c>
      <c r="AE33" t="s">
        <v>313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314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315</v>
      </c>
      <c r="H34" s="7" t="s">
        <v>316</v>
      </c>
      <c r="I34" s="7" t="s">
        <v>78</v>
      </c>
      <c r="J34" s="7" t="s">
        <v>2</v>
      </c>
      <c r="K34" s="7" t="s">
        <v>317</v>
      </c>
      <c r="L34" s="7">
        <v>1</v>
      </c>
      <c r="M34" s="7">
        <v>1</v>
      </c>
      <c r="N34" s="7" t="s">
        <v>82</v>
      </c>
      <c r="O34" s="7" t="s">
        <v>82</v>
      </c>
      <c r="P34" s="7" t="s">
        <v>280</v>
      </c>
      <c r="Q34" s="7"/>
      <c r="R34" s="12" t="s">
        <v>104</v>
      </c>
      <c r="S34" s="14" t="s">
        <v>19</v>
      </c>
      <c r="T34" s="7"/>
      <c r="U34" s="12" t="s">
        <v>19</v>
      </c>
      <c r="V34" s="12" t="s">
        <v>104</v>
      </c>
      <c r="W34" s="14" t="s">
        <v>318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319</v>
      </c>
      <c r="AD34" t="s">
        <v>6</v>
      </c>
      <c r="AE34" t="s">
        <v>320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321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322</v>
      </c>
      <c r="H35" s="7" t="s">
        <v>323</v>
      </c>
      <c r="I35" s="7" t="s">
        <v>78</v>
      </c>
      <c r="J35" s="7" t="s">
        <v>2</v>
      </c>
      <c r="K35" s="7" t="s">
        <v>324</v>
      </c>
      <c r="L35" s="7">
        <v>1</v>
      </c>
      <c r="M35" s="7">
        <v>1</v>
      </c>
      <c r="N35" s="7" t="s">
        <v>82</v>
      </c>
      <c r="O35" s="7" t="s">
        <v>82</v>
      </c>
      <c r="P35" s="7" t="s">
        <v>280</v>
      </c>
      <c r="Q35" s="7"/>
      <c r="R35" s="12" t="s">
        <v>325</v>
      </c>
      <c r="S35" s="14" t="s">
        <v>19</v>
      </c>
      <c r="T35" s="7"/>
      <c r="U35" s="12" t="s">
        <v>19</v>
      </c>
      <c r="V35" s="12" t="s">
        <v>325</v>
      </c>
      <c r="W35" s="14" t="s">
        <v>326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327</v>
      </c>
      <c r="AD35" t="s">
        <v>6</v>
      </c>
      <c r="AE35" t="s">
        <v>328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329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330</v>
      </c>
      <c r="H36" s="7" t="s">
        <v>331</v>
      </c>
      <c r="I36" s="7" t="s">
        <v>78</v>
      </c>
      <c r="J36" s="7" t="s">
        <v>2</v>
      </c>
      <c r="K36" s="7" t="s">
        <v>332</v>
      </c>
      <c r="L36" s="7">
        <v>1</v>
      </c>
      <c r="M36" s="7">
        <v>1</v>
      </c>
      <c r="N36" s="7" t="s">
        <v>82</v>
      </c>
      <c r="O36" s="7" t="s">
        <v>82</v>
      </c>
      <c r="P36" s="7" t="s">
        <v>280</v>
      </c>
      <c r="Q36" s="7"/>
      <c r="R36" s="12" t="s">
        <v>333</v>
      </c>
      <c r="S36" s="14" t="s">
        <v>19</v>
      </c>
      <c r="T36" s="7"/>
      <c r="U36" s="12" t="s">
        <v>19</v>
      </c>
      <c r="V36" s="12" t="s">
        <v>333</v>
      </c>
      <c r="W36" s="14" t="s">
        <v>334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335</v>
      </c>
      <c r="AD36" t="s">
        <v>6</v>
      </c>
      <c r="AE36" t="s">
        <v>336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337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338</v>
      </c>
      <c r="H37" s="7" t="s">
        <v>339</v>
      </c>
      <c r="I37" s="7" t="s">
        <v>78</v>
      </c>
      <c r="J37" s="7" t="s">
        <v>2</v>
      </c>
      <c r="K37" s="7" t="s">
        <v>340</v>
      </c>
      <c r="L37" s="7">
        <v>2</v>
      </c>
      <c r="M37" s="7">
        <v>1</v>
      </c>
      <c r="N37" s="7" t="s">
        <v>82</v>
      </c>
      <c r="O37" s="7" t="s">
        <v>82</v>
      </c>
      <c r="P37" s="7" t="s">
        <v>280</v>
      </c>
      <c r="Q37" s="7"/>
      <c r="R37" s="12" t="s">
        <v>341</v>
      </c>
      <c r="S37" s="14" t="s">
        <v>19</v>
      </c>
      <c r="T37" s="7"/>
      <c r="U37" s="12" t="s">
        <v>19</v>
      </c>
      <c r="V37" s="12" t="s">
        <v>341</v>
      </c>
      <c r="W37" s="14" t="s">
        <v>111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342</v>
      </c>
      <c r="AD37" t="s">
        <v>6</v>
      </c>
      <c r="AE37" t="s">
        <v>343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344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345</v>
      </c>
      <c r="H38" s="7" t="s">
        <v>346</v>
      </c>
      <c r="I38" s="7" t="s">
        <v>78</v>
      </c>
      <c r="J38" s="7" t="s">
        <v>2</v>
      </c>
      <c r="K38" s="7" t="s">
        <v>347</v>
      </c>
      <c r="L38" s="7">
        <v>1</v>
      </c>
      <c r="M38" s="7">
        <v>1</v>
      </c>
      <c r="N38" s="7" t="s">
        <v>348</v>
      </c>
      <c r="O38" s="7" t="s">
        <v>82</v>
      </c>
      <c r="P38" s="7" t="s">
        <v>280</v>
      </c>
      <c r="Q38" s="7"/>
      <c r="R38" s="12" t="s">
        <v>349</v>
      </c>
      <c r="S38" s="14" t="s">
        <v>19</v>
      </c>
      <c r="T38" s="7"/>
      <c r="U38" s="12" t="s">
        <v>19</v>
      </c>
      <c r="V38" s="12" t="s">
        <v>349</v>
      </c>
      <c r="W38" s="14" t="s">
        <v>318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350</v>
      </c>
      <c r="AD38" t="s">
        <v>6</v>
      </c>
      <c r="AE38" t="s">
        <v>351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352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353</v>
      </c>
      <c r="H39" s="7" t="s">
        <v>354</v>
      </c>
      <c r="I39" s="7" t="s">
        <v>78</v>
      </c>
      <c r="J39" s="7" t="s">
        <v>2</v>
      </c>
      <c r="K39" s="7" t="s">
        <v>355</v>
      </c>
      <c r="L39" s="7">
        <v>1</v>
      </c>
      <c r="M39" s="7">
        <v>1</v>
      </c>
      <c r="N39" s="7" t="s">
        <v>81</v>
      </c>
      <c r="O39" s="7" t="s">
        <v>82</v>
      </c>
      <c r="P39" s="7" t="s">
        <v>280</v>
      </c>
      <c r="Q39" s="7"/>
      <c r="R39" s="12" t="s">
        <v>356</v>
      </c>
      <c r="S39" s="14" t="s">
        <v>19</v>
      </c>
      <c r="T39" s="7"/>
      <c r="U39" s="12" t="s">
        <v>19</v>
      </c>
      <c r="V39" s="12" t="s">
        <v>356</v>
      </c>
      <c r="W39" s="14" t="s">
        <v>266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357</v>
      </c>
      <c r="AD39" t="s">
        <v>6</v>
      </c>
      <c r="AE39" t="s">
        <v>358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359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360</v>
      </c>
      <c r="H40" s="7" t="s">
        <v>361</v>
      </c>
      <c r="I40" s="7" t="s">
        <v>78</v>
      </c>
      <c r="J40" s="7" t="s">
        <v>2</v>
      </c>
      <c r="K40" s="7" t="s">
        <v>362</v>
      </c>
      <c r="L40" s="7">
        <v>1</v>
      </c>
      <c r="M40" s="7">
        <v>1</v>
      </c>
      <c r="N40" s="7" t="s">
        <v>82</v>
      </c>
      <c r="O40" s="7" t="s">
        <v>82</v>
      </c>
      <c r="P40" s="7" t="s">
        <v>280</v>
      </c>
      <c r="Q40" s="7"/>
      <c r="R40" s="12" t="s">
        <v>312</v>
      </c>
      <c r="S40" s="14" t="s">
        <v>19</v>
      </c>
      <c r="T40" s="7"/>
      <c r="U40" s="12" t="s">
        <v>19</v>
      </c>
      <c r="V40" s="12" t="s">
        <v>312</v>
      </c>
      <c r="W40" s="14" t="s">
        <v>363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364</v>
      </c>
      <c r="AD40" t="s">
        <v>6</v>
      </c>
      <c r="AE40" t="s">
        <v>365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366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367</v>
      </c>
      <c r="H41" s="7" t="s">
        <v>368</v>
      </c>
      <c r="I41" s="7" t="s">
        <v>78</v>
      </c>
      <c r="J41" s="7" t="s">
        <v>2</v>
      </c>
      <c r="K41" s="7" t="s">
        <v>369</v>
      </c>
      <c r="L41" s="7">
        <v>1</v>
      </c>
      <c r="M41" s="7">
        <v>1</v>
      </c>
      <c r="N41" s="7" t="s">
        <v>82</v>
      </c>
      <c r="O41" s="7" t="s">
        <v>82</v>
      </c>
      <c r="P41" s="7" t="s">
        <v>280</v>
      </c>
      <c r="Q41" s="7"/>
      <c r="R41" s="12" t="s">
        <v>118</v>
      </c>
      <c r="S41" s="14" t="s">
        <v>19</v>
      </c>
      <c r="T41" s="7"/>
      <c r="U41" s="12" t="s">
        <v>19</v>
      </c>
      <c r="V41" s="12" t="s">
        <v>118</v>
      </c>
      <c r="W41" s="14" t="s">
        <v>119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120</v>
      </c>
      <c r="AD41" t="s">
        <v>6</v>
      </c>
      <c r="AE41" t="s">
        <v>121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370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371</v>
      </c>
      <c r="H42" s="7" t="s">
        <v>372</v>
      </c>
      <c r="I42" s="7" t="s">
        <v>78</v>
      </c>
      <c r="J42" s="7" t="s">
        <v>2</v>
      </c>
      <c r="K42" s="7" t="s">
        <v>373</v>
      </c>
      <c r="L42" s="7">
        <v>1</v>
      </c>
      <c r="M42" s="7">
        <v>1</v>
      </c>
      <c r="N42" s="7" t="s">
        <v>82</v>
      </c>
      <c r="O42" s="7" t="s">
        <v>82</v>
      </c>
      <c r="P42" s="7" t="s">
        <v>280</v>
      </c>
      <c r="Q42" s="7"/>
      <c r="R42" s="12" t="s">
        <v>374</v>
      </c>
      <c r="S42" s="14" t="s">
        <v>19</v>
      </c>
      <c r="T42" s="7"/>
      <c r="U42" s="12" t="s">
        <v>19</v>
      </c>
      <c r="V42" s="12" t="s">
        <v>374</v>
      </c>
      <c r="W42" s="14" t="s">
        <v>165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375</v>
      </c>
      <c r="AD42" t="s">
        <v>6</v>
      </c>
      <c r="AE42" t="s">
        <v>376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377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378</v>
      </c>
      <c r="H43" s="7" t="s">
        <v>379</v>
      </c>
      <c r="I43" s="7" t="s">
        <v>78</v>
      </c>
      <c r="J43" s="7" t="s">
        <v>2</v>
      </c>
      <c r="K43" s="7" t="s">
        <v>380</v>
      </c>
      <c r="L43" s="7">
        <v>1</v>
      </c>
      <c r="M43" s="7">
        <v>1</v>
      </c>
      <c r="N43" s="7" t="s">
        <v>381</v>
      </c>
      <c r="O43" s="7" t="s">
        <v>82</v>
      </c>
      <c r="P43" s="7" t="s">
        <v>280</v>
      </c>
      <c r="Q43" s="7"/>
      <c r="R43" s="12" t="s">
        <v>181</v>
      </c>
      <c r="S43" s="14" t="s">
        <v>19</v>
      </c>
      <c r="T43" s="7"/>
      <c r="U43" s="12" t="s">
        <v>19</v>
      </c>
      <c r="V43" s="12" t="s">
        <v>181</v>
      </c>
      <c r="W43" s="14" t="s">
        <v>103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149</v>
      </c>
      <c r="AD43" t="s">
        <v>6</v>
      </c>
      <c r="AE43" t="s">
        <v>113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382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383</v>
      </c>
      <c r="H44" s="7" t="s">
        <v>384</v>
      </c>
      <c r="I44" s="7" t="s">
        <v>78</v>
      </c>
      <c r="J44" s="7" t="s">
        <v>2</v>
      </c>
      <c r="K44" s="7" t="s">
        <v>385</v>
      </c>
      <c r="L44" s="7">
        <v>1</v>
      </c>
      <c r="M44" s="7">
        <v>1</v>
      </c>
      <c r="N44" s="7" t="s">
        <v>82</v>
      </c>
      <c r="O44" s="7" t="s">
        <v>82</v>
      </c>
      <c r="P44" s="7" t="s">
        <v>280</v>
      </c>
      <c r="Q44" s="7"/>
      <c r="R44" s="12" t="s">
        <v>374</v>
      </c>
      <c r="S44" s="14" t="s">
        <v>19</v>
      </c>
      <c r="T44" s="7"/>
      <c r="U44" s="12" t="s">
        <v>19</v>
      </c>
      <c r="V44" s="12" t="s">
        <v>374</v>
      </c>
      <c r="W44" s="14" t="s">
        <v>165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375</v>
      </c>
      <c r="AD44" t="s">
        <v>6</v>
      </c>
      <c r="AE44" t="s">
        <v>386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387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388</v>
      </c>
      <c r="H45" s="7" t="s">
        <v>389</v>
      </c>
      <c r="I45" s="7" t="s">
        <v>78</v>
      </c>
      <c r="J45" s="7" t="s">
        <v>2</v>
      </c>
      <c r="K45" s="7" t="s">
        <v>390</v>
      </c>
      <c r="L45" s="7">
        <v>1</v>
      </c>
      <c r="M45" s="7">
        <v>1</v>
      </c>
      <c r="N45" s="7" t="s">
        <v>82</v>
      </c>
      <c r="O45" s="7" t="s">
        <v>82</v>
      </c>
      <c r="P45" s="7" t="s">
        <v>280</v>
      </c>
      <c r="Q45" s="7"/>
      <c r="R45" s="12" t="s">
        <v>391</v>
      </c>
      <c r="S45" s="14" t="s">
        <v>19</v>
      </c>
      <c r="T45" s="7"/>
      <c r="U45" s="12" t="s">
        <v>19</v>
      </c>
      <c r="V45" s="12" t="s">
        <v>391</v>
      </c>
      <c r="W45" s="14" t="s">
        <v>111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181</v>
      </c>
      <c r="AD45" t="s">
        <v>6</v>
      </c>
      <c r="AE45" t="s">
        <v>218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392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393</v>
      </c>
      <c r="H46" s="7" t="s">
        <v>394</v>
      </c>
      <c r="I46" s="7" t="s">
        <v>78</v>
      </c>
      <c r="J46" s="7" t="s">
        <v>2</v>
      </c>
      <c r="K46" s="7" t="s">
        <v>395</v>
      </c>
      <c r="L46" s="7">
        <v>1</v>
      </c>
      <c r="M46" s="7">
        <v>1</v>
      </c>
      <c r="N46" s="7" t="s">
        <v>82</v>
      </c>
      <c r="O46" s="7" t="s">
        <v>82</v>
      </c>
      <c r="P46" s="7" t="s">
        <v>280</v>
      </c>
      <c r="Q46" s="7"/>
      <c r="R46" s="12" t="s">
        <v>396</v>
      </c>
      <c r="S46" s="14" t="s">
        <v>19</v>
      </c>
      <c r="T46" s="7"/>
      <c r="U46" s="12" t="s">
        <v>19</v>
      </c>
      <c r="V46" s="12" t="s">
        <v>396</v>
      </c>
      <c r="W46" s="14" t="s">
        <v>127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157</v>
      </c>
      <c r="AD46" t="s">
        <v>6</v>
      </c>
      <c r="AE46" t="s">
        <v>397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398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399</v>
      </c>
      <c r="H47" s="7" t="s">
        <v>400</v>
      </c>
      <c r="I47" s="7" t="s">
        <v>78</v>
      </c>
      <c r="J47" s="7" t="s">
        <v>2</v>
      </c>
      <c r="K47" s="7" t="s">
        <v>401</v>
      </c>
      <c r="L47" s="7">
        <v>1</v>
      </c>
      <c r="M47" s="7">
        <v>1</v>
      </c>
      <c r="N47" s="7" t="s">
        <v>82</v>
      </c>
      <c r="O47" s="7" t="s">
        <v>82</v>
      </c>
      <c r="P47" s="7" t="s">
        <v>280</v>
      </c>
      <c r="Q47" s="7"/>
      <c r="R47" s="12" t="s">
        <v>402</v>
      </c>
      <c r="S47" s="14" t="s">
        <v>19</v>
      </c>
      <c r="T47" s="7"/>
      <c r="U47" s="12" t="s">
        <v>19</v>
      </c>
      <c r="V47" s="12" t="s">
        <v>402</v>
      </c>
      <c r="W47" s="14" t="s">
        <v>208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403</v>
      </c>
      <c r="AD47" t="s">
        <v>6</v>
      </c>
      <c r="AE47" t="s">
        <v>404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405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406</v>
      </c>
      <c r="H48" s="7" t="s">
        <v>407</v>
      </c>
      <c r="I48" s="7" t="s">
        <v>78</v>
      </c>
      <c r="J48" s="7" t="s">
        <v>2</v>
      </c>
      <c r="K48" s="7" t="s">
        <v>408</v>
      </c>
      <c r="L48" s="7">
        <v>1</v>
      </c>
      <c r="M48" s="7">
        <v>1</v>
      </c>
      <c r="N48" s="7" t="s">
        <v>92</v>
      </c>
      <c r="O48" s="7" t="s">
        <v>82</v>
      </c>
      <c r="P48" s="7" t="s">
        <v>280</v>
      </c>
      <c r="Q48" s="7"/>
      <c r="R48" s="12" t="s">
        <v>409</v>
      </c>
      <c r="S48" s="14" t="s">
        <v>19</v>
      </c>
      <c r="T48" s="7"/>
      <c r="U48" s="12" t="s">
        <v>19</v>
      </c>
      <c r="V48" s="12" t="s">
        <v>409</v>
      </c>
      <c r="W48" s="14" t="s">
        <v>410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411</v>
      </c>
      <c r="AD48" t="s">
        <v>6</v>
      </c>
      <c r="AE48" t="s">
        <v>412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413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414</v>
      </c>
      <c r="H49" s="7" t="s">
        <v>415</v>
      </c>
      <c r="I49" s="7" t="s">
        <v>78</v>
      </c>
      <c r="J49" s="7" t="s">
        <v>2</v>
      </c>
      <c r="K49" s="7" t="s">
        <v>416</v>
      </c>
      <c r="L49" s="7">
        <v>1</v>
      </c>
      <c r="M49" s="7">
        <v>1</v>
      </c>
      <c r="N49" s="7" t="s">
        <v>92</v>
      </c>
      <c r="O49" s="7" t="s">
        <v>82</v>
      </c>
      <c r="P49" s="7" t="s">
        <v>280</v>
      </c>
      <c r="Q49" s="7"/>
      <c r="R49" s="12" t="s">
        <v>417</v>
      </c>
      <c r="S49" s="14" t="s">
        <v>19</v>
      </c>
      <c r="T49" s="7"/>
      <c r="U49" s="12" t="s">
        <v>19</v>
      </c>
      <c r="V49" s="12" t="s">
        <v>417</v>
      </c>
      <c r="W49" s="14" t="s">
        <v>326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418</v>
      </c>
      <c r="AD49" t="s">
        <v>6</v>
      </c>
      <c r="AE49" t="s">
        <v>320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419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420</v>
      </c>
      <c r="H50" s="7" t="s">
        <v>421</v>
      </c>
      <c r="I50" s="7" t="s">
        <v>78</v>
      </c>
      <c r="J50" s="7" t="s">
        <v>2</v>
      </c>
      <c r="K50" s="7" t="s">
        <v>422</v>
      </c>
      <c r="L50" s="7">
        <v>1</v>
      </c>
      <c r="M50" s="7">
        <v>2</v>
      </c>
      <c r="N50" s="7" t="s">
        <v>93</v>
      </c>
      <c r="O50" s="7" t="s">
        <v>93</v>
      </c>
      <c r="P50" s="7" t="s">
        <v>280</v>
      </c>
      <c r="Q50" s="7"/>
      <c r="R50" s="12" t="s">
        <v>423</v>
      </c>
      <c r="S50" s="14" t="s">
        <v>19</v>
      </c>
      <c r="T50" s="7"/>
      <c r="U50" s="12" t="s">
        <v>19</v>
      </c>
      <c r="V50" s="12" t="s">
        <v>423</v>
      </c>
      <c r="W50" s="14" t="s">
        <v>424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425</v>
      </c>
      <c r="AD50" t="s">
        <v>6</v>
      </c>
      <c r="AE50" t="s">
        <v>426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427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428</v>
      </c>
      <c r="H51" s="7" t="s">
        <v>429</v>
      </c>
      <c r="I51" s="7" t="s">
        <v>78</v>
      </c>
      <c r="J51" s="7" t="s">
        <v>2</v>
      </c>
      <c r="K51" s="7" t="s">
        <v>430</v>
      </c>
      <c r="L51" s="7">
        <v>1</v>
      </c>
      <c r="M51" s="7">
        <v>1</v>
      </c>
      <c r="N51" s="7" t="s">
        <v>82</v>
      </c>
      <c r="O51" s="7" t="s">
        <v>82</v>
      </c>
      <c r="P51" s="7" t="s">
        <v>280</v>
      </c>
      <c r="Q51" s="7"/>
      <c r="R51" s="12" t="s">
        <v>431</v>
      </c>
      <c r="S51" s="14" t="s">
        <v>19</v>
      </c>
      <c r="T51" s="7"/>
      <c r="U51" s="12" t="s">
        <v>19</v>
      </c>
      <c r="V51" s="12" t="s">
        <v>431</v>
      </c>
      <c r="W51" s="14" t="s">
        <v>103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432</v>
      </c>
      <c r="AD51" t="s">
        <v>6</v>
      </c>
      <c r="AE51" t="s">
        <v>433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434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435</v>
      </c>
      <c r="H52" s="7" t="s">
        <v>436</v>
      </c>
      <c r="I52" s="7" t="s">
        <v>78</v>
      </c>
      <c r="J52" s="7" t="s">
        <v>2</v>
      </c>
      <c r="K52" s="7" t="s">
        <v>437</v>
      </c>
      <c r="L52" s="7">
        <v>1</v>
      </c>
      <c r="M52" s="7">
        <v>1</v>
      </c>
      <c r="N52" s="7" t="s">
        <v>82</v>
      </c>
      <c r="O52" s="7" t="s">
        <v>82</v>
      </c>
      <c r="P52" s="7" t="s">
        <v>280</v>
      </c>
      <c r="Q52" s="7"/>
      <c r="R52" s="12" t="s">
        <v>438</v>
      </c>
      <c r="S52" s="14" t="s">
        <v>19</v>
      </c>
      <c r="T52" s="7"/>
      <c r="U52" s="12" t="s">
        <v>19</v>
      </c>
      <c r="V52" s="12" t="s">
        <v>438</v>
      </c>
      <c r="W52" s="14" t="s">
        <v>439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440</v>
      </c>
      <c r="AD52" t="s">
        <v>6</v>
      </c>
      <c r="AE52" t="s">
        <v>441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442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443</v>
      </c>
      <c r="H53" s="7" t="s">
        <v>444</v>
      </c>
      <c r="I53" s="7" t="s">
        <v>78</v>
      </c>
      <c r="J53" s="7" t="s">
        <v>2</v>
      </c>
      <c r="K53" s="7" t="s">
        <v>445</v>
      </c>
      <c r="L53" s="7">
        <v>1</v>
      </c>
      <c r="M53" s="7">
        <v>1</v>
      </c>
      <c r="N53" s="7" t="s">
        <v>82</v>
      </c>
      <c r="O53" s="7" t="s">
        <v>82</v>
      </c>
      <c r="P53" s="7" t="s">
        <v>280</v>
      </c>
      <c r="Q53" s="7"/>
      <c r="R53" s="12" t="s">
        <v>446</v>
      </c>
      <c r="S53" s="14" t="s">
        <v>19</v>
      </c>
      <c r="T53" s="7"/>
      <c r="U53" s="12" t="s">
        <v>19</v>
      </c>
      <c r="V53" s="12" t="s">
        <v>446</v>
      </c>
      <c r="W53" s="14" t="s">
        <v>447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448</v>
      </c>
      <c r="AD53" t="s">
        <v>6</v>
      </c>
      <c r="AE53" t="s">
        <v>449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450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451</v>
      </c>
      <c r="H54" s="7" t="s">
        <v>452</v>
      </c>
      <c r="I54" s="7" t="s">
        <v>78</v>
      </c>
      <c r="J54" s="7" t="s">
        <v>2</v>
      </c>
      <c r="K54" s="7" t="s">
        <v>453</v>
      </c>
      <c r="L54" s="7">
        <v>1</v>
      </c>
      <c r="M54" s="7">
        <v>1</v>
      </c>
      <c r="N54" s="7" t="s">
        <v>82</v>
      </c>
      <c r="O54" s="7" t="s">
        <v>82</v>
      </c>
      <c r="P54" s="7" t="s">
        <v>280</v>
      </c>
      <c r="Q54" s="7"/>
      <c r="R54" s="12" t="s">
        <v>454</v>
      </c>
      <c r="S54" s="14" t="s">
        <v>19</v>
      </c>
      <c r="T54" s="7"/>
      <c r="U54" s="12" t="s">
        <v>19</v>
      </c>
      <c r="V54" s="12" t="s">
        <v>454</v>
      </c>
      <c r="W54" s="14" t="s">
        <v>455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456</v>
      </c>
      <c r="AD54" t="s">
        <v>6</v>
      </c>
      <c r="AE54" t="s">
        <v>457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458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459</v>
      </c>
      <c r="H55" s="7" t="s">
        <v>460</v>
      </c>
      <c r="I55" s="7" t="s">
        <v>78</v>
      </c>
      <c r="J55" s="7" t="s">
        <v>2</v>
      </c>
      <c r="K55" s="7" t="s">
        <v>461</v>
      </c>
      <c r="L55" s="7">
        <v>2</v>
      </c>
      <c r="M55" s="7">
        <v>1</v>
      </c>
      <c r="N55" s="7" t="s">
        <v>93</v>
      </c>
      <c r="O55" s="7" t="s">
        <v>82</v>
      </c>
      <c r="P55" s="7" t="s">
        <v>280</v>
      </c>
      <c r="Q55" s="7"/>
      <c r="R55" s="12" t="s">
        <v>462</v>
      </c>
      <c r="S55" s="14" t="s">
        <v>19</v>
      </c>
      <c r="T55" s="7"/>
      <c r="U55" s="12" t="s">
        <v>19</v>
      </c>
      <c r="V55" s="12" t="s">
        <v>462</v>
      </c>
      <c r="W55" s="14" t="s">
        <v>463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464</v>
      </c>
      <c r="AD55" t="s">
        <v>6</v>
      </c>
      <c r="AE55" t="s">
        <v>465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466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467</v>
      </c>
      <c r="H56" s="7" t="s">
        <v>468</v>
      </c>
      <c r="I56" s="7" t="s">
        <v>78</v>
      </c>
      <c r="J56" s="7" t="s">
        <v>2</v>
      </c>
      <c r="K56" s="7" t="s">
        <v>469</v>
      </c>
      <c r="L56" s="7">
        <v>1</v>
      </c>
      <c r="M56" s="7">
        <v>1</v>
      </c>
      <c r="N56" s="7" t="s">
        <v>82</v>
      </c>
      <c r="O56" s="7" t="s">
        <v>82</v>
      </c>
      <c r="P56" s="7" t="s">
        <v>280</v>
      </c>
      <c r="Q56" s="7"/>
      <c r="R56" s="12" t="s">
        <v>470</v>
      </c>
      <c r="S56" s="14" t="s">
        <v>19</v>
      </c>
      <c r="T56" s="7"/>
      <c r="U56" s="12" t="s">
        <v>19</v>
      </c>
      <c r="V56" s="12" t="s">
        <v>470</v>
      </c>
      <c r="W56" s="14" t="s">
        <v>103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471</v>
      </c>
      <c r="AD56" t="s">
        <v>6</v>
      </c>
      <c r="AE56" t="s">
        <v>320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472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473</v>
      </c>
      <c r="H57" s="7" t="s">
        <v>474</v>
      </c>
      <c r="I57" s="7" t="s">
        <v>78</v>
      </c>
      <c r="J57" s="7" t="s">
        <v>2</v>
      </c>
      <c r="K57" s="7" t="s">
        <v>475</v>
      </c>
      <c r="L57" s="7">
        <v>1</v>
      </c>
      <c r="M57" s="7">
        <v>1</v>
      </c>
      <c r="N57" s="7" t="s">
        <v>82</v>
      </c>
      <c r="O57" s="7" t="s">
        <v>82</v>
      </c>
      <c r="P57" s="7" t="s">
        <v>280</v>
      </c>
      <c r="Q57" s="7"/>
      <c r="R57" s="12" t="s">
        <v>476</v>
      </c>
      <c r="S57" s="14" t="s">
        <v>19</v>
      </c>
      <c r="T57" s="7"/>
      <c r="U57" s="12" t="s">
        <v>19</v>
      </c>
      <c r="V57" s="12" t="s">
        <v>476</v>
      </c>
      <c r="W57" s="14" t="s">
        <v>158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402</v>
      </c>
      <c r="AD57" t="s">
        <v>6</v>
      </c>
      <c r="AE57" t="s">
        <v>477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478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479</v>
      </c>
      <c r="H58" s="7" t="s">
        <v>480</v>
      </c>
      <c r="I58" s="7" t="s">
        <v>78</v>
      </c>
      <c r="J58" s="7" t="s">
        <v>2</v>
      </c>
      <c r="K58" s="7" t="s">
        <v>481</v>
      </c>
      <c r="L58" s="7">
        <v>2</v>
      </c>
      <c r="M58" s="7">
        <v>2</v>
      </c>
      <c r="N58" s="7" t="s">
        <v>482</v>
      </c>
      <c r="O58" s="7" t="s">
        <v>93</v>
      </c>
      <c r="P58" s="7" t="s">
        <v>280</v>
      </c>
      <c r="Q58" s="7"/>
      <c r="R58" s="12" t="s">
        <v>483</v>
      </c>
      <c r="S58" s="14" t="s">
        <v>19</v>
      </c>
      <c r="T58" s="7"/>
      <c r="U58" s="12" t="s">
        <v>19</v>
      </c>
      <c r="V58" s="12" t="s">
        <v>483</v>
      </c>
      <c r="W58" s="14" t="s">
        <v>149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484</v>
      </c>
      <c r="AD58" t="s">
        <v>6</v>
      </c>
      <c r="AE58" t="s">
        <v>465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485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486</v>
      </c>
      <c r="H59" s="7" t="s">
        <v>487</v>
      </c>
      <c r="I59" s="7" t="s">
        <v>78</v>
      </c>
      <c r="J59" s="7" t="s">
        <v>2</v>
      </c>
      <c r="K59" s="7" t="s">
        <v>488</v>
      </c>
      <c r="L59" s="7">
        <v>1</v>
      </c>
      <c r="M59" s="7">
        <v>2</v>
      </c>
      <c r="N59" s="7" t="s">
        <v>92</v>
      </c>
      <c r="O59" s="7" t="s">
        <v>93</v>
      </c>
      <c r="P59" s="7" t="s">
        <v>280</v>
      </c>
      <c r="Q59" s="7"/>
      <c r="R59" s="12" t="s">
        <v>396</v>
      </c>
      <c r="S59" s="14" t="s">
        <v>19</v>
      </c>
      <c r="T59" s="7"/>
      <c r="U59" s="12" t="s">
        <v>19</v>
      </c>
      <c r="V59" s="12" t="s">
        <v>396</v>
      </c>
      <c r="W59" s="14" t="s">
        <v>127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157</v>
      </c>
      <c r="AD59" t="s">
        <v>6</v>
      </c>
      <c r="AE59" t="s">
        <v>167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489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490</v>
      </c>
      <c r="H60" s="7" t="s">
        <v>491</v>
      </c>
      <c r="I60" s="7" t="s">
        <v>78</v>
      </c>
      <c r="J60" s="7" t="s">
        <v>2</v>
      </c>
      <c r="K60" s="7" t="s">
        <v>492</v>
      </c>
      <c r="L60" s="7">
        <v>1</v>
      </c>
      <c r="M60" s="7">
        <v>1</v>
      </c>
      <c r="N60" s="7" t="s">
        <v>82</v>
      </c>
      <c r="O60" s="7" t="s">
        <v>82</v>
      </c>
      <c r="P60" s="7" t="s">
        <v>280</v>
      </c>
      <c r="Q60" s="7"/>
      <c r="R60" s="12" t="s">
        <v>493</v>
      </c>
      <c r="S60" s="14" t="s">
        <v>19</v>
      </c>
      <c r="T60" s="7"/>
      <c r="U60" s="12" t="s">
        <v>19</v>
      </c>
      <c r="V60" s="12" t="s">
        <v>493</v>
      </c>
      <c r="W60" s="14" t="s">
        <v>494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495</v>
      </c>
      <c r="AD60" t="s">
        <v>6</v>
      </c>
      <c r="AE60" t="s">
        <v>496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497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498</v>
      </c>
      <c r="H61" s="7" t="s">
        <v>499</v>
      </c>
      <c r="I61" s="7" t="s">
        <v>78</v>
      </c>
      <c r="J61" s="7" t="s">
        <v>2</v>
      </c>
      <c r="K61" s="7" t="s">
        <v>500</v>
      </c>
      <c r="L61" s="7">
        <v>1</v>
      </c>
      <c r="M61" s="7">
        <v>1</v>
      </c>
      <c r="N61" s="7" t="s">
        <v>82</v>
      </c>
      <c r="O61" s="7" t="s">
        <v>82</v>
      </c>
      <c r="P61" s="7" t="s">
        <v>280</v>
      </c>
      <c r="Q61" s="7"/>
      <c r="R61" s="12" t="s">
        <v>215</v>
      </c>
      <c r="S61" s="14" t="s">
        <v>19</v>
      </c>
      <c r="T61" s="7"/>
      <c r="U61" s="12" t="s">
        <v>19</v>
      </c>
      <c r="V61" s="12" t="s">
        <v>215</v>
      </c>
      <c r="W61" s="14" t="s">
        <v>216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217</v>
      </c>
      <c r="AD61" t="s">
        <v>6</v>
      </c>
      <c r="AE61" t="s">
        <v>404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501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502</v>
      </c>
      <c r="H62" s="7" t="s">
        <v>503</v>
      </c>
      <c r="I62" s="7" t="s">
        <v>78</v>
      </c>
      <c r="J62" s="7" t="s">
        <v>2</v>
      </c>
      <c r="K62" s="7" t="s">
        <v>504</v>
      </c>
      <c r="L62" s="7">
        <v>1</v>
      </c>
      <c r="M62" s="7">
        <v>1</v>
      </c>
      <c r="N62" s="7" t="s">
        <v>82</v>
      </c>
      <c r="O62" s="7" t="s">
        <v>82</v>
      </c>
      <c r="P62" s="7" t="s">
        <v>280</v>
      </c>
      <c r="Q62" s="7"/>
      <c r="R62" s="12" t="s">
        <v>505</v>
      </c>
      <c r="S62" s="14" t="s">
        <v>19</v>
      </c>
      <c r="T62" s="7"/>
      <c r="U62" s="12" t="s">
        <v>19</v>
      </c>
      <c r="V62" s="12" t="s">
        <v>505</v>
      </c>
      <c r="W62" s="14" t="s">
        <v>231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417</v>
      </c>
      <c r="AD62" t="s">
        <v>6</v>
      </c>
      <c r="AE62" t="s">
        <v>404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506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507</v>
      </c>
      <c r="H63" s="7" t="s">
        <v>508</v>
      </c>
      <c r="I63" s="7" t="s">
        <v>78</v>
      </c>
      <c r="J63" s="7" t="s">
        <v>2</v>
      </c>
      <c r="K63" s="7" t="s">
        <v>509</v>
      </c>
      <c r="L63" s="7">
        <v>1</v>
      </c>
      <c r="M63" s="7">
        <v>1</v>
      </c>
      <c r="N63" s="7" t="s">
        <v>82</v>
      </c>
      <c r="O63" s="7" t="s">
        <v>82</v>
      </c>
      <c r="P63" s="7" t="s">
        <v>280</v>
      </c>
      <c r="Q63" s="7"/>
      <c r="R63" s="12" t="s">
        <v>510</v>
      </c>
      <c r="S63" s="14" t="s">
        <v>19</v>
      </c>
      <c r="T63" s="7"/>
      <c r="U63" s="12" t="s">
        <v>19</v>
      </c>
      <c r="V63" s="12" t="s">
        <v>510</v>
      </c>
      <c r="W63" s="14" t="s">
        <v>232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511</v>
      </c>
      <c r="AD63" t="s">
        <v>6</v>
      </c>
      <c r="AE63" t="s">
        <v>496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512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513</v>
      </c>
      <c r="H64" s="7" t="s">
        <v>514</v>
      </c>
      <c r="I64" s="7" t="s">
        <v>78</v>
      </c>
      <c r="J64" s="7" t="s">
        <v>2</v>
      </c>
      <c r="K64" s="7" t="s">
        <v>515</v>
      </c>
      <c r="L64" s="7">
        <v>1</v>
      </c>
      <c r="M64" s="7">
        <v>1</v>
      </c>
      <c r="N64" s="7" t="s">
        <v>82</v>
      </c>
      <c r="O64" s="7" t="s">
        <v>82</v>
      </c>
      <c r="P64" s="7" t="s">
        <v>280</v>
      </c>
      <c r="Q64" s="7"/>
      <c r="R64" s="12" t="s">
        <v>516</v>
      </c>
      <c r="S64" s="14" t="s">
        <v>19</v>
      </c>
      <c r="T64" s="7"/>
      <c r="U64" s="12" t="s">
        <v>19</v>
      </c>
      <c r="V64" s="12" t="s">
        <v>516</v>
      </c>
      <c r="W64" s="14" t="s">
        <v>517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518</v>
      </c>
      <c r="AD64" t="s">
        <v>6</v>
      </c>
      <c r="AE64" t="s">
        <v>519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520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262</v>
      </c>
      <c r="H65" s="7" t="s">
        <v>263</v>
      </c>
      <c r="I65" s="7" t="s">
        <v>78</v>
      </c>
      <c r="J65" s="7" t="s">
        <v>2</v>
      </c>
      <c r="K65" s="7" t="s">
        <v>521</v>
      </c>
      <c r="L65" s="7">
        <v>1</v>
      </c>
      <c r="M65" s="7">
        <v>1</v>
      </c>
      <c r="N65" s="7" t="s">
        <v>82</v>
      </c>
      <c r="O65" s="7" t="s">
        <v>82</v>
      </c>
      <c r="P65" s="7" t="s">
        <v>280</v>
      </c>
      <c r="Q65" s="7"/>
      <c r="R65" s="12" t="s">
        <v>265</v>
      </c>
      <c r="S65" s="14" t="s">
        <v>19</v>
      </c>
      <c r="T65" s="7"/>
      <c r="U65" s="12" t="s">
        <v>19</v>
      </c>
      <c r="V65" s="12" t="s">
        <v>265</v>
      </c>
      <c r="W65" s="14" t="s">
        <v>266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267</v>
      </c>
      <c r="AD65" t="s">
        <v>6</v>
      </c>
      <c r="AE65" t="s">
        <v>274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522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523</v>
      </c>
      <c r="H66" s="7" t="s">
        <v>524</v>
      </c>
      <c r="I66" s="7" t="s">
        <v>78</v>
      </c>
      <c r="J66" s="7" t="s">
        <v>2</v>
      </c>
      <c r="K66" s="7" t="s">
        <v>525</v>
      </c>
      <c r="L66" s="7">
        <v>1</v>
      </c>
      <c r="M66" s="7">
        <v>1</v>
      </c>
      <c r="N66" s="7" t="s">
        <v>82</v>
      </c>
      <c r="O66" s="7" t="s">
        <v>82</v>
      </c>
      <c r="P66" s="7" t="s">
        <v>280</v>
      </c>
      <c r="Q66" s="7"/>
      <c r="R66" s="12" t="s">
        <v>526</v>
      </c>
      <c r="S66" s="14" t="s">
        <v>19</v>
      </c>
      <c r="T66" s="7"/>
      <c r="U66" s="12" t="s">
        <v>19</v>
      </c>
      <c r="V66" s="12" t="s">
        <v>526</v>
      </c>
      <c r="W66" s="14" t="s">
        <v>439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527</v>
      </c>
      <c r="AD66" t="s">
        <v>6</v>
      </c>
      <c r="AE66" t="s">
        <v>477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528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529</v>
      </c>
      <c r="H67" s="7" t="s">
        <v>530</v>
      </c>
      <c r="I67" s="7" t="s">
        <v>78</v>
      </c>
      <c r="J67" s="7" t="s">
        <v>2</v>
      </c>
      <c r="K67" s="7" t="s">
        <v>531</v>
      </c>
      <c r="L67" s="7">
        <v>1</v>
      </c>
      <c r="M67" s="7">
        <v>1</v>
      </c>
      <c r="N67" s="7" t="s">
        <v>82</v>
      </c>
      <c r="O67" s="7" t="s">
        <v>82</v>
      </c>
      <c r="P67" s="7" t="s">
        <v>280</v>
      </c>
      <c r="Q67" s="7"/>
      <c r="R67" s="12" t="s">
        <v>143</v>
      </c>
      <c r="S67" s="14" t="s">
        <v>19</v>
      </c>
      <c r="T67" s="7"/>
      <c r="U67" s="12" t="s">
        <v>19</v>
      </c>
      <c r="V67" s="12" t="s">
        <v>143</v>
      </c>
      <c r="W67" s="14" t="s">
        <v>532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533</v>
      </c>
      <c r="AD67" t="s">
        <v>6</v>
      </c>
      <c r="AE67" t="s">
        <v>534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535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536</v>
      </c>
      <c r="H68" s="7" t="s">
        <v>537</v>
      </c>
      <c r="I68" s="7" t="s">
        <v>78</v>
      </c>
      <c r="J68" s="7" t="s">
        <v>2</v>
      </c>
      <c r="K68" s="7" t="s">
        <v>538</v>
      </c>
      <c r="L68" s="7">
        <v>1</v>
      </c>
      <c r="M68" s="7">
        <v>1</v>
      </c>
      <c r="N68" s="7" t="s">
        <v>82</v>
      </c>
      <c r="O68" s="7" t="s">
        <v>82</v>
      </c>
      <c r="P68" s="7" t="s">
        <v>280</v>
      </c>
      <c r="Q68" s="7"/>
      <c r="R68" s="12" t="s">
        <v>539</v>
      </c>
      <c r="S68" s="14" t="s">
        <v>19</v>
      </c>
      <c r="T68" s="7"/>
      <c r="U68" s="12" t="s">
        <v>19</v>
      </c>
      <c r="V68" s="12" t="s">
        <v>539</v>
      </c>
      <c r="W68" s="14" t="s">
        <v>540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541</v>
      </c>
      <c r="AD68" t="s">
        <v>6</v>
      </c>
      <c r="AE68" t="s">
        <v>542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543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544</v>
      </c>
      <c r="H69" s="7" t="s">
        <v>545</v>
      </c>
      <c r="I69" s="7" t="s">
        <v>78</v>
      </c>
      <c r="J69" s="7" t="s">
        <v>2</v>
      </c>
      <c r="K69" s="7" t="s">
        <v>546</v>
      </c>
      <c r="L69" s="7">
        <v>1</v>
      </c>
      <c r="M69" s="7">
        <v>1</v>
      </c>
      <c r="N69" s="7" t="s">
        <v>82</v>
      </c>
      <c r="O69" s="7" t="s">
        <v>82</v>
      </c>
      <c r="P69" s="7" t="s">
        <v>280</v>
      </c>
      <c r="Q69" s="7"/>
      <c r="R69" s="12" t="s">
        <v>196</v>
      </c>
      <c r="S69" s="14" t="s">
        <v>19</v>
      </c>
      <c r="T69" s="7"/>
      <c r="U69" s="12" t="s">
        <v>19</v>
      </c>
      <c r="V69" s="12" t="s">
        <v>196</v>
      </c>
      <c r="W69" s="14" t="s">
        <v>208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547</v>
      </c>
      <c r="AD69" t="s">
        <v>6</v>
      </c>
      <c r="AE69" t="s">
        <v>218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548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549</v>
      </c>
      <c r="H70" s="7" t="s">
        <v>550</v>
      </c>
      <c r="I70" s="7" t="s">
        <v>78</v>
      </c>
      <c r="J70" s="7" t="s">
        <v>2</v>
      </c>
      <c r="K70" s="7" t="s">
        <v>551</v>
      </c>
      <c r="L70" s="7">
        <v>1</v>
      </c>
      <c r="M70" s="7">
        <v>1</v>
      </c>
      <c r="N70" s="7" t="s">
        <v>82</v>
      </c>
      <c r="O70" s="7" t="s">
        <v>82</v>
      </c>
      <c r="P70" s="7" t="s">
        <v>280</v>
      </c>
      <c r="Q70" s="7"/>
      <c r="R70" s="12" t="s">
        <v>552</v>
      </c>
      <c r="S70" s="14" t="s">
        <v>19</v>
      </c>
      <c r="T70" s="7"/>
      <c r="U70" s="12" t="s">
        <v>19</v>
      </c>
      <c r="V70" s="12" t="s">
        <v>552</v>
      </c>
      <c r="W70" s="14" t="s">
        <v>410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553</v>
      </c>
      <c r="AD70" t="s">
        <v>6</v>
      </c>
      <c r="AE70" t="s">
        <v>554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555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556</v>
      </c>
      <c r="H71" s="7" t="s">
        <v>557</v>
      </c>
      <c r="I71" s="7" t="s">
        <v>78</v>
      </c>
      <c r="J71" s="7" t="s">
        <v>2</v>
      </c>
      <c r="K71" s="7" t="s">
        <v>558</v>
      </c>
      <c r="L71" s="7">
        <v>1</v>
      </c>
      <c r="M71" s="7">
        <v>1</v>
      </c>
      <c r="N71" s="7" t="s">
        <v>82</v>
      </c>
      <c r="O71" s="7" t="s">
        <v>82</v>
      </c>
      <c r="P71" s="7" t="s">
        <v>280</v>
      </c>
      <c r="Q71" s="7"/>
      <c r="R71" s="12" t="s">
        <v>559</v>
      </c>
      <c r="S71" s="14" t="s">
        <v>19</v>
      </c>
      <c r="T71" s="7"/>
      <c r="U71" s="12" t="s">
        <v>19</v>
      </c>
      <c r="V71" s="12" t="s">
        <v>559</v>
      </c>
      <c r="W71" s="14" t="s">
        <v>334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560</v>
      </c>
      <c r="AD71" t="s">
        <v>6</v>
      </c>
      <c r="AE71" t="s">
        <v>561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562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563</v>
      </c>
      <c r="H72" s="7" t="s">
        <v>564</v>
      </c>
      <c r="I72" s="7" t="s">
        <v>78</v>
      </c>
      <c r="J72" s="7" t="s">
        <v>2</v>
      </c>
      <c r="K72" s="7" t="s">
        <v>565</v>
      </c>
      <c r="L72" s="7">
        <v>1</v>
      </c>
      <c r="M72" s="7">
        <v>1</v>
      </c>
      <c r="N72" s="7" t="s">
        <v>82</v>
      </c>
      <c r="O72" s="7" t="s">
        <v>82</v>
      </c>
      <c r="P72" s="7" t="s">
        <v>280</v>
      </c>
      <c r="Q72" s="7"/>
      <c r="R72" s="12" t="s">
        <v>135</v>
      </c>
      <c r="S72" s="14" t="s">
        <v>19</v>
      </c>
      <c r="T72" s="7"/>
      <c r="U72" s="12" t="s">
        <v>19</v>
      </c>
      <c r="V72" s="12" t="s">
        <v>135</v>
      </c>
      <c r="W72" s="14" t="s">
        <v>231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312</v>
      </c>
      <c r="AD72" t="s">
        <v>6</v>
      </c>
      <c r="AE72" t="s">
        <v>566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567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568</v>
      </c>
      <c r="H73" s="7" t="s">
        <v>569</v>
      </c>
      <c r="I73" s="7" t="s">
        <v>78</v>
      </c>
      <c r="J73" s="7" t="s">
        <v>2</v>
      </c>
      <c r="K73" s="7" t="s">
        <v>570</v>
      </c>
      <c r="L73" s="7">
        <v>1</v>
      </c>
      <c r="M73" s="7">
        <v>1</v>
      </c>
      <c r="N73" s="7" t="s">
        <v>82</v>
      </c>
      <c r="O73" s="7" t="s">
        <v>82</v>
      </c>
      <c r="P73" s="7" t="s">
        <v>280</v>
      </c>
      <c r="Q73" s="7"/>
      <c r="R73" s="12" t="s">
        <v>571</v>
      </c>
      <c r="S73" s="14" t="s">
        <v>19</v>
      </c>
      <c r="T73" s="7"/>
      <c r="U73" s="12" t="s">
        <v>19</v>
      </c>
      <c r="V73" s="12" t="s">
        <v>571</v>
      </c>
      <c r="W73" s="14" t="s">
        <v>334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572</v>
      </c>
      <c r="AD73" t="s">
        <v>6</v>
      </c>
      <c r="AE73" t="s">
        <v>573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574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575</v>
      </c>
      <c r="H74" s="7" t="s">
        <v>576</v>
      </c>
      <c r="I74" s="7" t="s">
        <v>78</v>
      </c>
      <c r="J74" s="7" t="s">
        <v>2</v>
      </c>
      <c r="K74" s="7" t="s">
        <v>577</v>
      </c>
      <c r="L74" s="7">
        <v>1</v>
      </c>
      <c r="M74" s="7">
        <v>1</v>
      </c>
      <c r="N74" s="7" t="s">
        <v>82</v>
      </c>
      <c r="O74" s="7" t="s">
        <v>82</v>
      </c>
      <c r="P74" s="7" t="s">
        <v>280</v>
      </c>
      <c r="Q74" s="7"/>
      <c r="R74" s="12" t="s">
        <v>578</v>
      </c>
      <c r="S74" s="14" t="s">
        <v>19</v>
      </c>
      <c r="T74" s="7"/>
      <c r="U74" s="12" t="s">
        <v>19</v>
      </c>
      <c r="V74" s="12" t="s">
        <v>578</v>
      </c>
      <c r="W74" s="14" t="s">
        <v>363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282</v>
      </c>
      <c r="AD74" t="s">
        <v>6</v>
      </c>
      <c r="AE74" t="s">
        <v>121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579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580</v>
      </c>
      <c r="H75" s="7" t="s">
        <v>581</v>
      </c>
      <c r="I75" s="7" t="s">
        <v>78</v>
      </c>
      <c r="J75" s="7" t="s">
        <v>2</v>
      </c>
      <c r="K75" s="7" t="s">
        <v>582</v>
      </c>
      <c r="L75" s="7">
        <v>1</v>
      </c>
      <c r="M75" s="7">
        <v>1</v>
      </c>
      <c r="N75" s="7" t="s">
        <v>82</v>
      </c>
      <c r="O75" s="7" t="s">
        <v>82</v>
      </c>
      <c r="P75" s="7" t="s">
        <v>280</v>
      </c>
      <c r="Q75" s="7"/>
      <c r="R75" s="12" t="s">
        <v>583</v>
      </c>
      <c r="S75" s="14" t="s">
        <v>19</v>
      </c>
      <c r="T75" s="7"/>
      <c r="U75" s="12" t="s">
        <v>19</v>
      </c>
      <c r="V75" s="12" t="s">
        <v>583</v>
      </c>
      <c r="W75" s="14" t="s">
        <v>584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585</v>
      </c>
      <c r="AD75" t="s">
        <v>6</v>
      </c>
      <c r="AE75" t="s">
        <v>586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587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588</v>
      </c>
      <c r="H76" s="7" t="s">
        <v>589</v>
      </c>
      <c r="I76" s="7" t="s">
        <v>78</v>
      </c>
      <c r="J76" s="7" t="s">
        <v>2</v>
      </c>
      <c r="K76" s="7" t="s">
        <v>590</v>
      </c>
      <c r="L76" s="7">
        <v>1</v>
      </c>
      <c r="M76" s="7">
        <v>1</v>
      </c>
      <c r="N76" s="7" t="s">
        <v>82</v>
      </c>
      <c r="O76" s="7" t="s">
        <v>82</v>
      </c>
      <c r="P76" s="7" t="s">
        <v>280</v>
      </c>
      <c r="Q76" s="7"/>
      <c r="R76" s="12" t="s">
        <v>591</v>
      </c>
      <c r="S76" s="14" t="s">
        <v>19</v>
      </c>
      <c r="T76" s="7"/>
      <c r="U76" s="12" t="s">
        <v>19</v>
      </c>
      <c r="V76" s="12" t="s">
        <v>591</v>
      </c>
      <c r="W76" s="14" t="s">
        <v>532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592</v>
      </c>
      <c r="AD76" t="s">
        <v>6</v>
      </c>
      <c r="AE76" t="s">
        <v>218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593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594</v>
      </c>
      <c r="H77" s="7" t="s">
        <v>595</v>
      </c>
      <c r="I77" s="7" t="s">
        <v>78</v>
      </c>
      <c r="J77" s="7" t="s">
        <v>2</v>
      </c>
      <c r="K77" s="7" t="s">
        <v>596</v>
      </c>
      <c r="L77" s="7">
        <v>1</v>
      </c>
      <c r="M77" s="7">
        <v>2</v>
      </c>
      <c r="N77" s="7" t="s">
        <v>93</v>
      </c>
      <c r="O77" s="7" t="s">
        <v>93</v>
      </c>
      <c r="P77" s="7" t="s">
        <v>280</v>
      </c>
      <c r="Q77" s="7"/>
      <c r="R77" s="12" t="s">
        <v>341</v>
      </c>
      <c r="S77" s="14" t="s">
        <v>19</v>
      </c>
      <c r="T77" s="7"/>
      <c r="U77" s="12" t="s">
        <v>19</v>
      </c>
      <c r="V77" s="12" t="s">
        <v>341</v>
      </c>
      <c r="W77" s="14" t="s">
        <v>111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342</v>
      </c>
      <c r="AD77" t="s">
        <v>6</v>
      </c>
      <c r="AE77" t="s">
        <v>404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597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594</v>
      </c>
      <c r="H78" s="7" t="s">
        <v>595</v>
      </c>
      <c r="I78" s="7" t="s">
        <v>78</v>
      </c>
      <c r="J78" s="7" t="s">
        <v>2</v>
      </c>
      <c r="K78" s="7" t="s">
        <v>596</v>
      </c>
      <c r="L78" s="7">
        <v>1</v>
      </c>
      <c r="M78" s="7">
        <v>2</v>
      </c>
      <c r="N78" s="7" t="s">
        <v>93</v>
      </c>
      <c r="O78" s="7" t="s">
        <v>93</v>
      </c>
      <c r="P78" s="7" t="s">
        <v>280</v>
      </c>
      <c r="Q78" s="7"/>
      <c r="R78" s="12" t="s">
        <v>341</v>
      </c>
      <c r="S78" s="14" t="s">
        <v>19</v>
      </c>
      <c r="T78" s="7"/>
      <c r="U78" s="12" t="s">
        <v>19</v>
      </c>
      <c r="V78" s="12" t="s">
        <v>341</v>
      </c>
      <c r="W78" s="14" t="s">
        <v>111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342</v>
      </c>
      <c r="AD78" t="s">
        <v>6</v>
      </c>
      <c r="AE78" t="s">
        <v>252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598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254</v>
      </c>
      <c r="H79" s="7" t="s">
        <v>255</v>
      </c>
      <c r="I79" s="7" t="s">
        <v>78</v>
      </c>
      <c r="J79" s="7" t="s">
        <v>2</v>
      </c>
      <c r="K79" s="7" t="s">
        <v>599</v>
      </c>
      <c r="L79" s="7">
        <v>1</v>
      </c>
      <c r="M79" s="7">
        <v>1</v>
      </c>
      <c r="N79" s="7" t="s">
        <v>82</v>
      </c>
      <c r="O79" s="7" t="s">
        <v>82</v>
      </c>
      <c r="P79" s="7" t="s">
        <v>280</v>
      </c>
      <c r="Q79" s="7"/>
      <c r="R79" s="12" t="s">
        <v>600</v>
      </c>
      <c r="S79" s="14" t="s">
        <v>19</v>
      </c>
      <c r="T79" s="7"/>
      <c r="U79" s="12" t="s">
        <v>19</v>
      </c>
      <c r="V79" s="12" t="s">
        <v>600</v>
      </c>
      <c r="W79" s="14" t="s">
        <v>158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207</v>
      </c>
      <c r="AD79" t="s">
        <v>6</v>
      </c>
      <c r="AE79" t="s">
        <v>260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601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602</v>
      </c>
      <c r="H80" s="7" t="s">
        <v>603</v>
      </c>
      <c r="I80" s="7" t="s">
        <v>78</v>
      </c>
      <c r="J80" s="7" t="s">
        <v>2</v>
      </c>
      <c r="K80" s="7" t="s">
        <v>604</v>
      </c>
      <c r="L80" s="7">
        <v>1</v>
      </c>
      <c r="M80" s="7">
        <v>1</v>
      </c>
      <c r="N80" s="7" t="s">
        <v>82</v>
      </c>
      <c r="O80" s="7" t="s">
        <v>82</v>
      </c>
      <c r="P80" s="7" t="s">
        <v>280</v>
      </c>
      <c r="Q80" s="7"/>
      <c r="R80" s="12" t="s">
        <v>118</v>
      </c>
      <c r="S80" s="14" t="s">
        <v>19</v>
      </c>
      <c r="T80" s="7"/>
      <c r="U80" s="12" t="s">
        <v>19</v>
      </c>
      <c r="V80" s="12" t="s">
        <v>118</v>
      </c>
      <c r="W80" s="14" t="s">
        <v>119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120</v>
      </c>
      <c r="AD80" t="s">
        <v>6</v>
      </c>
      <c r="AE80" t="s">
        <v>121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605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606</v>
      </c>
      <c r="H81" s="7" t="s">
        <v>607</v>
      </c>
      <c r="I81" s="7" t="s">
        <v>78</v>
      </c>
      <c r="J81" s="7" t="s">
        <v>2</v>
      </c>
      <c r="K81" s="7" t="s">
        <v>608</v>
      </c>
      <c r="L81" s="7">
        <v>1</v>
      </c>
      <c r="M81" s="7">
        <v>1</v>
      </c>
      <c r="N81" s="7" t="s">
        <v>82</v>
      </c>
      <c r="O81" s="7" t="s">
        <v>82</v>
      </c>
      <c r="P81" s="7" t="s">
        <v>280</v>
      </c>
      <c r="Q81" s="7"/>
      <c r="R81" s="12" t="s">
        <v>476</v>
      </c>
      <c r="S81" s="14" t="s">
        <v>19</v>
      </c>
      <c r="T81" s="7"/>
      <c r="U81" s="12" t="s">
        <v>19</v>
      </c>
      <c r="V81" s="12" t="s">
        <v>476</v>
      </c>
      <c r="W81" s="14" t="s">
        <v>158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402</v>
      </c>
      <c r="AD81" t="s">
        <v>6</v>
      </c>
      <c r="AE81" t="s">
        <v>609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610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611</v>
      </c>
      <c r="H82" s="7" t="s">
        <v>612</v>
      </c>
      <c r="I82" s="7" t="s">
        <v>78</v>
      </c>
      <c r="J82" s="7" t="s">
        <v>2</v>
      </c>
      <c r="K82" s="7" t="s">
        <v>613</v>
      </c>
      <c r="L82" s="7">
        <v>1</v>
      </c>
      <c r="M82" s="7">
        <v>1</v>
      </c>
      <c r="N82" s="7" t="s">
        <v>82</v>
      </c>
      <c r="O82" s="7" t="s">
        <v>82</v>
      </c>
      <c r="P82" s="7" t="s">
        <v>280</v>
      </c>
      <c r="Q82" s="7"/>
      <c r="R82" s="12" t="s">
        <v>614</v>
      </c>
      <c r="S82" s="14" t="s">
        <v>19</v>
      </c>
      <c r="T82" s="7"/>
      <c r="U82" s="12" t="s">
        <v>19</v>
      </c>
      <c r="V82" s="12" t="s">
        <v>614</v>
      </c>
      <c r="W82" s="14" t="s">
        <v>103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615</v>
      </c>
      <c r="AD82" t="s">
        <v>6</v>
      </c>
      <c r="AE82" t="s">
        <v>616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617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618</v>
      </c>
      <c r="H83" s="7" t="s">
        <v>619</v>
      </c>
      <c r="I83" s="7" t="s">
        <v>78</v>
      </c>
      <c r="J83" s="7" t="s">
        <v>2</v>
      </c>
      <c r="K83" s="7" t="s">
        <v>620</v>
      </c>
      <c r="L83" s="7">
        <v>1</v>
      </c>
      <c r="M83" s="7">
        <v>1</v>
      </c>
      <c r="N83" s="7" t="s">
        <v>82</v>
      </c>
      <c r="O83" s="7" t="s">
        <v>82</v>
      </c>
      <c r="P83" s="7" t="s">
        <v>280</v>
      </c>
      <c r="Q83" s="7"/>
      <c r="R83" s="12" t="s">
        <v>621</v>
      </c>
      <c r="S83" s="14" t="s">
        <v>19</v>
      </c>
      <c r="T83" s="7"/>
      <c r="U83" s="12" t="s">
        <v>19</v>
      </c>
      <c r="V83" s="12" t="s">
        <v>621</v>
      </c>
      <c r="W83" s="14" t="s">
        <v>231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325</v>
      </c>
      <c r="AD83" t="s">
        <v>6</v>
      </c>
      <c r="AE83" t="s">
        <v>622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623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624</v>
      </c>
      <c r="H84" s="7" t="s">
        <v>625</v>
      </c>
      <c r="I84" s="7" t="s">
        <v>78</v>
      </c>
      <c r="J84" s="7" t="s">
        <v>2</v>
      </c>
      <c r="K84" s="7" t="s">
        <v>626</v>
      </c>
      <c r="L84" s="7">
        <v>1</v>
      </c>
      <c r="M84" s="7">
        <v>1</v>
      </c>
      <c r="N84" s="7" t="s">
        <v>82</v>
      </c>
      <c r="O84" s="7" t="s">
        <v>82</v>
      </c>
      <c r="P84" s="7" t="s">
        <v>280</v>
      </c>
      <c r="Q84" s="7"/>
      <c r="R84" s="12" t="s">
        <v>627</v>
      </c>
      <c r="S84" s="14" t="s">
        <v>19</v>
      </c>
      <c r="T84" s="7"/>
      <c r="U84" s="12" t="s">
        <v>19</v>
      </c>
      <c r="V84" s="12" t="s">
        <v>627</v>
      </c>
      <c r="W84" s="14" t="s">
        <v>628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110</v>
      </c>
      <c r="AD84" t="s">
        <v>6</v>
      </c>
      <c r="AE84" t="s">
        <v>629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630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523</v>
      </c>
      <c r="H85" s="7" t="s">
        <v>524</v>
      </c>
      <c r="I85" s="7" t="s">
        <v>78</v>
      </c>
      <c r="J85" s="7" t="s">
        <v>2</v>
      </c>
      <c r="K85" s="7" t="s">
        <v>631</v>
      </c>
      <c r="L85" s="7">
        <v>1</v>
      </c>
      <c r="M85" s="7">
        <v>1</v>
      </c>
      <c r="N85" s="7" t="s">
        <v>82</v>
      </c>
      <c r="O85" s="7" t="s">
        <v>82</v>
      </c>
      <c r="P85" s="7" t="s">
        <v>280</v>
      </c>
      <c r="Q85" s="7"/>
      <c r="R85" s="12" t="s">
        <v>526</v>
      </c>
      <c r="S85" s="14" t="s">
        <v>19</v>
      </c>
      <c r="T85" s="7"/>
      <c r="U85" s="12" t="s">
        <v>19</v>
      </c>
      <c r="V85" s="12" t="s">
        <v>526</v>
      </c>
      <c r="W85" s="14" t="s">
        <v>439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527</v>
      </c>
      <c r="AD85" t="s">
        <v>6</v>
      </c>
      <c r="AE85" t="s">
        <v>477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632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633</v>
      </c>
      <c r="H86" s="7" t="s">
        <v>634</v>
      </c>
      <c r="I86" s="7" t="s">
        <v>78</v>
      </c>
      <c r="J86" s="7" t="s">
        <v>2</v>
      </c>
      <c r="K86" s="7" t="s">
        <v>635</v>
      </c>
      <c r="L86" s="7">
        <v>1</v>
      </c>
      <c r="M86" s="7">
        <v>2</v>
      </c>
      <c r="N86" s="7" t="s">
        <v>348</v>
      </c>
      <c r="O86" s="7" t="s">
        <v>93</v>
      </c>
      <c r="P86" s="7" t="s">
        <v>280</v>
      </c>
      <c r="Q86" s="7"/>
      <c r="R86" s="12" t="s">
        <v>636</v>
      </c>
      <c r="S86" s="14" t="s">
        <v>19</v>
      </c>
      <c r="T86" s="7"/>
      <c r="U86" s="12" t="s">
        <v>19</v>
      </c>
      <c r="V86" s="12" t="s">
        <v>636</v>
      </c>
      <c r="W86" s="14" t="s">
        <v>111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637</v>
      </c>
      <c r="AD86" t="s">
        <v>6</v>
      </c>
      <c r="AE86" t="s">
        <v>638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639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640</v>
      </c>
      <c r="H87" s="7" t="s">
        <v>641</v>
      </c>
      <c r="I87" s="7" t="s">
        <v>78</v>
      </c>
      <c r="J87" s="7" t="s">
        <v>2</v>
      </c>
      <c r="K87" s="7" t="s">
        <v>642</v>
      </c>
      <c r="L87" s="7">
        <v>1</v>
      </c>
      <c r="M87" s="7">
        <v>1</v>
      </c>
      <c r="N87" s="7" t="s">
        <v>82</v>
      </c>
      <c r="O87" s="7" t="s">
        <v>82</v>
      </c>
      <c r="P87" s="7" t="s">
        <v>280</v>
      </c>
      <c r="Q87" s="7"/>
      <c r="R87" s="12" t="s">
        <v>636</v>
      </c>
      <c r="S87" s="14" t="s">
        <v>19</v>
      </c>
      <c r="T87" s="7"/>
      <c r="U87" s="12" t="s">
        <v>19</v>
      </c>
      <c r="V87" s="12" t="s">
        <v>636</v>
      </c>
      <c r="W87" s="14" t="s">
        <v>111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637</v>
      </c>
      <c r="AD87" t="s">
        <v>6</v>
      </c>
      <c r="AE87" t="s">
        <v>643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644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618</v>
      </c>
      <c r="H88" s="7" t="s">
        <v>619</v>
      </c>
      <c r="I88" s="7" t="s">
        <v>78</v>
      </c>
      <c r="J88" s="7" t="s">
        <v>2</v>
      </c>
      <c r="K88" s="7" t="s">
        <v>645</v>
      </c>
      <c r="L88" s="7">
        <v>1</v>
      </c>
      <c r="M88" s="7">
        <v>1</v>
      </c>
      <c r="N88" s="7" t="s">
        <v>82</v>
      </c>
      <c r="O88" s="7" t="s">
        <v>82</v>
      </c>
      <c r="P88" s="7" t="s">
        <v>280</v>
      </c>
      <c r="Q88" s="7"/>
      <c r="R88" s="12" t="s">
        <v>621</v>
      </c>
      <c r="S88" s="14" t="s">
        <v>19</v>
      </c>
      <c r="T88" s="7"/>
      <c r="U88" s="12" t="s">
        <v>19</v>
      </c>
      <c r="V88" s="12" t="s">
        <v>621</v>
      </c>
      <c r="W88" s="14" t="s">
        <v>231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325</v>
      </c>
      <c r="AD88" t="s">
        <v>6</v>
      </c>
      <c r="AE88" t="s">
        <v>622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646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647</v>
      </c>
      <c r="H89" s="7" t="s">
        <v>648</v>
      </c>
      <c r="I89" s="7" t="s">
        <v>78</v>
      </c>
      <c r="J89" s="7" t="s">
        <v>2</v>
      </c>
      <c r="K89" s="7" t="s">
        <v>649</v>
      </c>
      <c r="L89" s="7">
        <v>1</v>
      </c>
      <c r="M89" s="7">
        <v>1</v>
      </c>
      <c r="N89" s="7" t="s">
        <v>82</v>
      </c>
      <c r="O89" s="7" t="s">
        <v>82</v>
      </c>
      <c r="P89" s="7" t="s">
        <v>280</v>
      </c>
      <c r="Q89" s="7"/>
      <c r="R89" s="12" t="s">
        <v>118</v>
      </c>
      <c r="S89" s="14" t="s">
        <v>19</v>
      </c>
      <c r="T89" s="7"/>
      <c r="U89" s="12" t="s">
        <v>19</v>
      </c>
      <c r="V89" s="12" t="s">
        <v>118</v>
      </c>
      <c r="W89" s="14" t="s">
        <v>119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120</v>
      </c>
      <c r="AD89" t="s">
        <v>6</v>
      </c>
      <c r="AE89" t="s">
        <v>650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651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652</v>
      </c>
      <c r="H90" s="7" t="s">
        <v>653</v>
      </c>
      <c r="I90" s="7" t="s">
        <v>78</v>
      </c>
      <c r="J90" s="7" t="s">
        <v>2</v>
      </c>
      <c r="K90" s="7" t="s">
        <v>654</v>
      </c>
      <c r="L90" s="7">
        <v>1</v>
      </c>
      <c r="M90" s="7">
        <v>1</v>
      </c>
      <c r="N90" s="7" t="s">
        <v>82</v>
      </c>
      <c r="O90" s="7" t="s">
        <v>82</v>
      </c>
      <c r="P90" s="7" t="s">
        <v>280</v>
      </c>
      <c r="Q90" s="7"/>
      <c r="R90" s="12" t="s">
        <v>655</v>
      </c>
      <c r="S90" s="14" t="s">
        <v>19</v>
      </c>
      <c r="T90" s="7"/>
      <c r="U90" s="12" t="s">
        <v>19</v>
      </c>
      <c r="V90" s="12" t="s">
        <v>655</v>
      </c>
      <c r="W90" s="14" t="s">
        <v>334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656</v>
      </c>
      <c r="AD90" t="s">
        <v>6</v>
      </c>
      <c r="AE90" t="s">
        <v>657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658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659</v>
      </c>
      <c r="H91" s="7" t="s">
        <v>660</v>
      </c>
      <c r="I91" s="7" t="s">
        <v>78</v>
      </c>
      <c r="J91" s="7" t="s">
        <v>2</v>
      </c>
      <c r="K91" s="7" t="s">
        <v>661</v>
      </c>
      <c r="L91" s="7">
        <v>1</v>
      </c>
      <c r="M91" s="7">
        <v>1</v>
      </c>
      <c r="N91" s="7" t="s">
        <v>82</v>
      </c>
      <c r="O91" s="7" t="s">
        <v>82</v>
      </c>
      <c r="P91" s="7" t="s">
        <v>280</v>
      </c>
      <c r="Q91" s="7"/>
      <c r="R91" s="12" t="s">
        <v>209</v>
      </c>
      <c r="S91" s="14" t="s">
        <v>19</v>
      </c>
      <c r="T91" s="7"/>
      <c r="U91" s="12" t="s">
        <v>19</v>
      </c>
      <c r="V91" s="12" t="s">
        <v>209</v>
      </c>
      <c r="W91" s="14" t="s">
        <v>165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662</v>
      </c>
      <c r="AD91" t="s">
        <v>6</v>
      </c>
      <c r="AE91" t="s">
        <v>663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664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665</v>
      </c>
      <c r="H92" s="7" t="s">
        <v>666</v>
      </c>
      <c r="I92" s="7" t="s">
        <v>78</v>
      </c>
      <c r="J92" s="7" t="s">
        <v>2</v>
      </c>
      <c r="K92" s="7" t="s">
        <v>667</v>
      </c>
      <c r="L92" s="7">
        <v>1</v>
      </c>
      <c r="M92" s="7">
        <v>1</v>
      </c>
      <c r="N92" s="7" t="s">
        <v>82</v>
      </c>
      <c r="O92" s="7" t="s">
        <v>82</v>
      </c>
      <c r="P92" s="7" t="s">
        <v>280</v>
      </c>
      <c r="Q92" s="7"/>
      <c r="R92" s="12" t="s">
        <v>559</v>
      </c>
      <c r="S92" s="14" t="s">
        <v>19</v>
      </c>
      <c r="T92" s="7"/>
      <c r="U92" s="12" t="s">
        <v>19</v>
      </c>
      <c r="V92" s="12" t="s">
        <v>559</v>
      </c>
      <c r="W92" s="14" t="s">
        <v>334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560</v>
      </c>
      <c r="AD92" t="s">
        <v>6</v>
      </c>
      <c r="AE92" t="s">
        <v>190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668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652</v>
      </c>
      <c r="H93" s="7" t="s">
        <v>653</v>
      </c>
      <c r="I93" s="7" t="s">
        <v>78</v>
      </c>
      <c r="J93" s="7" t="s">
        <v>2</v>
      </c>
      <c r="K93" s="7" t="s">
        <v>669</v>
      </c>
      <c r="L93" s="7">
        <v>1</v>
      </c>
      <c r="M93" s="7">
        <v>1</v>
      </c>
      <c r="N93" s="7" t="s">
        <v>82</v>
      </c>
      <c r="O93" s="7" t="s">
        <v>82</v>
      </c>
      <c r="P93" s="7" t="s">
        <v>280</v>
      </c>
      <c r="Q93" s="7"/>
      <c r="R93" s="12" t="s">
        <v>670</v>
      </c>
      <c r="S93" s="14" t="s">
        <v>19</v>
      </c>
      <c r="T93" s="7"/>
      <c r="U93" s="12" t="s">
        <v>19</v>
      </c>
      <c r="V93" s="12" t="s">
        <v>670</v>
      </c>
      <c r="W93" s="14" t="s">
        <v>216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297</v>
      </c>
      <c r="AD93" t="s">
        <v>6</v>
      </c>
      <c r="AE93" t="s">
        <v>671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672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673</v>
      </c>
      <c r="H94" s="7" t="s">
        <v>674</v>
      </c>
      <c r="I94" s="7" t="s">
        <v>78</v>
      </c>
      <c r="J94" s="7" t="s">
        <v>2</v>
      </c>
      <c r="K94" s="7" t="s">
        <v>675</v>
      </c>
      <c r="L94" s="7">
        <v>1</v>
      </c>
      <c r="M94" s="7">
        <v>1</v>
      </c>
      <c r="N94" s="7" t="s">
        <v>82</v>
      </c>
      <c r="O94" s="7" t="s">
        <v>82</v>
      </c>
      <c r="P94" s="7" t="s">
        <v>280</v>
      </c>
      <c r="Q94" s="7"/>
      <c r="R94" s="12" t="s">
        <v>257</v>
      </c>
      <c r="S94" s="14" t="s">
        <v>19</v>
      </c>
      <c r="T94" s="7"/>
      <c r="U94" s="12" t="s">
        <v>19</v>
      </c>
      <c r="V94" s="12" t="s">
        <v>257</v>
      </c>
      <c r="W94" s="14" t="s">
        <v>258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259</v>
      </c>
      <c r="AD94" t="s">
        <v>6</v>
      </c>
      <c r="AE94" t="s">
        <v>534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676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677</v>
      </c>
      <c r="H95" s="7" t="s">
        <v>678</v>
      </c>
      <c r="I95" s="7" t="s">
        <v>78</v>
      </c>
      <c r="J95" s="7" t="s">
        <v>2</v>
      </c>
      <c r="K95" s="7" t="s">
        <v>679</v>
      </c>
      <c r="L95" s="7">
        <v>1</v>
      </c>
      <c r="M95" s="7">
        <v>1</v>
      </c>
      <c r="N95" s="7" t="s">
        <v>348</v>
      </c>
      <c r="O95" s="7" t="s">
        <v>82</v>
      </c>
      <c r="P95" s="7" t="s">
        <v>280</v>
      </c>
      <c r="Q95" s="7"/>
      <c r="R95" s="12" t="s">
        <v>578</v>
      </c>
      <c r="S95" s="14" t="s">
        <v>19</v>
      </c>
      <c r="T95" s="7"/>
      <c r="U95" s="12" t="s">
        <v>19</v>
      </c>
      <c r="V95" s="12" t="s">
        <v>578</v>
      </c>
      <c r="W95" s="14" t="s">
        <v>363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282</v>
      </c>
      <c r="AD95" t="s">
        <v>6</v>
      </c>
      <c r="AE95" t="s">
        <v>680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681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682</v>
      </c>
      <c r="H96" s="7" t="s">
        <v>683</v>
      </c>
      <c r="I96" s="7" t="s">
        <v>78</v>
      </c>
      <c r="J96" s="7" t="s">
        <v>2</v>
      </c>
      <c r="K96" s="7" t="s">
        <v>684</v>
      </c>
      <c r="L96" s="7">
        <v>1</v>
      </c>
      <c r="M96" s="7">
        <v>2</v>
      </c>
      <c r="N96" s="7" t="s">
        <v>93</v>
      </c>
      <c r="O96" s="7" t="s">
        <v>93</v>
      </c>
      <c r="P96" s="7" t="s">
        <v>280</v>
      </c>
      <c r="Q96" s="7"/>
      <c r="R96" s="12" t="s">
        <v>571</v>
      </c>
      <c r="S96" s="14" t="s">
        <v>19</v>
      </c>
      <c r="T96" s="7"/>
      <c r="U96" s="12" t="s">
        <v>19</v>
      </c>
      <c r="V96" s="12" t="s">
        <v>571</v>
      </c>
      <c r="W96" s="14" t="s">
        <v>318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560</v>
      </c>
      <c r="AD96" t="s">
        <v>6</v>
      </c>
      <c r="AE96" t="s">
        <v>365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685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686</v>
      </c>
      <c r="H97" s="7" t="s">
        <v>687</v>
      </c>
      <c r="I97" s="7" t="s">
        <v>78</v>
      </c>
      <c r="J97" s="7" t="s">
        <v>2</v>
      </c>
      <c r="K97" s="7" t="s">
        <v>688</v>
      </c>
      <c r="L97" s="7">
        <v>1</v>
      </c>
      <c r="M97" s="7">
        <v>1</v>
      </c>
      <c r="N97" s="7" t="s">
        <v>93</v>
      </c>
      <c r="O97" s="7" t="s">
        <v>82</v>
      </c>
      <c r="P97" s="7" t="s">
        <v>280</v>
      </c>
      <c r="Q97" s="7"/>
      <c r="R97" s="12" t="s">
        <v>689</v>
      </c>
      <c r="S97" s="14" t="s">
        <v>19</v>
      </c>
      <c r="T97" s="7"/>
      <c r="U97" s="12" t="s">
        <v>19</v>
      </c>
      <c r="V97" s="12" t="s">
        <v>689</v>
      </c>
      <c r="W97" s="14" t="s">
        <v>127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195</v>
      </c>
      <c r="AD97" t="s">
        <v>6</v>
      </c>
      <c r="AE97" t="s">
        <v>690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691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692</v>
      </c>
      <c r="H98" s="7" t="s">
        <v>693</v>
      </c>
      <c r="I98" s="7" t="s">
        <v>78</v>
      </c>
      <c r="J98" s="7" t="s">
        <v>2</v>
      </c>
      <c r="K98" s="7" t="s">
        <v>694</v>
      </c>
      <c r="L98" s="7">
        <v>2</v>
      </c>
      <c r="M98" s="7">
        <v>1</v>
      </c>
      <c r="N98" s="7" t="s">
        <v>82</v>
      </c>
      <c r="O98" s="7" t="s">
        <v>82</v>
      </c>
      <c r="P98" s="7" t="s">
        <v>280</v>
      </c>
      <c r="Q98" s="7"/>
      <c r="R98" s="12" t="s">
        <v>695</v>
      </c>
      <c r="S98" s="14" t="s">
        <v>19</v>
      </c>
      <c r="T98" s="7"/>
      <c r="U98" s="12" t="s">
        <v>19</v>
      </c>
      <c r="V98" s="12" t="s">
        <v>695</v>
      </c>
      <c r="W98" s="14" t="s">
        <v>327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696</v>
      </c>
      <c r="AD98" t="s">
        <v>6</v>
      </c>
      <c r="AE98" t="s">
        <v>697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698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699</v>
      </c>
      <c r="H99" s="7" t="s">
        <v>700</v>
      </c>
      <c r="I99" s="7" t="s">
        <v>78</v>
      </c>
      <c r="J99" s="7" t="s">
        <v>2</v>
      </c>
      <c r="K99" s="7" t="s">
        <v>701</v>
      </c>
      <c r="L99" s="7">
        <v>1</v>
      </c>
      <c r="M99" s="7">
        <v>4</v>
      </c>
      <c r="N99" s="7" t="s">
        <v>81</v>
      </c>
      <c r="O99" s="7" t="s">
        <v>81</v>
      </c>
      <c r="P99" s="7" t="s">
        <v>280</v>
      </c>
      <c r="Q99" s="7"/>
      <c r="R99" s="12" t="s">
        <v>696</v>
      </c>
      <c r="S99" s="14" t="s">
        <v>19</v>
      </c>
      <c r="T99" s="7"/>
      <c r="U99" s="12" t="s">
        <v>19</v>
      </c>
      <c r="V99" s="12" t="s">
        <v>696</v>
      </c>
      <c r="W99" s="14" t="s">
        <v>702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703</v>
      </c>
      <c r="AD99" t="s">
        <v>6</v>
      </c>
      <c r="AE99" t="s">
        <v>252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704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705</v>
      </c>
      <c r="H100" s="7" t="s">
        <v>706</v>
      </c>
      <c r="I100" s="7" t="s">
        <v>78</v>
      </c>
      <c r="J100" s="7" t="s">
        <v>2</v>
      </c>
      <c r="K100" s="7" t="s">
        <v>707</v>
      </c>
      <c r="L100" s="7">
        <v>1</v>
      </c>
      <c r="M100" s="7">
        <v>3</v>
      </c>
      <c r="N100" s="7" t="s">
        <v>81</v>
      </c>
      <c r="O100" s="7" t="s">
        <v>92</v>
      </c>
      <c r="P100" s="7" t="s">
        <v>280</v>
      </c>
      <c r="Q100" s="7"/>
      <c r="R100" s="12" t="s">
        <v>708</v>
      </c>
      <c r="S100" s="14" t="s">
        <v>19</v>
      </c>
      <c r="T100" s="7"/>
      <c r="U100" s="12" t="s">
        <v>19</v>
      </c>
      <c r="V100" s="12" t="s">
        <v>708</v>
      </c>
      <c r="W100" s="14" t="s">
        <v>628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709</v>
      </c>
      <c r="AD100" t="s">
        <v>6</v>
      </c>
      <c r="AE100" t="s">
        <v>710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711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712</v>
      </c>
      <c r="H101" s="7" t="s">
        <v>713</v>
      </c>
      <c r="I101" s="7" t="s">
        <v>78</v>
      </c>
      <c r="J101" s="7" t="s">
        <v>2</v>
      </c>
      <c r="K101" s="7" t="s">
        <v>714</v>
      </c>
      <c r="L101" s="7">
        <v>1</v>
      </c>
      <c r="M101" s="7">
        <v>1</v>
      </c>
      <c r="N101" s="7" t="s">
        <v>82</v>
      </c>
      <c r="O101" s="7" t="s">
        <v>82</v>
      </c>
      <c r="P101" s="7" t="s">
        <v>280</v>
      </c>
      <c r="Q101" s="7"/>
      <c r="R101" s="12" t="s">
        <v>627</v>
      </c>
      <c r="S101" s="14" t="s">
        <v>19</v>
      </c>
      <c r="T101" s="7"/>
      <c r="U101" s="12" t="s">
        <v>19</v>
      </c>
      <c r="V101" s="12" t="s">
        <v>627</v>
      </c>
      <c r="W101" s="14" t="s">
        <v>628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110</v>
      </c>
      <c r="AD101" t="s">
        <v>6</v>
      </c>
      <c r="AE101" t="s">
        <v>715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716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717</v>
      </c>
      <c r="H102" s="7" t="s">
        <v>718</v>
      </c>
      <c r="I102" s="7" t="s">
        <v>78</v>
      </c>
      <c r="J102" s="7" t="s">
        <v>2</v>
      </c>
      <c r="K102" s="7" t="s">
        <v>719</v>
      </c>
      <c r="L102" s="7">
        <v>1</v>
      </c>
      <c r="M102" s="7">
        <v>1</v>
      </c>
      <c r="N102" s="7" t="s">
        <v>82</v>
      </c>
      <c r="O102" s="7" t="s">
        <v>82</v>
      </c>
      <c r="P102" s="7" t="s">
        <v>280</v>
      </c>
      <c r="Q102" s="7"/>
      <c r="R102" s="12" t="s">
        <v>552</v>
      </c>
      <c r="S102" s="14" t="s">
        <v>19</v>
      </c>
      <c r="T102" s="7"/>
      <c r="U102" s="12" t="s">
        <v>19</v>
      </c>
      <c r="V102" s="12" t="s">
        <v>552</v>
      </c>
      <c r="W102" s="14" t="s">
        <v>410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553</v>
      </c>
      <c r="AD102" t="s">
        <v>6</v>
      </c>
      <c r="AE102" t="s">
        <v>720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721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722</v>
      </c>
      <c r="H103" s="7" t="s">
        <v>723</v>
      </c>
      <c r="I103" s="7" t="s">
        <v>78</v>
      </c>
      <c r="J103" s="7" t="s">
        <v>2</v>
      </c>
      <c r="K103" s="7" t="s">
        <v>724</v>
      </c>
      <c r="L103" s="7">
        <v>1</v>
      </c>
      <c r="M103" s="7">
        <v>1</v>
      </c>
      <c r="N103" s="7" t="s">
        <v>82</v>
      </c>
      <c r="O103" s="7" t="s">
        <v>82</v>
      </c>
      <c r="P103" s="7" t="s">
        <v>280</v>
      </c>
      <c r="Q103" s="7"/>
      <c r="R103" s="12" t="s">
        <v>402</v>
      </c>
      <c r="S103" s="14" t="s">
        <v>19</v>
      </c>
      <c r="T103" s="7"/>
      <c r="U103" s="12" t="s">
        <v>19</v>
      </c>
      <c r="V103" s="12" t="s">
        <v>402</v>
      </c>
      <c r="W103" s="14" t="s">
        <v>208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403</v>
      </c>
      <c r="AD103" t="s">
        <v>6</v>
      </c>
      <c r="AE103" t="s">
        <v>725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726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399</v>
      </c>
      <c r="H104" s="7" t="s">
        <v>400</v>
      </c>
      <c r="I104" s="7" t="s">
        <v>78</v>
      </c>
      <c r="J104" s="7" t="s">
        <v>2</v>
      </c>
      <c r="K104" s="7" t="s">
        <v>727</v>
      </c>
      <c r="L104" s="7">
        <v>1</v>
      </c>
      <c r="M104" s="7">
        <v>1</v>
      </c>
      <c r="N104" s="7" t="s">
        <v>82</v>
      </c>
      <c r="O104" s="7" t="s">
        <v>82</v>
      </c>
      <c r="P104" s="7" t="s">
        <v>280</v>
      </c>
      <c r="Q104" s="7"/>
      <c r="R104" s="12" t="s">
        <v>402</v>
      </c>
      <c r="S104" s="14" t="s">
        <v>19</v>
      </c>
      <c r="T104" s="7"/>
      <c r="U104" s="12" t="s">
        <v>19</v>
      </c>
      <c r="V104" s="12" t="s">
        <v>402</v>
      </c>
      <c r="W104" s="14" t="s">
        <v>208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403</v>
      </c>
      <c r="AD104" t="s">
        <v>6</v>
      </c>
      <c r="AE104" t="s">
        <v>404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728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729</v>
      </c>
      <c r="H105" s="7" t="s">
        <v>730</v>
      </c>
      <c r="I105" s="7" t="s">
        <v>78</v>
      </c>
      <c r="J105" s="7" t="s">
        <v>2</v>
      </c>
      <c r="K105" s="7" t="s">
        <v>731</v>
      </c>
      <c r="L105" s="7">
        <v>1</v>
      </c>
      <c r="M105" s="7">
        <v>1</v>
      </c>
      <c r="N105" s="7" t="s">
        <v>82</v>
      </c>
      <c r="O105" s="7" t="s">
        <v>82</v>
      </c>
      <c r="P105" s="7" t="s">
        <v>280</v>
      </c>
      <c r="Q105" s="7"/>
      <c r="R105" s="12" t="s">
        <v>470</v>
      </c>
      <c r="S105" s="14" t="s">
        <v>19</v>
      </c>
      <c r="T105" s="7"/>
      <c r="U105" s="12" t="s">
        <v>19</v>
      </c>
      <c r="V105" s="12" t="s">
        <v>470</v>
      </c>
      <c r="W105" s="14" t="s">
        <v>103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471</v>
      </c>
      <c r="AD105" t="s">
        <v>6</v>
      </c>
      <c r="AE105" t="s">
        <v>113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732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733</v>
      </c>
      <c r="H106" s="7" t="s">
        <v>734</v>
      </c>
      <c r="I106" s="7" t="s">
        <v>78</v>
      </c>
      <c r="J106" s="7" t="s">
        <v>2</v>
      </c>
      <c r="K106" s="7" t="s">
        <v>735</v>
      </c>
      <c r="L106" s="7">
        <v>1</v>
      </c>
      <c r="M106" s="7">
        <v>1</v>
      </c>
      <c r="N106" s="7" t="s">
        <v>82</v>
      </c>
      <c r="O106" s="7" t="s">
        <v>82</v>
      </c>
      <c r="P106" s="7" t="s">
        <v>280</v>
      </c>
      <c r="Q106" s="7"/>
      <c r="R106" s="12" t="s">
        <v>736</v>
      </c>
      <c r="S106" s="14" t="s">
        <v>19</v>
      </c>
      <c r="T106" s="7"/>
      <c r="U106" s="12" t="s">
        <v>19</v>
      </c>
      <c r="V106" s="12" t="s">
        <v>736</v>
      </c>
      <c r="W106" s="14" t="s">
        <v>447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102</v>
      </c>
      <c r="AD106" t="s">
        <v>6</v>
      </c>
      <c r="AE106" t="s">
        <v>737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738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739</v>
      </c>
      <c r="H107" s="7" t="s">
        <v>740</v>
      </c>
      <c r="I107" s="7" t="s">
        <v>78</v>
      </c>
      <c r="J107" s="7" t="s">
        <v>2</v>
      </c>
      <c r="K107" s="7" t="s">
        <v>741</v>
      </c>
      <c r="L107" s="7">
        <v>1</v>
      </c>
      <c r="M107" s="7">
        <v>1</v>
      </c>
      <c r="N107" s="7" t="s">
        <v>82</v>
      </c>
      <c r="O107" s="7" t="s">
        <v>82</v>
      </c>
      <c r="P107" s="7" t="s">
        <v>280</v>
      </c>
      <c r="Q107" s="7"/>
      <c r="R107" s="12" t="s">
        <v>637</v>
      </c>
      <c r="S107" s="14" t="s">
        <v>19</v>
      </c>
      <c r="T107" s="7"/>
      <c r="U107" s="12" t="s">
        <v>19</v>
      </c>
      <c r="V107" s="12" t="s">
        <v>637</v>
      </c>
      <c r="W107" s="14" t="s">
        <v>103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742</v>
      </c>
      <c r="AD107" t="s">
        <v>6</v>
      </c>
      <c r="AE107" t="s">
        <v>328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743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744</v>
      </c>
      <c r="H108" s="7" t="s">
        <v>745</v>
      </c>
      <c r="I108" s="7" t="s">
        <v>78</v>
      </c>
      <c r="J108" s="7" t="s">
        <v>2</v>
      </c>
      <c r="K108" s="7" t="s">
        <v>746</v>
      </c>
      <c r="L108" s="7">
        <v>1</v>
      </c>
      <c r="M108" s="7">
        <v>1</v>
      </c>
      <c r="N108" s="7" t="s">
        <v>82</v>
      </c>
      <c r="O108" s="7" t="s">
        <v>82</v>
      </c>
      <c r="P108" s="7" t="s">
        <v>280</v>
      </c>
      <c r="Q108" s="7"/>
      <c r="R108" s="12" t="s">
        <v>747</v>
      </c>
      <c r="S108" s="14" t="s">
        <v>19</v>
      </c>
      <c r="T108" s="7"/>
      <c r="U108" s="12" t="s">
        <v>19</v>
      </c>
      <c r="V108" s="12" t="s">
        <v>747</v>
      </c>
      <c r="W108" s="14" t="s">
        <v>142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748</v>
      </c>
      <c r="AD108" t="s">
        <v>6</v>
      </c>
      <c r="AE108" t="s">
        <v>749</v>
      </c>
      <c r="AF108" t="s">
        <v>87</v>
      </c>
      <c r="AG108" t="s">
        <v>74</v>
      </c>
      <c r="AH108" t="s">
        <v>19</v>
      </c>
    </row>
    <row r="109" customHeight="1" spans="1:32">
      <c r="A109" s="10" t="s">
        <v>750</v>
      </c>
      <c r="B109" s="10"/>
      <c r="C109" s="10" t="s">
        <v>751</v>
      </c>
      <c r="D109" s="10"/>
      <c r="E109" s="10"/>
      <c r="F109" s="10"/>
      <c r="G109" s="10" t="s">
        <v>751</v>
      </c>
      <c r="H109" s="10" t="s">
        <v>751</v>
      </c>
      <c r="I109" s="10" t="s">
        <v>751</v>
      </c>
      <c r="J109" s="10" t="s">
        <v>751</v>
      </c>
      <c r="K109" s="10" t="s">
        <v>751</v>
      </c>
      <c r="L109" s="10" t="s">
        <v>751</v>
      </c>
      <c r="M109" s="10" t="s">
        <v>751</v>
      </c>
      <c r="N109" s="10" t="s">
        <v>751</v>
      </c>
      <c r="O109" s="10" t="s">
        <v>751</v>
      </c>
      <c r="P109" s="10" t="s">
        <v>751</v>
      </c>
      <c r="Q109" s="10"/>
      <c r="R109" s="13" t="s">
        <v>20</v>
      </c>
      <c r="S109" s="13" t="s">
        <v>19</v>
      </c>
      <c r="T109" s="10" t="s">
        <v>751</v>
      </c>
      <c r="U109" s="13"/>
      <c r="V109" s="13" t="s">
        <v>20</v>
      </c>
      <c r="W109" s="13" t="s">
        <v>21</v>
      </c>
      <c r="X109" s="13"/>
      <c r="Y109" s="13"/>
      <c r="Z109" s="13"/>
      <c r="AA109" s="10"/>
      <c r="AB109" s="13"/>
      <c r="AC109" s="10"/>
      <c r="AD109" s="10" t="s">
        <v>751</v>
      </c>
      <c r="AE109" s="10"/>
      <c r="AF10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752</v>
      </c>
      <c r="B1" s="4" t="s">
        <v>753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754</v>
      </c>
      <c r="H1" s="4" t="s">
        <v>755</v>
      </c>
      <c r="I1" s="4" t="s">
        <v>13</v>
      </c>
      <c r="J1" s="4" t="s">
        <v>17</v>
      </c>
      <c r="K1" s="4" t="s">
        <v>18</v>
      </c>
      <c r="L1" s="11" t="s">
        <v>756</v>
      </c>
      <c r="M1" s="4" t="s">
        <v>757</v>
      </c>
      <c r="N1" s="4" t="s">
        <v>758</v>
      </c>
    </row>
    <row r="2" ht="14.25" customHeight="1" spans="1:256">
      <c r="A2" s="6" t="s">
        <v>759</v>
      </c>
      <c r="B2" s="7" t="s">
        <v>760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348</v>
      </c>
      <c r="H2" s="7" t="s">
        <v>761</v>
      </c>
      <c r="I2" s="12" t="s">
        <v>22</v>
      </c>
      <c r="J2" s="12" t="s">
        <v>19</v>
      </c>
      <c r="K2" s="12" t="s">
        <v>22</v>
      </c>
      <c r="L2" s="7" t="s">
        <v>762</v>
      </c>
      <c r="M2" s="7" t="s">
        <v>763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750</v>
      </c>
      <c r="B3" s="10" t="s">
        <v>751</v>
      </c>
      <c r="C3" s="10" t="s">
        <v>751</v>
      </c>
      <c r="D3" s="10" t="s">
        <v>751</v>
      </c>
      <c r="E3" s="10"/>
      <c r="F3" s="10"/>
      <c r="G3" s="10" t="s">
        <v>751</v>
      </c>
      <c r="H3" s="10" t="s">
        <v>751</v>
      </c>
      <c r="I3" s="13" t="s">
        <v>22</v>
      </c>
      <c r="J3" s="13"/>
      <c r="K3" s="13"/>
      <c r="L3" s="10"/>
      <c r="M3" s="10" t="s">
        <v>751</v>
      </c>
      <c r="N3" t="s">
        <v>751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764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17"/>
  <sheetViews>
    <sheetView tabSelected="1" workbookViewId="0">
      <selection activeCell="F137" sqref="F13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765</v>
      </c>
    </row>
    <row r="2" ht="14.25" hidden="1" customHeight="1" spans="1:10">
      <c r="A2" s="6" t="s">
        <v>72</v>
      </c>
      <c r="B2" s="7" t="s">
        <v>81</v>
      </c>
      <c r="C2" s="7" t="s">
        <v>82</v>
      </c>
      <c r="D2" s="3">
        <v>604</v>
      </c>
      <c r="E2" t="str">
        <f>VLOOKUP(A2,HOP!A:L,12,0)</f>
        <v>604.00</v>
      </c>
      <c r="F2" t="str">
        <f>VLOOKUP(A2,HOP!A:C,3,0)</f>
        <v>2239814</v>
      </c>
      <c r="G2">
        <f>D2-E2</f>
        <v>0</v>
      </c>
      <c r="H2" t="str">
        <f>$H$1&amp;F2</f>
        <v>，2239814</v>
      </c>
      <c r="I2" t="str">
        <f>VLOOKUP(A2,HOP!A:T,20,0)</f>
        <v>直连</v>
      </c>
      <c r="J2" t="str">
        <f>VLOOKUP(A2,HOP!A:R,18,0)</f>
        <v>是</v>
      </c>
    </row>
    <row r="3" ht="14.25" hidden="1" customHeight="1" spans="1:10">
      <c r="A3" s="6" t="s">
        <v>88</v>
      </c>
      <c r="B3" s="7" t="s">
        <v>93</v>
      </c>
      <c r="C3" s="7" t="s">
        <v>82</v>
      </c>
      <c r="D3" s="3">
        <v>1804</v>
      </c>
      <c r="E3" t="str">
        <f>VLOOKUP(A3,HOP!A:L,12,0)</f>
        <v>1804.00</v>
      </c>
      <c r="F3" t="str">
        <f>VLOOKUP(A3,HOP!A:C,3,0)</f>
        <v>2250161</v>
      </c>
      <c r="G3">
        <f t="shared" ref="G3:G34" si="0">D3-E3</f>
        <v>0</v>
      </c>
      <c r="H3" t="str">
        <f t="shared" ref="H3:H34" si="1">$H$1&amp;F3</f>
        <v>，2250161</v>
      </c>
      <c r="I3" t="str">
        <f>VLOOKUP(A3,HOP!A:T,20,0)</f>
        <v>直连</v>
      </c>
      <c r="J3" t="str">
        <f>VLOOKUP(A3,HOP!A:R,18,0)</f>
        <v>是</v>
      </c>
    </row>
    <row r="4" ht="14.25" hidden="1" customHeight="1" spans="1:10">
      <c r="A4" s="6" t="s">
        <v>98</v>
      </c>
      <c r="B4" s="7" t="s">
        <v>92</v>
      </c>
      <c r="C4" s="7" t="s">
        <v>82</v>
      </c>
      <c r="D4" s="3">
        <v>148</v>
      </c>
      <c r="E4" t="str">
        <f>VLOOKUP(A4,HOP!A:L,12,0)</f>
        <v>148.00</v>
      </c>
      <c r="F4" t="str">
        <f>VLOOKUP(A4,HOP!A:C,3,0)</f>
        <v>2250062</v>
      </c>
      <c r="G4">
        <f t="shared" si="0"/>
        <v>0</v>
      </c>
      <c r="H4" t="str">
        <f t="shared" si="1"/>
        <v>，2250062</v>
      </c>
      <c r="I4" t="str">
        <f>VLOOKUP(A4,HOP!A:T,20,0)</f>
        <v>直连</v>
      </c>
      <c r="J4" t="str">
        <f>VLOOKUP(A4,HOP!A:R,18,0)</f>
        <v>是</v>
      </c>
    </row>
    <row r="5" ht="14.25" hidden="1" customHeight="1" spans="1:10">
      <c r="A5" s="6" t="s">
        <v>106</v>
      </c>
      <c r="B5" s="7" t="s">
        <v>93</v>
      </c>
      <c r="C5" s="7" t="s">
        <v>82</v>
      </c>
      <c r="D5" s="3">
        <v>186</v>
      </c>
      <c r="E5" t="str">
        <f>VLOOKUP(A5,HOP!A:L,12,0)</f>
        <v>186.00</v>
      </c>
      <c r="F5" t="str">
        <f>VLOOKUP(A5,HOP!A:C,3,0)</f>
        <v>2251120</v>
      </c>
      <c r="G5">
        <f t="shared" si="0"/>
        <v>0</v>
      </c>
      <c r="H5" t="str">
        <f t="shared" si="1"/>
        <v>，2251120</v>
      </c>
      <c r="I5" t="str">
        <f>VLOOKUP(A5,HOP!A:T,20,0)</f>
        <v>直连</v>
      </c>
      <c r="J5" t="str">
        <f>VLOOKUP(A5,HOP!A:R,18,0)</f>
        <v>是</v>
      </c>
    </row>
    <row r="6" ht="14.25" hidden="1" customHeight="1" spans="1:10">
      <c r="A6" s="6" t="s">
        <v>114</v>
      </c>
      <c r="B6" s="7" t="s">
        <v>93</v>
      </c>
      <c r="C6" s="7" t="s">
        <v>82</v>
      </c>
      <c r="D6" s="3">
        <v>70</v>
      </c>
      <c r="E6" t="str">
        <f>VLOOKUP(A6,HOP!A:L,12,0)</f>
        <v>70.00</v>
      </c>
      <c r="F6" t="str">
        <f>VLOOKUP(A6,HOP!A:C,3,0)</f>
        <v>2251041</v>
      </c>
      <c r="G6">
        <f t="shared" si="0"/>
        <v>0</v>
      </c>
      <c r="H6" t="str">
        <f t="shared" si="1"/>
        <v>，2251041</v>
      </c>
      <c r="I6" t="str">
        <f>VLOOKUP(A6,HOP!A:T,20,0)</f>
        <v>直连</v>
      </c>
      <c r="J6" t="str">
        <f>VLOOKUP(A6,HOP!A:R,18,0)</f>
        <v>是</v>
      </c>
    </row>
    <row r="7" ht="14.25" hidden="1" customHeight="1" spans="1:10">
      <c r="A7" s="6" t="s">
        <v>122</v>
      </c>
      <c r="B7" s="7" t="s">
        <v>93</v>
      </c>
      <c r="C7" s="7" t="s">
        <v>82</v>
      </c>
      <c r="D7" s="3">
        <v>116</v>
      </c>
      <c r="E7" t="str">
        <f>VLOOKUP(A7,HOP!A:L,12,0)</f>
        <v>116.00</v>
      </c>
      <c r="F7" t="str">
        <f>VLOOKUP(A7,HOP!A:C,3,0)</f>
        <v>2251028</v>
      </c>
      <c r="G7">
        <f t="shared" si="0"/>
        <v>0</v>
      </c>
      <c r="H7" t="str">
        <f t="shared" si="1"/>
        <v>，2251028</v>
      </c>
      <c r="I7" t="str">
        <f>VLOOKUP(A7,HOP!A:T,20,0)</f>
        <v>直连</v>
      </c>
      <c r="J7" t="str">
        <f>VLOOKUP(A7,HOP!A:R,18,0)</f>
        <v>是</v>
      </c>
    </row>
    <row r="8" ht="14.25" hidden="1" customHeight="1" spans="1:10">
      <c r="A8" s="6" t="s">
        <v>130</v>
      </c>
      <c r="B8" s="7" t="s">
        <v>93</v>
      </c>
      <c r="C8" s="7" t="s">
        <v>82</v>
      </c>
      <c r="D8" s="3">
        <v>71</v>
      </c>
      <c r="E8" t="str">
        <f>VLOOKUP(A8,HOP!A:L,12,0)</f>
        <v>71.00</v>
      </c>
      <c r="F8" t="str">
        <f>VLOOKUP(A8,HOP!A:C,3,0)</f>
        <v>2250832</v>
      </c>
      <c r="G8">
        <f t="shared" si="0"/>
        <v>0</v>
      </c>
      <c r="H8" t="str">
        <f t="shared" si="1"/>
        <v>，2250832</v>
      </c>
      <c r="I8" t="str">
        <f>VLOOKUP(A8,HOP!A:T,20,0)</f>
        <v>直连</v>
      </c>
      <c r="J8" t="str">
        <f>VLOOKUP(A8,HOP!A:R,18,0)</f>
        <v>是</v>
      </c>
    </row>
    <row r="9" ht="14.25" hidden="1" customHeight="1" spans="1:10">
      <c r="A9" s="6" t="s">
        <v>137</v>
      </c>
      <c r="B9" s="7" t="s">
        <v>92</v>
      </c>
      <c r="C9" s="7" t="s">
        <v>82</v>
      </c>
      <c r="D9" s="3">
        <v>204</v>
      </c>
      <c r="E9" t="str">
        <f>VLOOKUP(A9,HOP!A:L,12,0)</f>
        <v>204.00</v>
      </c>
      <c r="F9" t="str">
        <f>VLOOKUP(A9,HOP!A:C,3,0)</f>
        <v>2249600</v>
      </c>
      <c r="G9">
        <f t="shared" si="0"/>
        <v>0</v>
      </c>
      <c r="H9" t="str">
        <f t="shared" si="1"/>
        <v>，2249600</v>
      </c>
      <c r="I9" t="str">
        <f>VLOOKUP(A9,HOP!A:T,20,0)</f>
        <v>直连</v>
      </c>
      <c r="J9" t="str">
        <f>VLOOKUP(A9,HOP!A:R,18,0)</f>
        <v>是</v>
      </c>
    </row>
    <row r="10" ht="14.25" hidden="1" customHeight="1" spans="1:10">
      <c r="A10" s="6" t="s">
        <v>145</v>
      </c>
      <c r="B10" s="7" t="s">
        <v>93</v>
      </c>
      <c r="C10" s="7" t="s">
        <v>82</v>
      </c>
      <c r="D10" s="3">
        <v>139</v>
      </c>
      <c r="E10" t="str">
        <f>VLOOKUP(A10,HOP!A:L,12,0)</f>
        <v>139.00</v>
      </c>
      <c r="F10" t="str">
        <f>VLOOKUP(A10,HOP!A:C,3,0)</f>
        <v>2251199</v>
      </c>
      <c r="G10">
        <f t="shared" si="0"/>
        <v>0</v>
      </c>
      <c r="H10" t="str">
        <f t="shared" si="1"/>
        <v>，2251199</v>
      </c>
      <c r="I10" t="str">
        <f>VLOOKUP(A10,HOP!A:T,20,0)</f>
        <v>直连</v>
      </c>
      <c r="J10" t="str">
        <f>VLOOKUP(A10,HOP!A:R,18,0)</f>
        <v>是</v>
      </c>
    </row>
    <row r="11" ht="14.25" hidden="1" customHeight="1" spans="1:10">
      <c r="A11" s="6" t="s">
        <v>153</v>
      </c>
      <c r="B11" s="7" t="s">
        <v>93</v>
      </c>
      <c r="C11" s="7" t="s">
        <v>82</v>
      </c>
      <c r="D11" s="3">
        <v>102</v>
      </c>
      <c r="E11" t="str">
        <f>VLOOKUP(A11,HOP!A:L,12,0)</f>
        <v>102.00</v>
      </c>
      <c r="F11" t="str">
        <f>VLOOKUP(A11,HOP!A:C,3,0)</f>
        <v>2251522</v>
      </c>
      <c r="G11">
        <f t="shared" si="0"/>
        <v>0</v>
      </c>
      <c r="H11" t="str">
        <f t="shared" si="1"/>
        <v>，2251522</v>
      </c>
      <c r="I11" t="str">
        <f>VLOOKUP(A11,HOP!A:T,20,0)</f>
        <v>直连</v>
      </c>
      <c r="J11" t="str">
        <f>VLOOKUP(A11,HOP!A:R,18,0)</f>
        <v>是</v>
      </c>
    </row>
    <row r="12" ht="14.25" hidden="1" customHeight="1" spans="1:10">
      <c r="A12" s="6" t="s">
        <v>161</v>
      </c>
      <c r="B12" s="7" t="s">
        <v>93</v>
      </c>
      <c r="C12" s="7" t="s">
        <v>82</v>
      </c>
      <c r="D12" s="3">
        <v>80</v>
      </c>
      <c r="E12" t="str">
        <f>VLOOKUP(A12,HOP!A:L,12,0)</f>
        <v>80.00</v>
      </c>
      <c r="F12" t="str">
        <f>VLOOKUP(A12,HOP!A:C,3,0)</f>
        <v>2251559</v>
      </c>
      <c r="G12">
        <f t="shared" si="0"/>
        <v>0</v>
      </c>
      <c r="H12" t="str">
        <f t="shared" si="1"/>
        <v>，2251559</v>
      </c>
      <c r="I12" t="str">
        <f>VLOOKUP(A12,HOP!A:T,20,0)</f>
        <v>直连</v>
      </c>
      <c r="J12" t="str">
        <f>VLOOKUP(A12,HOP!A:R,18,0)</f>
        <v>是</v>
      </c>
    </row>
    <row r="13" ht="14.25" hidden="1" customHeight="1" spans="1:10">
      <c r="A13" s="6" t="s">
        <v>168</v>
      </c>
      <c r="B13" s="7" t="s">
        <v>93</v>
      </c>
      <c r="C13" s="7" t="s">
        <v>82</v>
      </c>
      <c r="D13" s="3">
        <v>339</v>
      </c>
      <c r="E13" t="str">
        <f>VLOOKUP(A13,HOP!A:L,12,0)</f>
        <v>339.00</v>
      </c>
      <c r="F13" t="str">
        <f>VLOOKUP(A13,HOP!A:C,3,0)</f>
        <v>2247029</v>
      </c>
      <c r="G13">
        <f t="shared" si="0"/>
        <v>0</v>
      </c>
      <c r="H13" t="str">
        <f t="shared" si="1"/>
        <v>，2247029</v>
      </c>
      <c r="I13" t="str">
        <f>VLOOKUP(A13,HOP!A:T,20,0)</f>
        <v>直连</v>
      </c>
      <c r="J13" t="str">
        <f>VLOOKUP(A13,HOP!A:R,18,0)</f>
        <v>是</v>
      </c>
    </row>
    <row r="14" ht="14.25" hidden="1" customHeight="1" spans="1:10">
      <c r="A14" s="6" t="s">
        <v>177</v>
      </c>
      <c r="B14" s="7" t="s">
        <v>92</v>
      </c>
      <c r="C14" s="7" t="s">
        <v>82</v>
      </c>
      <c r="D14" s="3">
        <v>160</v>
      </c>
      <c r="E14" t="str">
        <f>VLOOKUP(A14,HOP!A:L,12,0)</f>
        <v>160.00</v>
      </c>
      <c r="F14" t="str">
        <f>VLOOKUP(A14,HOP!A:C,3,0)</f>
        <v>2250072</v>
      </c>
      <c r="G14">
        <f t="shared" si="0"/>
        <v>0</v>
      </c>
      <c r="H14" t="str">
        <f t="shared" si="1"/>
        <v>，2250072</v>
      </c>
      <c r="I14" t="str">
        <f>VLOOKUP(A14,HOP!A:T,20,0)</f>
        <v>直连</v>
      </c>
      <c r="J14" t="str">
        <f>VLOOKUP(A14,HOP!A:R,18,0)</f>
        <v>是</v>
      </c>
    </row>
    <row r="15" ht="14.25" hidden="1" customHeight="1" spans="1:10">
      <c r="A15" s="6" t="s">
        <v>183</v>
      </c>
      <c r="B15" s="7" t="s">
        <v>93</v>
      </c>
      <c r="C15" s="7" t="s">
        <v>82</v>
      </c>
      <c r="D15" s="3">
        <v>223</v>
      </c>
      <c r="E15" t="str">
        <f>VLOOKUP(A15,HOP!A:L,12,0)</f>
        <v>223.00</v>
      </c>
      <c r="F15" t="str">
        <f>VLOOKUP(A15,HOP!A:C,3,0)</f>
        <v>2251055</v>
      </c>
      <c r="G15">
        <f t="shared" si="0"/>
        <v>0</v>
      </c>
      <c r="H15" t="str">
        <f t="shared" si="1"/>
        <v>，2251055</v>
      </c>
      <c r="I15" t="str">
        <f>VLOOKUP(A15,HOP!A:T,20,0)</f>
        <v>直连</v>
      </c>
      <c r="J15" t="str">
        <f>VLOOKUP(A15,HOP!A:R,18,0)</f>
        <v>是</v>
      </c>
    </row>
    <row r="16" ht="14.25" hidden="1" customHeight="1" spans="1:10">
      <c r="A16" s="6" t="s">
        <v>191</v>
      </c>
      <c r="B16" s="7" t="s">
        <v>93</v>
      </c>
      <c r="C16" s="7" t="s">
        <v>82</v>
      </c>
      <c r="D16" s="3">
        <v>101</v>
      </c>
      <c r="E16" t="str">
        <f>VLOOKUP(A16,HOP!A:L,12,0)</f>
        <v>101.00</v>
      </c>
      <c r="F16" t="str">
        <f>VLOOKUP(A16,HOP!A:C,3,0)</f>
        <v>2250941</v>
      </c>
      <c r="G16">
        <f t="shared" si="0"/>
        <v>0</v>
      </c>
      <c r="H16" t="str">
        <f t="shared" si="1"/>
        <v>，2250941</v>
      </c>
      <c r="I16" t="str">
        <f>VLOOKUP(A16,HOP!A:T,20,0)</f>
        <v>直连</v>
      </c>
      <c r="J16" t="str">
        <f>VLOOKUP(A16,HOP!A:R,18,0)</f>
        <v>是</v>
      </c>
    </row>
    <row r="17" ht="14.25" hidden="1" customHeight="1" spans="1:10">
      <c r="A17" s="6" t="s">
        <v>198</v>
      </c>
      <c r="B17" s="7" t="s">
        <v>93</v>
      </c>
      <c r="C17" s="7" t="s">
        <v>82</v>
      </c>
      <c r="D17" s="3">
        <v>71</v>
      </c>
      <c r="E17" t="str">
        <f>VLOOKUP(A17,HOP!A:L,12,0)</f>
        <v>71.00</v>
      </c>
      <c r="F17" t="str">
        <f>VLOOKUP(A17,HOP!A:C,3,0)</f>
        <v>2251416</v>
      </c>
      <c r="G17">
        <f t="shared" si="0"/>
        <v>0</v>
      </c>
      <c r="H17" t="str">
        <f t="shared" si="1"/>
        <v>，2251416</v>
      </c>
      <c r="I17" t="str">
        <f>VLOOKUP(A17,HOP!A:T,20,0)</f>
        <v>直连</v>
      </c>
      <c r="J17" t="str">
        <f>VLOOKUP(A17,HOP!A:R,18,0)</f>
        <v>是</v>
      </c>
    </row>
    <row r="18" ht="14.25" hidden="1" customHeight="1" spans="1:10">
      <c r="A18" s="6" t="s">
        <v>203</v>
      </c>
      <c r="B18" s="7" t="s">
        <v>93</v>
      </c>
      <c r="C18" s="7" t="s">
        <v>82</v>
      </c>
      <c r="D18" s="3">
        <v>90</v>
      </c>
      <c r="E18" t="str">
        <f>VLOOKUP(A18,HOP!A:L,12,0)</f>
        <v>90.00</v>
      </c>
      <c r="F18" t="str">
        <f>VLOOKUP(A18,HOP!A:C,3,0)</f>
        <v>2251391</v>
      </c>
      <c r="G18">
        <f t="shared" si="0"/>
        <v>0</v>
      </c>
      <c r="H18" t="str">
        <f t="shared" si="1"/>
        <v>，2251391</v>
      </c>
      <c r="I18" t="str">
        <f>VLOOKUP(A18,HOP!A:T,20,0)</f>
        <v>直连</v>
      </c>
      <c r="J18" t="str">
        <f>VLOOKUP(A18,HOP!A:R,18,0)</f>
        <v>是</v>
      </c>
    </row>
    <row r="19" ht="14.25" hidden="1" customHeight="1" spans="1:10">
      <c r="A19" s="6" t="s">
        <v>211</v>
      </c>
      <c r="B19" s="7" t="s">
        <v>93</v>
      </c>
      <c r="C19" s="7" t="s">
        <v>82</v>
      </c>
      <c r="D19" s="3">
        <v>98</v>
      </c>
      <c r="E19" t="str">
        <f>VLOOKUP(A19,HOP!A:L,12,0)</f>
        <v>98.00</v>
      </c>
      <c r="F19" t="str">
        <f>VLOOKUP(A19,HOP!A:C,3,0)</f>
        <v>2251283</v>
      </c>
      <c r="G19">
        <f t="shared" si="0"/>
        <v>0</v>
      </c>
      <c r="H19" t="str">
        <f t="shared" si="1"/>
        <v>，2251283</v>
      </c>
      <c r="I19" t="str">
        <f>VLOOKUP(A19,HOP!A:T,20,0)</f>
        <v>直连</v>
      </c>
      <c r="J19" t="str">
        <f>VLOOKUP(A19,HOP!A:R,18,0)</f>
        <v>是</v>
      </c>
    </row>
    <row r="20" ht="14.25" hidden="1" customHeight="1" spans="1:10">
      <c r="A20" s="6" t="s">
        <v>219</v>
      </c>
      <c r="B20" s="7" t="s">
        <v>93</v>
      </c>
      <c r="C20" s="7" t="s">
        <v>82</v>
      </c>
      <c r="D20" s="3">
        <v>611</v>
      </c>
      <c r="E20" t="str">
        <f>VLOOKUP(A20,HOP!A:L,12,0)</f>
        <v>611.00</v>
      </c>
      <c r="F20" t="str">
        <f>VLOOKUP(A20,HOP!A:C,3,0)</f>
        <v>2251184</v>
      </c>
      <c r="G20">
        <f t="shared" si="0"/>
        <v>0</v>
      </c>
      <c r="H20" t="str">
        <f t="shared" si="1"/>
        <v>，2251184</v>
      </c>
      <c r="I20" t="str">
        <f>VLOOKUP(A20,HOP!A:T,20,0)</f>
        <v>直连</v>
      </c>
      <c r="J20" t="str">
        <f>VLOOKUP(A20,HOP!A:R,18,0)</f>
        <v>是</v>
      </c>
    </row>
    <row r="21" ht="14.25" hidden="1" customHeight="1" spans="1:10">
      <c r="A21" s="6" t="s">
        <v>226</v>
      </c>
      <c r="B21" s="7" t="s">
        <v>93</v>
      </c>
      <c r="C21" s="7" t="s">
        <v>82</v>
      </c>
      <c r="D21" s="3">
        <v>62</v>
      </c>
      <c r="E21" t="str">
        <f>VLOOKUP(A21,HOP!A:L,12,0)</f>
        <v>62.00</v>
      </c>
      <c r="F21" t="str">
        <f>VLOOKUP(A21,HOP!A:C,3,0)</f>
        <v>2251420</v>
      </c>
      <c r="G21">
        <f t="shared" si="0"/>
        <v>0</v>
      </c>
      <c r="H21" t="str">
        <f t="shared" si="1"/>
        <v>，2251420</v>
      </c>
      <c r="I21" t="str">
        <f>VLOOKUP(A21,HOP!A:T,20,0)</f>
        <v>直连</v>
      </c>
      <c r="J21" t="str">
        <f>VLOOKUP(A21,HOP!A:R,18,0)</f>
        <v>是</v>
      </c>
    </row>
    <row r="22" ht="14.25" hidden="1" customHeight="1" spans="1:10">
      <c r="A22" s="6" t="s">
        <v>234</v>
      </c>
      <c r="B22" s="7" t="s">
        <v>93</v>
      </c>
      <c r="C22" s="7" t="s">
        <v>82</v>
      </c>
      <c r="D22" s="3">
        <v>114</v>
      </c>
      <c r="E22" t="str">
        <f>VLOOKUP(A22,HOP!A:L,12,0)</f>
        <v>114.00</v>
      </c>
      <c r="F22" t="str">
        <f>VLOOKUP(A22,HOP!A:C,3,0)</f>
        <v>2251595</v>
      </c>
      <c r="G22">
        <f t="shared" si="0"/>
        <v>0</v>
      </c>
      <c r="H22" t="str">
        <f t="shared" si="1"/>
        <v>，2251595</v>
      </c>
      <c r="I22" t="str">
        <f>VLOOKUP(A22,HOP!A:T,20,0)</f>
        <v>直连</v>
      </c>
      <c r="J22" t="str">
        <f>VLOOKUP(A22,HOP!A:R,18,0)</f>
        <v>是</v>
      </c>
    </row>
    <row r="23" ht="14.25" hidden="1" customHeight="1" spans="1:10">
      <c r="A23" s="6" t="s">
        <v>241</v>
      </c>
      <c r="B23" s="7" t="s">
        <v>93</v>
      </c>
      <c r="C23" s="7" t="s">
        <v>82</v>
      </c>
      <c r="D23" s="3">
        <v>115</v>
      </c>
      <c r="E23" t="str">
        <f>VLOOKUP(A23,HOP!A:L,12,0)</f>
        <v>115.00</v>
      </c>
      <c r="F23" t="str">
        <f>VLOOKUP(A23,HOP!A:C,3,0)</f>
        <v>2251568</v>
      </c>
      <c r="G23">
        <f t="shared" si="0"/>
        <v>0</v>
      </c>
      <c r="H23" t="str">
        <f t="shared" si="1"/>
        <v>，2251568</v>
      </c>
      <c r="I23" t="str">
        <f>VLOOKUP(A23,HOP!A:T,20,0)</f>
        <v>直连</v>
      </c>
      <c r="J23" t="str">
        <f>VLOOKUP(A23,HOP!A:R,18,0)</f>
        <v>是</v>
      </c>
    </row>
    <row r="24" ht="14.25" hidden="1" customHeight="1" spans="1:10">
      <c r="A24" s="6" t="s">
        <v>248</v>
      </c>
      <c r="B24" s="7" t="s">
        <v>93</v>
      </c>
      <c r="C24" s="7" t="s">
        <v>82</v>
      </c>
      <c r="D24" s="3">
        <v>70</v>
      </c>
      <c r="E24" t="str">
        <f>VLOOKUP(A24,HOP!A:L,12,0)</f>
        <v>70.00</v>
      </c>
      <c r="F24" t="str">
        <f>VLOOKUP(A24,HOP!A:C,3,0)</f>
        <v>2251563</v>
      </c>
      <c r="G24">
        <f t="shared" si="0"/>
        <v>0</v>
      </c>
      <c r="H24" t="str">
        <f t="shared" si="1"/>
        <v>，2251563</v>
      </c>
      <c r="I24" t="str">
        <f>VLOOKUP(A24,HOP!A:T,20,0)</f>
        <v>直连</v>
      </c>
      <c r="J24" t="str">
        <f>VLOOKUP(A24,HOP!A:R,18,0)</f>
        <v>是</v>
      </c>
    </row>
    <row r="25" ht="14.25" hidden="1" customHeight="1" spans="1:10">
      <c r="A25" s="6" t="s">
        <v>253</v>
      </c>
      <c r="B25" s="7" t="s">
        <v>93</v>
      </c>
      <c r="C25" s="7" t="s">
        <v>82</v>
      </c>
      <c r="D25" s="3">
        <v>112</v>
      </c>
      <c r="E25" t="str">
        <f>VLOOKUP(A25,HOP!A:L,12,0)</f>
        <v>112.00</v>
      </c>
      <c r="F25" t="str">
        <f>VLOOKUP(A25,HOP!A:C,3,0)</f>
        <v>2251645</v>
      </c>
      <c r="G25">
        <f t="shared" si="0"/>
        <v>0</v>
      </c>
      <c r="H25" t="str">
        <f t="shared" si="1"/>
        <v>，2251645</v>
      </c>
      <c r="I25" t="str">
        <f>VLOOKUP(A25,HOP!A:T,20,0)</f>
        <v>直连</v>
      </c>
      <c r="J25" t="str">
        <f>VLOOKUP(A25,HOP!A:R,18,0)</f>
        <v>是</v>
      </c>
    </row>
    <row r="26" ht="14.25" hidden="1" customHeight="1" spans="1:10">
      <c r="A26" s="6" t="s">
        <v>261</v>
      </c>
      <c r="B26" s="7" t="s">
        <v>93</v>
      </c>
      <c r="C26" s="7" t="s">
        <v>82</v>
      </c>
      <c r="D26" s="3">
        <v>287</v>
      </c>
      <c r="E26" t="str">
        <f>VLOOKUP(A26,HOP!A:L,12,0)</f>
        <v>287.00</v>
      </c>
      <c r="F26" t="str">
        <f>VLOOKUP(A26,HOP!A:C,3,0)</f>
        <v>2251611</v>
      </c>
      <c r="G26">
        <f t="shared" si="0"/>
        <v>0</v>
      </c>
      <c r="H26" t="str">
        <f t="shared" si="1"/>
        <v>，2251611</v>
      </c>
      <c r="I26" t="str">
        <f>VLOOKUP(A26,HOP!A:T,20,0)</f>
        <v>直连</v>
      </c>
      <c r="J26" t="str">
        <f>VLOOKUP(A26,HOP!A:R,18,0)</f>
        <v>是</v>
      </c>
    </row>
    <row r="27" ht="14.25" hidden="1" customHeight="1" spans="1:10">
      <c r="A27" s="6" t="s">
        <v>268</v>
      </c>
      <c r="B27" s="7" t="s">
        <v>93</v>
      </c>
      <c r="C27" s="7" t="s">
        <v>82</v>
      </c>
      <c r="D27" s="3">
        <v>288</v>
      </c>
      <c r="E27" t="str">
        <f>VLOOKUP(A27,HOP!A:L,12,0)</f>
        <v>288.00</v>
      </c>
      <c r="F27" t="str">
        <f>VLOOKUP(A27,HOP!A:C,3,0)</f>
        <v>2251564</v>
      </c>
      <c r="G27">
        <f t="shared" si="0"/>
        <v>0</v>
      </c>
      <c r="H27" t="str">
        <f t="shared" si="1"/>
        <v>，2251564</v>
      </c>
      <c r="I27" t="str">
        <f>VLOOKUP(A27,HOP!A:T,20,0)</f>
        <v>直连</v>
      </c>
      <c r="J27" t="str">
        <f>VLOOKUP(A27,HOP!A:R,18,0)</f>
        <v>是</v>
      </c>
    </row>
    <row r="28" ht="14.25" hidden="1" customHeight="1" spans="1:10">
      <c r="A28" s="6" t="s">
        <v>275</v>
      </c>
      <c r="B28" s="7" t="s">
        <v>93</v>
      </c>
      <c r="C28" s="7" t="s">
        <v>82</v>
      </c>
      <c r="D28" s="3">
        <v>288</v>
      </c>
      <c r="E28" t="str">
        <f>VLOOKUP(A28,HOP!A:L,12,0)</f>
        <v>288.00</v>
      </c>
      <c r="F28" t="str">
        <f>VLOOKUP(A28,HOP!A:C,3,0)</f>
        <v>2251738</v>
      </c>
      <c r="G28">
        <f t="shared" si="0"/>
        <v>0</v>
      </c>
      <c r="H28" t="str">
        <f t="shared" si="1"/>
        <v>，2251738</v>
      </c>
      <c r="I28" t="str">
        <f>VLOOKUP(A28,HOP!A:T,20,0)</f>
        <v>直连</v>
      </c>
      <c r="J28" t="str">
        <f>VLOOKUP(A28,HOP!A:R,18,0)</f>
        <v>是</v>
      </c>
    </row>
    <row r="29" ht="14.25" hidden="1" customHeight="1" spans="1:10">
      <c r="A29" s="6" t="s">
        <v>276</v>
      </c>
      <c r="B29" s="7" t="s">
        <v>82</v>
      </c>
      <c r="C29" s="7" t="s">
        <v>280</v>
      </c>
      <c r="D29" s="3">
        <v>342</v>
      </c>
      <c r="E29" t="str">
        <f>VLOOKUP(A29,HOP!A:L,12,0)</f>
        <v>342.00</v>
      </c>
      <c r="F29" t="str">
        <f>VLOOKUP(A29,HOP!A:C,3,0)</f>
        <v>2251963</v>
      </c>
      <c r="G29">
        <f t="shared" si="0"/>
        <v>0</v>
      </c>
      <c r="H29" t="str">
        <f t="shared" si="1"/>
        <v>，2251963</v>
      </c>
      <c r="I29" t="str">
        <f>VLOOKUP(A29,HOP!A:T,20,0)</f>
        <v>直连</v>
      </c>
      <c r="J29" t="str">
        <f>VLOOKUP(A29,HOP!A:R,18,0)</f>
        <v>否</v>
      </c>
    </row>
    <row r="30" ht="14.25" hidden="1" customHeight="1" spans="1:10">
      <c r="A30" s="6" t="s">
        <v>284</v>
      </c>
      <c r="B30" s="7" t="s">
        <v>82</v>
      </c>
      <c r="C30" s="7" t="s">
        <v>280</v>
      </c>
      <c r="D30" s="3">
        <v>308</v>
      </c>
      <c r="E30" t="str">
        <f>VLOOKUP(A30,HOP!A:L,12,0)</f>
        <v>308.00</v>
      </c>
      <c r="F30" t="str">
        <f>VLOOKUP(A30,HOP!A:C,3,0)</f>
        <v>2252012</v>
      </c>
      <c r="G30">
        <f t="shared" si="0"/>
        <v>0</v>
      </c>
      <c r="H30" t="str">
        <f t="shared" si="1"/>
        <v>，2252012</v>
      </c>
      <c r="I30" t="str">
        <f>VLOOKUP(A30,HOP!A:T,20,0)</f>
        <v>直连</v>
      </c>
      <c r="J30" t="str">
        <f>VLOOKUP(A30,HOP!A:R,18,0)</f>
        <v>否</v>
      </c>
    </row>
    <row r="31" ht="14.25" hidden="1" customHeight="1" spans="1:10">
      <c r="A31" s="6" t="s">
        <v>292</v>
      </c>
      <c r="B31" s="7" t="s">
        <v>93</v>
      </c>
      <c r="C31" s="7" t="s">
        <v>280</v>
      </c>
      <c r="D31" s="3">
        <v>627</v>
      </c>
      <c r="E31" t="str">
        <f>VLOOKUP(A31,HOP!A:L,12,0)</f>
        <v>627.00</v>
      </c>
      <c r="F31" t="str">
        <f>VLOOKUP(A31,HOP!A:C,3,0)</f>
        <v>2251635</v>
      </c>
      <c r="G31">
        <f t="shared" si="0"/>
        <v>0</v>
      </c>
      <c r="H31" t="str">
        <f t="shared" si="1"/>
        <v>，2251635</v>
      </c>
      <c r="I31" t="str">
        <f>VLOOKUP(A31,HOP!A:T,20,0)</f>
        <v>直连</v>
      </c>
      <c r="J31" t="str">
        <f>VLOOKUP(A31,HOP!A:R,18,0)</f>
        <v>否</v>
      </c>
    </row>
    <row r="32" ht="14.25" hidden="1" customHeight="1" spans="1:10">
      <c r="A32" s="6" t="s">
        <v>300</v>
      </c>
      <c r="B32" s="7" t="s">
        <v>93</v>
      </c>
      <c r="C32" s="7" t="s">
        <v>280</v>
      </c>
      <c r="D32" s="3">
        <v>1372</v>
      </c>
      <c r="E32" t="str">
        <f>VLOOKUP(A32,HOP!A:L,12,0)</f>
        <v>1372.00</v>
      </c>
      <c r="F32" t="str">
        <f>VLOOKUP(A32,HOP!A:C,3,0)</f>
        <v>2251640</v>
      </c>
      <c r="G32">
        <f t="shared" si="0"/>
        <v>0</v>
      </c>
      <c r="H32" t="str">
        <f t="shared" si="1"/>
        <v>，2251640</v>
      </c>
      <c r="I32" t="str">
        <f>VLOOKUP(A32,HOP!A:T,20,0)</f>
        <v>直连</v>
      </c>
      <c r="J32" t="str">
        <f>VLOOKUP(A32,HOP!A:R,18,0)</f>
        <v>否</v>
      </c>
    </row>
    <row r="33" ht="14.25" hidden="1" customHeight="1" spans="1:10">
      <c r="A33" s="6" t="s">
        <v>308</v>
      </c>
      <c r="B33" s="7" t="s">
        <v>82</v>
      </c>
      <c r="C33" s="7" t="s">
        <v>280</v>
      </c>
      <c r="D33" s="3">
        <v>61</v>
      </c>
      <c r="E33" t="str">
        <f>VLOOKUP(A33,HOP!A:L,12,0)</f>
        <v>61.00</v>
      </c>
      <c r="F33" t="str">
        <f>VLOOKUP(A33,HOP!A:C,3,0)</f>
        <v>2251880</v>
      </c>
      <c r="G33">
        <f t="shared" si="0"/>
        <v>0</v>
      </c>
      <c r="H33" t="str">
        <f t="shared" si="1"/>
        <v>，2251880</v>
      </c>
      <c r="I33" t="str">
        <f>VLOOKUP(A33,HOP!A:T,20,0)</f>
        <v>直连</v>
      </c>
      <c r="J33" t="str">
        <f>VLOOKUP(A33,HOP!A:R,18,0)</f>
        <v>否</v>
      </c>
    </row>
    <row r="34" ht="14.25" hidden="1" customHeight="1" spans="1:10">
      <c r="A34" s="6" t="s">
        <v>314</v>
      </c>
      <c r="B34" s="7" t="s">
        <v>82</v>
      </c>
      <c r="C34" s="7" t="s">
        <v>280</v>
      </c>
      <c r="D34" s="3">
        <v>128</v>
      </c>
      <c r="E34" t="str">
        <f>VLOOKUP(A34,HOP!A:L,12,0)</f>
        <v>128.00</v>
      </c>
      <c r="F34" t="str">
        <f>VLOOKUP(A34,HOP!A:C,3,0)</f>
        <v>2252378</v>
      </c>
      <c r="G34">
        <f t="shared" si="0"/>
        <v>0</v>
      </c>
      <c r="H34" t="str">
        <f t="shared" si="1"/>
        <v>，2252378</v>
      </c>
      <c r="I34" t="str">
        <f>VLOOKUP(A34,HOP!A:T,20,0)</f>
        <v>直连</v>
      </c>
      <c r="J34" t="str">
        <f>VLOOKUP(A34,HOP!A:R,18,0)</f>
        <v>否</v>
      </c>
    </row>
    <row r="35" ht="14.25" hidden="1" customHeight="1" spans="1:10">
      <c r="A35" s="6" t="s">
        <v>321</v>
      </c>
      <c r="B35" s="7" t="s">
        <v>82</v>
      </c>
      <c r="C35" s="7" t="s">
        <v>280</v>
      </c>
      <c r="D35" s="3">
        <v>56</v>
      </c>
      <c r="E35" t="str">
        <f>VLOOKUP(A35,HOP!A:L,12,0)</f>
        <v>56.00</v>
      </c>
      <c r="F35" t="str">
        <f>VLOOKUP(A35,HOP!A:C,3,0)</f>
        <v>2252513</v>
      </c>
      <c r="G35">
        <f t="shared" ref="G35:G66" si="2">D35-E35</f>
        <v>0</v>
      </c>
      <c r="H35" t="str">
        <f t="shared" ref="H35:H66" si="3">$H$1&amp;F35</f>
        <v>，2252513</v>
      </c>
      <c r="I35" t="str">
        <f>VLOOKUP(A35,HOP!A:T,20,0)</f>
        <v>直连</v>
      </c>
      <c r="J35" t="str">
        <f>VLOOKUP(A35,HOP!A:R,18,0)</f>
        <v>否</v>
      </c>
    </row>
    <row r="36" ht="14.25" hidden="1" customHeight="1" spans="1:10">
      <c r="A36" s="6" t="s">
        <v>329</v>
      </c>
      <c r="B36" s="7" t="s">
        <v>82</v>
      </c>
      <c r="C36" s="7" t="s">
        <v>280</v>
      </c>
      <c r="D36" s="3">
        <v>121</v>
      </c>
      <c r="E36" t="str">
        <f>VLOOKUP(A36,HOP!A:L,12,0)</f>
        <v>121.00</v>
      </c>
      <c r="F36" t="str">
        <f>VLOOKUP(A36,HOP!A:C,3,0)</f>
        <v>2252542</v>
      </c>
      <c r="G36">
        <f t="shared" si="2"/>
        <v>0</v>
      </c>
      <c r="H36" t="str">
        <f t="shared" si="3"/>
        <v>，2252542</v>
      </c>
      <c r="I36" t="str">
        <f>VLOOKUP(A36,HOP!A:T,20,0)</f>
        <v>直连</v>
      </c>
      <c r="J36" t="str">
        <f>VLOOKUP(A36,HOP!A:R,18,0)</f>
        <v>否</v>
      </c>
    </row>
    <row r="37" ht="14.25" hidden="1" customHeight="1" spans="1:10">
      <c r="A37" s="6" t="s">
        <v>337</v>
      </c>
      <c r="B37" s="7" t="s">
        <v>82</v>
      </c>
      <c r="C37" s="7" t="s">
        <v>280</v>
      </c>
      <c r="D37" s="3">
        <v>178</v>
      </c>
      <c r="E37" t="str">
        <f>VLOOKUP(A37,HOP!A:L,12,0)</f>
        <v>178.00</v>
      </c>
      <c r="F37" t="str">
        <f>VLOOKUP(A37,HOP!A:C,3,0)</f>
        <v>2252621</v>
      </c>
      <c r="G37">
        <f t="shared" si="2"/>
        <v>0</v>
      </c>
      <c r="H37" t="str">
        <f t="shared" si="3"/>
        <v>，2252621</v>
      </c>
      <c r="I37" t="str">
        <f>VLOOKUP(A37,HOP!A:T,20,0)</f>
        <v>直连</v>
      </c>
      <c r="J37" t="str">
        <f>VLOOKUP(A37,HOP!A:R,18,0)</f>
        <v>否</v>
      </c>
    </row>
    <row r="38" ht="14.25" hidden="1" customHeight="1" spans="1:10">
      <c r="A38" s="6" t="s">
        <v>344</v>
      </c>
      <c r="B38" s="7" t="s">
        <v>82</v>
      </c>
      <c r="C38" s="7" t="s">
        <v>280</v>
      </c>
      <c r="D38" s="3">
        <v>130</v>
      </c>
      <c r="E38" t="str">
        <f>VLOOKUP(A38,HOP!A:L,12,0)</f>
        <v>130.00</v>
      </c>
      <c r="F38" t="str">
        <f>VLOOKUP(A38,HOP!A:C,3,0)</f>
        <v>2248292</v>
      </c>
      <c r="G38">
        <f t="shared" si="2"/>
        <v>0</v>
      </c>
      <c r="H38" t="str">
        <f t="shared" si="3"/>
        <v>，2248292</v>
      </c>
      <c r="I38" t="str">
        <f>VLOOKUP(A38,HOP!A:T,20,0)</f>
        <v>直连</v>
      </c>
      <c r="J38" t="str">
        <f>VLOOKUP(A38,HOP!A:R,18,0)</f>
        <v>否</v>
      </c>
    </row>
    <row r="39" ht="14.25" hidden="1" customHeight="1" spans="1:10">
      <c r="A39" s="6" t="s">
        <v>352</v>
      </c>
      <c r="B39" s="7" t="s">
        <v>82</v>
      </c>
      <c r="C39" s="7" t="s">
        <v>280</v>
      </c>
      <c r="D39" s="3">
        <v>293</v>
      </c>
      <c r="E39" t="str">
        <f>VLOOKUP(A39,HOP!A:L,12,0)</f>
        <v>293.00</v>
      </c>
      <c r="F39" t="str">
        <f>VLOOKUP(A39,HOP!A:C,3,0)</f>
        <v>2249269</v>
      </c>
      <c r="G39">
        <f t="shared" si="2"/>
        <v>0</v>
      </c>
      <c r="H39" t="str">
        <f t="shared" si="3"/>
        <v>，2249269</v>
      </c>
      <c r="I39" t="str">
        <f>VLOOKUP(A39,HOP!A:T,20,0)</f>
        <v>直连</v>
      </c>
      <c r="J39" t="str">
        <f>VLOOKUP(A39,HOP!A:R,18,0)</f>
        <v>否</v>
      </c>
    </row>
    <row r="40" ht="14.25" hidden="1" customHeight="1" spans="1:10">
      <c r="A40" s="6" t="s">
        <v>359</v>
      </c>
      <c r="B40" s="7" t="s">
        <v>82</v>
      </c>
      <c r="C40" s="7" t="s">
        <v>280</v>
      </c>
      <c r="D40" s="3">
        <v>53</v>
      </c>
      <c r="E40" t="str">
        <f>VLOOKUP(A40,HOP!A:L,12,0)</f>
        <v>53.00</v>
      </c>
      <c r="F40" t="str">
        <f>VLOOKUP(A40,HOP!A:C,3,0)</f>
        <v>2252110</v>
      </c>
      <c r="G40">
        <f t="shared" si="2"/>
        <v>0</v>
      </c>
      <c r="H40" t="str">
        <f t="shared" si="3"/>
        <v>，2252110</v>
      </c>
      <c r="I40" t="str">
        <f>VLOOKUP(A40,HOP!A:T,20,0)</f>
        <v>直连</v>
      </c>
      <c r="J40" t="str">
        <f>VLOOKUP(A40,HOP!A:R,18,0)</f>
        <v>否</v>
      </c>
    </row>
    <row r="41" ht="14.25" hidden="1" customHeight="1" spans="1:10">
      <c r="A41" s="6" t="s">
        <v>366</v>
      </c>
      <c r="B41" s="7" t="s">
        <v>82</v>
      </c>
      <c r="C41" s="7" t="s">
        <v>280</v>
      </c>
      <c r="D41" s="3">
        <v>70</v>
      </c>
      <c r="E41" t="str">
        <f>VLOOKUP(A41,HOP!A:L,12,0)</f>
        <v>70.00</v>
      </c>
      <c r="F41" t="str">
        <f>VLOOKUP(A41,HOP!A:C,3,0)</f>
        <v>2252279</v>
      </c>
      <c r="G41">
        <f t="shared" si="2"/>
        <v>0</v>
      </c>
      <c r="H41" t="str">
        <f t="shared" si="3"/>
        <v>，2252279</v>
      </c>
      <c r="I41" t="str">
        <f>VLOOKUP(A41,HOP!A:T,20,0)</f>
        <v>直连</v>
      </c>
      <c r="J41" t="str">
        <f>VLOOKUP(A41,HOP!A:R,18,0)</f>
        <v>否</v>
      </c>
    </row>
    <row r="42" ht="14.25" hidden="1" customHeight="1" spans="1:10">
      <c r="A42" s="6" t="s">
        <v>370</v>
      </c>
      <c r="B42" s="7" t="s">
        <v>82</v>
      </c>
      <c r="C42" s="7" t="s">
        <v>280</v>
      </c>
      <c r="D42" s="3">
        <v>79</v>
      </c>
      <c r="E42" t="str">
        <f>VLOOKUP(A42,HOP!A:L,12,0)</f>
        <v>79.00</v>
      </c>
      <c r="F42" t="str">
        <f>VLOOKUP(A42,HOP!A:C,3,0)</f>
        <v>2252426</v>
      </c>
      <c r="G42">
        <f t="shared" si="2"/>
        <v>0</v>
      </c>
      <c r="H42" t="str">
        <f t="shared" si="3"/>
        <v>，2252426</v>
      </c>
      <c r="I42" t="str">
        <f>VLOOKUP(A42,HOP!A:T,20,0)</f>
        <v>直连</v>
      </c>
      <c r="J42" t="str">
        <f>VLOOKUP(A42,HOP!A:R,18,0)</f>
        <v>否</v>
      </c>
    </row>
    <row r="43" ht="14.25" hidden="1" customHeight="1" spans="1:10">
      <c r="A43" s="6" t="s">
        <v>377</v>
      </c>
      <c r="B43" s="7" t="s">
        <v>82</v>
      </c>
      <c r="C43" s="7" t="s">
        <v>280</v>
      </c>
      <c r="D43" s="3">
        <v>160</v>
      </c>
      <c r="E43" t="str">
        <f>VLOOKUP(A43,HOP!A:L,12,0)</f>
        <v>160.00</v>
      </c>
      <c r="F43" t="str">
        <f>VLOOKUP(A43,HOP!A:C,3,0)</f>
        <v>2240315</v>
      </c>
      <c r="G43">
        <f t="shared" si="2"/>
        <v>0</v>
      </c>
      <c r="H43" t="str">
        <f t="shared" si="3"/>
        <v>，2240315</v>
      </c>
      <c r="I43" t="str">
        <f>VLOOKUP(A43,HOP!A:T,20,0)</f>
        <v>直连</v>
      </c>
      <c r="J43" t="str">
        <f>VLOOKUP(A43,HOP!A:R,18,0)</f>
        <v>否</v>
      </c>
    </row>
    <row r="44" ht="14.25" hidden="1" customHeight="1" spans="1:10">
      <c r="A44" s="6" t="s">
        <v>382</v>
      </c>
      <c r="B44" s="7" t="s">
        <v>82</v>
      </c>
      <c r="C44" s="7" t="s">
        <v>280</v>
      </c>
      <c r="D44" s="3">
        <v>79</v>
      </c>
      <c r="E44" t="str">
        <f>VLOOKUP(A44,HOP!A:L,12,0)</f>
        <v>79.00</v>
      </c>
      <c r="F44" t="str">
        <f>VLOOKUP(A44,HOP!A:C,3,0)</f>
        <v>2252097</v>
      </c>
      <c r="G44">
        <f t="shared" si="2"/>
        <v>0</v>
      </c>
      <c r="H44" t="str">
        <f t="shared" si="3"/>
        <v>，2252097</v>
      </c>
      <c r="I44" t="str">
        <f>VLOOKUP(A44,HOP!A:T,20,0)</f>
        <v>直连</v>
      </c>
      <c r="J44" t="str">
        <f>VLOOKUP(A44,HOP!A:R,18,0)</f>
        <v>否</v>
      </c>
    </row>
    <row r="45" ht="14.25" hidden="1" customHeight="1" spans="1:10">
      <c r="A45" s="6" t="s">
        <v>387</v>
      </c>
      <c r="B45" s="7" t="s">
        <v>82</v>
      </c>
      <c r="C45" s="7" t="s">
        <v>280</v>
      </c>
      <c r="D45" s="3">
        <v>184</v>
      </c>
      <c r="E45" t="str">
        <f>VLOOKUP(A45,HOP!A:L,12,0)</f>
        <v>184.00</v>
      </c>
      <c r="F45" t="str">
        <f>VLOOKUP(A45,HOP!A:C,3,0)</f>
        <v>2252663</v>
      </c>
      <c r="G45">
        <f t="shared" si="2"/>
        <v>0</v>
      </c>
      <c r="H45" t="str">
        <f t="shared" si="3"/>
        <v>，2252663</v>
      </c>
      <c r="I45" t="str">
        <f>VLOOKUP(A45,HOP!A:T,20,0)</f>
        <v>直连</v>
      </c>
      <c r="J45" t="str">
        <f>VLOOKUP(A45,HOP!A:R,18,0)</f>
        <v>否</v>
      </c>
    </row>
    <row r="46" ht="14.25" hidden="1" customHeight="1" spans="1:10">
      <c r="A46" s="6" t="s">
        <v>392</v>
      </c>
      <c r="B46" s="7" t="s">
        <v>82</v>
      </c>
      <c r="C46" s="7" t="s">
        <v>280</v>
      </c>
      <c r="D46" s="3">
        <v>118</v>
      </c>
      <c r="E46" t="str">
        <f>VLOOKUP(A46,HOP!A:L,12,0)</f>
        <v>118.00</v>
      </c>
      <c r="F46" t="str">
        <f>VLOOKUP(A46,HOP!A:C,3,0)</f>
        <v>2252646</v>
      </c>
      <c r="G46">
        <f t="shared" si="2"/>
        <v>0</v>
      </c>
      <c r="H46" t="str">
        <f t="shared" si="3"/>
        <v>，2252646</v>
      </c>
      <c r="I46" t="str">
        <f>VLOOKUP(A46,HOP!A:T,20,0)</f>
        <v>直连</v>
      </c>
      <c r="J46" t="str">
        <f>VLOOKUP(A46,HOP!A:R,18,0)</f>
        <v>否</v>
      </c>
    </row>
    <row r="47" ht="14.25" hidden="1" customHeight="1" spans="1:10">
      <c r="A47" s="6" t="s">
        <v>398</v>
      </c>
      <c r="B47" s="7" t="s">
        <v>82</v>
      </c>
      <c r="C47" s="7" t="s">
        <v>280</v>
      </c>
      <c r="D47" s="3">
        <v>89</v>
      </c>
      <c r="E47" t="str">
        <f>VLOOKUP(A47,HOP!A:L,12,0)</f>
        <v>89.00</v>
      </c>
      <c r="F47" t="str">
        <f>VLOOKUP(A47,HOP!A:C,3,0)</f>
        <v>2252567</v>
      </c>
      <c r="G47">
        <f t="shared" si="2"/>
        <v>0</v>
      </c>
      <c r="H47" t="str">
        <f t="shared" si="3"/>
        <v>，2252567</v>
      </c>
      <c r="I47" t="str">
        <f>VLOOKUP(A47,HOP!A:T,20,0)</f>
        <v>直连</v>
      </c>
      <c r="J47" t="str">
        <f>VLOOKUP(A47,HOP!A:R,18,0)</f>
        <v>否</v>
      </c>
    </row>
    <row r="48" ht="14.25" hidden="1" customHeight="1" spans="1:10">
      <c r="A48" s="6" t="s">
        <v>405</v>
      </c>
      <c r="B48" s="7" t="s">
        <v>82</v>
      </c>
      <c r="C48" s="7" t="s">
        <v>280</v>
      </c>
      <c r="D48" s="3">
        <v>193</v>
      </c>
      <c r="E48" t="str">
        <f>VLOOKUP(A48,HOP!A:L,12,0)</f>
        <v>193.00</v>
      </c>
      <c r="F48" t="str">
        <f>VLOOKUP(A48,HOP!A:C,3,0)</f>
        <v>2250396</v>
      </c>
      <c r="G48">
        <f t="shared" si="2"/>
        <v>0</v>
      </c>
      <c r="H48" t="str">
        <f t="shared" si="3"/>
        <v>，2250396</v>
      </c>
      <c r="I48" t="str">
        <f>VLOOKUP(A48,HOP!A:T,20,0)</f>
        <v>直连</v>
      </c>
      <c r="J48" t="str">
        <f>VLOOKUP(A48,HOP!A:R,18,0)</f>
        <v>否</v>
      </c>
    </row>
    <row r="49" ht="14.25" hidden="1" customHeight="1" spans="1:10">
      <c r="A49" s="6" t="s">
        <v>413</v>
      </c>
      <c r="B49" s="7" t="s">
        <v>82</v>
      </c>
      <c r="C49" s="7" t="s">
        <v>280</v>
      </c>
      <c r="D49" s="3">
        <v>57</v>
      </c>
      <c r="E49" t="str">
        <f>VLOOKUP(A49,HOP!A:L,12,0)</f>
        <v>57.00</v>
      </c>
      <c r="F49" t="str">
        <f>VLOOKUP(A49,HOP!A:C,3,0)</f>
        <v>2249989</v>
      </c>
      <c r="G49">
        <f t="shared" si="2"/>
        <v>0</v>
      </c>
      <c r="H49" t="str">
        <f t="shared" si="3"/>
        <v>，2249989</v>
      </c>
      <c r="I49" t="str">
        <f>VLOOKUP(A49,HOP!A:T,20,0)</f>
        <v>直连</v>
      </c>
      <c r="J49" t="str">
        <f>VLOOKUP(A49,HOP!A:R,18,0)</f>
        <v>否</v>
      </c>
    </row>
    <row r="50" ht="14.25" hidden="1" customHeight="1" spans="1:10">
      <c r="A50" s="6" t="s">
        <v>419</v>
      </c>
      <c r="B50" s="7" t="s">
        <v>93</v>
      </c>
      <c r="C50" s="7" t="s">
        <v>280</v>
      </c>
      <c r="D50" s="3">
        <v>634</v>
      </c>
      <c r="E50" t="str">
        <f>VLOOKUP(A50,HOP!A:L,12,0)</f>
        <v>634.00</v>
      </c>
      <c r="F50" t="str">
        <f>VLOOKUP(A50,HOP!A:C,3,0)</f>
        <v>2251166</v>
      </c>
      <c r="G50">
        <f t="shared" si="2"/>
        <v>0</v>
      </c>
      <c r="H50" t="str">
        <f t="shared" si="3"/>
        <v>，2251166</v>
      </c>
      <c r="I50" t="str">
        <f>VLOOKUP(A50,HOP!A:T,20,0)</f>
        <v>直连</v>
      </c>
      <c r="J50" t="str">
        <f>VLOOKUP(A50,HOP!A:R,18,0)</f>
        <v>否</v>
      </c>
    </row>
    <row r="51" ht="14.25" hidden="1" customHeight="1" spans="1:10">
      <c r="A51" s="6" t="s">
        <v>427</v>
      </c>
      <c r="B51" s="7" t="s">
        <v>82</v>
      </c>
      <c r="C51" s="7" t="s">
        <v>280</v>
      </c>
      <c r="D51" s="3">
        <v>147</v>
      </c>
      <c r="E51" t="str">
        <f>VLOOKUP(A51,HOP!A:L,12,0)</f>
        <v>147.00</v>
      </c>
      <c r="F51" t="str">
        <f>VLOOKUP(A51,HOP!A:C,3,0)</f>
        <v>2252364</v>
      </c>
      <c r="G51">
        <f t="shared" si="2"/>
        <v>0</v>
      </c>
      <c r="H51" t="str">
        <f t="shared" si="3"/>
        <v>，2252364</v>
      </c>
      <c r="I51" t="str">
        <f>VLOOKUP(A51,HOP!A:T,20,0)</f>
        <v>直连</v>
      </c>
      <c r="J51" t="str">
        <f>VLOOKUP(A51,HOP!A:R,18,0)</f>
        <v>否</v>
      </c>
    </row>
    <row r="52" ht="14.25" hidden="1" customHeight="1" spans="1:10">
      <c r="A52" s="6" t="s">
        <v>434</v>
      </c>
      <c r="B52" s="7" t="s">
        <v>82</v>
      </c>
      <c r="C52" s="7" t="s">
        <v>280</v>
      </c>
      <c r="D52" s="3">
        <v>199</v>
      </c>
      <c r="E52" t="str">
        <f>VLOOKUP(A52,HOP!A:L,12,0)</f>
        <v>199.00</v>
      </c>
      <c r="F52" t="str">
        <f>VLOOKUP(A52,HOP!A:C,3,0)</f>
        <v>2252439</v>
      </c>
      <c r="G52">
        <f t="shared" si="2"/>
        <v>0</v>
      </c>
      <c r="H52" t="str">
        <f t="shared" si="3"/>
        <v>，2252439</v>
      </c>
      <c r="I52" t="str">
        <f>VLOOKUP(A52,HOP!A:T,20,0)</f>
        <v>直连</v>
      </c>
      <c r="J52" t="str">
        <f>VLOOKUP(A52,HOP!A:R,18,0)</f>
        <v>否</v>
      </c>
    </row>
    <row r="53" ht="14.25" hidden="1" customHeight="1" spans="1:10">
      <c r="A53" s="6" t="s">
        <v>442</v>
      </c>
      <c r="B53" s="7" t="s">
        <v>82</v>
      </c>
      <c r="C53" s="7" t="s">
        <v>280</v>
      </c>
      <c r="D53" s="3">
        <v>170</v>
      </c>
      <c r="E53" t="str">
        <f>VLOOKUP(A53,HOP!A:L,12,0)</f>
        <v>170.00</v>
      </c>
      <c r="F53" t="str">
        <f>VLOOKUP(A53,HOP!A:C,3,0)</f>
        <v>2252575</v>
      </c>
      <c r="G53">
        <f t="shared" si="2"/>
        <v>0</v>
      </c>
      <c r="H53" t="str">
        <f t="shared" si="3"/>
        <v>，2252575</v>
      </c>
      <c r="I53" t="str">
        <f>VLOOKUP(A53,HOP!A:T,20,0)</f>
        <v>直连</v>
      </c>
      <c r="J53" t="str">
        <f>VLOOKUP(A53,HOP!A:R,18,0)</f>
        <v>否</v>
      </c>
    </row>
    <row r="54" ht="14.25" hidden="1" customHeight="1" spans="1:10">
      <c r="A54" s="6" t="s">
        <v>450</v>
      </c>
      <c r="B54" s="7" t="s">
        <v>82</v>
      </c>
      <c r="C54" s="7" t="s">
        <v>280</v>
      </c>
      <c r="D54" s="3">
        <v>145</v>
      </c>
      <c r="E54" t="str">
        <f>VLOOKUP(A54,HOP!A:L,12,0)</f>
        <v>145.00</v>
      </c>
      <c r="F54" t="str">
        <f>VLOOKUP(A54,HOP!A:C,3,0)</f>
        <v>2252681</v>
      </c>
      <c r="G54">
        <f t="shared" si="2"/>
        <v>0</v>
      </c>
      <c r="H54" t="str">
        <f t="shared" si="3"/>
        <v>，2252681</v>
      </c>
      <c r="I54" t="str">
        <f>VLOOKUP(A54,HOP!A:T,20,0)</f>
        <v>直连</v>
      </c>
      <c r="J54" t="str">
        <f>VLOOKUP(A54,HOP!A:R,18,0)</f>
        <v>否</v>
      </c>
    </row>
    <row r="55" ht="14.25" hidden="1" customHeight="1" spans="1:10">
      <c r="A55" s="6" t="s">
        <v>458</v>
      </c>
      <c r="B55" s="7" t="s">
        <v>82</v>
      </c>
      <c r="C55" s="7" t="s">
        <v>280</v>
      </c>
      <c r="D55" s="3">
        <v>260</v>
      </c>
      <c r="E55" t="str">
        <f>VLOOKUP(A55,HOP!A:L,12,0)</f>
        <v>260.00</v>
      </c>
      <c r="F55" t="str">
        <f>VLOOKUP(A55,HOP!A:C,3,0)</f>
        <v>2251663</v>
      </c>
      <c r="G55">
        <f t="shared" si="2"/>
        <v>0</v>
      </c>
      <c r="H55" t="str">
        <f t="shared" si="3"/>
        <v>，2251663</v>
      </c>
      <c r="I55" t="str">
        <f>VLOOKUP(A55,HOP!A:T,20,0)</f>
        <v>直连</v>
      </c>
      <c r="J55" t="str">
        <f>VLOOKUP(A55,HOP!A:R,18,0)</f>
        <v>否</v>
      </c>
    </row>
    <row r="56" ht="14.25" hidden="1" customHeight="1" spans="1:10">
      <c r="A56" s="6" t="s">
        <v>466</v>
      </c>
      <c r="B56" s="7" t="s">
        <v>82</v>
      </c>
      <c r="C56" s="7" t="s">
        <v>280</v>
      </c>
      <c r="D56" s="3">
        <v>159</v>
      </c>
      <c r="E56" t="str">
        <f>VLOOKUP(A56,HOP!A:L,12,0)</f>
        <v>159.00</v>
      </c>
      <c r="F56" t="str">
        <f>VLOOKUP(A56,HOP!A:C,3,0)</f>
        <v>2252194</v>
      </c>
      <c r="G56">
        <f t="shared" si="2"/>
        <v>0</v>
      </c>
      <c r="H56" t="str">
        <f t="shared" si="3"/>
        <v>，2252194</v>
      </c>
      <c r="I56" t="str">
        <f>VLOOKUP(A56,HOP!A:T,20,0)</f>
        <v>直连</v>
      </c>
      <c r="J56" t="str">
        <f>VLOOKUP(A56,HOP!A:R,18,0)</f>
        <v>否</v>
      </c>
    </row>
    <row r="57" ht="14.25" hidden="1" customHeight="1" spans="1:10">
      <c r="A57" s="6" t="s">
        <v>472</v>
      </c>
      <c r="B57" s="7" t="s">
        <v>82</v>
      </c>
      <c r="C57" s="7" t="s">
        <v>280</v>
      </c>
      <c r="D57" s="3">
        <v>103</v>
      </c>
      <c r="E57" t="str">
        <f>VLOOKUP(A57,HOP!A:L,12,0)</f>
        <v>103.00</v>
      </c>
      <c r="F57" t="str">
        <f>VLOOKUP(A57,HOP!A:C,3,0)</f>
        <v>2252208</v>
      </c>
      <c r="G57">
        <f t="shared" si="2"/>
        <v>0</v>
      </c>
      <c r="H57" t="str">
        <f t="shared" si="3"/>
        <v>，2252208</v>
      </c>
      <c r="I57" t="str">
        <f>VLOOKUP(A57,HOP!A:T,20,0)</f>
        <v>直连</v>
      </c>
      <c r="J57" t="str">
        <f>VLOOKUP(A57,HOP!A:R,18,0)</f>
        <v>否</v>
      </c>
    </row>
    <row r="58" ht="14.25" hidden="1" customHeight="1" spans="1:10">
      <c r="A58" s="6" t="s">
        <v>478</v>
      </c>
      <c r="B58" s="7" t="s">
        <v>93</v>
      </c>
      <c r="C58" s="7" t="s">
        <v>280</v>
      </c>
      <c r="D58" s="3">
        <v>1044</v>
      </c>
      <c r="E58" t="str">
        <f>VLOOKUP(A58,HOP!A:L,12,0)</f>
        <v>1044.00</v>
      </c>
      <c r="F58" t="str">
        <f>VLOOKUP(A58,HOP!A:C,3,0)</f>
        <v>2230108</v>
      </c>
      <c r="G58">
        <f t="shared" si="2"/>
        <v>0</v>
      </c>
      <c r="H58" t="str">
        <f t="shared" si="3"/>
        <v>，2230108</v>
      </c>
      <c r="I58" t="str">
        <f>VLOOKUP(A58,HOP!A:T,20,0)</f>
        <v>直连</v>
      </c>
      <c r="J58" t="str">
        <f>VLOOKUP(A58,HOP!A:R,18,0)</f>
        <v>否</v>
      </c>
    </row>
    <row r="59" ht="14.25" hidden="1" customHeight="1" spans="1:10">
      <c r="A59" s="6" t="s">
        <v>485</v>
      </c>
      <c r="B59" s="7" t="s">
        <v>93</v>
      </c>
      <c r="C59" s="7" t="s">
        <v>280</v>
      </c>
      <c r="D59" s="3">
        <v>118</v>
      </c>
      <c r="E59" t="str">
        <f>VLOOKUP(A59,HOP!A:L,12,0)</f>
        <v>118.00</v>
      </c>
      <c r="F59" t="str">
        <f>VLOOKUP(A59,HOP!A:C,3,0)</f>
        <v>2250888</v>
      </c>
      <c r="G59">
        <f t="shared" si="2"/>
        <v>0</v>
      </c>
      <c r="H59" t="str">
        <f t="shared" si="3"/>
        <v>，2250888</v>
      </c>
      <c r="I59" t="str">
        <f>VLOOKUP(A59,HOP!A:T,20,0)</f>
        <v>直连</v>
      </c>
      <c r="J59" t="str">
        <f>VLOOKUP(A59,HOP!A:R,18,0)</f>
        <v>否</v>
      </c>
    </row>
    <row r="60" ht="14.25" hidden="1" customHeight="1" spans="1:10">
      <c r="A60" s="6" t="s">
        <v>489</v>
      </c>
      <c r="B60" s="7" t="s">
        <v>82</v>
      </c>
      <c r="C60" s="7" t="s">
        <v>280</v>
      </c>
      <c r="D60" s="3">
        <v>252</v>
      </c>
      <c r="E60" t="str">
        <f>VLOOKUP(A60,HOP!A:L,12,0)</f>
        <v>252.00</v>
      </c>
      <c r="F60" t="str">
        <f>VLOOKUP(A60,HOP!A:C,3,0)</f>
        <v>2251995</v>
      </c>
      <c r="G60">
        <f t="shared" si="2"/>
        <v>0</v>
      </c>
      <c r="H60" t="str">
        <f t="shared" si="3"/>
        <v>，2251995</v>
      </c>
      <c r="I60" t="str">
        <f>VLOOKUP(A60,HOP!A:T,20,0)</f>
        <v>直连</v>
      </c>
      <c r="J60" t="str">
        <f>VLOOKUP(A60,HOP!A:R,18,0)</f>
        <v>否</v>
      </c>
    </row>
    <row r="61" ht="14.25" hidden="1" customHeight="1" spans="1:10">
      <c r="A61" s="6" t="s">
        <v>497</v>
      </c>
      <c r="B61" s="7" t="s">
        <v>82</v>
      </c>
      <c r="C61" s="7" t="s">
        <v>280</v>
      </c>
      <c r="D61" s="3">
        <v>98</v>
      </c>
      <c r="E61" t="str">
        <f>VLOOKUP(A61,HOP!A:L,12,0)</f>
        <v>98.00</v>
      </c>
      <c r="F61" t="str">
        <f>VLOOKUP(A61,HOP!A:C,3,0)</f>
        <v>2252142</v>
      </c>
      <c r="G61">
        <f t="shared" si="2"/>
        <v>0</v>
      </c>
      <c r="H61" t="str">
        <f t="shared" si="3"/>
        <v>，2252142</v>
      </c>
      <c r="I61" t="str">
        <f>VLOOKUP(A61,HOP!A:T,20,0)</f>
        <v>直连</v>
      </c>
      <c r="J61" t="str">
        <f>VLOOKUP(A61,HOP!A:R,18,0)</f>
        <v>否</v>
      </c>
    </row>
    <row r="62" ht="14.25" hidden="1" customHeight="1" spans="1:10">
      <c r="A62" s="6" t="s">
        <v>501</v>
      </c>
      <c r="B62" s="7" t="s">
        <v>82</v>
      </c>
      <c r="C62" s="7" t="s">
        <v>280</v>
      </c>
      <c r="D62" s="3">
        <v>66</v>
      </c>
      <c r="E62" t="str">
        <f>VLOOKUP(A62,HOP!A:L,12,0)</f>
        <v>66.00</v>
      </c>
      <c r="F62" t="str">
        <f>VLOOKUP(A62,HOP!A:C,3,0)</f>
        <v>2252226</v>
      </c>
      <c r="G62">
        <f t="shared" si="2"/>
        <v>0</v>
      </c>
      <c r="H62" t="str">
        <f t="shared" si="3"/>
        <v>，2252226</v>
      </c>
      <c r="I62" t="str">
        <f>VLOOKUP(A62,HOP!A:T,20,0)</f>
        <v>直连</v>
      </c>
      <c r="J62" t="str">
        <f>VLOOKUP(A62,HOP!A:R,18,0)</f>
        <v>否</v>
      </c>
    </row>
    <row r="63" ht="14.25" hidden="1" customHeight="1" spans="1:10">
      <c r="A63" s="6" t="s">
        <v>506</v>
      </c>
      <c r="B63" s="7" t="s">
        <v>82</v>
      </c>
      <c r="C63" s="7" t="s">
        <v>280</v>
      </c>
      <c r="D63" s="3">
        <v>413</v>
      </c>
      <c r="E63" t="str">
        <f>VLOOKUP(A63,HOP!A:L,12,0)</f>
        <v>413.00</v>
      </c>
      <c r="F63" t="str">
        <f>VLOOKUP(A63,HOP!A:C,3,0)</f>
        <v>2252252</v>
      </c>
      <c r="G63">
        <f t="shared" si="2"/>
        <v>0</v>
      </c>
      <c r="H63" t="str">
        <f t="shared" si="3"/>
        <v>，2252252</v>
      </c>
      <c r="I63" t="str">
        <f>VLOOKUP(A63,HOP!A:T,20,0)</f>
        <v>直连</v>
      </c>
      <c r="J63" t="str">
        <f>VLOOKUP(A63,HOP!A:R,18,0)</f>
        <v>否</v>
      </c>
    </row>
    <row r="64" ht="14.25" hidden="1" customHeight="1" spans="1:10">
      <c r="A64" s="6" t="s">
        <v>512</v>
      </c>
      <c r="B64" s="7" t="s">
        <v>82</v>
      </c>
      <c r="C64" s="7" t="s">
        <v>280</v>
      </c>
      <c r="D64" s="3">
        <v>166</v>
      </c>
      <c r="E64" t="str">
        <f>VLOOKUP(A64,HOP!A:L,12,0)</f>
        <v>166.00</v>
      </c>
      <c r="F64" t="str">
        <f>VLOOKUP(A64,HOP!A:C,3,0)</f>
        <v>2252394</v>
      </c>
      <c r="G64">
        <f t="shared" si="2"/>
        <v>0</v>
      </c>
      <c r="H64" t="str">
        <f t="shared" si="3"/>
        <v>，2252394</v>
      </c>
      <c r="I64" t="str">
        <f>VLOOKUP(A64,HOP!A:T,20,0)</f>
        <v>直连</v>
      </c>
      <c r="J64" t="str">
        <f>VLOOKUP(A64,HOP!A:R,18,0)</f>
        <v>否</v>
      </c>
    </row>
    <row r="65" ht="14.25" hidden="1" customHeight="1" spans="1:10">
      <c r="A65" s="6" t="s">
        <v>520</v>
      </c>
      <c r="B65" s="7" t="s">
        <v>82</v>
      </c>
      <c r="C65" s="7" t="s">
        <v>280</v>
      </c>
      <c r="D65" s="3">
        <v>287</v>
      </c>
      <c r="E65" t="str">
        <f>VLOOKUP(A65,HOP!A:L,12,0)</f>
        <v>287.00</v>
      </c>
      <c r="F65" t="str">
        <f>VLOOKUP(A65,HOP!A:C,3,0)</f>
        <v>2252441</v>
      </c>
      <c r="G65">
        <f t="shared" si="2"/>
        <v>0</v>
      </c>
      <c r="H65" t="str">
        <f t="shared" si="3"/>
        <v>，2252441</v>
      </c>
      <c r="I65" t="str">
        <f>VLOOKUP(A65,HOP!A:T,20,0)</f>
        <v>直连</v>
      </c>
      <c r="J65" t="str">
        <f>VLOOKUP(A65,HOP!A:R,18,0)</f>
        <v>否</v>
      </c>
    </row>
    <row r="66" ht="14.25" hidden="1" customHeight="1" spans="1:10">
      <c r="A66" s="6" t="s">
        <v>522</v>
      </c>
      <c r="B66" s="7" t="s">
        <v>82</v>
      </c>
      <c r="C66" s="7" t="s">
        <v>280</v>
      </c>
      <c r="D66" s="3">
        <v>200</v>
      </c>
      <c r="E66" t="str">
        <f>VLOOKUP(A66,HOP!A:L,12,0)</f>
        <v>200.00</v>
      </c>
      <c r="F66" t="str">
        <f>VLOOKUP(A66,HOP!A:C,3,0)</f>
        <v>2252240</v>
      </c>
      <c r="G66">
        <f t="shared" si="2"/>
        <v>0</v>
      </c>
      <c r="H66" t="str">
        <f t="shared" si="3"/>
        <v>，2252240</v>
      </c>
      <c r="I66" t="str">
        <f>VLOOKUP(A66,HOP!A:T,20,0)</f>
        <v>直连</v>
      </c>
      <c r="J66" t="str">
        <f>VLOOKUP(A66,HOP!A:R,18,0)</f>
        <v>否</v>
      </c>
    </row>
    <row r="67" ht="14.25" hidden="1" customHeight="1" spans="1:10">
      <c r="A67" s="6" t="s">
        <v>528</v>
      </c>
      <c r="B67" s="7" t="s">
        <v>82</v>
      </c>
      <c r="C67" s="7" t="s">
        <v>280</v>
      </c>
      <c r="D67" s="3">
        <v>177</v>
      </c>
      <c r="E67" t="str">
        <f>VLOOKUP(A67,HOP!A:L,12,0)</f>
        <v>177.00</v>
      </c>
      <c r="F67" t="str">
        <f>VLOOKUP(A67,HOP!A:C,3,0)</f>
        <v>2252162</v>
      </c>
      <c r="G67">
        <f t="shared" ref="G67:G98" si="4">D67-E67</f>
        <v>0</v>
      </c>
      <c r="H67" t="str">
        <f t="shared" ref="H67:H98" si="5">$H$1&amp;F67</f>
        <v>，2252162</v>
      </c>
      <c r="I67" t="str">
        <f>VLOOKUP(A67,HOP!A:T,20,0)</f>
        <v>直连</v>
      </c>
      <c r="J67" t="str">
        <f>VLOOKUP(A67,HOP!A:R,18,0)</f>
        <v>否</v>
      </c>
    </row>
    <row r="68" ht="14.25" hidden="1" customHeight="1" spans="1:10">
      <c r="A68" s="6" t="s">
        <v>535</v>
      </c>
      <c r="B68" s="7" t="s">
        <v>82</v>
      </c>
      <c r="C68" s="7" t="s">
        <v>280</v>
      </c>
      <c r="D68" s="3">
        <v>458</v>
      </c>
      <c r="E68" t="str">
        <f>VLOOKUP(A68,HOP!A:L,12,0)</f>
        <v>458.00</v>
      </c>
      <c r="F68" t="str">
        <f>VLOOKUP(A68,HOP!A:C,3,0)</f>
        <v>2252675</v>
      </c>
      <c r="G68">
        <f t="shared" si="4"/>
        <v>0</v>
      </c>
      <c r="H68" t="str">
        <f t="shared" si="5"/>
        <v>，2252675</v>
      </c>
      <c r="I68" t="str">
        <f>VLOOKUP(A68,HOP!A:T,20,0)</f>
        <v>直连</v>
      </c>
      <c r="J68" t="str">
        <f>VLOOKUP(A68,HOP!A:R,18,0)</f>
        <v>否</v>
      </c>
    </row>
    <row r="69" ht="14.25" hidden="1" customHeight="1" spans="1:10">
      <c r="A69" s="6" t="s">
        <v>543</v>
      </c>
      <c r="B69" s="7" t="s">
        <v>82</v>
      </c>
      <c r="C69" s="7" t="s">
        <v>280</v>
      </c>
      <c r="D69" s="3">
        <v>87</v>
      </c>
      <c r="E69" t="str">
        <f>VLOOKUP(A69,HOP!A:L,12,0)</f>
        <v>87.00</v>
      </c>
      <c r="F69" t="str">
        <f>VLOOKUP(A69,HOP!A:C,3,0)</f>
        <v>2252342</v>
      </c>
      <c r="G69">
        <f t="shared" si="4"/>
        <v>0</v>
      </c>
      <c r="H69" t="str">
        <f t="shared" si="5"/>
        <v>，2252342</v>
      </c>
      <c r="I69" t="str">
        <f>VLOOKUP(A69,HOP!A:T,20,0)</f>
        <v>直连</v>
      </c>
      <c r="J69" t="str">
        <f>VLOOKUP(A69,HOP!A:R,18,0)</f>
        <v>否</v>
      </c>
    </row>
    <row r="70" ht="14.25" hidden="1" customHeight="1" spans="1:10">
      <c r="A70" s="6" t="s">
        <v>548</v>
      </c>
      <c r="B70" s="7" t="s">
        <v>82</v>
      </c>
      <c r="C70" s="7" t="s">
        <v>280</v>
      </c>
      <c r="D70" s="3">
        <v>192</v>
      </c>
      <c r="E70" t="str">
        <f>VLOOKUP(A70,HOP!A:L,12,0)</f>
        <v>192.00</v>
      </c>
      <c r="F70" t="str">
        <f>VLOOKUP(A70,HOP!A:C,3,0)</f>
        <v>2252189</v>
      </c>
      <c r="G70">
        <f t="shared" si="4"/>
        <v>0</v>
      </c>
      <c r="H70" t="str">
        <f t="shared" si="5"/>
        <v>，2252189</v>
      </c>
      <c r="I70" t="str">
        <f>VLOOKUP(A70,HOP!A:T,20,0)</f>
        <v>直连</v>
      </c>
      <c r="J70" t="str">
        <f>VLOOKUP(A70,HOP!A:R,18,0)</f>
        <v>否</v>
      </c>
    </row>
    <row r="71" ht="14.25" hidden="1" customHeight="1" spans="1:10">
      <c r="A71" s="6" t="s">
        <v>555</v>
      </c>
      <c r="B71" s="7" t="s">
        <v>82</v>
      </c>
      <c r="C71" s="7" t="s">
        <v>280</v>
      </c>
      <c r="D71" s="3">
        <v>124</v>
      </c>
      <c r="E71" t="str">
        <f>VLOOKUP(A71,HOP!A:L,12,0)</f>
        <v>124.00</v>
      </c>
      <c r="F71" t="str">
        <f>VLOOKUP(A71,HOP!A:C,3,0)</f>
        <v>2252051</v>
      </c>
      <c r="G71">
        <f t="shared" si="4"/>
        <v>0</v>
      </c>
      <c r="H71" t="str">
        <f t="shared" si="5"/>
        <v>，2252051</v>
      </c>
      <c r="I71" t="str">
        <f>VLOOKUP(A71,HOP!A:T,20,0)</f>
        <v>直连</v>
      </c>
      <c r="J71" t="str">
        <f>VLOOKUP(A71,HOP!A:R,18,0)</f>
        <v>否</v>
      </c>
    </row>
    <row r="72" ht="14.25" hidden="1" customHeight="1" spans="1:10">
      <c r="A72" s="6" t="s">
        <v>562</v>
      </c>
      <c r="B72" s="7" t="s">
        <v>82</v>
      </c>
      <c r="C72" s="7" t="s">
        <v>280</v>
      </c>
      <c r="D72" s="3">
        <v>61</v>
      </c>
      <c r="E72" t="str">
        <f>VLOOKUP(A72,HOP!A:L,12,0)</f>
        <v>61.00</v>
      </c>
      <c r="F72" t="str">
        <f>VLOOKUP(A72,HOP!A:C,3,0)</f>
        <v>2252590</v>
      </c>
      <c r="G72">
        <f t="shared" si="4"/>
        <v>0</v>
      </c>
      <c r="H72" t="str">
        <f t="shared" si="5"/>
        <v>，2252590</v>
      </c>
      <c r="I72" t="str">
        <f>VLOOKUP(A72,HOP!A:T,20,0)</f>
        <v>直连</v>
      </c>
      <c r="J72" t="str">
        <f>VLOOKUP(A72,HOP!A:R,18,0)</f>
        <v>否</v>
      </c>
    </row>
    <row r="73" ht="14.25" hidden="1" customHeight="1" spans="1:10">
      <c r="A73" s="6" t="s">
        <v>567</v>
      </c>
      <c r="B73" s="7" t="s">
        <v>82</v>
      </c>
      <c r="C73" s="7" t="s">
        <v>280</v>
      </c>
      <c r="D73" s="3">
        <v>125</v>
      </c>
      <c r="E73" t="str">
        <f>VLOOKUP(A73,HOP!A:L,12,0)</f>
        <v>125.00</v>
      </c>
      <c r="F73" t="str">
        <f>VLOOKUP(A73,HOP!A:C,3,0)</f>
        <v>2252019</v>
      </c>
      <c r="G73">
        <f t="shared" si="4"/>
        <v>0</v>
      </c>
      <c r="H73" t="str">
        <f t="shared" si="5"/>
        <v>，2252019</v>
      </c>
      <c r="I73" t="str">
        <f>VLOOKUP(A73,HOP!A:T,20,0)</f>
        <v>直连</v>
      </c>
      <c r="J73" t="str">
        <f>VLOOKUP(A73,HOP!A:R,18,0)</f>
        <v>否</v>
      </c>
    </row>
    <row r="74" ht="14.25" hidden="1" customHeight="1" spans="1:10">
      <c r="A74" s="6" t="s">
        <v>574</v>
      </c>
      <c r="B74" s="7" t="s">
        <v>82</v>
      </c>
      <c r="C74" s="7" t="s">
        <v>280</v>
      </c>
      <c r="D74" s="3">
        <v>52</v>
      </c>
      <c r="E74" t="str">
        <f>VLOOKUP(A74,HOP!A:L,12,0)</f>
        <v>52.00</v>
      </c>
      <c r="F74" t="str">
        <f>VLOOKUP(A74,HOP!A:C,3,0)</f>
        <v>2252432</v>
      </c>
      <c r="G74">
        <f t="shared" si="4"/>
        <v>0</v>
      </c>
      <c r="H74" t="str">
        <f t="shared" si="5"/>
        <v>，2252432</v>
      </c>
      <c r="I74" t="str">
        <f>VLOOKUP(A74,HOP!A:T,20,0)</f>
        <v>直连</v>
      </c>
      <c r="J74" t="str">
        <f>VLOOKUP(A74,HOP!A:R,18,0)</f>
        <v>否</v>
      </c>
    </row>
    <row r="75" ht="14.25" hidden="1" customHeight="1" spans="1:10">
      <c r="A75" s="6" t="s">
        <v>579</v>
      </c>
      <c r="B75" s="7" t="s">
        <v>82</v>
      </c>
      <c r="C75" s="7" t="s">
        <v>280</v>
      </c>
      <c r="D75" s="3">
        <v>358</v>
      </c>
      <c r="E75" t="str">
        <f>VLOOKUP(A75,HOP!A:L,12,0)</f>
        <v>358.00</v>
      </c>
      <c r="F75" t="str">
        <f>VLOOKUP(A75,HOP!A:C,3,0)</f>
        <v>2252454</v>
      </c>
      <c r="G75">
        <f t="shared" si="4"/>
        <v>0</v>
      </c>
      <c r="H75" t="str">
        <f t="shared" si="5"/>
        <v>，2252454</v>
      </c>
      <c r="I75" t="str">
        <f>VLOOKUP(A75,HOP!A:T,20,0)</f>
        <v>直连</v>
      </c>
      <c r="J75" t="str">
        <f>VLOOKUP(A75,HOP!A:R,18,0)</f>
        <v>否</v>
      </c>
    </row>
    <row r="76" ht="14.25" hidden="1" customHeight="1" spans="1:10">
      <c r="A76" s="6" t="s">
        <v>587</v>
      </c>
      <c r="B76" s="7" t="s">
        <v>82</v>
      </c>
      <c r="C76" s="7" t="s">
        <v>280</v>
      </c>
      <c r="D76" s="3">
        <v>175</v>
      </c>
      <c r="E76" t="str">
        <f>VLOOKUP(A76,HOP!A:L,12,0)</f>
        <v>175.00</v>
      </c>
      <c r="F76" t="str">
        <f>VLOOKUP(A76,HOP!A:C,3,0)</f>
        <v>2252570</v>
      </c>
      <c r="G76">
        <f t="shared" si="4"/>
        <v>0</v>
      </c>
      <c r="H76" t="str">
        <f t="shared" si="5"/>
        <v>，2252570</v>
      </c>
      <c r="I76" t="str">
        <f>VLOOKUP(A76,HOP!A:T,20,0)</f>
        <v>直连</v>
      </c>
      <c r="J76" t="str">
        <f>VLOOKUP(A76,HOP!A:R,18,0)</f>
        <v>否</v>
      </c>
    </row>
    <row r="77" ht="14.25" hidden="1" customHeight="1" spans="1:10">
      <c r="A77" s="6" t="s">
        <v>593</v>
      </c>
      <c r="B77" s="7" t="s">
        <v>93</v>
      </c>
      <c r="C77" s="7" t="s">
        <v>280</v>
      </c>
      <c r="D77" s="3">
        <v>178</v>
      </c>
      <c r="E77" t="str">
        <f>VLOOKUP(A77,HOP!A:L,12,0)</f>
        <v>178.00</v>
      </c>
      <c r="F77" t="str">
        <f>VLOOKUP(A77,HOP!A:C,3,0)</f>
        <v>2251057</v>
      </c>
      <c r="G77">
        <f t="shared" si="4"/>
        <v>0</v>
      </c>
      <c r="H77" t="str">
        <f t="shared" si="5"/>
        <v>，2251057</v>
      </c>
      <c r="I77" t="str">
        <f>VLOOKUP(A77,HOP!A:T,20,0)</f>
        <v>直连</v>
      </c>
      <c r="J77" t="str">
        <f>VLOOKUP(A77,HOP!A:R,18,0)</f>
        <v>否</v>
      </c>
    </row>
    <row r="78" ht="14.25" hidden="1" customHeight="1" spans="1:10">
      <c r="A78" s="6" t="s">
        <v>597</v>
      </c>
      <c r="B78" s="7" t="s">
        <v>93</v>
      </c>
      <c r="C78" s="7" t="s">
        <v>280</v>
      </c>
      <c r="D78" s="3">
        <v>178</v>
      </c>
      <c r="E78" t="str">
        <f>VLOOKUP(A78,HOP!A:L,12,0)</f>
        <v>178.00</v>
      </c>
      <c r="F78" t="str">
        <f>VLOOKUP(A78,HOP!A:C,3,0)</f>
        <v>2251066</v>
      </c>
      <c r="G78">
        <f t="shared" si="4"/>
        <v>0</v>
      </c>
      <c r="H78" t="str">
        <f t="shared" si="5"/>
        <v>，2251066</v>
      </c>
      <c r="I78" t="str">
        <f>VLOOKUP(A78,HOP!A:T,20,0)</f>
        <v>直连</v>
      </c>
      <c r="J78" t="str">
        <f>VLOOKUP(A78,HOP!A:R,18,0)</f>
        <v>否</v>
      </c>
    </row>
    <row r="79" ht="14.25" hidden="1" customHeight="1" spans="1:10">
      <c r="A79" s="6" t="s">
        <v>598</v>
      </c>
      <c r="B79" s="7" t="s">
        <v>82</v>
      </c>
      <c r="C79" s="7" t="s">
        <v>280</v>
      </c>
      <c r="D79" s="3">
        <v>104</v>
      </c>
      <c r="E79" t="str">
        <f>VLOOKUP(A79,HOP!A:L,12,0)</f>
        <v>104.00</v>
      </c>
      <c r="F79" t="str">
        <f>VLOOKUP(A79,HOP!A:C,3,0)</f>
        <v>2252045</v>
      </c>
      <c r="G79">
        <f t="shared" si="4"/>
        <v>0</v>
      </c>
      <c r="H79" t="str">
        <f t="shared" si="5"/>
        <v>，2252045</v>
      </c>
      <c r="I79" t="str">
        <f>VLOOKUP(A79,HOP!A:T,20,0)</f>
        <v>直连</v>
      </c>
      <c r="J79" t="str">
        <f>VLOOKUP(A79,HOP!A:R,18,0)</f>
        <v>否</v>
      </c>
    </row>
    <row r="80" ht="14.25" hidden="1" customHeight="1" spans="1:10">
      <c r="A80" s="6" t="s">
        <v>601</v>
      </c>
      <c r="B80" s="7" t="s">
        <v>82</v>
      </c>
      <c r="C80" s="7" t="s">
        <v>280</v>
      </c>
      <c r="D80" s="3">
        <v>70</v>
      </c>
      <c r="E80" t="str">
        <f>VLOOKUP(A80,HOP!A:L,12,0)</f>
        <v>70.00</v>
      </c>
      <c r="F80" t="str">
        <f>VLOOKUP(A80,HOP!A:C,3,0)</f>
        <v>2252093</v>
      </c>
      <c r="G80">
        <f t="shared" si="4"/>
        <v>0</v>
      </c>
      <c r="H80" t="str">
        <f t="shared" si="5"/>
        <v>，2252093</v>
      </c>
      <c r="I80" t="str">
        <f>VLOOKUP(A80,HOP!A:T,20,0)</f>
        <v>直连</v>
      </c>
      <c r="J80" t="str">
        <f>VLOOKUP(A80,HOP!A:R,18,0)</f>
        <v>否</v>
      </c>
    </row>
    <row r="81" ht="14.25" hidden="1" customHeight="1" spans="1:10">
      <c r="A81" s="6" t="s">
        <v>605</v>
      </c>
      <c r="B81" s="7" t="s">
        <v>82</v>
      </c>
      <c r="C81" s="7" t="s">
        <v>280</v>
      </c>
      <c r="D81" s="3">
        <v>103</v>
      </c>
      <c r="E81" t="str">
        <f>VLOOKUP(A81,HOP!A:L,12,0)</f>
        <v>103.00</v>
      </c>
      <c r="F81" t="str">
        <f>VLOOKUP(A81,HOP!A:C,3,0)</f>
        <v>2252124</v>
      </c>
      <c r="G81">
        <f t="shared" si="4"/>
        <v>0</v>
      </c>
      <c r="H81" t="str">
        <f t="shared" si="5"/>
        <v>，2252124</v>
      </c>
      <c r="I81" t="str">
        <f>VLOOKUP(A81,HOP!A:T,20,0)</f>
        <v>直连</v>
      </c>
      <c r="J81" t="str">
        <f>VLOOKUP(A81,HOP!A:R,18,0)</f>
        <v>否</v>
      </c>
    </row>
    <row r="82" ht="14.25" hidden="1" customHeight="1" spans="1:10">
      <c r="A82" s="6" t="s">
        <v>610</v>
      </c>
      <c r="B82" s="7" t="s">
        <v>82</v>
      </c>
      <c r="C82" s="7" t="s">
        <v>280</v>
      </c>
      <c r="D82" s="3">
        <v>155</v>
      </c>
      <c r="E82" t="str">
        <f>VLOOKUP(A82,HOP!A:L,12,0)</f>
        <v>155.00</v>
      </c>
      <c r="F82" t="str">
        <f>VLOOKUP(A82,HOP!A:C,3,0)</f>
        <v>2252191</v>
      </c>
      <c r="G82">
        <f t="shared" si="4"/>
        <v>0</v>
      </c>
      <c r="H82" t="str">
        <f t="shared" si="5"/>
        <v>，2252191</v>
      </c>
      <c r="I82" t="str">
        <f>VLOOKUP(A82,HOP!A:T,20,0)</f>
        <v>直连</v>
      </c>
      <c r="J82" t="str">
        <f>VLOOKUP(A82,HOP!A:R,18,0)</f>
        <v>否</v>
      </c>
    </row>
    <row r="83" ht="14.25" hidden="1" customHeight="1" spans="1:10">
      <c r="A83" s="6" t="s">
        <v>617</v>
      </c>
      <c r="B83" s="7" t="s">
        <v>82</v>
      </c>
      <c r="C83" s="7" t="s">
        <v>280</v>
      </c>
      <c r="D83" s="3">
        <v>65</v>
      </c>
      <c r="E83" t="str">
        <f>VLOOKUP(A83,HOP!A:L,12,0)</f>
        <v>65.00</v>
      </c>
      <c r="F83" t="str">
        <f>VLOOKUP(A83,HOP!A:C,3,0)</f>
        <v>2252535</v>
      </c>
      <c r="G83">
        <f t="shared" si="4"/>
        <v>0</v>
      </c>
      <c r="H83" t="str">
        <f t="shared" si="5"/>
        <v>，2252535</v>
      </c>
      <c r="I83" t="str">
        <f>VLOOKUP(A83,HOP!A:T,20,0)</f>
        <v>直连</v>
      </c>
      <c r="J83" t="str">
        <f>VLOOKUP(A83,HOP!A:R,18,0)</f>
        <v>否</v>
      </c>
    </row>
    <row r="84" ht="14.25" hidden="1" customHeight="1" spans="1:10">
      <c r="A84" s="6" t="s">
        <v>623</v>
      </c>
      <c r="B84" s="7" t="s">
        <v>82</v>
      </c>
      <c r="C84" s="7" t="s">
        <v>280</v>
      </c>
      <c r="D84" s="3">
        <v>214</v>
      </c>
      <c r="E84" t="str">
        <f>VLOOKUP(A84,HOP!A:L,12,0)</f>
        <v>214.00</v>
      </c>
      <c r="F84" t="str">
        <f>VLOOKUP(A84,HOP!A:C,3,0)</f>
        <v>2251817</v>
      </c>
      <c r="G84">
        <f t="shared" si="4"/>
        <v>0</v>
      </c>
      <c r="H84" t="str">
        <f t="shared" si="5"/>
        <v>，2251817</v>
      </c>
      <c r="I84" t="str">
        <f>VLOOKUP(A84,HOP!A:T,20,0)</f>
        <v>直连</v>
      </c>
      <c r="J84" t="str">
        <f>VLOOKUP(A84,HOP!A:R,18,0)</f>
        <v>否</v>
      </c>
    </row>
    <row r="85" ht="14.25" hidden="1" customHeight="1" spans="1:10">
      <c r="A85" s="6" t="s">
        <v>630</v>
      </c>
      <c r="B85" s="7" t="s">
        <v>82</v>
      </c>
      <c r="C85" s="7" t="s">
        <v>280</v>
      </c>
      <c r="D85" s="3">
        <v>200</v>
      </c>
      <c r="E85" t="str">
        <f>VLOOKUP(A85,HOP!A:L,12,0)</f>
        <v>200.00</v>
      </c>
      <c r="F85" t="str">
        <f>VLOOKUP(A85,HOP!A:C,3,0)</f>
        <v>2252658</v>
      </c>
      <c r="G85">
        <f t="shared" si="4"/>
        <v>0</v>
      </c>
      <c r="H85" t="str">
        <f t="shared" si="5"/>
        <v>，2252658</v>
      </c>
      <c r="I85" t="str">
        <f>VLOOKUP(A85,HOP!A:T,20,0)</f>
        <v>直连</v>
      </c>
      <c r="J85" t="str">
        <f>VLOOKUP(A85,HOP!A:R,18,0)</f>
        <v>否</v>
      </c>
    </row>
    <row r="86" ht="14.25" hidden="1" customHeight="1" spans="1:10">
      <c r="A86" s="6" t="s">
        <v>632</v>
      </c>
      <c r="B86" s="7" t="s">
        <v>93</v>
      </c>
      <c r="C86" s="7" t="s">
        <v>280</v>
      </c>
      <c r="D86" s="3">
        <v>182</v>
      </c>
      <c r="E86" t="str">
        <f>VLOOKUP(A86,HOP!A:L,12,0)</f>
        <v>182.00</v>
      </c>
      <c r="F86" t="str">
        <f>VLOOKUP(A86,HOP!A:C,3,0)</f>
        <v>2247882</v>
      </c>
      <c r="G86">
        <f t="shared" si="4"/>
        <v>0</v>
      </c>
      <c r="H86" t="str">
        <f t="shared" si="5"/>
        <v>，2247882</v>
      </c>
      <c r="I86" t="str">
        <f>VLOOKUP(A86,HOP!A:T,20,0)</f>
        <v>直连</v>
      </c>
      <c r="J86" t="str">
        <f>VLOOKUP(A86,HOP!A:R,18,0)</f>
        <v>否</v>
      </c>
    </row>
    <row r="87" ht="14.25" hidden="1" customHeight="1" spans="1:10">
      <c r="A87" s="6" t="s">
        <v>639</v>
      </c>
      <c r="B87" s="7" t="s">
        <v>82</v>
      </c>
      <c r="C87" s="7" t="s">
        <v>280</v>
      </c>
      <c r="D87" s="3">
        <v>182</v>
      </c>
      <c r="E87" t="str">
        <f>VLOOKUP(A87,HOP!A:L,12,0)</f>
        <v>182.00</v>
      </c>
      <c r="F87" t="str">
        <f>VLOOKUP(A87,HOP!A:C,3,0)</f>
        <v>2252011</v>
      </c>
      <c r="G87">
        <f t="shared" si="4"/>
        <v>0</v>
      </c>
      <c r="H87" t="str">
        <f t="shared" si="5"/>
        <v>，2252011</v>
      </c>
      <c r="I87" t="str">
        <f>VLOOKUP(A87,HOP!A:T,20,0)</f>
        <v>直连</v>
      </c>
      <c r="J87" t="str">
        <f>VLOOKUP(A87,HOP!A:R,18,0)</f>
        <v>否</v>
      </c>
    </row>
    <row r="88" ht="14.25" hidden="1" customHeight="1" spans="1:10">
      <c r="A88" s="6" t="s">
        <v>644</v>
      </c>
      <c r="B88" s="7" t="s">
        <v>82</v>
      </c>
      <c r="C88" s="7" t="s">
        <v>280</v>
      </c>
      <c r="D88" s="3">
        <v>65</v>
      </c>
      <c r="E88" t="str">
        <f>VLOOKUP(A88,HOP!A:L,12,0)</f>
        <v>65.00</v>
      </c>
      <c r="F88" t="str">
        <f>VLOOKUP(A88,HOP!A:C,3,0)</f>
        <v>2252152</v>
      </c>
      <c r="G88">
        <f t="shared" si="4"/>
        <v>0</v>
      </c>
      <c r="H88" t="str">
        <f t="shared" si="5"/>
        <v>，2252152</v>
      </c>
      <c r="I88" t="str">
        <f>VLOOKUP(A88,HOP!A:T,20,0)</f>
        <v>直连</v>
      </c>
      <c r="J88" t="str">
        <f>VLOOKUP(A88,HOP!A:R,18,0)</f>
        <v>否</v>
      </c>
    </row>
    <row r="89" ht="14.25" hidden="1" customHeight="1" spans="1:10">
      <c r="A89" s="6" t="s">
        <v>646</v>
      </c>
      <c r="B89" s="7" t="s">
        <v>82</v>
      </c>
      <c r="C89" s="7" t="s">
        <v>280</v>
      </c>
      <c r="D89" s="3">
        <v>70</v>
      </c>
      <c r="E89" t="str">
        <f>VLOOKUP(A89,HOP!A:L,12,0)</f>
        <v>70.00</v>
      </c>
      <c r="F89" t="str">
        <f>VLOOKUP(A89,HOP!A:C,3,0)</f>
        <v>2252106</v>
      </c>
      <c r="G89">
        <f t="shared" si="4"/>
        <v>0</v>
      </c>
      <c r="H89" t="str">
        <f t="shared" si="5"/>
        <v>，2252106</v>
      </c>
      <c r="I89" t="str">
        <f>VLOOKUP(A89,HOP!A:T,20,0)</f>
        <v>直连</v>
      </c>
      <c r="J89" t="str">
        <f>VLOOKUP(A89,HOP!A:R,18,0)</f>
        <v>否</v>
      </c>
    </row>
    <row r="90" ht="14.25" hidden="1" customHeight="1" spans="1:10">
      <c r="A90" s="6" t="s">
        <v>651</v>
      </c>
      <c r="B90" s="7" t="s">
        <v>82</v>
      </c>
      <c r="C90" s="7" t="s">
        <v>280</v>
      </c>
      <c r="D90" s="3">
        <v>123</v>
      </c>
      <c r="E90" t="str">
        <f>VLOOKUP(A90,HOP!A:L,12,0)</f>
        <v>123.00</v>
      </c>
      <c r="F90" t="str">
        <f>VLOOKUP(A90,HOP!A:C,3,0)</f>
        <v>2252311</v>
      </c>
      <c r="G90">
        <f t="shared" si="4"/>
        <v>0</v>
      </c>
      <c r="H90" t="str">
        <f t="shared" si="5"/>
        <v>，2252311</v>
      </c>
      <c r="I90" t="str">
        <f>VLOOKUP(A90,HOP!A:T,20,0)</f>
        <v>直连</v>
      </c>
      <c r="J90" t="str">
        <f>VLOOKUP(A90,HOP!A:R,18,0)</f>
        <v>否</v>
      </c>
    </row>
    <row r="91" ht="14.25" hidden="1" customHeight="1" spans="1:10">
      <c r="A91" s="6" t="s">
        <v>658</v>
      </c>
      <c r="B91" s="7" t="s">
        <v>82</v>
      </c>
      <c r="C91" s="7" t="s">
        <v>280</v>
      </c>
      <c r="D91" s="3">
        <v>78</v>
      </c>
      <c r="E91" t="str">
        <f>VLOOKUP(A91,HOP!A:L,12,0)</f>
        <v>78.00</v>
      </c>
      <c r="F91" t="str">
        <f>VLOOKUP(A91,HOP!A:C,3,0)</f>
        <v>2252397</v>
      </c>
      <c r="G91">
        <f t="shared" si="4"/>
        <v>0</v>
      </c>
      <c r="H91" t="str">
        <f t="shared" si="5"/>
        <v>，2252397</v>
      </c>
      <c r="I91" t="str">
        <f>VLOOKUP(A91,HOP!A:T,20,0)</f>
        <v>直连</v>
      </c>
      <c r="J91" t="str">
        <f>VLOOKUP(A91,HOP!A:R,18,0)</f>
        <v>否</v>
      </c>
    </row>
    <row r="92" ht="14.25" hidden="1" customHeight="1" spans="1:10">
      <c r="A92" s="6" t="s">
        <v>664</v>
      </c>
      <c r="B92" s="7" t="s">
        <v>82</v>
      </c>
      <c r="C92" s="7" t="s">
        <v>280</v>
      </c>
      <c r="D92" s="3">
        <v>124</v>
      </c>
      <c r="E92" t="str">
        <f>VLOOKUP(A92,HOP!A:L,12,0)</f>
        <v>124.00</v>
      </c>
      <c r="F92" t="str">
        <f>VLOOKUP(A92,HOP!A:C,3,0)</f>
        <v>2252451</v>
      </c>
      <c r="G92">
        <f t="shared" si="4"/>
        <v>0</v>
      </c>
      <c r="H92" t="str">
        <f t="shared" si="5"/>
        <v>，2252451</v>
      </c>
      <c r="I92" t="str">
        <f>VLOOKUP(A92,HOP!A:T,20,0)</f>
        <v>直连</v>
      </c>
      <c r="J92" t="str">
        <f>VLOOKUP(A92,HOP!A:R,18,0)</f>
        <v>否</v>
      </c>
    </row>
    <row r="93" ht="14.25" hidden="1" customHeight="1" spans="1:10">
      <c r="A93" s="6" t="s">
        <v>668</v>
      </c>
      <c r="B93" s="7" t="s">
        <v>82</v>
      </c>
      <c r="C93" s="7" t="s">
        <v>280</v>
      </c>
      <c r="D93" s="3">
        <v>95</v>
      </c>
      <c r="E93" t="str">
        <f>VLOOKUP(A93,HOP!A:L,12,0)</f>
        <v>95.00</v>
      </c>
      <c r="F93" t="str">
        <f>VLOOKUP(A93,HOP!A:C,3,0)</f>
        <v>2252508</v>
      </c>
      <c r="G93">
        <f t="shared" si="4"/>
        <v>0</v>
      </c>
      <c r="H93" t="str">
        <f t="shared" si="5"/>
        <v>，2252508</v>
      </c>
      <c r="I93" t="str">
        <f>VLOOKUP(A93,HOP!A:T,20,0)</f>
        <v>直连</v>
      </c>
      <c r="J93" t="str">
        <f>VLOOKUP(A93,HOP!A:R,18,0)</f>
        <v>否</v>
      </c>
    </row>
    <row r="94" ht="14.25" hidden="1" customHeight="1" spans="1:10">
      <c r="A94" s="6" t="s">
        <v>672</v>
      </c>
      <c r="B94" s="7" t="s">
        <v>82</v>
      </c>
      <c r="C94" s="7" t="s">
        <v>280</v>
      </c>
      <c r="D94" s="3">
        <v>112</v>
      </c>
      <c r="E94" t="str">
        <f>VLOOKUP(A94,HOP!A:L,12,0)</f>
        <v>112.00</v>
      </c>
      <c r="F94" t="str">
        <f>VLOOKUP(A94,HOP!A:C,3,0)</f>
        <v>2252112</v>
      </c>
      <c r="G94">
        <f t="shared" si="4"/>
        <v>0</v>
      </c>
      <c r="H94" t="str">
        <f t="shared" si="5"/>
        <v>，2252112</v>
      </c>
      <c r="I94" t="str">
        <f>VLOOKUP(A94,HOP!A:T,20,0)</f>
        <v>直连</v>
      </c>
      <c r="J94" t="str">
        <f>VLOOKUP(A94,HOP!A:R,18,0)</f>
        <v>否</v>
      </c>
    </row>
    <row r="95" ht="14.25" hidden="1" customHeight="1" spans="1:10">
      <c r="A95" s="6" t="s">
        <v>676</v>
      </c>
      <c r="B95" s="7" t="s">
        <v>82</v>
      </c>
      <c r="C95" s="7" t="s">
        <v>280</v>
      </c>
      <c r="D95" s="3">
        <v>52</v>
      </c>
      <c r="E95" t="str">
        <f>VLOOKUP(A95,HOP!A:L,12,0)</f>
        <v>52.00</v>
      </c>
      <c r="F95" t="str">
        <f>VLOOKUP(A95,HOP!A:C,3,0)</f>
        <v>2248036</v>
      </c>
      <c r="G95">
        <f t="shared" si="4"/>
        <v>0</v>
      </c>
      <c r="H95" t="str">
        <f t="shared" si="5"/>
        <v>，2248036</v>
      </c>
      <c r="I95" t="str">
        <f>VLOOKUP(A95,HOP!A:T,20,0)</f>
        <v>直连</v>
      </c>
      <c r="J95" t="str">
        <f>VLOOKUP(A95,HOP!A:R,18,0)</f>
        <v>否</v>
      </c>
    </row>
    <row r="96" ht="14.25" hidden="1" customHeight="1" spans="1:10">
      <c r="A96" s="6" t="s">
        <v>681</v>
      </c>
      <c r="B96" s="7" t="s">
        <v>93</v>
      </c>
      <c r="C96" s="7" t="s">
        <v>280</v>
      </c>
      <c r="D96" s="3">
        <v>124</v>
      </c>
      <c r="E96" t="str">
        <f>VLOOKUP(A96,HOP!A:L,12,0)</f>
        <v>124.00</v>
      </c>
      <c r="F96" t="str">
        <f>VLOOKUP(A96,HOP!A:C,3,0)</f>
        <v>2251276</v>
      </c>
      <c r="G96">
        <f t="shared" si="4"/>
        <v>0</v>
      </c>
      <c r="H96" t="str">
        <f t="shared" si="5"/>
        <v>，2251276</v>
      </c>
      <c r="I96" t="str">
        <f>VLOOKUP(A96,HOP!A:T,20,0)</f>
        <v>直连</v>
      </c>
      <c r="J96" t="str">
        <f>VLOOKUP(A96,HOP!A:R,18,0)</f>
        <v>否</v>
      </c>
    </row>
    <row r="97" ht="14.25" hidden="1" customHeight="1" spans="1:10">
      <c r="A97" s="6" t="s">
        <v>685</v>
      </c>
      <c r="B97" s="7" t="s">
        <v>82</v>
      </c>
      <c r="C97" s="7" t="s">
        <v>280</v>
      </c>
      <c r="D97" s="3">
        <v>117</v>
      </c>
      <c r="E97" t="str">
        <f>VLOOKUP(A97,HOP!A:L,12,0)</f>
        <v>117.00</v>
      </c>
      <c r="F97" t="str">
        <f>VLOOKUP(A97,HOP!A:C,3,0)</f>
        <v>2251592</v>
      </c>
      <c r="G97">
        <f t="shared" si="4"/>
        <v>0</v>
      </c>
      <c r="H97" t="str">
        <f t="shared" si="5"/>
        <v>，2251592</v>
      </c>
      <c r="I97" t="str">
        <f>VLOOKUP(A97,HOP!A:T,20,0)</f>
        <v>直连</v>
      </c>
      <c r="J97" t="str">
        <f>VLOOKUP(A97,HOP!A:R,18,0)</f>
        <v>否</v>
      </c>
    </row>
    <row r="98" ht="14.25" hidden="1" customHeight="1" spans="1:10">
      <c r="A98" s="6" t="s">
        <v>691</v>
      </c>
      <c r="B98" s="7" t="s">
        <v>82</v>
      </c>
      <c r="C98" s="7" t="s">
        <v>280</v>
      </c>
      <c r="D98" s="3">
        <v>368</v>
      </c>
      <c r="E98" t="str">
        <f>VLOOKUP(A98,HOP!A:L,12,0)</f>
        <v>368.00</v>
      </c>
      <c r="F98" t="str">
        <f>VLOOKUP(A98,HOP!A:C,3,0)</f>
        <v>2251915</v>
      </c>
      <c r="G98">
        <f t="shared" si="4"/>
        <v>0</v>
      </c>
      <c r="H98" t="str">
        <f t="shared" si="5"/>
        <v>，2251915</v>
      </c>
      <c r="I98" t="str">
        <f>VLOOKUP(A98,HOP!A:T,20,0)</f>
        <v>直连</v>
      </c>
      <c r="J98" t="str">
        <f>VLOOKUP(A98,HOP!A:R,18,0)</f>
        <v>否</v>
      </c>
    </row>
    <row r="99" ht="14.25" hidden="1" customHeight="1" spans="1:10">
      <c r="A99" s="6" t="s">
        <v>698</v>
      </c>
      <c r="B99" s="7" t="s">
        <v>81</v>
      </c>
      <c r="C99" s="7" t="s">
        <v>280</v>
      </c>
      <c r="D99" s="3">
        <v>320</v>
      </c>
      <c r="E99" t="str">
        <f>VLOOKUP(A99,HOP!A:L,12,0)</f>
        <v>320.00</v>
      </c>
      <c r="F99" t="str">
        <f>VLOOKUP(A99,HOP!A:C,3,0)</f>
        <v>2249107</v>
      </c>
      <c r="G99">
        <f>D99-E99</f>
        <v>0</v>
      </c>
      <c r="H99" t="str">
        <f>$H$1&amp;F99</f>
        <v>，2249107</v>
      </c>
      <c r="I99" t="str">
        <f>VLOOKUP(A99,HOP!A:T,20,0)</f>
        <v>直连</v>
      </c>
      <c r="J99" t="str">
        <f>VLOOKUP(A99,HOP!A:R,18,0)</f>
        <v>否</v>
      </c>
    </row>
    <row r="100" ht="14.25" hidden="1" customHeight="1" spans="1:10">
      <c r="A100" s="6" t="s">
        <v>704</v>
      </c>
      <c r="B100" s="7" t="s">
        <v>92</v>
      </c>
      <c r="C100" s="7" t="s">
        <v>280</v>
      </c>
      <c r="D100" s="3">
        <v>213</v>
      </c>
      <c r="E100" t="str">
        <f>VLOOKUP(A100,HOP!A:L,12,0)</f>
        <v>213.00</v>
      </c>
      <c r="F100" t="str">
        <f>VLOOKUP(A100,HOP!A:C,3,0)</f>
        <v>2248926</v>
      </c>
      <c r="G100">
        <f>D100-E100</f>
        <v>0</v>
      </c>
      <c r="H100" t="str">
        <f>$H$1&amp;F100</f>
        <v>，2248926</v>
      </c>
      <c r="I100" t="str">
        <f>VLOOKUP(A100,HOP!A:T,20,0)</f>
        <v>直连</v>
      </c>
      <c r="J100" t="str">
        <f>VLOOKUP(A100,HOP!A:R,18,0)</f>
        <v>否</v>
      </c>
    </row>
    <row r="101" ht="14.25" hidden="1" customHeight="1" spans="1:10">
      <c r="A101" s="6" t="s">
        <v>711</v>
      </c>
      <c r="B101" s="7" t="s">
        <v>82</v>
      </c>
      <c r="C101" s="7" t="s">
        <v>280</v>
      </c>
      <c r="D101" s="3">
        <v>214</v>
      </c>
      <c r="E101" t="str">
        <f>VLOOKUP(A101,HOP!A:L,12,0)</f>
        <v>214.00</v>
      </c>
      <c r="F101" t="str">
        <f>VLOOKUP(A101,HOP!A:C,3,0)</f>
        <v>2251805</v>
      </c>
      <c r="G101">
        <f>D101-E101</f>
        <v>0</v>
      </c>
      <c r="H101" t="str">
        <f>$H$1&amp;F101</f>
        <v>，2251805</v>
      </c>
      <c r="I101" t="str">
        <f>VLOOKUP(A101,HOP!A:T,20,0)</f>
        <v>直连</v>
      </c>
      <c r="J101" t="str">
        <f>VLOOKUP(A101,HOP!A:R,18,0)</f>
        <v>否</v>
      </c>
    </row>
    <row r="102" ht="14.25" hidden="1" customHeight="1" spans="1:10">
      <c r="A102" s="6" t="s">
        <v>716</v>
      </c>
      <c r="B102" s="7" t="s">
        <v>82</v>
      </c>
      <c r="C102" s="7" t="s">
        <v>280</v>
      </c>
      <c r="D102" s="3">
        <v>192</v>
      </c>
      <c r="E102" t="str">
        <f>VLOOKUP(A102,HOP!A:L,12,0)</f>
        <v>192.00</v>
      </c>
      <c r="F102" t="str">
        <f>VLOOKUP(A102,HOP!A:C,3,0)</f>
        <v>2252203</v>
      </c>
      <c r="G102">
        <f>D102-E102</f>
        <v>0</v>
      </c>
      <c r="H102" t="str">
        <f>$H$1&amp;F102</f>
        <v>，2252203</v>
      </c>
      <c r="I102" t="str">
        <f>VLOOKUP(A102,HOP!A:T,20,0)</f>
        <v>直连</v>
      </c>
      <c r="J102" t="str">
        <f>VLOOKUP(A102,HOP!A:R,18,0)</f>
        <v>否</v>
      </c>
    </row>
    <row r="103" ht="14.25" hidden="1" customHeight="1" spans="1:10">
      <c r="A103" s="6" t="s">
        <v>721</v>
      </c>
      <c r="B103" s="7" t="s">
        <v>82</v>
      </c>
      <c r="C103" s="7" t="s">
        <v>280</v>
      </c>
      <c r="D103" s="3">
        <v>89</v>
      </c>
      <c r="E103" t="str">
        <f>VLOOKUP(A103,HOP!A:L,12,0)</f>
        <v>89.00</v>
      </c>
      <c r="F103" t="str">
        <f>VLOOKUP(A103,HOP!A:C,3,0)</f>
        <v>2252137</v>
      </c>
      <c r="G103">
        <f>D103-E103</f>
        <v>0</v>
      </c>
      <c r="H103" t="str">
        <f>$H$1&amp;F103</f>
        <v>，2252137</v>
      </c>
      <c r="I103" t="str">
        <f>VLOOKUP(A103,HOP!A:T,20,0)</f>
        <v>直连</v>
      </c>
      <c r="J103" t="str">
        <f>VLOOKUP(A103,HOP!A:R,18,0)</f>
        <v>否</v>
      </c>
    </row>
    <row r="104" ht="14.25" hidden="1" customHeight="1" spans="1:10">
      <c r="A104" s="6" t="s">
        <v>726</v>
      </c>
      <c r="B104" s="7" t="s">
        <v>82</v>
      </c>
      <c r="C104" s="7" t="s">
        <v>280</v>
      </c>
      <c r="D104" s="3">
        <v>89</v>
      </c>
      <c r="E104" t="str">
        <f>VLOOKUP(A104,HOP!A:L,12,0)</f>
        <v>89.00</v>
      </c>
      <c r="F104" t="str">
        <f>VLOOKUP(A104,HOP!A:C,3,0)</f>
        <v>2252479</v>
      </c>
      <c r="G104">
        <f>D104-E104</f>
        <v>0</v>
      </c>
      <c r="H104" t="str">
        <f>$H$1&amp;F104</f>
        <v>，2252479</v>
      </c>
      <c r="I104" t="str">
        <f>VLOOKUP(A104,HOP!A:T,20,0)</f>
        <v>直连</v>
      </c>
      <c r="J104" t="str">
        <f>VLOOKUP(A104,HOP!A:R,18,0)</f>
        <v>否</v>
      </c>
    </row>
    <row r="105" ht="14.25" hidden="1" customHeight="1" spans="1:10">
      <c r="A105" s="6" t="s">
        <v>728</v>
      </c>
      <c r="B105" s="7" t="s">
        <v>82</v>
      </c>
      <c r="C105" s="7" t="s">
        <v>280</v>
      </c>
      <c r="D105" s="3">
        <v>159</v>
      </c>
      <c r="E105" t="str">
        <f>VLOOKUP(A105,HOP!A:L,12,0)</f>
        <v>159.00</v>
      </c>
      <c r="F105" t="str">
        <f>VLOOKUP(A105,HOP!A:C,3,0)</f>
        <v>2252258</v>
      </c>
      <c r="G105">
        <f>D105-E105</f>
        <v>0</v>
      </c>
      <c r="H105" t="str">
        <f>$H$1&amp;F105</f>
        <v>，2252258</v>
      </c>
      <c r="I105" t="str">
        <f>VLOOKUP(A105,HOP!A:T,20,0)</f>
        <v>直连</v>
      </c>
      <c r="J105" t="str">
        <f>VLOOKUP(A105,HOP!A:R,18,0)</f>
        <v>否</v>
      </c>
    </row>
    <row r="106" ht="14.25" hidden="1" customHeight="1" spans="1:10">
      <c r="A106" s="6" t="s">
        <v>732</v>
      </c>
      <c r="B106" s="7" t="s">
        <v>82</v>
      </c>
      <c r="C106" s="7" t="s">
        <v>280</v>
      </c>
      <c r="D106" s="3">
        <v>172</v>
      </c>
      <c r="E106" t="str">
        <f>VLOOKUP(A106,HOP!A:L,12,0)</f>
        <v>172.00</v>
      </c>
      <c r="F106" t="str">
        <f>VLOOKUP(A106,HOP!A:C,3,0)</f>
        <v>2252533</v>
      </c>
      <c r="G106">
        <f>D106-E106</f>
        <v>0</v>
      </c>
      <c r="H106" t="str">
        <f>$H$1&amp;F106</f>
        <v>，2252533</v>
      </c>
      <c r="I106" t="str">
        <f>VLOOKUP(A106,HOP!A:T,20,0)</f>
        <v>直连</v>
      </c>
      <c r="J106" t="str">
        <f>VLOOKUP(A106,HOP!A:R,18,0)</f>
        <v>否</v>
      </c>
    </row>
    <row r="107" ht="14.25" hidden="1" customHeight="1" spans="1:10">
      <c r="A107" s="6" t="s">
        <v>738</v>
      </c>
      <c r="B107" s="7" t="s">
        <v>82</v>
      </c>
      <c r="C107" s="7" t="s">
        <v>280</v>
      </c>
      <c r="D107" s="3">
        <v>158</v>
      </c>
      <c r="E107" t="str">
        <f>VLOOKUP(A107,HOP!A:L,12,0)</f>
        <v>158.00</v>
      </c>
      <c r="F107" t="str">
        <f>VLOOKUP(A107,HOP!A:C,3,0)</f>
        <v>2252367</v>
      </c>
      <c r="G107">
        <f>D107-E107</f>
        <v>0</v>
      </c>
      <c r="H107" t="str">
        <f>$H$1&amp;F107</f>
        <v>，2252367</v>
      </c>
      <c r="I107" t="str">
        <f>VLOOKUP(A107,HOP!A:T,20,0)</f>
        <v>直连</v>
      </c>
      <c r="J107" t="str">
        <f>VLOOKUP(A107,HOP!A:R,18,0)</f>
        <v>否</v>
      </c>
    </row>
    <row r="108" ht="14.25" hidden="1" customHeight="1" spans="1:10">
      <c r="A108" s="6" t="s">
        <v>743</v>
      </c>
      <c r="B108" s="7" t="s">
        <v>82</v>
      </c>
      <c r="C108" s="7" t="s">
        <v>280</v>
      </c>
      <c r="D108" s="3">
        <v>211</v>
      </c>
      <c r="E108" t="str">
        <f>VLOOKUP(A108,HOP!A:L,12,0)</f>
        <v>211.00</v>
      </c>
      <c r="F108" t="str">
        <f>VLOOKUP(A108,HOP!A:C,3,0)</f>
        <v>2252321</v>
      </c>
      <c r="G108">
        <f>D108-E108</f>
        <v>0</v>
      </c>
      <c r="H108" t="str">
        <f>$H$1&amp;F108</f>
        <v>，2252321</v>
      </c>
      <c r="I108" t="str">
        <f>VLOOKUP(A108,HOP!A:T,20,0)</f>
        <v>直连</v>
      </c>
      <c r="J108" t="str">
        <f>VLOOKUP(A108,HOP!A:R,18,0)</f>
        <v>否</v>
      </c>
    </row>
    <row r="109" spans="1:11">
      <c r="A109" s="43" t="s">
        <v>760</v>
      </c>
      <c r="D109" s="8">
        <v>600</v>
      </c>
      <c r="E109" t="e">
        <f>VLOOKUP(A109,HOP!A:L,12,0)</f>
        <v>#N/A</v>
      </c>
      <c r="F109">
        <v>2211937</v>
      </c>
      <c r="G109" t="e">
        <f>D109-E109</f>
        <v>#N/A</v>
      </c>
      <c r="H109" t="str">
        <f>$H$1&amp;F109</f>
        <v>，2211937</v>
      </c>
      <c r="I109" t="e">
        <f>VLOOKUP(A109,HOP!A:T,20,0)</f>
        <v>#N/A</v>
      </c>
      <c r="J109" t="e">
        <f>VLOOKUP(A109,HOP!A:R,18,0)</f>
        <v>#N/A</v>
      </c>
      <c r="K109" s="5" t="s">
        <v>766</v>
      </c>
    </row>
    <row r="111" spans="4:4">
      <c r="D111" s="3">
        <f>SUM(D2:D110)</f>
        <v>22897</v>
      </c>
    </row>
    <row r="112" ht="14.25" spans="4:4">
      <c r="D112" s="9" t="s">
        <v>23</v>
      </c>
    </row>
    <row r="116" spans="1:1">
      <c r="A116" t="s">
        <v>767</v>
      </c>
    </row>
    <row r="117" spans="1:1">
      <c r="A117" s="5" t="s">
        <v>768</v>
      </c>
    </row>
  </sheetData>
  <autoFilter ref="A1:J109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769</v>
      </c>
      <c r="B1" s="2" t="s">
        <v>770</v>
      </c>
      <c r="C1" s="2" t="s">
        <v>771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772</v>
      </c>
      <c r="I1" s="2" t="s">
        <v>773</v>
      </c>
      <c r="J1" s="2" t="s">
        <v>774</v>
      </c>
      <c r="K1" s="2" t="s">
        <v>775</v>
      </c>
      <c r="L1" s="2" t="s">
        <v>776</v>
      </c>
      <c r="M1" s="2" t="s">
        <v>777</v>
      </c>
      <c r="N1" s="2" t="s">
        <v>778</v>
      </c>
      <c r="O1" s="2" t="s">
        <v>779</v>
      </c>
      <c r="P1" s="2" t="s">
        <v>780</v>
      </c>
      <c r="Q1" s="2" t="s">
        <v>781</v>
      </c>
      <c r="R1" s="2" t="s">
        <v>782</v>
      </c>
      <c r="S1" s="2" t="s">
        <v>783</v>
      </c>
      <c r="T1" s="2" t="s">
        <v>784</v>
      </c>
    </row>
    <row r="2" s="1" customFormat="1" spans="1:20">
      <c r="A2" s="1" t="s">
        <v>450</v>
      </c>
      <c r="B2" s="1" t="s">
        <v>82</v>
      </c>
      <c r="C2" s="1" t="s">
        <v>785</v>
      </c>
      <c r="D2" s="1" t="s">
        <v>452</v>
      </c>
      <c r="E2" s="1" t="s">
        <v>453</v>
      </c>
      <c r="F2" s="1" t="s">
        <v>82</v>
      </c>
      <c r="G2" s="1" t="s">
        <v>280</v>
      </c>
      <c r="H2" s="1" t="s">
        <v>786</v>
      </c>
      <c r="I2" s="1" t="s">
        <v>787</v>
      </c>
      <c r="J2" s="1" t="s">
        <v>788</v>
      </c>
      <c r="K2" s="1" t="s">
        <v>787</v>
      </c>
      <c r="L2" s="1" t="s">
        <v>787</v>
      </c>
      <c r="M2" s="1" t="s">
        <v>789</v>
      </c>
      <c r="N2" s="1" t="s">
        <v>789</v>
      </c>
      <c r="O2" s="1" t="s">
        <v>790</v>
      </c>
      <c r="P2" s="1" t="s">
        <v>791</v>
      </c>
      <c r="Q2" s="1" t="s">
        <v>792</v>
      </c>
      <c r="R2" s="1" t="s">
        <v>74</v>
      </c>
      <c r="S2" s="1" t="s">
        <v>36</v>
      </c>
      <c r="T2" s="1" t="s">
        <v>793</v>
      </c>
    </row>
    <row r="3" s="1" customFormat="1" spans="1:20">
      <c r="A3" s="1" t="s">
        <v>535</v>
      </c>
      <c r="B3" s="1" t="s">
        <v>82</v>
      </c>
      <c r="C3" s="1" t="s">
        <v>794</v>
      </c>
      <c r="D3" s="1" t="s">
        <v>795</v>
      </c>
      <c r="E3" s="1" t="s">
        <v>538</v>
      </c>
      <c r="F3" s="1" t="s">
        <v>82</v>
      </c>
      <c r="G3" s="1" t="s">
        <v>280</v>
      </c>
      <c r="H3" s="1" t="s">
        <v>786</v>
      </c>
      <c r="I3" s="1" t="s">
        <v>796</v>
      </c>
      <c r="J3" s="1" t="s">
        <v>788</v>
      </c>
      <c r="K3" s="1" t="s">
        <v>796</v>
      </c>
      <c r="L3" s="1" t="s">
        <v>796</v>
      </c>
      <c r="M3" s="1" t="s">
        <v>789</v>
      </c>
      <c r="N3" s="1" t="s">
        <v>789</v>
      </c>
      <c r="O3" s="1" t="s">
        <v>790</v>
      </c>
      <c r="P3" s="1" t="s">
        <v>791</v>
      </c>
      <c r="Q3" s="1" t="s">
        <v>797</v>
      </c>
      <c r="R3" s="1" t="s">
        <v>74</v>
      </c>
      <c r="S3" s="1" t="s">
        <v>36</v>
      </c>
      <c r="T3" s="1" t="s">
        <v>793</v>
      </c>
    </row>
    <row r="4" s="1" customFormat="1" spans="1:20">
      <c r="A4" s="1" t="s">
        <v>387</v>
      </c>
      <c r="B4" s="1" t="s">
        <v>82</v>
      </c>
      <c r="C4" s="1" t="s">
        <v>798</v>
      </c>
      <c r="D4" s="1" t="s">
        <v>389</v>
      </c>
      <c r="E4" s="1" t="s">
        <v>390</v>
      </c>
      <c r="F4" s="1" t="s">
        <v>82</v>
      </c>
      <c r="G4" s="1" t="s">
        <v>280</v>
      </c>
      <c r="H4" s="1" t="s">
        <v>786</v>
      </c>
      <c r="I4" s="1" t="s">
        <v>799</v>
      </c>
      <c r="J4" s="1" t="s">
        <v>788</v>
      </c>
      <c r="K4" s="1" t="s">
        <v>799</v>
      </c>
      <c r="L4" s="1" t="s">
        <v>799</v>
      </c>
      <c r="M4" s="1" t="s">
        <v>789</v>
      </c>
      <c r="N4" s="1" t="s">
        <v>789</v>
      </c>
      <c r="O4" s="1" t="s">
        <v>790</v>
      </c>
      <c r="P4" s="1" t="s">
        <v>791</v>
      </c>
      <c r="Q4" s="1" t="s">
        <v>800</v>
      </c>
      <c r="R4" s="1" t="s">
        <v>74</v>
      </c>
      <c r="S4" s="1" t="s">
        <v>36</v>
      </c>
      <c r="T4" s="1" t="s">
        <v>793</v>
      </c>
    </row>
    <row r="5" s="1" customFormat="1" spans="1:20">
      <c r="A5" s="1" t="s">
        <v>630</v>
      </c>
      <c r="B5" s="1" t="s">
        <v>82</v>
      </c>
      <c r="C5" s="1" t="s">
        <v>801</v>
      </c>
      <c r="D5" s="1" t="s">
        <v>524</v>
      </c>
      <c r="E5" s="1" t="s">
        <v>631</v>
      </c>
      <c r="F5" s="1" t="s">
        <v>82</v>
      </c>
      <c r="G5" s="1" t="s">
        <v>280</v>
      </c>
      <c r="H5" s="1" t="s">
        <v>786</v>
      </c>
      <c r="I5" s="1" t="s">
        <v>802</v>
      </c>
      <c r="J5" s="1" t="s">
        <v>788</v>
      </c>
      <c r="K5" s="1" t="s">
        <v>802</v>
      </c>
      <c r="L5" s="1" t="s">
        <v>802</v>
      </c>
      <c r="M5" s="1" t="s">
        <v>789</v>
      </c>
      <c r="N5" s="1" t="s">
        <v>789</v>
      </c>
      <c r="O5" s="1" t="s">
        <v>790</v>
      </c>
      <c r="P5" s="1" t="s">
        <v>791</v>
      </c>
      <c r="Q5" s="1" t="s">
        <v>803</v>
      </c>
      <c r="R5" s="1" t="s">
        <v>74</v>
      </c>
      <c r="S5" s="1" t="s">
        <v>36</v>
      </c>
      <c r="T5" s="1" t="s">
        <v>793</v>
      </c>
    </row>
    <row r="6" s="1" customFormat="1" spans="1:20">
      <c r="A6" s="1" t="s">
        <v>392</v>
      </c>
      <c r="B6" s="1" t="s">
        <v>82</v>
      </c>
      <c r="C6" s="1" t="s">
        <v>804</v>
      </c>
      <c r="D6" s="1" t="s">
        <v>394</v>
      </c>
      <c r="E6" s="1" t="s">
        <v>395</v>
      </c>
      <c r="F6" s="1" t="s">
        <v>82</v>
      </c>
      <c r="G6" s="1" t="s">
        <v>280</v>
      </c>
      <c r="H6" s="1" t="s">
        <v>786</v>
      </c>
      <c r="I6" s="1" t="s">
        <v>805</v>
      </c>
      <c r="J6" s="1" t="s">
        <v>788</v>
      </c>
      <c r="K6" s="1" t="s">
        <v>805</v>
      </c>
      <c r="L6" s="1" t="s">
        <v>805</v>
      </c>
      <c r="M6" s="1" t="s">
        <v>789</v>
      </c>
      <c r="N6" s="1" t="s">
        <v>789</v>
      </c>
      <c r="O6" s="1" t="s">
        <v>790</v>
      </c>
      <c r="P6" s="1" t="s">
        <v>791</v>
      </c>
      <c r="Q6" s="1" t="s">
        <v>806</v>
      </c>
      <c r="R6" s="1" t="s">
        <v>74</v>
      </c>
      <c r="S6" s="1" t="s">
        <v>36</v>
      </c>
      <c r="T6" s="1" t="s">
        <v>793</v>
      </c>
    </row>
    <row r="7" s="1" customFormat="1" spans="1:20">
      <c r="A7" s="1" t="s">
        <v>337</v>
      </c>
      <c r="B7" s="1" t="s">
        <v>82</v>
      </c>
      <c r="C7" s="1" t="s">
        <v>807</v>
      </c>
      <c r="D7" s="1" t="s">
        <v>339</v>
      </c>
      <c r="E7" s="1" t="s">
        <v>808</v>
      </c>
      <c r="F7" s="1" t="s">
        <v>82</v>
      </c>
      <c r="G7" s="1" t="s">
        <v>280</v>
      </c>
      <c r="H7" s="1" t="s">
        <v>786</v>
      </c>
      <c r="I7" s="1" t="s">
        <v>809</v>
      </c>
      <c r="J7" s="1" t="s">
        <v>788</v>
      </c>
      <c r="K7" s="1" t="s">
        <v>809</v>
      </c>
      <c r="L7" s="1" t="s">
        <v>809</v>
      </c>
      <c r="M7" s="1" t="s">
        <v>789</v>
      </c>
      <c r="N7" s="1" t="s">
        <v>789</v>
      </c>
      <c r="O7" s="1" t="s">
        <v>790</v>
      </c>
      <c r="P7" s="1" t="s">
        <v>791</v>
      </c>
      <c r="Q7" s="1" t="s">
        <v>810</v>
      </c>
      <c r="R7" s="1" t="s">
        <v>74</v>
      </c>
      <c r="S7" s="1" t="s">
        <v>36</v>
      </c>
      <c r="T7" s="1" t="s">
        <v>793</v>
      </c>
    </row>
    <row r="8" s="1" customFormat="1" spans="1:20">
      <c r="A8" s="1" t="s">
        <v>562</v>
      </c>
      <c r="B8" s="1" t="s">
        <v>82</v>
      </c>
      <c r="C8" s="1" t="s">
        <v>811</v>
      </c>
      <c r="D8" s="1" t="s">
        <v>564</v>
      </c>
      <c r="E8" s="1" t="s">
        <v>565</v>
      </c>
      <c r="F8" s="1" t="s">
        <v>82</v>
      </c>
      <c r="G8" s="1" t="s">
        <v>280</v>
      </c>
      <c r="H8" s="1" t="s">
        <v>786</v>
      </c>
      <c r="I8" s="1" t="s">
        <v>812</v>
      </c>
      <c r="J8" s="1" t="s">
        <v>788</v>
      </c>
      <c r="K8" s="1" t="s">
        <v>812</v>
      </c>
      <c r="L8" s="1" t="s">
        <v>812</v>
      </c>
      <c r="M8" s="1" t="s">
        <v>789</v>
      </c>
      <c r="N8" s="1" t="s">
        <v>789</v>
      </c>
      <c r="O8" s="1" t="s">
        <v>790</v>
      </c>
      <c r="P8" s="1" t="s">
        <v>791</v>
      </c>
      <c r="Q8" s="1" t="s">
        <v>813</v>
      </c>
      <c r="R8" s="1" t="s">
        <v>74</v>
      </c>
      <c r="S8" s="1" t="s">
        <v>36</v>
      </c>
      <c r="T8" s="1" t="s">
        <v>793</v>
      </c>
    </row>
    <row r="9" s="1" customFormat="1" spans="1:20">
      <c r="A9" s="1" t="s">
        <v>442</v>
      </c>
      <c r="B9" s="1" t="s">
        <v>82</v>
      </c>
      <c r="C9" s="1" t="s">
        <v>814</v>
      </c>
      <c r="D9" s="1" t="s">
        <v>444</v>
      </c>
      <c r="E9" s="1" t="s">
        <v>445</v>
      </c>
      <c r="F9" s="1" t="s">
        <v>82</v>
      </c>
      <c r="G9" s="1" t="s">
        <v>280</v>
      </c>
      <c r="H9" s="1" t="s">
        <v>786</v>
      </c>
      <c r="I9" s="1" t="s">
        <v>815</v>
      </c>
      <c r="J9" s="1" t="s">
        <v>788</v>
      </c>
      <c r="K9" s="1" t="s">
        <v>815</v>
      </c>
      <c r="L9" s="1" t="s">
        <v>815</v>
      </c>
      <c r="M9" s="1" t="s">
        <v>789</v>
      </c>
      <c r="N9" s="1" t="s">
        <v>789</v>
      </c>
      <c r="O9" s="1" t="s">
        <v>790</v>
      </c>
      <c r="P9" s="1" t="s">
        <v>791</v>
      </c>
      <c r="Q9" s="1" t="s">
        <v>816</v>
      </c>
      <c r="R9" s="1" t="s">
        <v>74</v>
      </c>
      <c r="S9" s="1" t="s">
        <v>36</v>
      </c>
      <c r="T9" s="1" t="s">
        <v>793</v>
      </c>
    </row>
    <row r="10" s="1" customFormat="1" spans="1:20">
      <c r="A10" s="1" t="s">
        <v>587</v>
      </c>
      <c r="B10" s="1" t="s">
        <v>82</v>
      </c>
      <c r="C10" s="1" t="s">
        <v>817</v>
      </c>
      <c r="D10" s="1" t="s">
        <v>589</v>
      </c>
      <c r="E10" s="1" t="s">
        <v>590</v>
      </c>
      <c r="F10" s="1" t="s">
        <v>82</v>
      </c>
      <c r="G10" s="1" t="s">
        <v>280</v>
      </c>
      <c r="H10" s="1" t="s">
        <v>786</v>
      </c>
      <c r="I10" s="1" t="s">
        <v>818</v>
      </c>
      <c r="J10" s="1" t="s">
        <v>788</v>
      </c>
      <c r="K10" s="1" t="s">
        <v>818</v>
      </c>
      <c r="L10" s="1" t="s">
        <v>818</v>
      </c>
      <c r="M10" s="1" t="s">
        <v>789</v>
      </c>
      <c r="N10" s="1" t="s">
        <v>789</v>
      </c>
      <c r="O10" s="1" t="s">
        <v>790</v>
      </c>
      <c r="P10" s="1" t="s">
        <v>791</v>
      </c>
      <c r="Q10" s="1" t="s">
        <v>819</v>
      </c>
      <c r="R10" s="1" t="s">
        <v>74</v>
      </c>
      <c r="S10" s="1" t="s">
        <v>36</v>
      </c>
      <c r="T10" s="1" t="s">
        <v>793</v>
      </c>
    </row>
    <row r="11" s="1" customFormat="1" spans="1:20">
      <c r="A11" s="1" t="s">
        <v>398</v>
      </c>
      <c r="B11" s="1" t="s">
        <v>82</v>
      </c>
      <c r="C11" s="1" t="s">
        <v>820</v>
      </c>
      <c r="D11" s="1" t="s">
        <v>400</v>
      </c>
      <c r="E11" s="1" t="s">
        <v>401</v>
      </c>
      <c r="F11" s="1" t="s">
        <v>82</v>
      </c>
      <c r="G11" s="1" t="s">
        <v>280</v>
      </c>
      <c r="H11" s="1" t="s">
        <v>786</v>
      </c>
      <c r="I11" s="1" t="s">
        <v>821</v>
      </c>
      <c r="J11" s="1" t="s">
        <v>788</v>
      </c>
      <c r="K11" s="1" t="s">
        <v>821</v>
      </c>
      <c r="L11" s="1" t="s">
        <v>821</v>
      </c>
      <c r="M11" s="1" t="s">
        <v>789</v>
      </c>
      <c r="N11" s="1" t="s">
        <v>789</v>
      </c>
      <c r="O11" s="1" t="s">
        <v>790</v>
      </c>
      <c r="P11" s="1" t="s">
        <v>791</v>
      </c>
      <c r="Q11" s="1" t="s">
        <v>822</v>
      </c>
      <c r="R11" s="1" t="s">
        <v>74</v>
      </c>
      <c r="S11" s="1" t="s">
        <v>36</v>
      </c>
      <c r="T11" s="1" t="s">
        <v>793</v>
      </c>
    </row>
    <row r="12" s="1" customFormat="1" spans="1:20">
      <c r="A12" s="1" t="s">
        <v>329</v>
      </c>
      <c r="B12" s="1" t="s">
        <v>82</v>
      </c>
      <c r="C12" s="1" t="s">
        <v>823</v>
      </c>
      <c r="D12" s="1" t="s">
        <v>824</v>
      </c>
      <c r="E12" s="1" t="s">
        <v>332</v>
      </c>
      <c r="F12" s="1" t="s">
        <v>82</v>
      </c>
      <c r="G12" s="1" t="s">
        <v>280</v>
      </c>
      <c r="H12" s="1" t="s">
        <v>786</v>
      </c>
      <c r="I12" s="1" t="s">
        <v>825</v>
      </c>
      <c r="J12" s="1" t="s">
        <v>788</v>
      </c>
      <c r="K12" s="1" t="s">
        <v>825</v>
      </c>
      <c r="L12" s="1" t="s">
        <v>825</v>
      </c>
      <c r="M12" s="1" t="s">
        <v>789</v>
      </c>
      <c r="N12" s="1" t="s">
        <v>789</v>
      </c>
      <c r="O12" s="1" t="s">
        <v>790</v>
      </c>
      <c r="P12" s="1" t="s">
        <v>791</v>
      </c>
      <c r="Q12" s="1" t="s">
        <v>826</v>
      </c>
      <c r="R12" s="1" t="s">
        <v>74</v>
      </c>
      <c r="S12" s="1" t="s">
        <v>36</v>
      </c>
      <c r="T12" s="1" t="s">
        <v>793</v>
      </c>
    </row>
    <row r="13" s="1" customFormat="1" spans="1:20">
      <c r="A13" s="1" t="s">
        <v>617</v>
      </c>
      <c r="B13" s="1" t="s">
        <v>82</v>
      </c>
      <c r="C13" s="1" t="s">
        <v>827</v>
      </c>
      <c r="D13" s="1" t="s">
        <v>619</v>
      </c>
      <c r="E13" s="1" t="s">
        <v>620</v>
      </c>
      <c r="F13" s="1" t="s">
        <v>82</v>
      </c>
      <c r="G13" s="1" t="s">
        <v>280</v>
      </c>
      <c r="H13" s="1" t="s">
        <v>786</v>
      </c>
      <c r="I13" s="1" t="s">
        <v>828</v>
      </c>
      <c r="J13" s="1" t="s">
        <v>788</v>
      </c>
      <c r="K13" s="1" t="s">
        <v>828</v>
      </c>
      <c r="L13" s="1" t="s">
        <v>828</v>
      </c>
      <c r="M13" s="1" t="s">
        <v>789</v>
      </c>
      <c r="N13" s="1" t="s">
        <v>789</v>
      </c>
      <c r="O13" s="1" t="s">
        <v>790</v>
      </c>
      <c r="P13" s="1" t="s">
        <v>791</v>
      </c>
      <c r="Q13" s="1" t="s">
        <v>829</v>
      </c>
      <c r="R13" s="1" t="s">
        <v>74</v>
      </c>
      <c r="S13" s="1" t="s">
        <v>36</v>
      </c>
      <c r="T13" s="1" t="s">
        <v>793</v>
      </c>
    </row>
    <row r="14" s="1" customFormat="1" spans="1:20">
      <c r="A14" s="1" t="s">
        <v>732</v>
      </c>
      <c r="B14" s="1" t="s">
        <v>82</v>
      </c>
      <c r="C14" s="1" t="s">
        <v>830</v>
      </c>
      <c r="D14" s="1" t="s">
        <v>734</v>
      </c>
      <c r="E14" s="1" t="s">
        <v>735</v>
      </c>
      <c r="F14" s="1" t="s">
        <v>82</v>
      </c>
      <c r="G14" s="1" t="s">
        <v>280</v>
      </c>
      <c r="H14" s="1" t="s">
        <v>786</v>
      </c>
      <c r="I14" s="1" t="s">
        <v>831</v>
      </c>
      <c r="J14" s="1" t="s">
        <v>788</v>
      </c>
      <c r="K14" s="1" t="s">
        <v>831</v>
      </c>
      <c r="L14" s="1" t="s">
        <v>831</v>
      </c>
      <c r="M14" s="1" t="s">
        <v>789</v>
      </c>
      <c r="N14" s="1" t="s">
        <v>789</v>
      </c>
      <c r="O14" s="1" t="s">
        <v>790</v>
      </c>
      <c r="P14" s="1" t="s">
        <v>791</v>
      </c>
      <c r="Q14" s="1" t="s">
        <v>832</v>
      </c>
      <c r="R14" s="1" t="s">
        <v>74</v>
      </c>
      <c r="S14" s="1" t="s">
        <v>36</v>
      </c>
      <c r="T14" s="1" t="s">
        <v>793</v>
      </c>
    </row>
    <row r="15" s="1" customFormat="1" spans="1:20">
      <c r="A15" s="1" t="s">
        <v>321</v>
      </c>
      <c r="B15" s="1" t="s">
        <v>82</v>
      </c>
      <c r="C15" s="1" t="s">
        <v>833</v>
      </c>
      <c r="D15" s="1" t="s">
        <v>323</v>
      </c>
      <c r="E15" s="1" t="s">
        <v>324</v>
      </c>
      <c r="F15" s="1" t="s">
        <v>82</v>
      </c>
      <c r="G15" s="1" t="s">
        <v>280</v>
      </c>
      <c r="H15" s="1" t="s">
        <v>786</v>
      </c>
      <c r="I15" s="1" t="s">
        <v>834</v>
      </c>
      <c r="J15" s="1" t="s">
        <v>788</v>
      </c>
      <c r="K15" s="1" t="s">
        <v>834</v>
      </c>
      <c r="L15" s="1" t="s">
        <v>834</v>
      </c>
      <c r="M15" s="1" t="s">
        <v>789</v>
      </c>
      <c r="N15" s="1" t="s">
        <v>789</v>
      </c>
      <c r="O15" s="1" t="s">
        <v>790</v>
      </c>
      <c r="P15" s="1" t="s">
        <v>791</v>
      </c>
      <c r="Q15" s="1" t="s">
        <v>835</v>
      </c>
      <c r="R15" s="1" t="s">
        <v>74</v>
      </c>
      <c r="S15" s="1" t="s">
        <v>36</v>
      </c>
      <c r="T15" s="1" t="s">
        <v>793</v>
      </c>
    </row>
    <row r="16" s="1" customFormat="1" spans="1:20">
      <c r="A16" s="1" t="s">
        <v>668</v>
      </c>
      <c r="B16" s="1" t="s">
        <v>82</v>
      </c>
      <c r="C16" s="1" t="s">
        <v>836</v>
      </c>
      <c r="D16" s="1" t="s">
        <v>653</v>
      </c>
      <c r="E16" s="1" t="s">
        <v>669</v>
      </c>
      <c r="F16" s="1" t="s">
        <v>82</v>
      </c>
      <c r="G16" s="1" t="s">
        <v>280</v>
      </c>
      <c r="H16" s="1" t="s">
        <v>786</v>
      </c>
      <c r="I16" s="1" t="s">
        <v>837</v>
      </c>
      <c r="J16" s="1" t="s">
        <v>788</v>
      </c>
      <c r="K16" s="1" t="s">
        <v>837</v>
      </c>
      <c r="L16" s="1" t="s">
        <v>837</v>
      </c>
      <c r="M16" s="1" t="s">
        <v>789</v>
      </c>
      <c r="N16" s="1" t="s">
        <v>789</v>
      </c>
      <c r="O16" s="1" t="s">
        <v>790</v>
      </c>
      <c r="P16" s="1" t="s">
        <v>791</v>
      </c>
      <c r="Q16" s="1" t="s">
        <v>838</v>
      </c>
      <c r="R16" s="1" t="s">
        <v>74</v>
      </c>
      <c r="S16" s="1" t="s">
        <v>36</v>
      </c>
      <c r="T16" s="1" t="s">
        <v>793</v>
      </c>
    </row>
    <row r="17" s="1" customFormat="1" spans="1:20">
      <c r="A17" s="1" t="s">
        <v>726</v>
      </c>
      <c r="B17" s="1" t="s">
        <v>82</v>
      </c>
      <c r="C17" s="1" t="s">
        <v>839</v>
      </c>
      <c r="D17" s="1" t="s">
        <v>400</v>
      </c>
      <c r="E17" s="1" t="s">
        <v>727</v>
      </c>
      <c r="F17" s="1" t="s">
        <v>82</v>
      </c>
      <c r="G17" s="1" t="s">
        <v>280</v>
      </c>
      <c r="H17" s="1" t="s">
        <v>786</v>
      </c>
      <c r="I17" s="1" t="s">
        <v>821</v>
      </c>
      <c r="J17" s="1" t="s">
        <v>788</v>
      </c>
      <c r="K17" s="1" t="s">
        <v>821</v>
      </c>
      <c r="L17" s="1" t="s">
        <v>821</v>
      </c>
      <c r="M17" s="1" t="s">
        <v>789</v>
      </c>
      <c r="N17" s="1" t="s">
        <v>789</v>
      </c>
      <c r="O17" s="1" t="s">
        <v>790</v>
      </c>
      <c r="P17" s="1" t="s">
        <v>791</v>
      </c>
      <c r="Q17" s="1" t="s">
        <v>840</v>
      </c>
      <c r="R17" s="1" t="s">
        <v>74</v>
      </c>
      <c r="S17" s="1" t="s">
        <v>36</v>
      </c>
      <c r="T17" s="1" t="s">
        <v>793</v>
      </c>
    </row>
    <row r="18" s="1" customFormat="1" spans="1:20">
      <c r="A18" s="1" t="s">
        <v>579</v>
      </c>
      <c r="B18" s="1" t="s">
        <v>82</v>
      </c>
      <c r="C18" s="1" t="s">
        <v>841</v>
      </c>
      <c r="D18" s="1" t="s">
        <v>581</v>
      </c>
      <c r="E18" s="1" t="s">
        <v>582</v>
      </c>
      <c r="F18" s="1" t="s">
        <v>82</v>
      </c>
      <c r="G18" s="1" t="s">
        <v>280</v>
      </c>
      <c r="H18" s="1" t="s">
        <v>786</v>
      </c>
      <c r="I18" s="1" t="s">
        <v>842</v>
      </c>
      <c r="J18" s="1" t="s">
        <v>788</v>
      </c>
      <c r="K18" s="1" t="s">
        <v>842</v>
      </c>
      <c r="L18" s="1" t="s">
        <v>842</v>
      </c>
      <c r="M18" s="1" t="s">
        <v>789</v>
      </c>
      <c r="N18" s="1" t="s">
        <v>789</v>
      </c>
      <c r="O18" s="1" t="s">
        <v>790</v>
      </c>
      <c r="P18" s="1" t="s">
        <v>791</v>
      </c>
      <c r="Q18" s="1" t="s">
        <v>843</v>
      </c>
      <c r="R18" s="1" t="s">
        <v>74</v>
      </c>
      <c r="S18" s="1" t="s">
        <v>36</v>
      </c>
      <c r="T18" s="1" t="s">
        <v>793</v>
      </c>
    </row>
    <row r="19" s="1" customFormat="1" spans="1:20">
      <c r="A19" s="1" t="s">
        <v>664</v>
      </c>
      <c r="B19" s="1" t="s">
        <v>82</v>
      </c>
      <c r="C19" s="1" t="s">
        <v>844</v>
      </c>
      <c r="D19" s="1" t="s">
        <v>845</v>
      </c>
      <c r="E19" s="1" t="s">
        <v>667</v>
      </c>
      <c r="F19" s="1" t="s">
        <v>82</v>
      </c>
      <c r="G19" s="1" t="s">
        <v>280</v>
      </c>
      <c r="H19" s="1" t="s">
        <v>786</v>
      </c>
      <c r="I19" s="1" t="s">
        <v>846</v>
      </c>
      <c r="J19" s="1" t="s">
        <v>788</v>
      </c>
      <c r="K19" s="1" t="s">
        <v>846</v>
      </c>
      <c r="L19" s="1" t="s">
        <v>846</v>
      </c>
      <c r="M19" s="1" t="s">
        <v>789</v>
      </c>
      <c r="N19" s="1" t="s">
        <v>789</v>
      </c>
      <c r="O19" s="1" t="s">
        <v>790</v>
      </c>
      <c r="P19" s="1" t="s">
        <v>791</v>
      </c>
      <c r="Q19" s="1" t="s">
        <v>847</v>
      </c>
      <c r="R19" s="1" t="s">
        <v>74</v>
      </c>
      <c r="S19" s="1" t="s">
        <v>36</v>
      </c>
      <c r="T19" s="1" t="s">
        <v>793</v>
      </c>
    </row>
    <row r="20" s="1" customFormat="1" spans="1:20">
      <c r="A20" s="1" t="s">
        <v>520</v>
      </c>
      <c r="B20" s="1" t="s">
        <v>82</v>
      </c>
      <c r="C20" s="1" t="s">
        <v>848</v>
      </c>
      <c r="D20" s="1" t="s">
        <v>263</v>
      </c>
      <c r="E20" s="1" t="s">
        <v>521</v>
      </c>
      <c r="F20" s="1" t="s">
        <v>82</v>
      </c>
      <c r="G20" s="1" t="s">
        <v>280</v>
      </c>
      <c r="H20" s="1" t="s">
        <v>786</v>
      </c>
      <c r="I20" s="1" t="s">
        <v>849</v>
      </c>
      <c r="J20" s="1" t="s">
        <v>788</v>
      </c>
      <c r="K20" s="1" t="s">
        <v>849</v>
      </c>
      <c r="L20" s="1" t="s">
        <v>849</v>
      </c>
      <c r="M20" s="1" t="s">
        <v>789</v>
      </c>
      <c r="N20" s="1" t="s">
        <v>789</v>
      </c>
      <c r="O20" s="1" t="s">
        <v>790</v>
      </c>
      <c r="P20" s="1" t="s">
        <v>791</v>
      </c>
      <c r="Q20" s="1" t="s">
        <v>850</v>
      </c>
      <c r="R20" s="1" t="s">
        <v>74</v>
      </c>
      <c r="S20" s="1" t="s">
        <v>36</v>
      </c>
      <c r="T20" s="1" t="s">
        <v>793</v>
      </c>
    </row>
    <row r="21" s="1" customFormat="1" spans="1:20">
      <c r="A21" s="1" t="s">
        <v>434</v>
      </c>
      <c r="B21" s="1" t="s">
        <v>82</v>
      </c>
      <c r="C21" s="1" t="s">
        <v>851</v>
      </c>
      <c r="D21" s="1" t="s">
        <v>436</v>
      </c>
      <c r="E21" s="1" t="s">
        <v>437</v>
      </c>
      <c r="F21" s="1" t="s">
        <v>82</v>
      </c>
      <c r="G21" s="1" t="s">
        <v>280</v>
      </c>
      <c r="H21" s="1" t="s">
        <v>786</v>
      </c>
      <c r="I21" s="1" t="s">
        <v>852</v>
      </c>
      <c r="J21" s="1" t="s">
        <v>788</v>
      </c>
      <c r="K21" s="1" t="s">
        <v>852</v>
      </c>
      <c r="L21" s="1" t="s">
        <v>852</v>
      </c>
      <c r="M21" s="1" t="s">
        <v>789</v>
      </c>
      <c r="N21" s="1" t="s">
        <v>789</v>
      </c>
      <c r="O21" s="1" t="s">
        <v>790</v>
      </c>
      <c r="P21" s="1" t="s">
        <v>791</v>
      </c>
      <c r="Q21" s="1" t="s">
        <v>853</v>
      </c>
      <c r="R21" s="1" t="s">
        <v>74</v>
      </c>
      <c r="S21" s="1" t="s">
        <v>36</v>
      </c>
      <c r="T21" s="1" t="s">
        <v>793</v>
      </c>
    </row>
    <row r="22" s="1" customFormat="1" spans="1:20">
      <c r="A22" s="1" t="s">
        <v>574</v>
      </c>
      <c r="B22" s="1" t="s">
        <v>82</v>
      </c>
      <c r="C22" s="1" t="s">
        <v>854</v>
      </c>
      <c r="D22" s="1" t="s">
        <v>576</v>
      </c>
      <c r="E22" s="1" t="s">
        <v>577</v>
      </c>
      <c r="F22" s="1" t="s">
        <v>82</v>
      </c>
      <c r="G22" s="1" t="s">
        <v>280</v>
      </c>
      <c r="H22" s="1" t="s">
        <v>786</v>
      </c>
      <c r="I22" s="1" t="s">
        <v>855</v>
      </c>
      <c r="J22" s="1" t="s">
        <v>788</v>
      </c>
      <c r="K22" s="1" t="s">
        <v>855</v>
      </c>
      <c r="L22" s="1" t="s">
        <v>855</v>
      </c>
      <c r="M22" s="1" t="s">
        <v>789</v>
      </c>
      <c r="N22" s="1" t="s">
        <v>789</v>
      </c>
      <c r="O22" s="1" t="s">
        <v>790</v>
      </c>
      <c r="P22" s="1" t="s">
        <v>791</v>
      </c>
      <c r="Q22" s="1" t="s">
        <v>856</v>
      </c>
      <c r="R22" s="1" t="s">
        <v>74</v>
      </c>
      <c r="S22" s="1" t="s">
        <v>36</v>
      </c>
      <c r="T22" s="1" t="s">
        <v>793</v>
      </c>
    </row>
    <row r="23" s="1" customFormat="1" spans="1:20">
      <c r="A23" s="1" t="s">
        <v>370</v>
      </c>
      <c r="B23" s="1" t="s">
        <v>82</v>
      </c>
      <c r="C23" s="1" t="s">
        <v>857</v>
      </c>
      <c r="D23" s="1" t="s">
        <v>858</v>
      </c>
      <c r="E23" s="1" t="s">
        <v>373</v>
      </c>
      <c r="F23" s="1" t="s">
        <v>82</v>
      </c>
      <c r="G23" s="1" t="s">
        <v>280</v>
      </c>
      <c r="H23" s="1" t="s">
        <v>786</v>
      </c>
      <c r="I23" s="1" t="s">
        <v>859</v>
      </c>
      <c r="J23" s="1" t="s">
        <v>788</v>
      </c>
      <c r="K23" s="1" t="s">
        <v>859</v>
      </c>
      <c r="L23" s="1" t="s">
        <v>859</v>
      </c>
      <c r="M23" s="1" t="s">
        <v>789</v>
      </c>
      <c r="N23" s="1" t="s">
        <v>789</v>
      </c>
      <c r="O23" s="1" t="s">
        <v>790</v>
      </c>
      <c r="P23" s="1" t="s">
        <v>791</v>
      </c>
      <c r="Q23" s="1" t="s">
        <v>860</v>
      </c>
      <c r="R23" s="1" t="s">
        <v>74</v>
      </c>
      <c r="S23" s="1" t="s">
        <v>36</v>
      </c>
      <c r="T23" s="1" t="s">
        <v>793</v>
      </c>
    </row>
    <row r="24" s="1" customFormat="1" spans="1:20">
      <c r="A24" s="1" t="s">
        <v>658</v>
      </c>
      <c r="B24" s="1" t="s">
        <v>82</v>
      </c>
      <c r="C24" s="1" t="s">
        <v>861</v>
      </c>
      <c r="D24" s="1" t="s">
        <v>660</v>
      </c>
      <c r="E24" s="1" t="s">
        <v>661</v>
      </c>
      <c r="F24" s="1" t="s">
        <v>82</v>
      </c>
      <c r="G24" s="1" t="s">
        <v>280</v>
      </c>
      <c r="H24" s="1" t="s">
        <v>786</v>
      </c>
      <c r="I24" s="1" t="s">
        <v>862</v>
      </c>
      <c r="J24" s="1" t="s">
        <v>788</v>
      </c>
      <c r="K24" s="1" t="s">
        <v>862</v>
      </c>
      <c r="L24" s="1" t="s">
        <v>862</v>
      </c>
      <c r="M24" s="1" t="s">
        <v>789</v>
      </c>
      <c r="N24" s="1" t="s">
        <v>789</v>
      </c>
      <c r="O24" s="1" t="s">
        <v>790</v>
      </c>
      <c r="P24" s="1" t="s">
        <v>791</v>
      </c>
      <c r="Q24" s="1" t="s">
        <v>863</v>
      </c>
      <c r="R24" s="1" t="s">
        <v>74</v>
      </c>
      <c r="S24" s="1" t="s">
        <v>36</v>
      </c>
      <c r="T24" s="1" t="s">
        <v>793</v>
      </c>
    </row>
    <row r="25" s="1" customFormat="1" spans="1:20">
      <c r="A25" s="1" t="s">
        <v>512</v>
      </c>
      <c r="B25" s="1" t="s">
        <v>82</v>
      </c>
      <c r="C25" s="1" t="s">
        <v>864</v>
      </c>
      <c r="D25" s="1" t="s">
        <v>514</v>
      </c>
      <c r="E25" s="1" t="s">
        <v>515</v>
      </c>
      <c r="F25" s="1" t="s">
        <v>82</v>
      </c>
      <c r="G25" s="1" t="s">
        <v>280</v>
      </c>
      <c r="H25" s="1" t="s">
        <v>786</v>
      </c>
      <c r="I25" s="1" t="s">
        <v>865</v>
      </c>
      <c r="J25" s="1" t="s">
        <v>788</v>
      </c>
      <c r="K25" s="1" t="s">
        <v>865</v>
      </c>
      <c r="L25" s="1" t="s">
        <v>865</v>
      </c>
      <c r="M25" s="1" t="s">
        <v>789</v>
      </c>
      <c r="N25" s="1" t="s">
        <v>789</v>
      </c>
      <c r="O25" s="1" t="s">
        <v>790</v>
      </c>
      <c r="P25" s="1" t="s">
        <v>791</v>
      </c>
      <c r="Q25" s="1" t="s">
        <v>866</v>
      </c>
      <c r="R25" s="1" t="s">
        <v>74</v>
      </c>
      <c r="S25" s="1" t="s">
        <v>36</v>
      </c>
      <c r="T25" s="1" t="s">
        <v>793</v>
      </c>
    </row>
    <row r="26" s="1" customFormat="1" spans="1:20">
      <c r="A26" s="1" t="s">
        <v>314</v>
      </c>
      <c r="B26" s="1" t="s">
        <v>82</v>
      </c>
      <c r="C26" s="1" t="s">
        <v>867</v>
      </c>
      <c r="D26" s="1" t="s">
        <v>316</v>
      </c>
      <c r="E26" s="1" t="s">
        <v>317</v>
      </c>
      <c r="F26" s="1" t="s">
        <v>82</v>
      </c>
      <c r="G26" s="1" t="s">
        <v>280</v>
      </c>
      <c r="H26" s="1" t="s">
        <v>786</v>
      </c>
      <c r="I26" s="1" t="s">
        <v>868</v>
      </c>
      <c r="J26" s="1" t="s">
        <v>788</v>
      </c>
      <c r="K26" s="1" t="s">
        <v>868</v>
      </c>
      <c r="L26" s="1" t="s">
        <v>868</v>
      </c>
      <c r="M26" s="1" t="s">
        <v>789</v>
      </c>
      <c r="N26" s="1" t="s">
        <v>789</v>
      </c>
      <c r="O26" s="1" t="s">
        <v>790</v>
      </c>
      <c r="P26" s="1" t="s">
        <v>791</v>
      </c>
      <c r="Q26" s="1" t="s">
        <v>869</v>
      </c>
      <c r="R26" s="1" t="s">
        <v>74</v>
      </c>
      <c r="S26" s="1" t="s">
        <v>36</v>
      </c>
      <c r="T26" s="1" t="s">
        <v>793</v>
      </c>
    </row>
    <row r="27" s="1" customFormat="1" spans="1:20">
      <c r="A27" s="1" t="s">
        <v>738</v>
      </c>
      <c r="B27" s="1" t="s">
        <v>82</v>
      </c>
      <c r="C27" s="1" t="s">
        <v>870</v>
      </c>
      <c r="D27" s="1" t="s">
        <v>740</v>
      </c>
      <c r="E27" s="1" t="s">
        <v>741</v>
      </c>
      <c r="F27" s="1" t="s">
        <v>82</v>
      </c>
      <c r="G27" s="1" t="s">
        <v>280</v>
      </c>
      <c r="H27" s="1" t="s">
        <v>786</v>
      </c>
      <c r="I27" s="1" t="s">
        <v>871</v>
      </c>
      <c r="J27" s="1" t="s">
        <v>788</v>
      </c>
      <c r="K27" s="1" t="s">
        <v>871</v>
      </c>
      <c r="L27" s="1" t="s">
        <v>871</v>
      </c>
      <c r="M27" s="1" t="s">
        <v>789</v>
      </c>
      <c r="N27" s="1" t="s">
        <v>789</v>
      </c>
      <c r="O27" s="1" t="s">
        <v>790</v>
      </c>
      <c r="P27" s="1" t="s">
        <v>791</v>
      </c>
      <c r="Q27" s="1" t="s">
        <v>872</v>
      </c>
      <c r="R27" s="1" t="s">
        <v>74</v>
      </c>
      <c r="S27" s="1" t="s">
        <v>36</v>
      </c>
      <c r="T27" s="1" t="s">
        <v>793</v>
      </c>
    </row>
    <row r="28" s="1" customFormat="1" spans="1:20">
      <c r="A28" s="1" t="s">
        <v>427</v>
      </c>
      <c r="B28" s="1" t="s">
        <v>82</v>
      </c>
      <c r="C28" s="1" t="s">
        <v>873</v>
      </c>
      <c r="D28" s="1" t="s">
        <v>429</v>
      </c>
      <c r="E28" s="1" t="s">
        <v>430</v>
      </c>
      <c r="F28" s="1" t="s">
        <v>82</v>
      </c>
      <c r="G28" s="1" t="s">
        <v>280</v>
      </c>
      <c r="H28" s="1" t="s">
        <v>786</v>
      </c>
      <c r="I28" s="1" t="s">
        <v>874</v>
      </c>
      <c r="J28" s="1" t="s">
        <v>788</v>
      </c>
      <c r="K28" s="1" t="s">
        <v>874</v>
      </c>
      <c r="L28" s="1" t="s">
        <v>874</v>
      </c>
      <c r="M28" s="1" t="s">
        <v>789</v>
      </c>
      <c r="N28" s="1" t="s">
        <v>789</v>
      </c>
      <c r="O28" s="1" t="s">
        <v>790</v>
      </c>
      <c r="P28" s="1" t="s">
        <v>791</v>
      </c>
      <c r="Q28" s="1" t="s">
        <v>875</v>
      </c>
      <c r="R28" s="1" t="s">
        <v>74</v>
      </c>
      <c r="S28" s="1" t="s">
        <v>36</v>
      </c>
      <c r="T28" s="1" t="s">
        <v>793</v>
      </c>
    </row>
    <row r="29" s="1" customFormat="1" spans="1:20">
      <c r="A29" s="1" t="s">
        <v>543</v>
      </c>
      <c r="B29" s="1" t="s">
        <v>82</v>
      </c>
      <c r="C29" s="1" t="s">
        <v>876</v>
      </c>
      <c r="D29" s="1" t="s">
        <v>545</v>
      </c>
      <c r="E29" s="1" t="s">
        <v>546</v>
      </c>
      <c r="F29" s="1" t="s">
        <v>82</v>
      </c>
      <c r="G29" s="1" t="s">
        <v>280</v>
      </c>
      <c r="H29" s="1" t="s">
        <v>786</v>
      </c>
      <c r="I29" s="1" t="s">
        <v>877</v>
      </c>
      <c r="J29" s="1" t="s">
        <v>788</v>
      </c>
      <c r="K29" s="1" t="s">
        <v>877</v>
      </c>
      <c r="L29" s="1" t="s">
        <v>877</v>
      </c>
      <c r="M29" s="1" t="s">
        <v>789</v>
      </c>
      <c r="N29" s="1" t="s">
        <v>789</v>
      </c>
      <c r="O29" s="1" t="s">
        <v>790</v>
      </c>
      <c r="P29" s="1" t="s">
        <v>791</v>
      </c>
      <c r="Q29" s="1" t="s">
        <v>878</v>
      </c>
      <c r="R29" s="1" t="s">
        <v>74</v>
      </c>
      <c r="S29" s="1" t="s">
        <v>36</v>
      </c>
      <c r="T29" s="1" t="s">
        <v>793</v>
      </c>
    </row>
    <row r="30" s="1" customFormat="1" spans="1:20">
      <c r="A30" s="1" t="s">
        <v>743</v>
      </c>
      <c r="B30" s="1" t="s">
        <v>82</v>
      </c>
      <c r="C30" s="1" t="s">
        <v>879</v>
      </c>
      <c r="D30" s="1" t="s">
        <v>880</v>
      </c>
      <c r="E30" s="1" t="s">
        <v>746</v>
      </c>
      <c r="F30" s="1" t="s">
        <v>82</v>
      </c>
      <c r="G30" s="1" t="s">
        <v>280</v>
      </c>
      <c r="H30" s="1" t="s">
        <v>786</v>
      </c>
      <c r="I30" s="1" t="s">
        <v>881</v>
      </c>
      <c r="J30" s="1" t="s">
        <v>788</v>
      </c>
      <c r="K30" s="1" t="s">
        <v>881</v>
      </c>
      <c r="L30" s="1" t="s">
        <v>881</v>
      </c>
      <c r="M30" s="1" t="s">
        <v>789</v>
      </c>
      <c r="N30" s="1" t="s">
        <v>789</v>
      </c>
      <c r="O30" s="1" t="s">
        <v>790</v>
      </c>
      <c r="P30" s="1" t="s">
        <v>791</v>
      </c>
      <c r="Q30" s="1" t="s">
        <v>882</v>
      </c>
      <c r="R30" s="1" t="s">
        <v>74</v>
      </c>
      <c r="S30" s="1" t="s">
        <v>36</v>
      </c>
      <c r="T30" s="1" t="s">
        <v>793</v>
      </c>
    </row>
    <row r="31" s="1" customFormat="1" spans="1:20">
      <c r="A31" s="1" t="s">
        <v>651</v>
      </c>
      <c r="B31" s="1" t="s">
        <v>82</v>
      </c>
      <c r="C31" s="1" t="s">
        <v>883</v>
      </c>
      <c r="D31" s="1" t="s">
        <v>653</v>
      </c>
      <c r="E31" s="1" t="s">
        <v>654</v>
      </c>
      <c r="F31" s="1" t="s">
        <v>82</v>
      </c>
      <c r="G31" s="1" t="s">
        <v>280</v>
      </c>
      <c r="H31" s="1" t="s">
        <v>786</v>
      </c>
      <c r="I31" s="1" t="s">
        <v>884</v>
      </c>
      <c r="J31" s="1" t="s">
        <v>788</v>
      </c>
      <c r="K31" s="1" t="s">
        <v>884</v>
      </c>
      <c r="L31" s="1" t="s">
        <v>884</v>
      </c>
      <c r="M31" s="1" t="s">
        <v>789</v>
      </c>
      <c r="N31" s="1" t="s">
        <v>789</v>
      </c>
      <c r="O31" s="1" t="s">
        <v>790</v>
      </c>
      <c r="P31" s="1" t="s">
        <v>791</v>
      </c>
      <c r="Q31" s="1" t="s">
        <v>885</v>
      </c>
      <c r="R31" s="1" t="s">
        <v>74</v>
      </c>
      <c r="S31" s="1" t="s">
        <v>36</v>
      </c>
      <c r="T31" s="1" t="s">
        <v>793</v>
      </c>
    </row>
    <row r="32" s="1" customFormat="1" spans="1:20">
      <c r="A32" s="1" t="s">
        <v>366</v>
      </c>
      <c r="B32" s="1" t="s">
        <v>82</v>
      </c>
      <c r="C32" s="1" t="s">
        <v>886</v>
      </c>
      <c r="D32" s="1" t="s">
        <v>368</v>
      </c>
      <c r="E32" s="1" t="s">
        <v>369</v>
      </c>
      <c r="F32" s="1" t="s">
        <v>82</v>
      </c>
      <c r="G32" s="1" t="s">
        <v>280</v>
      </c>
      <c r="H32" s="1" t="s">
        <v>786</v>
      </c>
      <c r="I32" s="1" t="s">
        <v>887</v>
      </c>
      <c r="J32" s="1" t="s">
        <v>788</v>
      </c>
      <c r="K32" s="1" t="s">
        <v>887</v>
      </c>
      <c r="L32" s="1" t="s">
        <v>887</v>
      </c>
      <c r="M32" s="1" t="s">
        <v>789</v>
      </c>
      <c r="N32" s="1" t="s">
        <v>789</v>
      </c>
      <c r="O32" s="1" t="s">
        <v>790</v>
      </c>
      <c r="P32" s="1" t="s">
        <v>791</v>
      </c>
      <c r="Q32" s="1" t="s">
        <v>888</v>
      </c>
      <c r="R32" s="1" t="s">
        <v>74</v>
      </c>
      <c r="S32" s="1" t="s">
        <v>36</v>
      </c>
      <c r="T32" s="1" t="s">
        <v>793</v>
      </c>
    </row>
    <row r="33" s="1" customFormat="1" spans="1:20">
      <c r="A33" s="1" t="s">
        <v>728</v>
      </c>
      <c r="B33" s="1" t="s">
        <v>82</v>
      </c>
      <c r="C33" s="1" t="s">
        <v>889</v>
      </c>
      <c r="D33" s="1" t="s">
        <v>730</v>
      </c>
      <c r="E33" s="1" t="s">
        <v>731</v>
      </c>
      <c r="F33" s="1" t="s">
        <v>82</v>
      </c>
      <c r="G33" s="1" t="s">
        <v>280</v>
      </c>
      <c r="H33" s="1" t="s">
        <v>786</v>
      </c>
      <c r="I33" s="1" t="s">
        <v>890</v>
      </c>
      <c r="J33" s="1" t="s">
        <v>788</v>
      </c>
      <c r="K33" s="1" t="s">
        <v>890</v>
      </c>
      <c r="L33" s="1" t="s">
        <v>890</v>
      </c>
      <c r="M33" s="1" t="s">
        <v>789</v>
      </c>
      <c r="N33" s="1" t="s">
        <v>789</v>
      </c>
      <c r="O33" s="1" t="s">
        <v>790</v>
      </c>
      <c r="P33" s="1" t="s">
        <v>791</v>
      </c>
      <c r="Q33" s="1" t="s">
        <v>891</v>
      </c>
      <c r="R33" s="1" t="s">
        <v>74</v>
      </c>
      <c r="S33" s="1" t="s">
        <v>36</v>
      </c>
      <c r="T33" s="1" t="s">
        <v>793</v>
      </c>
    </row>
    <row r="34" s="1" customFormat="1" spans="1:20">
      <c r="A34" s="1" t="s">
        <v>506</v>
      </c>
      <c r="B34" s="1" t="s">
        <v>82</v>
      </c>
      <c r="C34" s="1" t="s">
        <v>892</v>
      </c>
      <c r="D34" s="1" t="s">
        <v>508</v>
      </c>
      <c r="E34" s="1" t="s">
        <v>509</v>
      </c>
      <c r="F34" s="1" t="s">
        <v>82</v>
      </c>
      <c r="G34" s="1" t="s">
        <v>280</v>
      </c>
      <c r="H34" s="1" t="s">
        <v>786</v>
      </c>
      <c r="I34" s="1" t="s">
        <v>893</v>
      </c>
      <c r="J34" s="1" t="s">
        <v>788</v>
      </c>
      <c r="K34" s="1" t="s">
        <v>893</v>
      </c>
      <c r="L34" s="1" t="s">
        <v>893</v>
      </c>
      <c r="M34" s="1" t="s">
        <v>789</v>
      </c>
      <c r="N34" s="1" t="s">
        <v>789</v>
      </c>
      <c r="O34" s="1" t="s">
        <v>790</v>
      </c>
      <c r="P34" s="1" t="s">
        <v>791</v>
      </c>
      <c r="Q34" s="1" t="s">
        <v>894</v>
      </c>
      <c r="R34" s="1" t="s">
        <v>74</v>
      </c>
      <c r="S34" s="1" t="s">
        <v>36</v>
      </c>
      <c r="T34" s="1" t="s">
        <v>793</v>
      </c>
    </row>
    <row r="35" s="1" customFormat="1" spans="1:20">
      <c r="A35" s="1" t="s">
        <v>522</v>
      </c>
      <c r="B35" s="1" t="s">
        <v>82</v>
      </c>
      <c r="C35" s="1" t="s">
        <v>895</v>
      </c>
      <c r="D35" s="1" t="s">
        <v>524</v>
      </c>
      <c r="E35" s="1" t="s">
        <v>525</v>
      </c>
      <c r="F35" s="1" t="s">
        <v>82</v>
      </c>
      <c r="G35" s="1" t="s">
        <v>280</v>
      </c>
      <c r="H35" s="1" t="s">
        <v>786</v>
      </c>
      <c r="I35" s="1" t="s">
        <v>802</v>
      </c>
      <c r="J35" s="1" t="s">
        <v>788</v>
      </c>
      <c r="K35" s="1" t="s">
        <v>802</v>
      </c>
      <c r="L35" s="1" t="s">
        <v>802</v>
      </c>
      <c r="M35" s="1" t="s">
        <v>789</v>
      </c>
      <c r="N35" s="1" t="s">
        <v>789</v>
      </c>
      <c r="O35" s="1" t="s">
        <v>790</v>
      </c>
      <c r="P35" s="1" t="s">
        <v>791</v>
      </c>
      <c r="Q35" s="1" t="s">
        <v>896</v>
      </c>
      <c r="R35" s="1" t="s">
        <v>74</v>
      </c>
      <c r="S35" s="1" t="s">
        <v>36</v>
      </c>
      <c r="T35" s="1" t="s">
        <v>793</v>
      </c>
    </row>
    <row r="36" s="1" customFormat="1" spans="1:20">
      <c r="A36" s="1" t="s">
        <v>501</v>
      </c>
      <c r="B36" s="1" t="s">
        <v>82</v>
      </c>
      <c r="C36" s="1" t="s">
        <v>897</v>
      </c>
      <c r="D36" s="1" t="s">
        <v>898</v>
      </c>
      <c r="E36" s="1" t="s">
        <v>504</v>
      </c>
      <c r="F36" s="1" t="s">
        <v>82</v>
      </c>
      <c r="G36" s="1" t="s">
        <v>280</v>
      </c>
      <c r="H36" s="1" t="s">
        <v>786</v>
      </c>
      <c r="I36" s="1" t="s">
        <v>899</v>
      </c>
      <c r="J36" s="1" t="s">
        <v>788</v>
      </c>
      <c r="K36" s="1" t="s">
        <v>899</v>
      </c>
      <c r="L36" s="1" t="s">
        <v>899</v>
      </c>
      <c r="M36" s="1" t="s">
        <v>789</v>
      </c>
      <c r="N36" s="1" t="s">
        <v>789</v>
      </c>
      <c r="O36" s="1" t="s">
        <v>790</v>
      </c>
      <c r="P36" s="1" t="s">
        <v>791</v>
      </c>
      <c r="Q36" s="1" t="s">
        <v>900</v>
      </c>
      <c r="R36" s="1" t="s">
        <v>74</v>
      </c>
      <c r="S36" s="1" t="s">
        <v>36</v>
      </c>
      <c r="T36" s="1" t="s">
        <v>793</v>
      </c>
    </row>
    <row r="37" s="1" customFormat="1" spans="1:20">
      <c r="A37" s="1" t="s">
        <v>472</v>
      </c>
      <c r="B37" s="1" t="s">
        <v>82</v>
      </c>
      <c r="C37" s="1" t="s">
        <v>901</v>
      </c>
      <c r="D37" s="1" t="s">
        <v>902</v>
      </c>
      <c r="E37" s="1" t="s">
        <v>475</v>
      </c>
      <c r="F37" s="1" t="s">
        <v>82</v>
      </c>
      <c r="G37" s="1" t="s">
        <v>280</v>
      </c>
      <c r="H37" s="1" t="s">
        <v>786</v>
      </c>
      <c r="I37" s="1" t="s">
        <v>903</v>
      </c>
      <c r="J37" s="1" t="s">
        <v>788</v>
      </c>
      <c r="K37" s="1" t="s">
        <v>903</v>
      </c>
      <c r="L37" s="1" t="s">
        <v>903</v>
      </c>
      <c r="M37" s="1" t="s">
        <v>789</v>
      </c>
      <c r="N37" s="1" t="s">
        <v>789</v>
      </c>
      <c r="O37" s="1" t="s">
        <v>790</v>
      </c>
      <c r="P37" s="1" t="s">
        <v>791</v>
      </c>
      <c r="Q37" s="1" t="s">
        <v>904</v>
      </c>
      <c r="R37" s="1" t="s">
        <v>74</v>
      </c>
      <c r="S37" s="1" t="s">
        <v>36</v>
      </c>
      <c r="T37" s="1" t="s">
        <v>793</v>
      </c>
    </row>
    <row r="38" s="1" customFormat="1" spans="1:20">
      <c r="A38" s="1" t="s">
        <v>716</v>
      </c>
      <c r="B38" s="1" t="s">
        <v>82</v>
      </c>
      <c r="C38" s="1" t="s">
        <v>905</v>
      </c>
      <c r="D38" s="1" t="s">
        <v>718</v>
      </c>
      <c r="E38" s="1" t="s">
        <v>719</v>
      </c>
      <c r="F38" s="1" t="s">
        <v>82</v>
      </c>
      <c r="G38" s="1" t="s">
        <v>280</v>
      </c>
      <c r="H38" s="1" t="s">
        <v>786</v>
      </c>
      <c r="I38" s="1" t="s">
        <v>906</v>
      </c>
      <c r="J38" s="1" t="s">
        <v>788</v>
      </c>
      <c r="K38" s="1" t="s">
        <v>906</v>
      </c>
      <c r="L38" s="1" t="s">
        <v>906</v>
      </c>
      <c r="M38" s="1" t="s">
        <v>789</v>
      </c>
      <c r="N38" s="1" t="s">
        <v>789</v>
      </c>
      <c r="O38" s="1" t="s">
        <v>790</v>
      </c>
      <c r="P38" s="1" t="s">
        <v>791</v>
      </c>
      <c r="Q38" s="1" t="s">
        <v>907</v>
      </c>
      <c r="R38" s="1" t="s">
        <v>74</v>
      </c>
      <c r="S38" s="1" t="s">
        <v>36</v>
      </c>
      <c r="T38" s="1" t="s">
        <v>793</v>
      </c>
    </row>
    <row r="39" s="1" customFormat="1" spans="1:20">
      <c r="A39" s="1" t="s">
        <v>466</v>
      </c>
      <c r="B39" s="1" t="s">
        <v>82</v>
      </c>
      <c r="C39" s="1" t="s">
        <v>908</v>
      </c>
      <c r="D39" s="1" t="s">
        <v>468</v>
      </c>
      <c r="E39" s="1" t="s">
        <v>469</v>
      </c>
      <c r="F39" s="1" t="s">
        <v>82</v>
      </c>
      <c r="G39" s="1" t="s">
        <v>280</v>
      </c>
      <c r="H39" s="1" t="s">
        <v>786</v>
      </c>
      <c r="I39" s="1" t="s">
        <v>890</v>
      </c>
      <c r="J39" s="1" t="s">
        <v>788</v>
      </c>
      <c r="K39" s="1" t="s">
        <v>890</v>
      </c>
      <c r="L39" s="1" t="s">
        <v>890</v>
      </c>
      <c r="M39" s="1" t="s">
        <v>789</v>
      </c>
      <c r="N39" s="1" t="s">
        <v>789</v>
      </c>
      <c r="O39" s="1" t="s">
        <v>790</v>
      </c>
      <c r="P39" s="1" t="s">
        <v>791</v>
      </c>
      <c r="Q39" s="1" t="s">
        <v>909</v>
      </c>
      <c r="R39" s="1" t="s">
        <v>74</v>
      </c>
      <c r="S39" s="1" t="s">
        <v>36</v>
      </c>
      <c r="T39" s="1" t="s">
        <v>793</v>
      </c>
    </row>
    <row r="40" s="1" customFormat="1" spans="1:20">
      <c r="A40" s="1" t="s">
        <v>610</v>
      </c>
      <c r="B40" s="1" t="s">
        <v>82</v>
      </c>
      <c r="C40" s="1" t="s">
        <v>910</v>
      </c>
      <c r="D40" s="1" t="s">
        <v>612</v>
      </c>
      <c r="E40" s="1" t="s">
        <v>613</v>
      </c>
      <c r="F40" s="1" t="s">
        <v>82</v>
      </c>
      <c r="G40" s="1" t="s">
        <v>280</v>
      </c>
      <c r="H40" s="1" t="s">
        <v>786</v>
      </c>
      <c r="I40" s="1" t="s">
        <v>911</v>
      </c>
      <c r="J40" s="1" t="s">
        <v>788</v>
      </c>
      <c r="K40" s="1" t="s">
        <v>911</v>
      </c>
      <c r="L40" s="1" t="s">
        <v>911</v>
      </c>
      <c r="M40" s="1" t="s">
        <v>789</v>
      </c>
      <c r="N40" s="1" t="s">
        <v>789</v>
      </c>
      <c r="O40" s="1" t="s">
        <v>790</v>
      </c>
      <c r="P40" s="1" t="s">
        <v>791</v>
      </c>
      <c r="Q40" s="1" t="s">
        <v>912</v>
      </c>
      <c r="R40" s="1" t="s">
        <v>74</v>
      </c>
      <c r="S40" s="1" t="s">
        <v>36</v>
      </c>
      <c r="T40" s="1" t="s">
        <v>793</v>
      </c>
    </row>
    <row r="41" s="1" customFormat="1" spans="1:20">
      <c r="A41" s="1" t="s">
        <v>548</v>
      </c>
      <c r="B41" s="1" t="s">
        <v>82</v>
      </c>
      <c r="C41" s="1" t="s">
        <v>913</v>
      </c>
      <c r="D41" s="1" t="s">
        <v>914</v>
      </c>
      <c r="E41" s="1" t="s">
        <v>551</v>
      </c>
      <c r="F41" s="1" t="s">
        <v>82</v>
      </c>
      <c r="G41" s="1" t="s">
        <v>280</v>
      </c>
      <c r="H41" s="1" t="s">
        <v>786</v>
      </c>
      <c r="I41" s="1" t="s">
        <v>906</v>
      </c>
      <c r="J41" s="1" t="s">
        <v>788</v>
      </c>
      <c r="K41" s="1" t="s">
        <v>906</v>
      </c>
      <c r="L41" s="1" t="s">
        <v>906</v>
      </c>
      <c r="M41" s="1" t="s">
        <v>789</v>
      </c>
      <c r="N41" s="1" t="s">
        <v>789</v>
      </c>
      <c r="O41" s="1" t="s">
        <v>790</v>
      </c>
      <c r="P41" s="1" t="s">
        <v>791</v>
      </c>
      <c r="Q41" s="1" t="s">
        <v>915</v>
      </c>
      <c r="R41" s="1" t="s">
        <v>74</v>
      </c>
      <c r="S41" s="1" t="s">
        <v>36</v>
      </c>
      <c r="T41" s="1" t="s">
        <v>793</v>
      </c>
    </row>
    <row r="42" s="1" customFormat="1" spans="1:20">
      <c r="A42" s="1" t="s">
        <v>916</v>
      </c>
      <c r="B42" s="1" t="s">
        <v>82</v>
      </c>
      <c r="C42" s="1" t="s">
        <v>917</v>
      </c>
      <c r="D42" s="1" t="s">
        <v>918</v>
      </c>
      <c r="E42" s="1" t="s">
        <v>919</v>
      </c>
      <c r="F42" s="1" t="s">
        <v>82</v>
      </c>
      <c r="G42" s="1" t="s">
        <v>280</v>
      </c>
      <c r="H42" s="1" t="s">
        <v>786</v>
      </c>
      <c r="I42" s="1" t="s">
        <v>790</v>
      </c>
      <c r="J42" s="1" t="s">
        <v>788</v>
      </c>
      <c r="K42" s="1" t="s">
        <v>790</v>
      </c>
      <c r="L42" s="1" t="s">
        <v>790</v>
      </c>
      <c r="M42" s="1" t="s">
        <v>789</v>
      </c>
      <c r="N42" s="1" t="s">
        <v>789</v>
      </c>
      <c r="O42" s="1" t="s">
        <v>790</v>
      </c>
      <c r="P42" s="1" t="s">
        <v>791</v>
      </c>
      <c r="Q42" s="1" t="s">
        <v>920</v>
      </c>
      <c r="R42" s="1" t="s">
        <v>74</v>
      </c>
      <c r="S42" s="1" t="s">
        <v>36</v>
      </c>
      <c r="T42" s="1" t="s">
        <v>793</v>
      </c>
    </row>
    <row r="43" s="1" customFormat="1" spans="1:20">
      <c r="A43" s="1" t="s">
        <v>528</v>
      </c>
      <c r="B43" s="1" t="s">
        <v>82</v>
      </c>
      <c r="C43" s="1" t="s">
        <v>921</v>
      </c>
      <c r="D43" s="1" t="s">
        <v>922</v>
      </c>
      <c r="E43" s="1" t="s">
        <v>531</v>
      </c>
      <c r="F43" s="1" t="s">
        <v>82</v>
      </c>
      <c r="G43" s="1" t="s">
        <v>280</v>
      </c>
      <c r="H43" s="1" t="s">
        <v>786</v>
      </c>
      <c r="I43" s="1" t="s">
        <v>923</v>
      </c>
      <c r="J43" s="1" t="s">
        <v>788</v>
      </c>
      <c r="K43" s="1" t="s">
        <v>923</v>
      </c>
      <c r="L43" s="1" t="s">
        <v>923</v>
      </c>
      <c r="M43" s="1" t="s">
        <v>789</v>
      </c>
      <c r="N43" s="1" t="s">
        <v>789</v>
      </c>
      <c r="O43" s="1" t="s">
        <v>790</v>
      </c>
      <c r="P43" s="1" t="s">
        <v>791</v>
      </c>
      <c r="Q43" s="1" t="s">
        <v>924</v>
      </c>
      <c r="R43" s="1" t="s">
        <v>74</v>
      </c>
      <c r="S43" s="1" t="s">
        <v>36</v>
      </c>
      <c r="T43" s="1" t="s">
        <v>793</v>
      </c>
    </row>
    <row r="44" s="1" customFormat="1" spans="1:20">
      <c r="A44" s="1" t="s">
        <v>644</v>
      </c>
      <c r="B44" s="1" t="s">
        <v>82</v>
      </c>
      <c r="C44" s="1" t="s">
        <v>925</v>
      </c>
      <c r="D44" s="1" t="s">
        <v>619</v>
      </c>
      <c r="E44" s="1" t="s">
        <v>645</v>
      </c>
      <c r="F44" s="1" t="s">
        <v>82</v>
      </c>
      <c r="G44" s="1" t="s">
        <v>280</v>
      </c>
      <c r="H44" s="1" t="s">
        <v>786</v>
      </c>
      <c r="I44" s="1" t="s">
        <v>828</v>
      </c>
      <c r="J44" s="1" t="s">
        <v>788</v>
      </c>
      <c r="K44" s="1" t="s">
        <v>828</v>
      </c>
      <c r="L44" s="1" t="s">
        <v>828</v>
      </c>
      <c r="M44" s="1" t="s">
        <v>789</v>
      </c>
      <c r="N44" s="1" t="s">
        <v>789</v>
      </c>
      <c r="O44" s="1" t="s">
        <v>790</v>
      </c>
      <c r="P44" s="1" t="s">
        <v>791</v>
      </c>
      <c r="Q44" s="1" t="s">
        <v>926</v>
      </c>
      <c r="R44" s="1" t="s">
        <v>74</v>
      </c>
      <c r="S44" s="1" t="s">
        <v>36</v>
      </c>
      <c r="T44" s="1" t="s">
        <v>793</v>
      </c>
    </row>
    <row r="45" s="1" customFormat="1" spans="1:20">
      <c r="A45" s="1" t="s">
        <v>497</v>
      </c>
      <c r="B45" s="1" t="s">
        <v>82</v>
      </c>
      <c r="C45" s="1" t="s">
        <v>927</v>
      </c>
      <c r="D45" s="1" t="s">
        <v>928</v>
      </c>
      <c r="E45" s="1" t="s">
        <v>500</v>
      </c>
      <c r="F45" s="1" t="s">
        <v>82</v>
      </c>
      <c r="G45" s="1" t="s">
        <v>280</v>
      </c>
      <c r="H45" s="1" t="s">
        <v>786</v>
      </c>
      <c r="I45" s="1" t="s">
        <v>929</v>
      </c>
      <c r="J45" s="1" t="s">
        <v>788</v>
      </c>
      <c r="K45" s="1" t="s">
        <v>929</v>
      </c>
      <c r="L45" s="1" t="s">
        <v>929</v>
      </c>
      <c r="M45" s="1" t="s">
        <v>789</v>
      </c>
      <c r="N45" s="1" t="s">
        <v>789</v>
      </c>
      <c r="O45" s="1" t="s">
        <v>790</v>
      </c>
      <c r="P45" s="1" t="s">
        <v>791</v>
      </c>
      <c r="Q45" s="1" t="s">
        <v>930</v>
      </c>
      <c r="R45" s="1" t="s">
        <v>74</v>
      </c>
      <c r="S45" s="1" t="s">
        <v>36</v>
      </c>
      <c r="T45" s="1" t="s">
        <v>793</v>
      </c>
    </row>
    <row r="46" s="1" customFormat="1" spans="1:20">
      <c r="A46" s="1" t="s">
        <v>721</v>
      </c>
      <c r="B46" s="1" t="s">
        <v>82</v>
      </c>
      <c r="C46" s="1" t="s">
        <v>931</v>
      </c>
      <c r="D46" s="1" t="s">
        <v>723</v>
      </c>
      <c r="E46" s="1" t="s">
        <v>724</v>
      </c>
      <c r="F46" s="1" t="s">
        <v>82</v>
      </c>
      <c r="G46" s="1" t="s">
        <v>280</v>
      </c>
      <c r="H46" s="1" t="s">
        <v>786</v>
      </c>
      <c r="I46" s="1" t="s">
        <v>821</v>
      </c>
      <c r="J46" s="1" t="s">
        <v>788</v>
      </c>
      <c r="K46" s="1" t="s">
        <v>821</v>
      </c>
      <c r="L46" s="1" t="s">
        <v>821</v>
      </c>
      <c r="M46" s="1" t="s">
        <v>789</v>
      </c>
      <c r="N46" s="1" t="s">
        <v>789</v>
      </c>
      <c r="O46" s="1" t="s">
        <v>790</v>
      </c>
      <c r="P46" s="1" t="s">
        <v>791</v>
      </c>
      <c r="Q46" s="1" t="s">
        <v>932</v>
      </c>
      <c r="R46" s="1" t="s">
        <v>74</v>
      </c>
      <c r="S46" s="1" t="s">
        <v>36</v>
      </c>
      <c r="T46" s="1" t="s">
        <v>793</v>
      </c>
    </row>
    <row r="47" s="1" customFormat="1" spans="1:20">
      <c r="A47" s="1" t="s">
        <v>605</v>
      </c>
      <c r="B47" s="1" t="s">
        <v>82</v>
      </c>
      <c r="C47" s="1" t="s">
        <v>933</v>
      </c>
      <c r="D47" s="1" t="s">
        <v>607</v>
      </c>
      <c r="E47" s="1" t="s">
        <v>608</v>
      </c>
      <c r="F47" s="1" t="s">
        <v>82</v>
      </c>
      <c r="G47" s="1" t="s">
        <v>280</v>
      </c>
      <c r="H47" s="1" t="s">
        <v>786</v>
      </c>
      <c r="I47" s="1" t="s">
        <v>903</v>
      </c>
      <c r="J47" s="1" t="s">
        <v>788</v>
      </c>
      <c r="K47" s="1" t="s">
        <v>903</v>
      </c>
      <c r="L47" s="1" t="s">
        <v>903</v>
      </c>
      <c r="M47" s="1" t="s">
        <v>789</v>
      </c>
      <c r="N47" s="1" t="s">
        <v>789</v>
      </c>
      <c r="O47" s="1" t="s">
        <v>790</v>
      </c>
      <c r="P47" s="1" t="s">
        <v>791</v>
      </c>
      <c r="Q47" s="1" t="s">
        <v>934</v>
      </c>
      <c r="R47" s="1" t="s">
        <v>74</v>
      </c>
      <c r="S47" s="1" t="s">
        <v>36</v>
      </c>
      <c r="T47" s="1" t="s">
        <v>793</v>
      </c>
    </row>
    <row r="48" s="1" customFormat="1" spans="1:20">
      <c r="A48" s="1" t="s">
        <v>672</v>
      </c>
      <c r="B48" s="1" t="s">
        <v>82</v>
      </c>
      <c r="C48" s="1" t="s">
        <v>935</v>
      </c>
      <c r="D48" s="1" t="s">
        <v>674</v>
      </c>
      <c r="E48" s="1" t="s">
        <v>675</v>
      </c>
      <c r="F48" s="1" t="s">
        <v>82</v>
      </c>
      <c r="G48" s="1" t="s">
        <v>280</v>
      </c>
      <c r="H48" s="1" t="s">
        <v>786</v>
      </c>
      <c r="I48" s="1" t="s">
        <v>936</v>
      </c>
      <c r="J48" s="1" t="s">
        <v>788</v>
      </c>
      <c r="K48" s="1" t="s">
        <v>936</v>
      </c>
      <c r="L48" s="1" t="s">
        <v>936</v>
      </c>
      <c r="M48" s="1" t="s">
        <v>789</v>
      </c>
      <c r="N48" s="1" t="s">
        <v>789</v>
      </c>
      <c r="O48" s="1" t="s">
        <v>790</v>
      </c>
      <c r="P48" s="1" t="s">
        <v>791</v>
      </c>
      <c r="Q48" s="1" t="s">
        <v>937</v>
      </c>
      <c r="R48" s="1" t="s">
        <v>74</v>
      </c>
      <c r="S48" s="1" t="s">
        <v>36</v>
      </c>
      <c r="T48" s="1" t="s">
        <v>793</v>
      </c>
    </row>
    <row r="49" s="1" customFormat="1" spans="1:20">
      <c r="A49" s="1" t="s">
        <v>359</v>
      </c>
      <c r="B49" s="1" t="s">
        <v>82</v>
      </c>
      <c r="C49" s="1" t="s">
        <v>938</v>
      </c>
      <c r="D49" s="1" t="s">
        <v>361</v>
      </c>
      <c r="E49" s="1" t="s">
        <v>362</v>
      </c>
      <c r="F49" s="1" t="s">
        <v>82</v>
      </c>
      <c r="G49" s="1" t="s">
        <v>280</v>
      </c>
      <c r="H49" s="1" t="s">
        <v>786</v>
      </c>
      <c r="I49" s="1" t="s">
        <v>939</v>
      </c>
      <c r="J49" s="1" t="s">
        <v>788</v>
      </c>
      <c r="K49" s="1" t="s">
        <v>939</v>
      </c>
      <c r="L49" s="1" t="s">
        <v>939</v>
      </c>
      <c r="M49" s="1" t="s">
        <v>789</v>
      </c>
      <c r="N49" s="1" t="s">
        <v>789</v>
      </c>
      <c r="O49" s="1" t="s">
        <v>790</v>
      </c>
      <c r="P49" s="1" t="s">
        <v>791</v>
      </c>
      <c r="Q49" s="1" t="s">
        <v>940</v>
      </c>
      <c r="R49" s="1" t="s">
        <v>74</v>
      </c>
      <c r="S49" s="1" t="s">
        <v>36</v>
      </c>
      <c r="T49" s="1" t="s">
        <v>793</v>
      </c>
    </row>
    <row r="50" s="1" customFormat="1" spans="1:20">
      <c r="A50" s="1" t="s">
        <v>646</v>
      </c>
      <c r="B50" s="1" t="s">
        <v>82</v>
      </c>
      <c r="C50" s="1" t="s">
        <v>941</v>
      </c>
      <c r="D50" s="1" t="s">
        <v>648</v>
      </c>
      <c r="E50" s="1" t="s">
        <v>649</v>
      </c>
      <c r="F50" s="1" t="s">
        <v>82</v>
      </c>
      <c r="G50" s="1" t="s">
        <v>280</v>
      </c>
      <c r="H50" s="1" t="s">
        <v>786</v>
      </c>
      <c r="I50" s="1" t="s">
        <v>887</v>
      </c>
      <c r="J50" s="1" t="s">
        <v>788</v>
      </c>
      <c r="K50" s="1" t="s">
        <v>887</v>
      </c>
      <c r="L50" s="1" t="s">
        <v>887</v>
      </c>
      <c r="M50" s="1" t="s">
        <v>789</v>
      </c>
      <c r="N50" s="1" t="s">
        <v>789</v>
      </c>
      <c r="O50" s="1" t="s">
        <v>790</v>
      </c>
      <c r="P50" s="1" t="s">
        <v>791</v>
      </c>
      <c r="Q50" s="1" t="s">
        <v>942</v>
      </c>
      <c r="R50" s="1" t="s">
        <v>74</v>
      </c>
      <c r="S50" s="1" t="s">
        <v>36</v>
      </c>
      <c r="T50" s="1" t="s">
        <v>793</v>
      </c>
    </row>
    <row r="51" s="1" customFormat="1" spans="1:20">
      <c r="A51" s="1" t="s">
        <v>382</v>
      </c>
      <c r="B51" s="1" t="s">
        <v>82</v>
      </c>
      <c r="C51" s="1" t="s">
        <v>943</v>
      </c>
      <c r="D51" s="1" t="s">
        <v>944</v>
      </c>
      <c r="E51" s="1" t="s">
        <v>385</v>
      </c>
      <c r="F51" s="1" t="s">
        <v>82</v>
      </c>
      <c r="G51" s="1" t="s">
        <v>280</v>
      </c>
      <c r="H51" s="1" t="s">
        <v>786</v>
      </c>
      <c r="I51" s="1" t="s">
        <v>859</v>
      </c>
      <c r="J51" s="1" t="s">
        <v>788</v>
      </c>
      <c r="K51" s="1" t="s">
        <v>859</v>
      </c>
      <c r="L51" s="1" t="s">
        <v>859</v>
      </c>
      <c r="M51" s="1" t="s">
        <v>789</v>
      </c>
      <c r="N51" s="1" t="s">
        <v>789</v>
      </c>
      <c r="O51" s="1" t="s">
        <v>790</v>
      </c>
      <c r="P51" s="1" t="s">
        <v>791</v>
      </c>
      <c r="Q51" s="1" t="s">
        <v>945</v>
      </c>
      <c r="R51" s="1" t="s">
        <v>74</v>
      </c>
      <c r="S51" s="1" t="s">
        <v>36</v>
      </c>
      <c r="T51" s="1" t="s">
        <v>793</v>
      </c>
    </row>
    <row r="52" s="1" customFormat="1" spans="1:20">
      <c r="A52" s="1" t="s">
        <v>601</v>
      </c>
      <c r="B52" s="1" t="s">
        <v>82</v>
      </c>
      <c r="C52" s="1" t="s">
        <v>946</v>
      </c>
      <c r="D52" s="1" t="s">
        <v>603</v>
      </c>
      <c r="E52" s="1" t="s">
        <v>604</v>
      </c>
      <c r="F52" s="1" t="s">
        <v>82</v>
      </c>
      <c r="G52" s="1" t="s">
        <v>280</v>
      </c>
      <c r="H52" s="1" t="s">
        <v>786</v>
      </c>
      <c r="I52" s="1" t="s">
        <v>887</v>
      </c>
      <c r="J52" s="1" t="s">
        <v>788</v>
      </c>
      <c r="K52" s="1" t="s">
        <v>887</v>
      </c>
      <c r="L52" s="1" t="s">
        <v>887</v>
      </c>
      <c r="M52" s="1" t="s">
        <v>789</v>
      </c>
      <c r="N52" s="1" t="s">
        <v>789</v>
      </c>
      <c r="O52" s="1" t="s">
        <v>790</v>
      </c>
      <c r="P52" s="1" t="s">
        <v>791</v>
      </c>
      <c r="Q52" s="1" t="s">
        <v>947</v>
      </c>
      <c r="R52" s="1" t="s">
        <v>74</v>
      </c>
      <c r="S52" s="1" t="s">
        <v>36</v>
      </c>
      <c r="T52" s="1" t="s">
        <v>793</v>
      </c>
    </row>
    <row r="53" s="1" customFormat="1" spans="1:20">
      <c r="A53" s="1" t="s">
        <v>555</v>
      </c>
      <c r="B53" s="1" t="s">
        <v>82</v>
      </c>
      <c r="C53" s="1" t="s">
        <v>948</v>
      </c>
      <c r="D53" s="1" t="s">
        <v>557</v>
      </c>
      <c r="E53" s="1" t="s">
        <v>558</v>
      </c>
      <c r="F53" s="1" t="s">
        <v>82</v>
      </c>
      <c r="G53" s="1" t="s">
        <v>280</v>
      </c>
      <c r="H53" s="1" t="s">
        <v>786</v>
      </c>
      <c r="I53" s="1" t="s">
        <v>846</v>
      </c>
      <c r="J53" s="1" t="s">
        <v>788</v>
      </c>
      <c r="K53" s="1" t="s">
        <v>846</v>
      </c>
      <c r="L53" s="1" t="s">
        <v>846</v>
      </c>
      <c r="M53" s="1" t="s">
        <v>789</v>
      </c>
      <c r="N53" s="1" t="s">
        <v>789</v>
      </c>
      <c r="O53" s="1" t="s">
        <v>790</v>
      </c>
      <c r="P53" s="1" t="s">
        <v>791</v>
      </c>
      <c r="Q53" s="1" t="s">
        <v>949</v>
      </c>
      <c r="R53" s="1" t="s">
        <v>74</v>
      </c>
      <c r="S53" s="1" t="s">
        <v>36</v>
      </c>
      <c r="T53" s="1" t="s">
        <v>793</v>
      </c>
    </row>
    <row r="54" s="1" customFormat="1" spans="1:20">
      <c r="A54" s="1" t="s">
        <v>598</v>
      </c>
      <c r="B54" s="1" t="s">
        <v>82</v>
      </c>
      <c r="C54" s="1" t="s">
        <v>950</v>
      </c>
      <c r="D54" s="1" t="s">
        <v>255</v>
      </c>
      <c r="E54" s="1" t="s">
        <v>599</v>
      </c>
      <c r="F54" s="1" t="s">
        <v>82</v>
      </c>
      <c r="G54" s="1" t="s">
        <v>280</v>
      </c>
      <c r="H54" s="1" t="s">
        <v>786</v>
      </c>
      <c r="I54" s="1" t="s">
        <v>951</v>
      </c>
      <c r="J54" s="1" t="s">
        <v>788</v>
      </c>
      <c r="K54" s="1" t="s">
        <v>951</v>
      </c>
      <c r="L54" s="1" t="s">
        <v>951</v>
      </c>
      <c r="M54" s="1" t="s">
        <v>789</v>
      </c>
      <c r="N54" s="1" t="s">
        <v>789</v>
      </c>
      <c r="O54" s="1" t="s">
        <v>790</v>
      </c>
      <c r="P54" s="1" t="s">
        <v>791</v>
      </c>
      <c r="Q54" s="1" t="s">
        <v>952</v>
      </c>
      <c r="R54" s="1" t="s">
        <v>74</v>
      </c>
      <c r="S54" s="1" t="s">
        <v>36</v>
      </c>
      <c r="T54" s="1" t="s">
        <v>793</v>
      </c>
    </row>
    <row r="55" s="1" customFormat="1" spans="1:20">
      <c r="A55" s="1" t="s">
        <v>953</v>
      </c>
      <c r="B55" s="1" t="s">
        <v>82</v>
      </c>
      <c r="C55" s="1" t="s">
        <v>954</v>
      </c>
      <c r="D55" s="1" t="s">
        <v>898</v>
      </c>
      <c r="E55" s="1" t="s">
        <v>631</v>
      </c>
      <c r="F55" s="1" t="s">
        <v>82</v>
      </c>
      <c r="G55" s="1" t="s">
        <v>280</v>
      </c>
      <c r="H55" s="1" t="s">
        <v>786</v>
      </c>
      <c r="I55" s="1" t="s">
        <v>790</v>
      </c>
      <c r="J55" s="1" t="s">
        <v>788</v>
      </c>
      <c r="K55" s="1" t="s">
        <v>790</v>
      </c>
      <c r="L55" s="1" t="s">
        <v>790</v>
      </c>
      <c r="M55" s="1" t="s">
        <v>789</v>
      </c>
      <c r="N55" s="1" t="s">
        <v>789</v>
      </c>
      <c r="O55" s="1" t="s">
        <v>790</v>
      </c>
      <c r="P55" s="1" t="s">
        <v>791</v>
      </c>
      <c r="Q55" s="1" t="s">
        <v>955</v>
      </c>
      <c r="R55" s="1" t="s">
        <v>74</v>
      </c>
      <c r="S55" s="1" t="s">
        <v>36</v>
      </c>
      <c r="T55" s="1" t="s">
        <v>793</v>
      </c>
    </row>
    <row r="56" s="1" customFormat="1" spans="1:20">
      <c r="A56" s="1" t="s">
        <v>567</v>
      </c>
      <c r="B56" s="1" t="s">
        <v>82</v>
      </c>
      <c r="C56" s="1" t="s">
        <v>956</v>
      </c>
      <c r="D56" s="1" t="s">
        <v>569</v>
      </c>
      <c r="E56" s="1" t="s">
        <v>570</v>
      </c>
      <c r="F56" s="1" t="s">
        <v>82</v>
      </c>
      <c r="G56" s="1" t="s">
        <v>280</v>
      </c>
      <c r="H56" s="1" t="s">
        <v>786</v>
      </c>
      <c r="I56" s="1" t="s">
        <v>957</v>
      </c>
      <c r="J56" s="1" t="s">
        <v>788</v>
      </c>
      <c r="K56" s="1" t="s">
        <v>957</v>
      </c>
      <c r="L56" s="1" t="s">
        <v>957</v>
      </c>
      <c r="M56" s="1" t="s">
        <v>789</v>
      </c>
      <c r="N56" s="1" t="s">
        <v>789</v>
      </c>
      <c r="O56" s="1" t="s">
        <v>790</v>
      </c>
      <c r="P56" s="1" t="s">
        <v>791</v>
      </c>
      <c r="Q56" s="1" t="s">
        <v>958</v>
      </c>
      <c r="R56" s="1" t="s">
        <v>74</v>
      </c>
      <c r="S56" s="1" t="s">
        <v>36</v>
      </c>
      <c r="T56" s="1" t="s">
        <v>793</v>
      </c>
    </row>
    <row r="57" s="1" customFormat="1" spans="1:20">
      <c r="A57" s="1" t="s">
        <v>284</v>
      </c>
      <c r="B57" s="1" t="s">
        <v>82</v>
      </c>
      <c r="C57" s="1" t="s">
        <v>959</v>
      </c>
      <c r="D57" s="1" t="s">
        <v>286</v>
      </c>
      <c r="E57" s="1" t="s">
        <v>287</v>
      </c>
      <c r="F57" s="1" t="s">
        <v>82</v>
      </c>
      <c r="G57" s="1" t="s">
        <v>280</v>
      </c>
      <c r="H57" s="1" t="s">
        <v>786</v>
      </c>
      <c r="I57" s="1" t="s">
        <v>960</v>
      </c>
      <c r="J57" s="1" t="s">
        <v>788</v>
      </c>
      <c r="K57" s="1" t="s">
        <v>960</v>
      </c>
      <c r="L57" s="1" t="s">
        <v>960</v>
      </c>
      <c r="M57" s="1" t="s">
        <v>789</v>
      </c>
      <c r="N57" s="1" t="s">
        <v>789</v>
      </c>
      <c r="O57" s="1" t="s">
        <v>790</v>
      </c>
      <c r="P57" s="1" t="s">
        <v>791</v>
      </c>
      <c r="Q57" s="1" t="s">
        <v>961</v>
      </c>
      <c r="R57" s="1" t="s">
        <v>74</v>
      </c>
      <c r="S57" s="1" t="s">
        <v>36</v>
      </c>
      <c r="T57" s="1" t="s">
        <v>793</v>
      </c>
    </row>
    <row r="58" s="1" customFormat="1" spans="1:20">
      <c r="A58" s="1" t="s">
        <v>639</v>
      </c>
      <c r="B58" s="1" t="s">
        <v>82</v>
      </c>
      <c r="C58" s="1" t="s">
        <v>962</v>
      </c>
      <c r="D58" s="1" t="s">
        <v>641</v>
      </c>
      <c r="E58" s="1" t="s">
        <v>642</v>
      </c>
      <c r="F58" s="1" t="s">
        <v>82</v>
      </c>
      <c r="G58" s="1" t="s">
        <v>280</v>
      </c>
      <c r="H58" s="1" t="s">
        <v>786</v>
      </c>
      <c r="I58" s="1" t="s">
        <v>963</v>
      </c>
      <c r="J58" s="1" t="s">
        <v>788</v>
      </c>
      <c r="K58" s="1" t="s">
        <v>963</v>
      </c>
      <c r="L58" s="1" t="s">
        <v>963</v>
      </c>
      <c r="M58" s="1" t="s">
        <v>789</v>
      </c>
      <c r="N58" s="1" t="s">
        <v>789</v>
      </c>
      <c r="O58" s="1" t="s">
        <v>790</v>
      </c>
      <c r="P58" s="1" t="s">
        <v>791</v>
      </c>
      <c r="Q58" s="1" t="s">
        <v>964</v>
      </c>
      <c r="R58" s="1" t="s">
        <v>74</v>
      </c>
      <c r="S58" s="1" t="s">
        <v>36</v>
      </c>
      <c r="T58" s="1" t="s">
        <v>793</v>
      </c>
    </row>
    <row r="59" s="1" customFormat="1" spans="1:20">
      <c r="A59" s="1" t="s">
        <v>489</v>
      </c>
      <c r="B59" s="1" t="s">
        <v>82</v>
      </c>
      <c r="C59" s="1" t="s">
        <v>965</v>
      </c>
      <c r="D59" s="1" t="s">
        <v>491</v>
      </c>
      <c r="E59" s="1" t="s">
        <v>492</v>
      </c>
      <c r="F59" s="1" t="s">
        <v>82</v>
      </c>
      <c r="G59" s="1" t="s">
        <v>280</v>
      </c>
      <c r="H59" s="1" t="s">
        <v>786</v>
      </c>
      <c r="I59" s="1" t="s">
        <v>966</v>
      </c>
      <c r="J59" s="1" t="s">
        <v>788</v>
      </c>
      <c r="K59" s="1" t="s">
        <v>966</v>
      </c>
      <c r="L59" s="1" t="s">
        <v>966</v>
      </c>
      <c r="M59" s="1" t="s">
        <v>789</v>
      </c>
      <c r="N59" s="1" t="s">
        <v>789</v>
      </c>
      <c r="O59" s="1" t="s">
        <v>790</v>
      </c>
      <c r="P59" s="1" t="s">
        <v>791</v>
      </c>
      <c r="Q59" s="1" t="s">
        <v>967</v>
      </c>
      <c r="R59" s="1" t="s">
        <v>74</v>
      </c>
      <c r="S59" s="1" t="s">
        <v>36</v>
      </c>
      <c r="T59" s="1" t="s">
        <v>793</v>
      </c>
    </row>
    <row r="60" s="1" customFormat="1" spans="1:20">
      <c r="A60" s="1" t="s">
        <v>276</v>
      </c>
      <c r="B60" s="1" t="s">
        <v>82</v>
      </c>
      <c r="C60" s="1" t="s">
        <v>968</v>
      </c>
      <c r="D60" s="1" t="s">
        <v>969</v>
      </c>
      <c r="E60" s="1" t="s">
        <v>970</v>
      </c>
      <c r="F60" s="1" t="s">
        <v>82</v>
      </c>
      <c r="G60" s="1" t="s">
        <v>280</v>
      </c>
      <c r="H60" s="1" t="s">
        <v>786</v>
      </c>
      <c r="I60" s="1" t="s">
        <v>971</v>
      </c>
      <c r="J60" s="1" t="s">
        <v>788</v>
      </c>
      <c r="K60" s="1" t="s">
        <v>971</v>
      </c>
      <c r="L60" s="1" t="s">
        <v>971</v>
      </c>
      <c r="M60" s="1" t="s">
        <v>789</v>
      </c>
      <c r="N60" s="1" t="s">
        <v>789</v>
      </c>
      <c r="O60" s="1" t="s">
        <v>790</v>
      </c>
      <c r="P60" s="1" t="s">
        <v>791</v>
      </c>
      <c r="Q60" s="1" t="s">
        <v>972</v>
      </c>
      <c r="R60" s="1" t="s">
        <v>74</v>
      </c>
      <c r="S60" s="1" t="s">
        <v>36</v>
      </c>
      <c r="T60" s="1" t="s">
        <v>793</v>
      </c>
    </row>
    <row r="61" s="1" customFormat="1" spans="1:20">
      <c r="A61" s="1" t="s">
        <v>691</v>
      </c>
      <c r="B61" s="1" t="s">
        <v>82</v>
      </c>
      <c r="C61" s="1" t="s">
        <v>973</v>
      </c>
      <c r="D61" s="1" t="s">
        <v>974</v>
      </c>
      <c r="E61" s="1" t="s">
        <v>975</v>
      </c>
      <c r="F61" s="1" t="s">
        <v>82</v>
      </c>
      <c r="G61" s="1" t="s">
        <v>280</v>
      </c>
      <c r="H61" s="1" t="s">
        <v>786</v>
      </c>
      <c r="I61" s="1" t="s">
        <v>976</v>
      </c>
      <c r="J61" s="1" t="s">
        <v>788</v>
      </c>
      <c r="K61" s="1" t="s">
        <v>976</v>
      </c>
      <c r="L61" s="1" t="s">
        <v>976</v>
      </c>
      <c r="M61" s="1" t="s">
        <v>789</v>
      </c>
      <c r="N61" s="1" t="s">
        <v>789</v>
      </c>
      <c r="O61" s="1" t="s">
        <v>790</v>
      </c>
      <c r="P61" s="1" t="s">
        <v>791</v>
      </c>
      <c r="Q61" s="1" t="s">
        <v>977</v>
      </c>
      <c r="R61" s="1" t="s">
        <v>74</v>
      </c>
      <c r="S61" s="1" t="s">
        <v>36</v>
      </c>
      <c r="T61" s="1" t="s">
        <v>793</v>
      </c>
    </row>
    <row r="62" s="1" customFormat="1" spans="1:20">
      <c r="A62" s="1" t="s">
        <v>308</v>
      </c>
      <c r="B62" s="1" t="s">
        <v>82</v>
      </c>
      <c r="C62" s="1" t="s">
        <v>978</v>
      </c>
      <c r="D62" s="1" t="s">
        <v>979</v>
      </c>
      <c r="E62" s="1" t="s">
        <v>311</v>
      </c>
      <c r="F62" s="1" t="s">
        <v>82</v>
      </c>
      <c r="G62" s="1" t="s">
        <v>280</v>
      </c>
      <c r="H62" s="1" t="s">
        <v>786</v>
      </c>
      <c r="I62" s="1" t="s">
        <v>812</v>
      </c>
      <c r="J62" s="1" t="s">
        <v>788</v>
      </c>
      <c r="K62" s="1" t="s">
        <v>812</v>
      </c>
      <c r="L62" s="1" t="s">
        <v>812</v>
      </c>
      <c r="M62" s="1" t="s">
        <v>789</v>
      </c>
      <c r="N62" s="1" t="s">
        <v>789</v>
      </c>
      <c r="O62" s="1" t="s">
        <v>790</v>
      </c>
      <c r="P62" s="1" t="s">
        <v>791</v>
      </c>
      <c r="Q62" s="1" t="s">
        <v>980</v>
      </c>
      <c r="R62" s="1" t="s">
        <v>74</v>
      </c>
      <c r="S62" s="1" t="s">
        <v>36</v>
      </c>
      <c r="T62" s="1" t="s">
        <v>793</v>
      </c>
    </row>
    <row r="63" s="1" customFormat="1" spans="1:20">
      <c r="A63" s="1" t="s">
        <v>623</v>
      </c>
      <c r="B63" s="1" t="s">
        <v>82</v>
      </c>
      <c r="C63" s="1" t="s">
        <v>981</v>
      </c>
      <c r="D63" s="1" t="s">
        <v>625</v>
      </c>
      <c r="E63" s="1" t="s">
        <v>626</v>
      </c>
      <c r="F63" s="1" t="s">
        <v>82</v>
      </c>
      <c r="G63" s="1" t="s">
        <v>280</v>
      </c>
      <c r="H63" s="1" t="s">
        <v>786</v>
      </c>
      <c r="I63" s="1" t="s">
        <v>982</v>
      </c>
      <c r="J63" s="1" t="s">
        <v>788</v>
      </c>
      <c r="K63" s="1" t="s">
        <v>982</v>
      </c>
      <c r="L63" s="1" t="s">
        <v>982</v>
      </c>
      <c r="M63" s="1" t="s">
        <v>789</v>
      </c>
      <c r="N63" s="1" t="s">
        <v>789</v>
      </c>
      <c r="O63" s="1" t="s">
        <v>790</v>
      </c>
      <c r="P63" s="1" t="s">
        <v>791</v>
      </c>
      <c r="Q63" s="1" t="s">
        <v>983</v>
      </c>
      <c r="R63" s="1" t="s">
        <v>74</v>
      </c>
      <c r="S63" s="1" t="s">
        <v>36</v>
      </c>
      <c r="T63" s="1" t="s">
        <v>793</v>
      </c>
    </row>
    <row r="64" s="1" customFormat="1" spans="1:20">
      <c r="A64" s="1" t="s">
        <v>711</v>
      </c>
      <c r="B64" s="1" t="s">
        <v>82</v>
      </c>
      <c r="C64" s="1" t="s">
        <v>984</v>
      </c>
      <c r="D64" s="1" t="s">
        <v>985</v>
      </c>
      <c r="E64" s="1" t="s">
        <v>714</v>
      </c>
      <c r="F64" s="1" t="s">
        <v>82</v>
      </c>
      <c r="G64" s="1" t="s">
        <v>280</v>
      </c>
      <c r="H64" s="1" t="s">
        <v>786</v>
      </c>
      <c r="I64" s="1" t="s">
        <v>982</v>
      </c>
      <c r="J64" s="1" t="s">
        <v>788</v>
      </c>
      <c r="K64" s="1" t="s">
        <v>982</v>
      </c>
      <c r="L64" s="1" t="s">
        <v>982</v>
      </c>
      <c r="M64" s="1" t="s">
        <v>789</v>
      </c>
      <c r="N64" s="1" t="s">
        <v>789</v>
      </c>
      <c r="O64" s="1" t="s">
        <v>790</v>
      </c>
      <c r="P64" s="1" t="s">
        <v>791</v>
      </c>
      <c r="Q64" s="1" t="s">
        <v>986</v>
      </c>
      <c r="R64" s="1" t="s">
        <v>74</v>
      </c>
      <c r="S64" s="1" t="s">
        <v>36</v>
      </c>
      <c r="T64" s="1" t="s">
        <v>793</v>
      </c>
    </row>
    <row r="65" s="1" customFormat="1" spans="1:20">
      <c r="A65" s="1" t="s">
        <v>275</v>
      </c>
      <c r="B65" s="1" t="s">
        <v>93</v>
      </c>
      <c r="C65" s="1" t="s">
        <v>987</v>
      </c>
      <c r="D65" s="1" t="s">
        <v>270</v>
      </c>
      <c r="E65" s="1" t="s">
        <v>271</v>
      </c>
      <c r="F65" s="1" t="s">
        <v>93</v>
      </c>
      <c r="G65" s="1" t="s">
        <v>82</v>
      </c>
      <c r="H65" s="1" t="s">
        <v>786</v>
      </c>
      <c r="I65" s="1" t="s">
        <v>988</v>
      </c>
      <c r="J65" s="1" t="s">
        <v>788</v>
      </c>
      <c r="K65" s="1" t="s">
        <v>988</v>
      </c>
      <c r="L65" s="1" t="s">
        <v>988</v>
      </c>
      <c r="M65" s="1" t="s">
        <v>789</v>
      </c>
      <c r="N65" s="1" t="s">
        <v>789</v>
      </c>
      <c r="O65" s="1" t="s">
        <v>790</v>
      </c>
      <c r="P65" s="1" t="s">
        <v>791</v>
      </c>
      <c r="Q65" s="1" t="s">
        <v>989</v>
      </c>
      <c r="R65" s="1" t="s">
        <v>990</v>
      </c>
      <c r="S65" s="1" t="s">
        <v>36</v>
      </c>
      <c r="T65" s="1" t="s">
        <v>793</v>
      </c>
    </row>
    <row r="66" s="1" customFormat="1" spans="1:20">
      <c r="A66" s="1" t="s">
        <v>458</v>
      </c>
      <c r="B66" s="1" t="s">
        <v>93</v>
      </c>
      <c r="C66" s="1" t="s">
        <v>991</v>
      </c>
      <c r="D66" s="1" t="s">
        <v>992</v>
      </c>
      <c r="E66" s="1" t="s">
        <v>993</v>
      </c>
      <c r="F66" s="1" t="s">
        <v>82</v>
      </c>
      <c r="G66" s="1" t="s">
        <v>280</v>
      </c>
      <c r="H66" s="1" t="s">
        <v>786</v>
      </c>
      <c r="I66" s="1" t="s">
        <v>994</v>
      </c>
      <c r="J66" s="1" t="s">
        <v>788</v>
      </c>
      <c r="K66" s="1" t="s">
        <v>994</v>
      </c>
      <c r="L66" s="1" t="s">
        <v>994</v>
      </c>
      <c r="M66" s="1" t="s">
        <v>789</v>
      </c>
      <c r="N66" s="1" t="s">
        <v>789</v>
      </c>
      <c r="O66" s="1" t="s">
        <v>790</v>
      </c>
      <c r="P66" s="1" t="s">
        <v>791</v>
      </c>
      <c r="Q66" s="1" t="s">
        <v>995</v>
      </c>
      <c r="R66" s="1" t="s">
        <v>74</v>
      </c>
      <c r="S66" s="1" t="s">
        <v>36</v>
      </c>
      <c r="T66" s="1" t="s">
        <v>793</v>
      </c>
    </row>
    <row r="67" s="1" customFormat="1" spans="1:20">
      <c r="A67" s="1" t="s">
        <v>253</v>
      </c>
      <c r="B67" s="1" t="s">
        <v>93</v>
      </c>
      <c r="C67" s="1" t="s">
        <v>996</v>
      </c>
      <c r="D67" s="1" t="s">
        <v>255</v>
      </c>
      <c r="E67" s="1" t="s">
        <v>256</v>
      </c>
      <c r="F67" s="1" t="s">
        <v>93</v>
      </c>
      <c r="G67" s="1" t="s">
        <v>82</v>
      </c>
      <c r="H67" s="1" t="s">
        <v>786</v>
      </c>
      <c r="I67" s="1" t="s">
        <v>936</v>
      </c>
      <c r="J67" s="1" t="s">
        <v>788</v>
      </c>
      <c r="K67" s="1" t="s">
        <v>936</v>
      </c>
      <c r="L67" s="1" t="s">
        <v>936</v>
      </c>
      <c r="M67" s="1" t="s">
        <v>789</v>
      </c>
      <c r="N67" s="1" t="s">
        <v>789</v>
      </c>
      <c r="O67" s="1" t="s">
        <v>790</v>
      </c>
      <c r="P67" s="1" t="s">
        <v>791</v>
      </c>
      <c r="Q67" s="1" t="s">
        <v>997</v>
      </c>
      <c r="R67" s="1" t="s">
        <v>990</v>
      </c>
      <c r="S67" s="1" t="s">
        <v>36</v>
      </c>
      <c r="T67" s="1" t="s">
        <v>793</v>
      </c>
    </row>
    <row r="68" s="1" customFormat="1" spans="1:20">
      <c r="A68" s="1" t="s">
        <v>300</v>
      </c>
      <c r="B68" s="1" t="s">
        <v>93</v>
      </c>
      <c r="C68" s="1" t="s">
        <v>998</v>
      </c>
      <c r="D68" s="1" t="s">
        <v>302</v>
      </c>
      <c r="E68" s="1" t="s">
        <v>999</v>
      </c>
      <c r="F68" s="1" t="s">
        <v>93</v>
      </c>
      <c r="G68" s="1" t="s">
        <v>280</v>
      </c>
      <c r="H68" s="1" t="s">
        <v>786</v>
      </c>
      <c r="I68" s="1" t="s">
        <v>1000</v>
      </c>
      <c r="J68" s="1" t="s">
        <v>788</v>
      </c>
      <c r="K68" s="1" t="s">
        <v>1000</v>
      </c>
      <c r="L68" s="1" t="s">
        <v>1000</v>
      </c>
      <c r="M68" s="1" t="s">
        <v>789</v>
      </c>
      <c r="N68" s="1" t="s">
        <v>789</v>
      </c>
      <c r="O68" s="1" t="s">
        <v>790</v>
      </c>
      <c r="P68" s="1" t="s">
        <v>791</v>
      </c>
      <c r="Q68" s="1" t="s">
        <v>1001</v>
      </c>
      <c r="R68" s="1" t="s">
        <v>74</v>
      </c>
      <c r="S68" s="1" t="s">
        <v>36</v>
      </c>
      <c r="T68" s="1" t="s">
        <v>793</v>
      </c>
    </row>
    <row r="69" s="1" customFormat="1" spans="1:20">
      <c r="A69" s="1" t="s">
        <v>292</v>
      </c>
      <c r="B69" s="1" t="s">
        <v>93</v>
      </c>
      <c r="C69" s="1" t="s">
        <v>1002</v>
      </c>
      <c r="D69" s="1" t="s">
        <v>294</v>
      </c>
      <c r="E69" s="1" t="s">
        <v>295</v>
      </c>
      <c r="F69" s="1" t="s">
        <v>93</v>
      </c>
      <c r="G69" s="1" t="s">
        <v>280</v>
      </c>
      <c r="H69" s="1" t="s">
        <v>786</v>
      </c>
      <c r="I69" s="1" t="s">
        <v>1003</v>
      </c>
      <c r="J69" s="1" t="s">
        <v>788</v>
      </c>
      <c r="K69" s="1" t="s">
        <v>1003</v>
      </c>
      <c r="L69" s="1" t="s">
        <v>1003</v>
      </c>
      <c r="M69" s="1" t="s">
        <v>789</v>
      </c>
      <c r="N69" s="1" t="s">
        <v>789</v>
      </c>
      <c r="O69" s="1" t="s">
        <v>790</v>
      </c>
      <c r="P69" s="1" t="s">
        <v>791</v>
      </c>
      <c r="Q69" s="1" t="s">
        <v>1004</v>
      </c>
      <c r="R69" s="1" t="s">
        <v>74</v>
      </c>
      <c r="S69" s="1" t="s">
        <v>36</v>
      </c>
      <c r="T69" s="1" t="s">
        <v>793</v>
      </c>
    </row>
    <row r="70" s="1" customFormat="1" spans="1:20">
      <c r="A70" s="1" t="s">
        <v>261</v>
      </c>
      <c r="B70" s="1" t="s">
        <v>93</v>
      </c>
      <c r="C70" s="1" t="s">
        <v>1005</v>
      </c>
      <c r="D70" s="1" t="s">
        <v>263</v>
      </c>
      <c r="E70" s="1" t="s">
        <v>264</v>
      </c>
      <c r="F70" s="1" t="s">
        <v>93</v>
      </c>
      <c r="G70" s="1" t="s">
        <v>82</v>
      </c>
      <c r="H70" s="1" t="s">
        <v>786</v>
      </c>
      <c r="I70" s="1" t="s">
        <v>849</v>
      </c>
      <c r="J70" s="1" t="s">
        <v>788</v>
      </c>
      <c r="K70" s="1" t="s">
        <v>849</v>
      </c>
      <c r="L70" s="1" t="s">
        <v>849</v>
      </c>
      <c r="M70" s="1" t="s">
        <v>789</v>
      </c>
      <c r="N70" s="1" t="s">
        <v>789</v>
      </c>
      <c r="O70" s="1" t="s">
        <v>790</v>
      </c>
      <c r="P70" s="1" t="s">
        <v>791</v>
      </c>
      <c r="Q70" s="1" t="s">
        <v>1006</v>
      </c>
      <c r="R70" s="1" t="s">
        <v>990</v>
      </c>
      <c r="S70" s="1" t="s">
        <v>36</v>
      </c>
      <c r="T70" s="1" t="s">
        <v>793</v>
      </c>
    </row>
    <row r="71" s="1" customFormat="1" spans="1:20">
      <c r="A71" s="1" t="s">
        <v>234</v>
      </c>
      <c r="B71" s="1" t="s">
        <v>93</v>
      </c>
      <c r="C71" s="1" t="s">
        <v>1007</v>
      </c>
      <c r="D71" s="1" t="s">
        <v>236</v>
      </c>
      <c r="E71" s="1" t="s">
        <v>237</v>
      </c>
      <c r="F71" s="1" t="s">
        <v>93</v>
      </c>
      <c r="G71" s="1" t="s">
        <v>82</v>
      </c>
      <c r="H71" s="1" t="s">
        <v>786</v>
      </c>
      <c r="I71" s="1" t="s">
        <v>1008</v>
      </c>
      <c r="J71" s="1" t="s">
        <v>788</v>
      </c>
      <c r="K71" s="1" t="s">
        <v>1008</v>
      </c>
      <c r="L71" s="1" t="s">
        <v>1008</v>
      </c>
      <c r="M71" s="1" t="s">
        <v>789</v>
      </c>
      <c r="N71" s="1" t="s">
        <v>789</v>
      </c>
      <c r="O71" s="1" t="s">
        <v>790</v>
      </c>
      <c r="P71" s="1" t="s">
        <v>791</v>
      </c>
      <c r="Q71" s="1" t="s">
        <v>1009</v>
      </c>
      <c r="R71" s="1" t="s">
        <v>990</v>
      </c>
      <c r="S71" s="1" t="s">
        <v>36</v>
      </c>
      <c r="T71" s="1" t="s">
        <v>793</v>
      </c>
    </row>
    <row r="72" s="1" customFormat="1" spans="1:20">
      <c r="A72" s="1" t="s">
        <v>685</v>
      </c>
      <c r="B72" s="1" t="s">
        <v>93</v>
      </c>
      <c r="C72" s="1" t="s">
        <v>1010</v>
      </c>
      <c r="D72" s="1" t="s">
        <v>687</v>
      </c>
      <c r="E72" s="1" t="s">
        <v>688</v>
      </c>
      <c r="F72" s="1" t="s">
        <v>82</v>
      </c>
      <c r="G72" s="1" t="s">
        <v>280</v>
      </c>
      <c r="H72" s="1" t="s">
        <v>786</v>
      </c>
      <c r="I72" s="1" t="s">
        <v>1011</v>
      </c>
      <c r="J72" s="1" t="s">
        <v>788</v>
      </c>
      <c r="K72" s="1" t="s">
        <v>1011</v>
      </c>
      <c r="L72" s="1" t="s">
        <v>1011</v>
      </c>
      <c r="M72" s="1" t="s">
        <v>789</v>
      </c>
      <c r="N72" s="1" t="s">
        <v>789</v>
      </c>
      <c r="O72" s="1" t="s">
        <v>790</v>
      </c>
      <c r="P72" s="1" t="s">
        <v>791</v>
      </c>
      <c r="Q72" s="1" t="s">
        <v>1012</v>
      </c>
      <c r="R72" s="1" t="s">
        <v>74</v>
      </c>
      <c r="S72" s="1" t="s">
        <v>36</v>
      </c>
      <c r="T72" s="1" t="s">
        <v>793</v>
      </c>
    </row>
    <row r="73" s="1" customFormat="1" spans="1:20">
      <c r="A73" s="1" t="s">
        <v>241</v>
      </c>
      <c r="B73" s="1" t="s">
        <v>93</v>
      </c>
      <c r="C73" s="1" t="s">
        <v>1013</v>
      </c>
      <c r="D73" s="1" t="s">
        <v>1014</v>
      </c>
      <c r="E73" s="1" t="s">
        <v>244</v>
      </c>
      <c r="F73" s="1" t="s">
        <v>93</v>
      </c>
      <c r="G73" s="1" t="s">
        <v>82</v>
      </c>
      <c r="H73" s="1" t="s">
        <v>786</v>
      </c>
      <c r="I73" s="1" t="s">
        <v>1015</v>
      </c>
      <c r="J73" s="1" t="s">
        <v>788</v>
      </c>
      <c r="K73" s="1" t="s">
        <v>1015</v>
      </c>
      <c r="L73" s="1" t="s">
        <v>1015</v>
      </c>
      <c r="M73" s="1" t="s">
        <v>789</v>
      </c>
      <c r="N73" s="1" t="s">
        <v>789</v>
      </c>
      <c r="O73" s="1" t="s">
        <v>790</v>
      </c>
      <c r="P73" s="1" t="s">
        <v>791</v>
      </c>
      <c r="Q73" s="1" t="s">
        <v>1016</v>
      </c>
      <c r="R73" s="1" t="s">
        <v>990</v>
      </c>
      <c r="S73" s="1" t="s">
        <v>36</v>
      </c>
      <c r="T73" s="1" t="s">
        <v>793</v>
      </c>
    </row>
    <row r="74" s="1" customFormat="1" spans="1:20">
      <c r="A74" s="1" t="s">
        <v>268</v>
      </c>
      <c r="B74" s="1" t="s">
        <v>93</v>
      </c>
      <c r="C74" s="1" t="s">
        <v>1017</v>
      </c>
      <c r="D74" s="1" t="s">
        <v>270</v>
      </c>
      <c r="E74" s="1" t="s">
        <v>271</v>
      </c>
      <c r="F74" s="1" t="s">
        <v>93</v>
      </c>
      <c r="G74" s="1" t="s">
        <v>82</v>
      </c>
      <c r="H74" s="1" t="s">
        <v>786</v>
      </c>
      <c r="I74" s="1" t="s">
        <v>988</v>
      </c>
      <c r="J74" s="1" t="s">
        <v>788</v>
      </c>
      <c r="K74" s="1" t="s">
        <v>988</v>
      </c>
      <c r="L74" s="1" t="s">
        <v>988</v>
      </c>
      <c r="M74" s="1" t="s">
        <v>789</v>
      </c>
      <c r="N74" s="1" t="s">
        <v>789</v>
      </c>
      <c r="O74" s="1" t="s">
        <v>790</v>
      </c>
      <c r="P74" s="1" t="s">
        <v>791</v>
      </c>
      <c r="Q74" s="1" t="s">
        <v>1018</v>
      </c>
      <c r="R74" s="1" t="s">
        <v>990</v>
      </c>
      <c r="S74" s="1" t="s">
        <v>36</v>
      </c>
      <c r="T74" s="1" t="s">
        <v>793</v>
      </c>
    </row>
    <row r="75" s="1" customFormat="1" spans="1:20">
      <c r="A75" s="1" t="s">
        <v>248</v>
      </c>
      <c r="B75" s="1" t="s">
        <v>93</v>
      </c>
      <c r="C75" s="1" t="s">
        <v>1019</v>
      </c>
      <c r="D75" s="1" t="s">
        <v>1020</v>
      </c>
      <c r="E75" s="1" t="s">
        <v>251</v>
      </c>
      <c r="F75" s="1" t="s">
        <v>93</v>
      </c>
      <c r="G75" s="1" t="s">
        <v>82</v>
      </c>
      <c r="H75" s="1" t="s">
        <v>786</v>
      </c>
      <c r="I75" s="1" t="s">
        <v>887</v>
      </c>
      <c r="J75" s="1" t="s">
        <v>788</v>
      </c>
      <c r="K75" s="1" t="s">
        <v>887</v>
      </c>
      <c r="L75" s="1" t="s">
        <v>887</v>
      </c>
      <c r="M75" s="1" t="s">
        <v>789</v>
      </c>
      <c r="N75" s="1" t="s">
        <v>789</v>
      </c>
      <c r="O75" s="1" t="s">
        <v>790</v>
      </c>
      <c r="P75" s="1" t="s">
        <v>791</v>
      </c>
      <c r="Q75" s="1" t="s">
        <v>1021</v>
      </c>
      <c r="R75" s="1" t="s">
        <v>990</v>
      </c>
      <c r="S75" s="1" t="s">
        <v>36</v>
      </c>
      <c r="T75" s="1" t="s">
        <v>793</v>
      </c>
    </row>
    <row r="76" s="1" customFormat="1" spans="1:20">
      <c r="A76" s="1" t="s">
        <v>161</v>
      </c>
      <c r="B76" s="1" t="s">
        <v>93</v>
      </c>
      <c r="C76" s="1" t="s">
        <v>1022</v>
      </c>
      <c r="D76" s="1" t="s">
        <v>1023</v>
      </c>
      <c r="E76" s="1" t="s">
        <v>164</v>
      </c>
      <c r="F76" s="1" t="s">
        <v>93</v>
      </c>
      <c r="G76" s="1" t="s">
        <v>82</v>
      </c>
      <c r="H76" s="1" t="s">
        <v>786</v>
      </c>
      <c r="I76" s="1" t="s">
        <v>1024</v>
      </c>
      <c r="J76" s="1" t="s">
        <v>788</v>
      </c>
      <c r="K76" s="1" t="s">
        <v>1024</v>
      </c>
      <c r="L76" s="1" t="s">
        <v>1024</v>
      </c>
      <c r="M76" s="1" t="s">
        <v>789</v>
      </c>
      <c r="N76" s="1" t="s">
        <v>789</v>
      </c>
      <c r="O76" s="1" t="s">
        <v>790</v>
      </c>
      <c r="P76" s="1" t="s">
        <v>791</v>
      </c>
      <c r="Q76" s="1" t="s">
        <v>1025</v>
      </c>
      <c r="R76" s="1" t="s">
        <v>990</v>
      </c>
      <c r="S76" s="1" t="s">
        <v>36</v>
      </c>
      <c r="T76" s="1" t="s">
        <v>793</v>
      </c>
    </row>
    <row r="77" s="1" customFormat="1" spans="1:20">
      <c r="A77" s="1" t="s">
        <v>153</v>
      </c>
      <c r="B77" s="1" t="s">
        <v>93</v>
      </c>
      <c r="C77" s="1" t="s">
        <v>1026</v>
      </c>
      <c r="D77" s="1" t="s">
        <v>155</v>
      </c>
      <c r="E77" s="1" t="s">
        <v>156</v>
      </c>
      <c r="F77" s="1" t="s">
        <v>93</v>
      </c>
      <c r="G77" s="1" t="s">
        <v>82</v>
      </c>
      <c r="H77" s="1" t="s">
        <v>786</v>
      </c>
      <c r="I77" s="1" t="s">
        <v>1027</v>
      </c>
      <c r="J77" s="1" t="s">
        <v>788</v>
      </c>
      <c r="K77" s="1" t="s">
        <v>1027</v>
      </c>
      <c r="L77" s="1" t="s">
        <v>1027</v>
      </c>
      <c r="M77" s="1" t="s">
        <v>789</v>
      </c>
      <c r="N77" s="1" t="s">
        <v>789</v>
      </c>
      <c r="O77" s="1" t="s">
        <v>790</v>
      </c>
      <c r="P77" s="1" t="s">
        <v>791</v>
      </c>
      <c r="Q77" s="1" t="s">
        <v>1028</v>
      </c>
      <c r="R77" s="1" t="s">
        <v>990</v>
      </c>
      <c r="S77" s="1" t="s">
        <v>36</v>
      </c>
      <c r="T77" s="1" t="s">
        <v>793</v>
      </c>
    </row>
    <row r="78" s="1" customFormat="1" spans="1:20">
      <c r="A78" s="1" t="s">
        <v>226</v>
      </c>
      <c r="B78" s="1" t="s">
        <v>93</v>
      </c>
      <c r="C78" s="1" t="s">
        <v>1029</v>
      </c>
      <c r="D78" s="1" t="s">
        <v>1030</v>
      </c>
      <c r="E78" s="1" t="s">
        <v>229</v>
      </c>
      <c r="F78" s="1" t="s">
        <v>93</v>
      </c>
      <c r="G78" s="1" t="s">
        <v>82</v>
      </c>
      <c r="H78" s="1" t="s">
        <v>786</v>
      </c>
      <c r="I78" s="1" t="s">
        <v>1031</v>
      </c>
      <c r="J78" s="1" t="s">
        <v>788</v>
      </c>
      <c r="K78" s="1" t="s">
        <v>1031</v>
      </c>
      <c r="L78" s="1" t="s">
        <v>1031</v>
      </c>
      <c r="M78" s="1" t="s">
        <v>789</v>
      </c>
      <c r="N78" s="1" t="s">
        <v>789</v>
      </c>
      <c r="O78" s="1" t="s">
        <v>790</v>
      </c>
      <c r="P78" s="1" t="s">
        <v>791</v>
      </c>
      <c r="Q78" s="1" t="s">
        <v>1032</v>
      </c>
      <c r="R78" s="1" t="s">
        <v>990</v>
      </c>
      <c r="S78" s="1" t="s">
        <v>36</v>
      </c>
      <c r="T78" s="1" t="s">
        <v>793</v>
      </c>
    </row>
    <row r="79" s="1" customFormat="1" spans="1:20">
      <c r="A79" s="1" t="s">
        <v>198</v>
      </c>
      <c r="B79" s="1" t="s">
        <v>93</v>
      </c>
      <c r="C79" s="1" t="s">
        <v>1033</v>
      </c>
      <c r="D79" s="1" t="s">
        <v>200</v>
      </c>
      <c r="E79" s="1" t="s">
        <v>201</v>
      </c>
      <c r="F79" s="1" t="s">
        <v>93</v>
      </c>
      <c r="G79" s="1" t="s">
        <v>82</v>
      </c>
      <c r="H79" s="1" t="s">
        <v>786</v>
      </c>
      <c r="I79" s="1" t="s">
        <v>1034</v>
      </c>
      <c r="J79" s="1" t="s">
        <v>788</v>
      </c>
      <c r="K79" s="1" t="s">
        <v>1034</v>
      </c>
      <c r="L79" s="1" t="s">
        <v>1034</v>
      </c>
      <c r="M79" s="1" t="s">
        <v>789</v>
      </c>
      <c r="N79" s="1" t="s">
        <v>789</v>
      </c>
      <c r="O79" s="1" t="s">
        <v>790</v>
      </c>
      <c r="P79" s="1" t="s">
        <v>791</v>
      </c>
      <c r="Q79" s="1" t="s">
        <v>1035</v>
      </c>
      <c r="R79" s="1" t="s">
        <v>990</v>
      </c>
      <c r="S79" s="1" t="s">
        <v>36</v>
      </c>
      <c r="T79" s="1" t="s">
        <v>793</v>
      </c>
    </row>
    <row r="80" s="1" customFormat="1" spans="1:20">
      <c r="A80" s="1" t="s">
        <v>203</v>
      </c>
      <c r="B80" s="1" t="s">
        <v>93</v>
      </c>
      <c r="C80" s="1" t="s">
        <v>1036</v>
      </c>
      <c r="D80" s="1" t="s">
        <v>205</v>
      </c>
      <c r="E80" s="1" t="s">
        <v>206</v>
      </c>
      <c r="F80" s="1" t="s">
        <v>93</v>
      </c>
      <c r="G80" s="1" t="s">
        <v>82</v>
      </c>
      <c r="H80" s="1" t="s">
        <v>786</v>
      </c>
      <c r="I80" s="1" t="s">
        <v>1037</v>
      </c>
      <c r="J80" s="1" t="s">
        <v>788</v>
      </c>
      <c r="K80" s="1" t="s">
        <v>1037</v>
      </c>
      <c r="L80" s="1" t="s">
        <v>1037</v>
      </c>
      <c r="M80" s="1" t="s">
        <v>789</v>
      </c>
      <c r="N80" s="1" t="s">
        <v>789</v>
      </c>
      <c r="O80" s="1" t="s">
        <v>790</v>
      </c>
      <c r="P80" s="1" t="s">
        <v>791</v>
      </c>
      <c r="Q80" s="1" t="s">
        <v>1038</v>
      </c>
      <c r="R80" s="1" t="s">
        <v>990</v>
      </c>
      <c r="S80" s="1" t="s">
        <v>36</v>
      </c>
      <c r="T80" s="1" t="s">
        <v>793</v>
      </c>
    </row>
    <row r="81" s="1" customFormat="1" spans="1:20">
      <c r="A81" s="1" t="s">
        <v>1039</v>
      </c>
      <c r="B81" s="1" t="s">
        <v>93</v>
      </c>
      <c r="C81" s="1" t="s">
        <v>1040</v>
      </c>
      <c r="D81" s="1" t="s">
        <v>1041</v>
      </c>
      <c r="E81" s="1" t="s">
        <v>1042</v>
      </c>
      <c r="F81" s="1" t="s">
        <v>93</v>
      </c>
      <c r="G81" s="1" t="s">
        <v>82</v>
      </c>
      <c r="H81" s="1" t="s">
        <v>786</v>
      </c>
      <c r="I81" s="1" t="s">
        <v>790</v>
      </c>
      <c r="J81" s="1" t="s">
        <v>788</v>
      </c>
      <c r="K81" s="1" t="s">
        <v>790</v>
      </c>
      <c r="L81" s="1" t="s">
        <v>790</v>
      </c>
      <c r="M81" s="1" t="s">
        <v>789</v>
      </c>
      <c r="N81" s="1" t="s">
        <v>789</v>
      </c>
      <c r="O81" s="1" t="s">
        <v>790</v>
      </c>
      <c r="P81" s="1" t="s">
        <v>791</v>
      </c>
      <c r="Q81" s="1" t="s">
        <v>1043</v>
      </c>
      <c r="R81" s="1" t="s">
        <v>74</v>
      </c>
      <c r="S81" s="1" t="s">
        <v>36</v>
      </c>
      <c r="T81" s="1" t="s">
        <v>793</v>
      </c>
    </row>
    <row r="82" s="1" customFormat="1" spans="1:20">
      <c r="A82" s="1" t="s">
        <v>211</v>
      </c>
      <c r="B82" s="1" t="s">
        <v>93</v>
      </c>
      <c r="C82" s="1" t="s">
        <v>1044</v>
      </c>
      <c r="D82" s="1" t="s">
        <v>1045</v>
      </c>
      <c r="E82" s="1" t="s">
        <v>214</v>
      </c>
      <c r="F82" s="1" t="s">
        <v>93</v>
      </c>
      <c r="G82" s="1" t="s">
        <v>82</v>
      </c>
      <c r="H82" s="1" t="s">
        <v>786</v>
      </c>
      <c r="I82" s="1" t="s">
        <v>929</v>
      </c>
      <c r="J82" s="1" t="s">
        <v>788</v>
      </c>
      <c r="K82" s="1" t="s">
        <v>929</v>
      </c>
      <c r="L82" s="1" t="s">
        <v>929</v>
      </c>
      <c r="M82" s="1" t="s">
        <v>789</v>
      </c>
      <c r="N82" s="1" t="s">
        <v>789</v>
      </c>
      <c r="O82" s="1" t="s">
        <v>790</v>
      </c>
      <c r="P82" s="1" t="s">
        <v>791</v>
      </c>
      <c r="Q82" s="1" t="s">
        <v>1046</v>
      </c>
      <c r="R82" s="1" t="s">
        <v>990</v>
      </c>
      <c r="S82" s="1" t="s">
        <v>36</v>
      </c>
      <c r="T82" s="1" t="s">
        <v>793</v>
      </c>
    </row>
    <row r="83" s="1" customFormat="1" spans="1:20">
      <c r="A83" s="1" t="s">
        <v>681</v>
      </c>
      <c r="B83" s="1" t="s">
        <v>93</v>
      </c>
      <c r="C83" s="1" t="s">
        <v>1047</v>
      </c>
      <c r="D83" s="1" t="s">
        <v>683</v>
      </c>
      <c r="E83" s="1" t="s">
        <v>684</v>
      </c>
      <c r="F83" s="1" t="s">
        <v>93</v>
      </c>
      <c r="G83" s="1" t="s">
        <v>280</v>
      </c>
      <c r="H83" s="1" t="s">
        <v>786</v>
      </c>
      <c r="I83" s="1" t="s">
        <v>846</v>
      </c>
      <c r="J83" s="1" t="s">
        <v>788</v>
      </c>
      <c r="K83" s="1" t="s">
        <v>846</v>
      </c>
      <c r="L83" s="1" t="s">
        <v>846</v>
      </c>
      <c r="M83" s="1" t="s">
        <v>789</v>
      </c>
      <c r="N83" s="1" t="s">
        <v>789</v>
      </c>
      <c r="O83" s="1" t="s">
        <v>790</v>
      </c>
      <c r="P83" s="1" t="s">
        <v>791</v>
      </c>
      <c r="Q83" s="1" t="s">
        <v>1048</v>
      </c>
      <c r="R83" s="1" t="s">
        <v>74</v>
      </c>
      <c r="S83" s="1" t="s">
        <v>36</v>
      </c>
      <c r="T83" s="1" t="s">
        <v>793</v>
      </c>
    </row>
    <row r="84" s="1" customFormat="1" spans="1:20">
      <c r="A84" s="1" t="s">
        <v>145</v>
      </c>
      <c r="B84" s="1" t="s">
        <v>93</v>
      </c>
      <c r="C84" s="1" t="s">
        <v>1049</v>
      </c>
      <c r="D84" s="1" t="s">
        <v>147</v>
      </c>
      <c r="E84" s="1" t="s">
        <v>148</v>
      </c>
      <c r="F84" s="1" t="s">
        <v>93</v>
      </c>
      <c r="G84" s="1" t="s">
        <v>82</v>
      </c>
      <c r="H84" s="1" t="s">
        <v>786</v>
      </c>
      <c r="I84" s="1" t="s">
        <v>1050</v>
      </c>
      <c r="J84" s="1" t="s">
        <v>788</v>
      </c>
      <c r="K84" s="1" t="s">
        <v>1050</v>
      </c>
      <c r="L84" s="1" t="s">
        <v>1050</v>
      </c>
      <c r="M84" s="1" t="s">
        <v>789</v>
      </c>
      <c r="N84" s="1" t="s">
        <v>789</v>
      </c>
      <c r="O84" s="1" t="s">
        <v>790</v>
      </c>
      <c r="P84" s="1" t="s">
        <v>791</v>
      </c>
      <c r="Q84" s="1" t="s">
        <v>1051</v>
      </c>
      <c r="R84" s="1" t="s">
        <v>990</v>
      </c>
      <c r="S84" s="1" t="s">
        <v>36</v>
      </c>
      <c r="T84" s="1" t="s">
        <v>793</v>
      </c>
    </row>
    <row r="85" s="1" customFormat="1" spans="1:20">
      <c r="A85" s="1" t="s">
        <v>219</v>
      </c>
      <c r="B85" s="1" t="s">
        <v>93</v>
      </c>
      <c r="C85" s="1" t="s">
        <v>1052</v>
      </c>
      <c r="D85" s="1" t="s">
        <v>221</v>
      </c>
      <c r="E85" s="1" t="s">
        <v>222</v>
      </c>
      <c r="F85" s="1" t="s">
        <v>93</v>
      </c>
      <c r="G85" s="1" t="s">
        <v>82</v>
      </c>
      <c r="H85" s="1" t="s">
        <v>786</v>
      </c>
      <c r="I85" s="1" t="s">
        <v>1053</v>
      </c>
      <c r="J85" s="1" t="s">
        <v>788</v>
      </c>
      <c r="K85" s="1" t="s">
        <v>1053</v>
      </c>
      <c r="L85" s="1" t="s">
        <v>1053</v>
      </c>
      <c r="M85" s="1" t="s">
        <v>789</v>
      </c>
      <c r="N85" s="1" t="s">
        <v>789</v>
      </c>
      <c r="O85" s="1" t="s">
        <v>790</v>
      </c>
      <c r="P85" s="1" t="s">
        <v>791</v>
      </c>
      <c r="Q85" s="1" t="s">
        <v>1054</v>
      </c>
      <c r="R85" s="1" t="s">
        <v>990</v>
      </c>
      <c r="S85" s="1" t="s">
        <v>36</v>
      </c>
      <c r="T85" s="1" t="s">
        <v>793</v>
      </c>
    </row>
    <row r="86" s="1" customFormat="1" spans="1:20">
      <c r="A86" s="1" t="s">
        <v>419</v>
      </c>
      <c r="B86" s="1" t="s">
        <v>93</v>
      </c>
      <c r="C86" s="1" t="s">
        <v>1055</v>
      </c>
      <c r="D86" s="1" t="s">
        <v>421</v>
      </c>
      <c r="E86" s="1" t="s">
        <v>422</v>
      </c>
      <c r="F86" s="1" t="s">
        <v>93</v>
      </c>
      <c r="G86" s="1" t="s">
        <v>280</v>
      </c>
      <c r="H86" s="1" t="s">
        <v>786</v>
      </c>
      <c r="I86" s="1" t="s">
        <v>1056</v>
      </c>
      <c r="J86" s="1" t="s">
        <v>788</v>
      </c>
      <c r="K86" s="1" t="s">
        <v>1056</v>
      </c>
      <c r="L86" s="1" t="s">
        <v>1056</v>
      </c>
      <c r="M86" s="1" t="s">
        <v>789</v>
      </c>
      <c r="N86" s="1" t="s">
        <v>789</v>
      </c>
      <c r="O86" s="1" t="s">
        <v>790</v>
      </c>
      <c r="P86" s="1" t="s">
        <v>791</v>
      </c>
      <c r="Q86" s="1" t="s">
        <v>1057</v>
      </c>
      <c r="R86" s="1" t="s">
        <v>74</v>
      </c>
      <c r="S86" s="1" t="s">
        <v>36</v>
      </c>
      <c r="T86" s="1" t="s">
        <v>793</v>
      </c>
    </row>
    <row r="87" s="1" customFormat="1" spans="1:20">
      <c r="A87" s="1" t="s">
        <v>106</v>
      </c>
      <c r="B87" s="1" t="s">
        <v>93</v>
      </c>
      <c r="C87" s="1" t="s">
        <v>1058</v>
      </c>
      <c r="D87" s="1" t="s">
        <v>108</v>
      </c>
      <c r="E87" s="1" t="s">
        <v>109</v>
      </c>
      <c r="F87" s="1" t="s">
        <v>93</v>
      </c>
      <c r="G87" s="1" t="s">
        <v>82</v>
      </c>
      <c r="H87" s="1" t="s">
        <v>786</v>
      </c>
      <c r="I87" s="1" t="s">
        <v>1059</v>
      </c>
      <c r="J87" s="1" t="s">
        <v>788</v>
      </c>
      <c r="K87" s="1" t="s">
        <v>1059</v>
      </c>
      <c r="L87" s="1" t="s">
        <v>1059</v>
      </c>
      <c r="M87" s="1" t="s">
        <v>789</v>
      </c>
      <c r="N87" s="1" t="s">
        <v>789</v>
      </c>
      <c r="O87" s="1" t="s">
        <v>790</v>
      </c>
      <c r="P87" s="1" t="s">
        <v>791</v>
      </c>
      <c r="Q87" s="1" t="s">
        <v>1060</v>
      </c>
      <c r="R87" s="1" t="s">
        <v>990</v>
      </c>
      <c r="S87" s="1" t="s">
        <v>36</v>
      </c>
      <c r="T87" s="1" t="s">
        <v>793</v>
      </c>
    </row>
    <row r="88" s="1" customFormat="1" spans="1:20">
      <c r="A88" s="1" t="s">
        <v>597</v>
      </c>
      <c r="B88" s="1" t="s">
        <v>93</v>
      </c>
      <c r="C88" s="1" t="s">
        <v>1061</v>
      </c>
      <c r="D88" s="1" t="s">
        <v>595</v>
      </c>
      <c r="E88" s="1" t="s">
        <v>596</v>
      </c>
      <c r="F88" s="1" t="s">
        <v>93</v>
      </c>
      <c r="G88" s="1" t="s">
        <v>280</v>
      </c>
      <c r="H88" s="1" t="s">
        <v>786</v>
      </c>
      <c r="I88" s="1" t="s">
        <v>809</v>
      </c>
      <c r="J88" s="1" t="s">
        <v>788</v>
      </c>
      <c r="K88" s="1" t="s">
        <v>809</v>
      </c>
      <c r="L88" s="1" t="s">
        <v>809</v>
      </c>
      <c r="M88" s="1" t="s">
        <v>789</v>
      </c>
      <c r="N88" s="1" t="s">
        <v>789</v>
      </c>
      <c r="O88" s="1" t="s">
        <v>790</v>
      </c>
      <c r="P88" s="1" t="s">
        <v>791</v>
      </c>
      <c r="Q88" s="1" t="s">
        <v>1062</v>
      </c>
      <c r="R88" s="1" t="s">
        <v>74</v>
      </c>
      <c r="S88" s="1" t="s">
        <v>36</v>
      </c>
      <c r="T88" s="1" t="s">
        <v>793</v>
      </c>
    </row>
    <row r="89" s="1" customFormat="1" spans="1:20">
      <c r="A89" s="1" t="s">
        <v>593</v>
      </c>
      <c r="B89" s="1" t="s">
        <v>93</v>
      </c>
      <c r="C89" s="1" t="s">
        <v>1063</v>
      </c>
      <c r="D89" s="1" t="s">
        <v>595</v>
      </c>
      <c r="E89" s="1" t="s">
        <v>596</v>
      </c>
      <c r="F89" s="1" t="s">
        <v>93</v>
      </c>
      <c r="G89" s="1" t="s">
        <v>280</v>
      </c>
      <c r="H89" s="1" t="s">
        <v>786</v>
      </c>
      <c r="I89" s="1" t="s">
        <v>809</v>
      </c>
      <c r="J89" s="1" t="s">
        <v>788</v>
      </c>
      <c r="K89" s="1" t="s">
        <v>809</v>
      </c>
      <c r="L89" s="1" t="s">
        <v>809</v>
      </c>
      <c r="M89" s="1" t="s">
        <v>789</v>
      </c>
      <c r="N89" s="1" t="s">
        <v>789</v>
      </c>
      <c r="O89" s="1" t="s">
        <v>790</v>
      </c>
      <c r="P89" s="1" t="s">
        <v>791</v>
      </c>
      <c r="Q89" s="1" t="s">
        <v>1064</v>
      </c>
      <c r="R89" s="1" t="s">
        <v>74</v>
      </c>
      <c r="S89" s="1" t="s">
        <v>36</v>
      </c>
      <c r="T89" s="1" t="s">
        <v>793</v>
      </c>
    </row>
    <row r="90" s="1" customFormat="1" spans="1:20">
      <c r="A90" s="1" t="s">
        <v>183</v>
      </c>
      <c r="B90" s="1" t="s">
        <v>93</v>
      </c>
      <c r="C90" s="1" t="s">
        <v>1065</v>
      </c>
      <c r="D90" s="1" t="s">
        <v>185</v>
      </c>
      <c r="E90" s="1" t="s">
        <v>186</v>
      </c>
      <c r="F90" s="1" t="s">
        <v>93</v>
      </c>
      <c r="G90" s="1" t="s">
        <v>82</v>
      </c>
      <c r="H90" s="1" t="s">
        <v>786</v>
      </c>
      <c r="I90" s="1" t="s">
        <v>1066</v>
      </c>
      <c r="J90" s="1" t="s">
        <v>788</v>
      </c>
      <c r="K90" s="1" t="s">
        <v>1066</v>
      </c>
      <c r="L90" s="1" t="s">
        <v>1066</v>
      </c>
      <c r="M90" s="1" t="s">
        <v>789</v>
      </c>
      <c r="N90" s="1" t="s">
        <v>789</v>
      </c>
      <c r="O90" s="1" t="s">
        <v>790</v>
      </c>
      <c r="P90" s="1" t="s">
        <v>791</v>
      </c>
      <c r="Q90" s="1" t="s">
        <v>1067</v>
      </c>
      <c r="R90" s="1" t="s">
        <v>990</v>
      </c>
      <c r="S90" s="1" t="s">
        <v>36</v>
      </c>
      <c r="T90" s="1" t="s">
        <v>793</v>
      </c>
    </row>
    <row r="91" s="1" customFormat="1" spans="1:20">
      <c r="A91" s="1" t="s">
        <v>114</v>
      </c>
      <c r="B91" s="1" t="s">
        <v>93</v>
      </c>
      <c r="C91" s="1" t="s">
        <v>1068</v>
      </c>
      <c r="D91" s="1" t="s">
        <v>1069</v>
      </c>
      <c r="E91" s="1" t="s">
        <v>117</v>
      </c>
      <c r="F91" s="1" t="s">
        <v>93</v>
      </c>
      <c r="G91" s="1" t="s">
        <v>82</v>
      </c>
      <c r="H91" s="1" t="s">
        <v>786</v>
      </c>
      <c r="I91" s="1" t="s">
        <v>887</v>
      </c>
      <c r="J91" s="1" t="s">
        <v>788</v>
      </c>
      <c r="K91" s="1" t="s">
        <v>887</v>
      </c>
      <c r="L91" s="1" t="s">
        <v>887</v>
      </c>
      <c r="M91" s="1" t="s">
        <v>789</v>
      </c>
      <c r="N91" s="1" t="s">
        <v>789</v>
      </c>
      <c r="O91" s="1" t="s">
        <v>790</v>
      </c>
      <c r="P91" s="1" t="s">
        <v>791</v>
      </c>
      <c r="Q91" s="1" t="s">
        <v>1070</v>
      </c>
      <c r="R91" s="1" t="s">
        <v>990</v>
      </c>
      <c r="S91" s="1" t="s">
        <v>36</v>
      </c>
      <c r="T91" s="1" t="s">
        <v>793</v>
      </c>
    </row>
    <row r="92" s="1" customFormat="1" spans="1:20">
      <c r="A92" s="1" t="s">
        <v>122</v>
      </c>
      <c r="B92" s="1" t="s">
        <v>93</v>
      </c>
      <c r="C92" s="1" t="s">
        <v>1071</v>
      </c>
      <c r="D92" s="1" t="s">
        <v>124</v>
      </c>
      <c r="E92" s="1" t="s">
        <v>125</v>
      </c>
      <c r="F92" s="1" t="s">
        <v>93</v>
      </c>
      <c r="G92" s="1" t="s">
        <v>82</v>
      </c>
      <c r="H92" s="1" t="s">
        <v>786</v>
      </c>
      <c r="I92" s="1" t="s">
        <v>1072</v>
      </c>
      <c r="J92" s="1" t="s">
        <v>788</v>
      </c>
      <c r="K92" s="1" t="s">
        <v>1072</v>
      </c>
      <c r="L92" s="1" t="s">
        <v>1072</v>
      </c>
      <c r="M92" s="1" t="s">
        <v>789</v>
      </c>
      <c r="N92" s="1" t="s">
        <v>789</v>
      </c>
      <c r="O92" s="1" t="s">
        <v>790</v>
      </c>
      <c r="P92" s="1" t="s">
        <v>791</v>
      </c>
      <c r="Q92" s="1" t="s">
        <v>1073</v>
      </c>
      <c r="R92" s="1" t="s">
        <v>990</v>
      </c>
      <c r="S92" s="1" t="s">
        <v>36</v>
      </c>
      <c r="T92" s="1" t="s">
        <v>793</v>
      </c>
    </row>
    <row r="93" s="1" customFormat="1" spans="1:20">
      <c r="A93" s="1" t="s">
        <v>1074</v>
      </c>
      <c r="B93" s="1" t="s">
        <v>93</v>
      </c>
      <c r="C93" s="1" t="s">
        <v>1075</v>
      </c>
      <c r="D93" s="1" t="s">
        <v>221</v>
      </c>
      <c r="E93" s="1" t="s">
        <v>1076</v>
      </c>
      <c r="F93" s="1" t="s">
        <v>93</v>
      </c>
      <c r="G93" s="1" t="s">
        <v>82</v>
      </c>
      <c r="H93" s="1" t="s">
        <v>786</v>
      </c>
      <c r="I93" s="1" t="s">
        <v>790</v>
      </c>
      <c r="J93" s="1" t="s">
        <v>788</v>
      </c>
      <c r="K93" s="1" t="s">
        <v>790</v>
      </c>
      <c r="L93" s="1" t="s">
        <v>790</v>
      </c>
      <c r="M93" s="1" t="s">
        <v>789</v>
      </c>
      <c r="N93" s="1" t="s">
        <v>789</v>
      </c>
      <c r="O93" s="1" t="s">
        <v>790</v>
      </c>
      <c r="P93" s="1" t="s">
        <v>791</v>
      </c>
      <c r="Q93" s="1" t="s">
        <v>1077</v>
      </c>
      <c r="R93" s="1" t="s">
        <v>74</v>
      </c>
      <c r="S93" s="1" t="s">
        <v>36</v>
      </c>
      <c r="T93" s="1" t="s">
        <v>793</v>
      </c>
    </row>
    <row r="94" s="1" customFormat="1" spans="1:20">
      <c r="A94" s="1" t="s">
        <v>1078</v>
      </c>
      <c r="B94" s="1" t="s">
        <v>93</v>
      </c>
      <c r="C94" s="1" t="s">
        <v>1079</v>
      </c>
      <c r="D94" s="1" t="s">
        <v>1080</v>
      </c>
      <c r="E94" s="1" t="s">
        <v>1081</v>
      </c>
      <c r="F94" s="1" t="s">
        <v>93</v>
      </c>
      <c r="G94" s="1" t="s">
        <v>280</v>
      </c>
      <c r="H94" s="1" t="s">
        <v>786</v>
      </c>
      <c r="I94" s="1" t="s">
        <v>1082</v>
      </c>
      <c r="J94" s="1" t="s">
        <v>788</v>
      </c>
      <c r="K94" s="1" t="s">
        <v>1082</v>
      </c>
      <c r="L94" s="1" t="s">
        <v>790</v>
      </c>
      <c r="M94" s="1" t="s">
        <v>1083</v>
      </c>
      <c r="N94" s="1" t="s">
        <v>1083</v>
      </c>
      <c r="O94" s="1" t="s">
        <v>790</v>
      </c>
      <c r="P94" s="1" t="s">
        <v>791</v>
      </c>
      <c r="Q94" s="1" t="s">
        <v>1084</v>
      </c>
      <c r="R94" s="1" t="s">
        <v>74</v>
      </c>
      <c r="S94" s="1" t="s">
        <v>36</v>
      </c>
      <c r="T94" s="1" t="s">
        <v>793</v>
      </c>
    </row>
    <row r="95" s="1" customFormat="1" spans="1:20">
      <c r="A95" s="1" t="s">
        <v>191</v>
      </c>
      <c r="B95" s="1" t="s">
        <v>93</v>
      </c>
      <c r="C95" s="1" t="s">
        <v>1085</v>
      </c>
      <c r="D95" s="1" t="s">
        <v>193</v>
      </c>
      <c r="E95" s="1" t="s">
        <v>194</v>
      </c>
      <c r="F95" s="1" t="s">
        <v>93</v>
      </c>
      <c r="G95" s="1" t="s">
        <v>82</v>
      </c>
      <c r="H95" s="1" t="s">
        <v>786</v>
      </c>
      <c r="I95" s="1" t="s">
        <v>1086</v>
      </c>
      <c r="J95" s="1" t="s">
        <v>788</v>
      </c>
      <c r="K95" s="1" t="s">
        <v>1086</v>
      </c>
      <c r="L95" s="1" t="s">
        <v>1086</v>
      </c>
      <c r="M95" s="1" t="s">
        <v>789</v>
      </c>
      <c r="N95" s="1" t="s">
        <v>789</v>
      </c>
      <c r="O95" s="1" t="s">
        <v>790</v>
      </c>
      <c r="P95" s="1" t="s">
        <v>791</v>
      </c>
      <c r="Q95" s="1" t="s">
        <v>1087</v>
      </c>
      <c r="R95" s="1" t="s">
        <v>990</v>
      </c>
      <c r="S95" s="1" t="s">
        <v>36</v>
      </c>
      <c r="T95" s="1" t="s">
        <v>793</v>
      </c>
    </row>
    <row r="96" s="1" customFormat="1" spans="1:20">
      <c r="A96" s="1" t="s">
        <v>485</v>
      </c>
      <c r="B96" s="1" t="s">
        <v>92</v>
      </c>
      <c r="C96" s="1" t="s">
        <v>1088</v>
      </c>
      <c r="D96" s="1" t="s">
        <v>487</v>
      </c>
      <c r="E96" s="1" t="s">
        <v>488</v>
      </c>
      <c r="F96" s="1" t="s">
        <v>93</v>
      </c>
      <c r="G96" s="1" t="s">
        <v>280</v>
      </c>
      <c r="H96" s="1" t="s">
        <v>786</v>
      </c>
      <c r="I96" s="1" t="s">
        <v>805</v>
      </c>
      <c r="J96" s="1" t="s">
        <v>788</v>
      </c>
      <c r="K96" s="1" t="s">
        <v>805</v>
      </c>
      <c r="L96" s="1" t="s">
        <v>805</v>
      </c>
      <c r="M96" s="1" t="s">
        <v>789</v>
      </c>
      <c r="N96" s="1" t="s">
        <v>789</v>
      </c>
      <c r="O96" s="1" t="s">
        <v>790</v>
      </c>
      <c r="P96" s="1" t="s">
        <v>791</v>
      </c>
      <c r="Q96" s="1" t="s">
        <v>1089</v>
      </c>
      <c r="R96" s="1" t="s">
        <v>74</v>
      </c>
      <c r="S96" s="1" t="s">
        <v>36</v>
      </c>
      <c r="T96" s="1" t="s">
        <v>793</v>
      </c>
    </row>
    <row r="97" s="1" customFormat="1" spans="1:20">
      <c r="A97" s="1" t="s">
        <v>130</v>
      </c>
      <c r="B97" s="1" t="s">
        <v>92</v>
      </c>
      <c r="C97" s="1" t="s">
        <v>1090</v>
      </c>
      <c r="D97" s="1" t="s">
        <v>1091</v>
      </c>
      <c r="E97" s="1" t="s">
        <v>133</v>
      </c>
      <c r="F97" s="1" t="s">
        <v>93</v>
      </c>
      <c r="G97" s="1" t="s">
        <v>82</v>
      </c>
      <c r="H97" s="1" t="s">
        <v>786</v>
      </c>
      <c r="I97" s="1" t="s">
        <v>1034</v>
      </c>
      <c r="J97" s="1" t="s">
        <v>788</v>
      </c>
      <c r="K97" s="1" t="s">
        <v>1034</v>
      </c>
      <c r="L97" s="1" t="s">
        <v>1034</v>
      </c>
      <c r="M97" s="1" t="s">
        <v>789</v>
      </c>
      <c r="N97" s="1" t="s">
        <v>789</v>
      </c>
      <c r="O97" s="1" t="s">
        <v>790</v>
      </c>
      <c r="P97" s="1" t="s">
        <v>791</v>
      </c>
      <c r="Q97" s="1" t="s">
        <v>1092</v>
      </c>
      <c r="R97" s="1" t="s">
        <v>990</v>
      </c>
      <c r="S97" s="1" t="s">
        <v>36</v>
      </c>
      <c r="T97" s="1" t="s">
        <v>793</v>
      </c>
    </row>
    <row r="98" s="1" customFormat="1" spans="1:20">
      <c r="A98" s="1" t="s">
        <v>405</v>
      </c>
      <c r="B98" s="1" t="s">
        <v>92</v>
      </c>
      <c r="C98" s="1" t="s">
        <v>1093</v>
      </c>
      <c r="D98" s="1" t="s">
        <v>407</v>
      </c>
      <c r="E98" s="1" t="s">
        <v>408</v>
      </c>
      <c r="F98" s="1" t="s">
        <v>82</v>
      </c>
      <c r="G98" s="1" t="s">
        <v>280</v>
      </c>
      <c r="H98" s="1" t="s">
        <v>786</v>
      </c>
      <c r="I98" s="1" t="s">
        <v>1094</v>
      </c>
      <c r="J98" s="1" t="s">
        <v>788</v>
      </c>
      <c r="K98" s="1" t="s">
        <v>1094</v>
      </c>
      <c r="L98" s="1" t="s">
        <v>1094</v>
      </c>
      <c r="M98" s="1" t="s">
        <v>789</v>
      </c>
      <c r="N98" s="1" t="s">
        <v>789</v>
      </c>
      <c r="O98" s="1" t="s">
        <v>790</v>
      </c>
      <c r="P98" s="1" t="s">
        <v>791</v>
      </c>
      <c r="Q98" s="1" t="s">
        <v>1095</v>
      </c>
      <c r="R98" s="1" t="s">
        <v>74</v>
      </c>
      <c r="S98" s="1" t="s">
        <v>36</v>
      </c>
      <c r="T98" s="1" t="s">
        <v>793</v>
      </c>
    </row>
    <row r="99" s="1" customFormat="1" spans="1:20">
      <c r="A99" s="1" t="s">
        <v>88</v>
      </c>
      <c r="B99" s="1" t="s">
        <v>92</v>
      </c>
      <c r="C99" s="1" t="s">
        <v>1096</v>
      </c>
      <c r="D99" s="1" t="s">
        <v>90</v>
      </c>
      <c r="E99" s="1" t="s">
        <v>1097</v>
      </c>
      <c r="F99" s="1" t="s">
        <v>93</v>
      </c>
      <c r="G99" s="1" t="s">
        <v>82</v>
      </c>
      <c r="H99" s="1" t="s">
        <v>786</v>
      </c>
      <c r="I99" s="1" t="s">
        <v>1098</v>
      </c>
      <c r="J99" s="1" t="s">
        <v>788</v>
      </c>
      <c r="K99" s="1" t="s">
        <v>1098</v>
      </c>
      <c r="L99" s="1" t="s">
        <v>1098</v>
      </c>
      <c r="M99" s="1" t="s">
        <v>789</v>
      </c>
      <c r="N99" s="1" t="s">
        <v>789</v>
      </c>
      <c r="O99" s="1" t="s">
        <v>790</v>
      </c>
      <c r="P99" s="1" t="s">
        <v>791</v>
      </c>
      <c r="Q99" s="1" t="s">
        <v>1099</v>
      </c>
      <c r="R99" s="1" t="s">
        <v>990</v>
      </c>
      <c r="S99" s="1" t="s">
        <v>36</v>
      </c>
      <c r="T99" s="1" t="s">
        <v>793</v>
      </c>
    </row>
    <row r="100" s="1" customFormat="1" spans="1:20">
      <c r="A100" s="1" t="s">
        <v>177</v>
      </c>
      <c r="B100" s="1" t="s">
        <v>92</v>
      </c>
      <c r="C100" s="1" t="s">
        <v>1100</v>
      </c>
      <c r="D100" s="1" t="s">
        <v>179</v>
      </c>
      <c r="E100" s="1" t="s">
        <v>180</v>
      </c>
      <c r="F100" s="1" t="s">
        <v>92</v>
      </c>
      <c r="G100" s="1" t="s">
        <v>82</v>
      </c>
      <c r="H100" s="1" t="s">
        <v>786</v>
      </c>
      <c r="I100" s="1" t="s">
        <v>1101</v>
      </c>
      <c r="J100" s="1" t="s">
        <v>788</v>
      </c>
      <c r="K100" s="1" t="s">
        <v>1101</v>
      </c>
      <c r="L100" s="1" t="s">
        <v>1101</v>
      </c>
      <c r="M100" s="1" t="s">
        <v>789</v>
      </c>
      <c r="N100" s="1" t="s">
        <v>789</v>
      </c>
      <c r="O100" s="1" t="s">
        <v>790</v>
      </c>
      <c r="P100" s="1" t="s">
        <v>791</v>
      </c>
      <c r="Q100" s="1" t="s">
        <v>1102</v>
      </c>
      <c r="R100" s="1" t="s">
        <v>990</v>
      </c>
      <c r="S100" s="1" t="s">
        <v>36</v>
      </c>
      <c r="T100" s="1" t="s">
        <v>793</v>
      </c>
    </row>
    <row r="101" s="1" customFormat="1" spans="1:20">
      <c r="A101" s="1" t="s">
        <v>98</v>
      </c>
      <c r="B101" s="1" t="s">
        <v>92</v>
      </c>
      <c r="C101" s="1" t="s">
        <v>1103</v>
      </c>
      <c r="D101" s="1" t="s">
        <v>100</v>
      </c>
      <c r="E101" s="1" t="s">
        <v>101</v>
      </c>
      <c r="F101" s="1" t="s">
        <v>92</v>
      </c>
      <c r="G101" s="1" t="s">
        <v>82</v>
      </c>
      <c r="H101" s="1" t="s">
        <v>786</v>
      </c>
      <c r="I101" s="1" t="s">
        <v>1104</v>
      </c>
      <c r="J101" s="1" t="s">
        <v>788</v>
      </c>
      <c r="K101" s="1" t="s">
        <v>1104</v>
      </c>
      <c r="L101" s="1" t="s">
        <v>1104</v>
      </c>
      <c r="M101" s="1" t="s">
        <v>789</v>
      </c>
      <c r="N101" s="1" t="s">
        <v>789</v>
      </c>
      <c r="O101" s="1" t="s">
        <v>790</v>
      </c>
      <c r="P101" s="1" t="s">
        <v>791</v>
      </c>
      <c r="Q101" s="1" t="s">
        <v>1105</v>
      </c>
      <c r="R101" s="1" t="s">
        <v>990</v>
      </c>
      <c r="S101" s="1" t="s">
        <v>36</v>
      </c>
      <c r="T101" s="1" t="s">
        <v>793</v>
      </c>
    </row>
    <row r="102" s="1" customFormat="1" spans="1:20">
      <c r="A102" s="1" t="s">
        <v>413</v>
      </c>
      <c r="B102" s="1" t="s">
        <v>92</v>
      </c>
      <c r="C102" s="1" t="s">
        <v>1106</v>
      </c>
      <c r="D102" s="1" t="s">
        <v>415</v>
      </c>
      <c r="E102" s="1" t="s">
        <v>416</v>
      </c>
      <c r="F102" s="1" t="s">
        <v>82</v>
      </c>
      <c r="G102" s="1" t="s">
        <v>280</v>
      </c>
      <c r="H102" s="1" t="s">
        <v>786</v>
      </c>
      <c r="I102" s="1" t="s">
        <v>1107</v>
      </c>
      <c r="J102" s="1" t="s">
        <v>788</v>
      </c>
      <c r="K102" s="1" t="s">
        <v>1107</v>
      </c>
      <c r="L102" s="1" t="s">
        <v>1107</v>
      </c>
      <c r="M102" s="1" t="s">
        <v>789</v>
      </c>
      <c r="N102" s="1" t="s">
        <v>789</v>
      </c>
      <c r="O102" s="1" t="s">
        <v>790</v>
      </c>
      <c r="P102" s="1" t="s">
        <v>791</v>
      </c>
      <c r="Q102" s="1" t="s">
        <v>1108</v>
      </c>
      <c r="R102" s="1" t="s">
        <v>74</v>
      </c>
      <c r="S102" s="1" t="s">
        <v>36</v>
      </c>
      <c r="T102" s="1" t="s">
        <v>793</v>
      </c>
    </row>
    <row r="103" s="1" customFormat="1" spans="1:20">
      <c r="A103" s="1" t="s">
        <v>137</v>
      </c>
      <c r="B103" s="1" t="s">
        <v>81</v>
      </c>
      <c r="C103" s="1" t="s">
        <v>1109</v>
      </c>
      <c r="D103" s="1" t="s">
        <v>139</v>
      </c>
      <c r="E103" s="1" t="s">
        <v>140</v>
      </c>
      <c r="F103" s="1" t="s">
        <v>92</v>
      </c>
      <c r="G103" s="1" t="s">
        <v>82</v>
      </c>
      <c r="H103" s="1" t="s">
        <v>786</v>
      </c>
      <c r="I103" s="1" t="s">
        <v>1110</v>
      </c>
      <c r="J103" s="1" t="s">
        <v>788</v>
      </c>
      <c r="K103" s="1" t="s">
        <v>1110</v>
      </c>
      <c r="L103" s="1" t="s">
        <v>1110</v>
      </c>
      <c r="M103" s="1" t="s">
        <v>789</v>
      </c>
      <c r="N103" s="1" t="s">
        <v>789</v>
      </c>
      <c r="O103" s="1" t="s">
        <v>790</v>
      </c>
      <c r="P103" s="1" t="s">
        <v>791</v>
      </c>
      <c r="Q103" s="1" t="s">
        <v>1111</v>
      </c>
      <c r="R103" s="1" t="s">
        <v>990</v>
      </c>
      <c r="S103" s="1" t="s">
        <v>36</v>
      </c>
      <c r="T103" s="1" t="s">
        <v>793</v>
      </c>
    </row>
    <row r="104" s="1" customFormat="1" spans="1:20">
      <c r="A104" s="1" t="s">
        <v>352</v>
      </c>
      <c r="B104" s="1" t="s">
        <v>81</v>
      </c>
      <c r="C104" s="1" t="s">
        <v>1112</v>
      </c>
      <c r="D104" s="1" t="s">
        <v>354</v>
      </c>
      <c r="E104" s="1" t="s">
        <v>355</v>
      </c>
      <c r="F104" s="1" t="s">
        <v>82</v>
      </c>
      <c r="G104" s="1" t="s">
        <v>280</v>
      </c>
      <c r="H104" s="1" t="s">
        <v>786</v>
      </c>
      <c r="I104" s="1" t="s">
        <v>1113</v>
      </c>
      <c r="J104" s="1" t="s">
        <v>788</v>
      </c>
      <c r="K104" s="1" t="s">
        <v>1113</v>
      </c>
      <c r="L104" s="1" t="s">
        <v>1113</v>
      </c>
      <c r="M104" s="1" t="s">
        <v>789</v>
      </c>
      <c r="N104" s="1" t="s">
        <v>789</v>
      </c>
      <c r="O104" s="1" t="s">
        <v>790</v>
      </c>
      <c r="P104" s="1" t="s">
        <v>791</v>
      </c>
      <c r="Q104" s="1" t="s">
        <v>1114</v>
      </c>
      <c r="R104" s="1" t="s">
        <v>74</v>
      </c>
      <c r="S104" s="1" t="s">
        <v>36</v>
      </c>
      <c r="T104" s="1" t="s">
        <v>793</v>
      </c>
    </row>
    <row r="105" s="1" customFormat="1" spans="1:20">
      <c r="A105" s="1" t="s">
        <v>698</v>
      </c>
      <c r="B105" s="1" t="s">
        <v>81</v>
      </c>
      <c r="C105" s="1" t="s">
        <v>1115</v>
      </c>
      <c r="D105" s="1" t="s">
        <v>700</v>
      </c>
      <c r="E105" s="1" t="s">
        <v>701</v>
      </c>
      <c r="F105" s="1" t="s">
        <v>81</v>
      </c>
      <c r="G105" s="1" t="s">
        <v>280</v>
      </c>
      <c r="H105" s="1" t="s">
        <v>786</v>
      </c>
      <c r="I105" s="1" t="s">
        <v>1116</v>
      </c>
      <c r="J105" s="1" t="s">
        <v>788</v>
      </c>
      <c r="K105" s="1" t="s">
        <v>1116</v>
      </c>
      <c r="L105" s="1" t="s">
        <v>1116</v>
      </c>
      <c r="M105" s="1" t="s">
        <v>789</v>
      </c>
      <c r="N105" s="1" t="s">
        <v>789</v>
      </c>
      <c r="O105" s="1" t="s">
        <v>790</v>
      </c>
      <c r="P105" s="1" t="s">
        <v>791</v>
      </c>
      <c r="Q105" s="1" t="s">
        <v>1117</v>
      </c>
      <c r="R105" s="1" t="s">
        <v>74</v>
      </c>
      <c r="S105" s="1" t="s">
        <v>36</v>
      </c>
      <c r="T105" s="1" t="s">
        <v>793</v>
      </c>
    </row>
    <row r="106" s="1" customFormat="1" spans="1:20">
      <c r="A106" s="1" t="s">
        <v>704</v>
      </c>
      <c r="B106" s="1" t="s">
        <v>81</v>
      </c>
      <c r="C106" s="1" t="s">
        <v>1118</v>
      </c>
      <c r="D106" s="1" t="s">
        <v>706</v>
      </c>
      <c r="E106" s="1" t="s">
        <v>707</v>
      </c>
      <c r="F106" s="1" t="s">
        <v>92</v>
      </c>
      <c r="G106" s="1" t="s">
        <v>280</v>
      </c>
      <c r="H106" s="1" t="s">
        <v>786</v>
      </c>
      <c r="I106" s="1" t="s">
        <v>1119</v>
      </c>
      <c r="J106" s="1" t="s">
        <v>788</v>
      </c>
      <c r="K106" s="1" t="s">
        <v>1119</v>
      </c>
      <c r="L106" s="1" t="s">
        <v>1119</v>
      </c>
      <c r="M106" s="1" t="s">
        <v>789</v>
      </c>
      <c r="N106" s="1" t="s">
        <v>789</v>
      </c>
      <c r="O106" s="1" t="s">
        <v>790</v>
      </c>
      <c r="P106" s="1" t="s">
        <v>791</v>
      </c>
      <c r="Q106" s="1" t="s">
        <v>1120</v>
      </c>
      <c r="R106" s="1" t="s">
        <v>74</v>
      </c>
      <c r="S106" s="1" t="s">
        <v>36</v>
      </c>
      <c r="T106" s="1" t="s">
        <v>793</v>
      </c>
    </row>
    <row r="107" s="1" customFormat="1" spans="1:20">
      <c r="A107" s="1" t="s">
        <v>344</v>
      </c>
      <c r="B107" s="1" t="s">
        <v>348</v>
      </c>
      <c r="C107" s="1" t="s">
        <v>1121</v>
      </c>
      <c r="D107" s="1" t="s">
        <v>1122</v>
      </c>
      <c r="E107" s="1" t="s">
        <v>347</v>
      </c>
      <c r="F107" s="1" t="s">
        <v>82</v>
      </c>
      <c r="G107" s="1" t="s">
        <v>280</v>
      </c>
      <c r="H107" s="1" t="s">
        <v>786</v>
      </c>
      <c r="I107" s="1" t="s">
        <v>1123</v>
      </c>
      <c r="J107" s="1" t="s">
        <v>788</v>
      </c>
      <c r="K107" s="1" t="s">
        <v>1123</v>
      </c>
      <c r="L107" s="1" t="s">
        <v>1123</v>
      </c>
      <c r="M107" s="1" t="s">
        <v>789</v>
      </c>
      <c r="N107" s="1" t="s">
        <v>789</v>
      </c>
      <c r="O107" s="1" t="s">
        <v>790</v>
      </c>
      <c r="P107" s="1" t="s">
        <v>791</v>
      </c>
      <c r="Q107" s="1" t="s">
        <v>1124</v>
      </c>
      <c r="R107" s="1" t="s">
        <v>74</v>
      </c>
      <c r="S107" s="1" t="s">
        <v>36</v>
      </c>
      <c r="T107" s="1" t="s">
        <v>793</v>
      </c>
    </row>
    <row r="108" s="1" customFormat="1" spans="1:20">
      <c r="A108" s="1" t="s">
        <v>676</v>
      </c>
      <c r="B108" s="1" t="s">
        <v>348</v>
      </c>
      <c r="C108" s="1" t="s">
        <v>1125</v>
      </c>
      <c r="D108" s="1" t="s">
        <v>678</v>
      </c>
      <c r="E108" s="1" t="s">
        <v>679</v>
      </c>
      <c r="F108" s="1" t="s">
        <v>82</v>
      </c>
      <c r="G108" s="1" t="s">
        <v>280</v>
      </c>
      <c r="H108" s="1" t="s">
        <v>786</v>
      </c>
      <c r="I108" s="1" t="s">
        <v>855</v>
      </c>
      <c r="J108" s="1" t="s">
        <v>788</v>
      </c>
      <c r="K108" s="1" t="s">
        <v>855</v>
      </c>
      <c r="L108" s="1" t="s">
        <v>855</v>
      </c>
      <c r="M108" s="1" t="s">
        <v>789</v>
      </c>
      <c r="N108" s="1" t="s">
        <v>789</v>
      </c>
      <c r="O108" s="1" t="s">
        <v>790</v>
      </c>
      <c r="P108" s="1" t="s">
        <v>791</v>
      </c>
      <c r="Q108" s="1" t="s">
        <v>1126</v>
      </c>
      <c r="R108" s="1" t="s">
        <v>74</v>
      </c>
      <c r="S108" s="1" t="s">
        <v>36</v>
      </c>
      <c r="T108" s="1" t="s">
        <v>793</v>
      </c>
    </row>
    <row r="109" s="1" customFormat="1" spans="1:20">
      <c r="A109" s="1" t="s">
        <v>632</v>
      </c>
      <c r="B109" s="1" t="s">
        <v>348</v>
      </c>
      <c r="C109" s="1" t="s">
        <v>1127</v>
      </c>
      <c r="D109" s="1" t="s">
        <v>1128</v>
      </c>
      <c r="E109" s="1" t="s">
        <v>635</v>
      </c>
      <c r="F109" s="1" t="s">
        <v>93</v>
      </c>
      <c r="G109" s="1" t="s">
        <v>280</v>
      </c>
      <c r="H109" s="1" t="s">
        <v>786</v>
      </c>
      <c r="I109" s="1" t="s">
        <v>963</v>
      </c>
      <c r="J109" s="1" t="s">
        <v>788</v>
      </c>
      <c r="K109" s="1" t="s">
        <v>963</v>
      </c>
      <c r="L109" s="1" t="s">
        <v>963</v>
      </c>
      <c r="M109" s="1" t="s">
        <v>789</v>
      </c>
      <c r="N109" s="1" t="s">
        <v>789</v>
      </c>
      <c r="O109" s="1" t="s">
        <v>790</v>
      </c>
      <c r="P109" s="1" t="s">
        <v>791</v>
      </c>
      <c r="Q109" s="1" t="s">
        <v>1129</v>
      </c>
      <c r="R109" s="1" t="s">
        <v>74</v>
      </c>
      <c r="S109" s="1" t="s">
        <v>36</v>
      </c>
      <c r="T109" s="1" t="s">
        <v>793</v>
      </c>
    </row>
    <row r="110" s="1" customFormat="1" spans="1:20">
      <c r="A110" s="1" t="s">
        <v>168</v>
      </c>
      <c r="B110" s="1" t="s">
        <v>172</v>
      </c>
      <c r="C110" s="1" t="s">
        <v>1130</v>
      </c>
      <c r="D110" s="1" t="s">
        <v>170</v>
      </c>
      <c r="E110" s="1" t="s">
        <v>171</v>
      </c>
      <c r="F110" s="1" t="s">
        <v>93</v>
      </c>
      <c r="G110" s="1" t="s">
        <v>82</v>
      </c>
      <c r="H110" s="1" t="s">
        <v>786</v>
      </c>
      <c r="I110" s="1" t="s">
        <v>1131</v>
      </c>
      <c r="J110" s="1" t="s">
        <v>788</v>
      </c>
      <c r="K110" s="1" t="s">
        <v>1131</v>
      </c>
      <c r="L110" s="1" t="s">
        <v>1131</v>
      </c>
      <c r="M110" s="1" t="s">
        <v>789</v>
      </c>
      <c r="N110" s="1" t="s">
        <v>789</v>
      </c>
      <c r="O110" s="1" t="s">
        <v>790</v>
      </c>
      <c r="P110" s="1" t="s">
        <v>791</v>
      </c>
      <c r="Q110" s="1" t="s">
        <v>1132</v>
      </c>
      <c r="R110" s="1" t="s">
        <v>990</v>
      </c>
      <c r="S110" s="1" t="s">
        <v>36</v>
      </c>
      <c r="T110" s="1" t="s">
        <v>793</v>
      </c>
    </row>
    <row r="111" s="1" customFormat="1" spans="1:20">
      <c r="A111" s="1" t="s">
        <v>377</v>
      </c>
      <c r="B111" s="1" t="s">
        <v>381</v>
      </c>
      <c r="C111" s="1" t="s">
        <v>1133</v>
      </c>
      <c r="D111" s="1" t="s">
        <v>1134</v>
      </c>
      <c r="E111" s="1" t="s">
        <v>380</v>
      </c>
      <c r="F111" s="1" t="s">
        <v>82</v>
      </c>
      <c r="G111" s="1" t="s">
        <v>280</v>
      </c>
      <c r="H111" s="1" t="s">
        <v>786</v>
      </c>
      <c r="I111" s="1" t="s">
        <v>1101</v>
      </c>
      <c r="J111" s="1" t="s">
        <v>788</v>
      </c>
      <c r="K111" s="1" t="s">
        <v>1101</v>
      </c>
      <c r="L111" s="1" t="s">
        <v>1101</v>
      </c>
      <c r="M111" s="1" t="s">
        <v>789</v>
      </c>
      <c r="N111" s="1" t="s">
        <v>789</v>
      </c>
      <c r="O111" s="1" t="s">
        <v>790</v>
      </c>
      <c r="P111" s="1" t="s">
        <v>791</v>
      </c>
      <c r="Q111" s="1" t="s">
        <v>1135</v>
      </c>
      <c r="R111" s="1" t="s">
        <v>74</v>
      </c>
      <c r="S111" s="1" t="s">
        <v>36</v>
      </c>
      <c r="T111" s="1" t="s">
        <v>793</v>
      </c>
    </row>
    <row r="112" s="1" customFormat="1" spans="1:20">
      <c r="A112" s="1" t="s">
        <v>72</v>
      </c>
      <c r="B112" s="1" t="s">
        <v>80</v>
      </c>
      <c r="C112" s="1" t="s">
        <v>1136</v>
      </c>
      <c r="D112" s="1" t="s">
        <v>77</v>
      </c>
      <c r="E112" s="1" t="s">
        <v>79</v>
      </c>
      <c r="F112" s="1" t="s">
        <v>81</v>
      </c>
      <c r="G112" s="1" t="s">
        <v>82</v>
      </c>
      <c r="H112" s="1" t="s">
        <v>786</v>
      </c>
      <c r="I112" s="1" t="s">
        <v>1137</v>
      </c>
      <c r="J112" s="1" t="s">
        <v>788</v>
      </c>
      <c r="K112" s="1" t="s">
        <v>1137</v>
      </c>
      <c r="L112" s="1" t="s">
        <v>1137</v>
      </c>
      <c r="M112" s="1" t="s">
        <v>789</v>
      </c>
      <c r="N112" s="1" t="s">
        <v>789</v>
      </c>
      <c r="O112" s="1" t="s">
        <v>790</v>
      </c>
      <c r="P112" s="1" t="s">
        <v>791</v>
      </c>
      <c r="Q112" s="1" t="s">
        <v>1138</v>
      </c>
      <c r="R112" s="1" t="s">
        <v>990</v>
      </c>
      <c r="S112" s="1" t="s">
        <v>36</v>
      </c>
      <c r="T112" s="1" t="s">
        <v>793</v>
      </c>
    </row>
    <row r="113" s="1" customFormat="1" spans="1:20">
      <c r="A113" s="1" t="s">
        <v>478</v>
      </c>
      <c r="B113" s="1" t="s">
        <v>482</v>
      </c>
      <c r="C113" s="1" t="s">
        <v>1139</v>
      </c>
      <c r="D113" s="1" t="s">
        <v>480</v>
      </c>
      <c r="E113" s="1" t="s">
        <v>1140</v>
      </c>
      <c r="F113" s="1" t="s">
        <v>93</v>
      </c>
      <c r="G113" s="1" t="s">
        <v>280</v>
      </c>
      <c r="H113" s="1" t="s">
        <v>786</v>
      </c>
      <c r="I113" s="1" t="s">
        <v>1141</v>
      </c>
      <c r="J113" s="1" t="s">
        <v>788</v>
      </c>
      <c r="K113" s="1" t="s">
        <v>1141</v>
      </c>
      <c r="L113" s="1" t="s">
        <v>1141</v>
      </c>
      <c r="M113" s="1" t="s">
        <v>789</v>
      </c>
      <c r="N113" s="1" t="s">
        <v>789</v>
      </c>
      <c r="O113" s="1" t="s">
        <v>790</v>
      </c>
      <c r="P113" s="1" t="s">
        <v>791</v>
      </c>
      <c r="Q113" s="1" t="s">
        <v>1142</v>
      </c>
      <c r="R113" s="1" t="s">
        <v>74</v>
      </c>
      <c r="S113" s="1" t="s">
        <v>36</v>
      </c>
      <c r="T113" s="1" t="s">
        <v>793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2021-09-15T02:12:16Z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B9CF181BC9CB4F55BF6766BE5C7629FD</vt:lpwstr>
  </property>
</Properties>
</file>