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对账!$1:$129</definedName>
  </definedNames>
  <calcPr calcId="144525"/>
</workbook>
</file>

<file path=xl/sharedStrings.xml><?xml version="1.0" encoding="utf-8"?>
<sst xmlns="http://schemas.openxmlformats.org/spreadsheetml/2006/main" count="3678" uniqueCount="1151">
  <si>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</si>
  <si>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</si>
  <si>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</si>
  <si>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</si>
  <si>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</si>
  <si>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</si>
  <si>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</si>
  <si>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</si>
  <si>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</si>
  <si>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</si>
  <si>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</si>
  <si>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</si>
  <si>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</si>
  <si>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</si>
  <si>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</si>
  <si>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</si>
  <si>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</si>
  <si>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</si>
  <si>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</si>
  <si>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</si>
  <si>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</si>
  <si>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</si>
  <si>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</si>
  <si>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</si>
  <si>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</si>
  <si>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</si>
  <si>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</si>
  <si>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[华盛顿]华盛顿俱乐部住宅酒店(Club Quarters Hotel in Washington DC)(46902232)</t>
  </si>
  <si>
    <t>标准房&lt;不退款&gt;&lt;2人入住&gt;</t>
  </si>
  <si>
    <t>USD</t>
  </si>
  <si>
    <t>ODonnell/Emma</t>
  </si>
  <si>
    <t>CA5326210915USD</t>
  </si>
  <si>
    <t>未提现</t>
  </si>
  <si>
    <t>携程开票</t>
  </si>
  <si>
    <t>21B82K</t>
  </si>
  <si>
    <t>[比洛克西]比洛克西 IP 赌场度假村及水疗中心(IP Casino Resort Spa-Biloxi)(40001801)</t>
  </si>
  <si>
    <t>豪华客房1张特大床&lt;不退款&gt;&lt;2人入住&gt;</t>
  </si>
  <si>
    <t>Fahl/Matthew H</t>
  </si>
  <si>
    <t>[纳什维尔]纳什维尔市中心 - 体育场克拉丽奥酒店(Clarion Hotel Downtown Nashville - Stadium)(37225023)</t>
  </si>
  <si>
    <t>特大床房&lt;1&gt;&lt;早餐&gt;&lt;不退款&gt;&lt;2人入住&gt;</t>
  </si>
  <si>
    <t>Gidcumb/Lance</t>
  </si>
  <si>
    <t>[希什利]伊斯坦布尔市中心温德姆华美达广场酒店(Ramada Plaza by Wyndham Istanbul City Center)(37202349)</t>
  </si>
  <si>
    <t>双人床房&lt;不退款&gt;&lt;2人入住&gt;</t>
  </si>
  <si>
    <t>Albadoo/Ahad Faisal</t>
  </si>
  <si>
    <t>取消</t>
  </si>
  <si>
    <t>[拉斯维加斯]四皇后赌场酒店(Four Queens Hotel and Casino)(39037193)</t>
  </si>
  <si>
    <t>尊贵房(南塔楼)&lt;不退款&gt;&lt;2人入住&gt;</t>
  </si>
  <si>
    <t>Hernandez/Iris</t>
  </si>
  <si>
    <t>Crain/Kaylin Renee</t>
  </si>
  <si>
    <t>[西谷市]西谷市水晶套房酒店 - 西谷市(Crystal Inn Hotel &amp; Suites West Valley City West Valley City)(37251552)</t>
  </si>
  <si>
    <t>特大床房&lt;不退款&gt;&lt;2人入住&gt;</t>
  </si>
  <si>
    <t>CUI/CHENYANG</t>
  </si>
  <si>
    <t>[辛辛那提]辛辛那提21C博物馆酒店(21c Museum Hotel Cincinnati - MGallery)(44790273)</t>
  </si>
  <si>
    <t>豪华特大床房&lt;不退款&gt;&lt;2人入住&gt;</t>
  </si>
  <si>
    <t>Ellis/Kaitlin Taylor</t>
  </si>
  <si>
    <t>[劳德代尔堡]绿洲汽车旅馆(Oasis Hotel)(40049936)</t>
  </si>
  <si>
    <t>1号工作室大床&lt;不退款&gt;&lt;2人入住&gt;</t>
  </si>
  <si>
    <t>Mora/Erika</t>
  </si>
  <si>
    <t>[杰克珀特]西星赌场酒店(West Star Hotel and Casino)(40134048)</t>
  </si>
  <si>
    <t>客房1张特大床&lt;不退款&gt;&lt;2人入住&gt;</t>
  </si>
  <si>
    <t>Harmon/Jennifer Kara</t>
  </si>
  <si>
    <t>Hjermstad/Terrance</t>
  </si>
  <si>
    <t>[劳德代尔堡]劳德代尔堡广场酒店(Plaza Hotel Fort Lauderdale)(37221749)</t>
  </si>
  <si>
    <t>舒适特大床房&lt;不退款&gt;&lt;2人入住&gt;</t>
  </si>
  <si>
    <t>ALFRED/Anne Rose,Alfred/Robens</t>
  </si>
  <si>
    <t>[迈阿密海滩]温特黑文签名典藏酒店(Winter Haven, Autograph Collection)(39034905)</t>
  </si>
  <si>
    <t>特大床房&lt;2人入住&gt;&lt;IBU黄金会员专享&gt;&lt;不退款&gt;</t>
  </si>
  <si>
    <t>Hernandez/Joeireth</t>
  </si>
  <si>
    <t>[莱比锡]莱比锡市旅行24酒店(Travel24 Hotel Leipzig City)(39630333)</t>
  </si>
  <si>
    <t>标准双人间&lt;不退款&gt;&lt;2人入住&gt;</t>
  </si>
  <si>
    <t>Baier/Veit,Huth/Lars</t>
  </si>
  <si>
    <t>[弗朗斯地区特朗布莱]铂尔曼巴黎戴高乐机场酒店(Pullman Paris Roissy CDG Airport)(47468548)</t>
  </si>
  <si>
    <t>经典双人房&lt;2人入住&gt;&lt;不退款&gt;&lt;早餐&gt;</t>
  </si>
  <si>
    <t>lam/julie</t>
  </si>
  <si>
    <t>[沙朗]瑞思妥诺沙朗设计酒店(Hotel Inn Design Resto Novo Challans)(46069356)</t>
  </si>
  <si>
    <t>Blain/Bernard</t>
  </si>
  <si>
    <t>[布洛英罗克山]切托拉旅馆度假村(The Lodge at Chetola Resort)(40066151)</t>
  </si>
  <si>
    <t>经典客房2张大床（山景）&lt;不退款&gt;&lt;2人入住&gt;</t>
  </si>
  <si>
    <t>Rafter lodicd/Julie</t>
  </si>
  <si>
    <t>[西谷市]西谷市智选假日酒店(Holiday Inn Express West Valley City, an Ihg Hotel)(37210275)</t>
  </si>
  <si>
    <t>标准客房&lt;早餐&gt;&lt;不退款&gt;&lt;2人入住&gt;</t>
  </si>
  <si>
    <t>Nielson/Kyle David</t>
  </si>
  <si>
    <t>[哥本哈根]哥本哈根机场丽柏酒店(Park Inn by Radisson Copenhagen Airport)(37245057)</t>
  </si>
  <si>
    <t>标准大床房&lt;不退款&gt;&lt;2人入住&gt;</t>
  </si>
  <si>
    <t>Bucco/Dana</t>
  </si>
  <si>
    <t>[迪尔伯恩]迪尔伯恩丽怡酒店(Country Inn &amp; Suites by Radisson, Dearborn, MI)(40043051)</t>
  </si>
  <si>
    <t>2张大床房&lt;不退款&gt;&lt;2人入住&gt;</t>
  </si>
  <si>
    <t>Moore/Kathleen Ann</t>
  </si>
  <si>
    <t>[伦敦]伦敦塔酒店(The Tower Hotel London)(37210264)</t>
  </si>
  <si>
    <t>Filmon/Nathalie</t>
  </si>
  <si>
    <t>[斯图加特]梅里迪安斯图加特酒店(Le Méridien Stuttgart)(37200392)</t>
  </si>
  <si>
    <t>高级精致城景双人房&lt;不退款&gt;&lt;2人入住&gt;</t>
  </si>
  <si>
    <t>Ruebner/Ronja</t>
  </si>
  <si>
    <t>[威斯敏斯特]丹佛万豪威斯敏斯特酒店(Denver Marriott Westminster)(39037739)</t>
  </si>
  <si>
    <t>1张特大床客房&lt;不退款&gt;&lt;2人入住&gt;</t>
  </si>
  <si>
    <t>Biogradlija/Mirsad</t>
  </si>
  <si>
    <t>[卡莱尔]米尔顿山顶酒店(Milton Hilltop Hotel)(39686734)</t>
  </si>
  <si>
    <t>双人间&lt;不退款&gt;&lt;2人入住&gt;</t>
  </si>
  <si>
    <t>Mallon/Marie</t>
  </si>
  <si>
    <t>[华沙]华沙万豪酒店(Warsaw Marriott Hotel)(47471671)</t>
  </si>
  <si>
    <t>豪华特大床客房&lt;2人入住&gt;&lt;不退款&gt;&lt;早餐&gt;</t>
  </si>
  <si>
    <t>Dec/Michal</t>
  </si>
  <si>
    <t>[奥罗拉]加洛德洛矶度假村及会议中心(Gaylord Rockies Resort &amp; Convention Center)(40062541)</t>
  </si>
  <si>
    <t>部分山景特大床房带沙发床&lt;不退款&gt;&lt;2人入住&gt;</t>
  </si>
  <si>
    <t>Mack/Raquel</t>
  </si>
  <si>
    <t>[戈尔韦]高威皇家酒店(Imperial Hotel Galway)(39970998)</t>
  </si>
  <si>
    <t>标准双床房&lt;不退款&gt;&lt;2人入住&gt;</t>
  </si>
  <si>
    <t>Keely/Leanne</t>
  </si>
  <si>
    <t>[巴尔的摩]巴尔的摩哈勃尔库尔特酒店(Royal Sonesta Harbor Court Baltimore)(37209954)</t>
  </si>
  <si>
    <t>客房, 1 张特大床 (Neighborhood View)&lt;不退款&gt;&lt;2人入住&gt;</t>
  </si>
  <si>
    <t>McCalister/Andrew</t>
  </si>
  <si>
    <t>56920SC063827</t>
  </si>
  <si>
    <t>[卡斯泰内多洛]布瑞霞蓝色酒店(Blu Hotel Brixia)(39041396)</t>
  </si>
  <si>
    <t>VALOPPI/RITA,RUGGIERO/LUIGI</t>
  </si>
  <si>
    <t>[孔夫朗－圣奥诺里讷]钟楼康弗兰圣奥诺丽娜酒店(Campanile Conflans-Sainte-Honorine)(46578840)</t>
  </si>
  <si>
    <t>Evrard/Angel</t>
  </si>
  <si>
    <t>[迈阿密海滩]凯迪拉克签名系列酒店及海滩俱乐部(Cadillac Hotel &amp; Beach Club, Autograph Collection)(39055164)</t>
  </si>
  <si>
    <t>海景特大床房&lt;不退款&gt;&lt;2人入住&gt;</t>
  </si>
  <si>
    <t>Wahab/Sosun</t>
  </si>
  <si>
    <t>[底特律]底特律米高梅酒店(MGM Grand Detroit)(46883179)</t>
  </si>
  <si>
    <t>奢华特大床房&lt;不退款&gt;&lt;2人入住&gt;</t>
  </si>
  <si>
    <t>Giles/Lauren Rose</t>
  </si>
  <si>
    <t>[布鲁塞尔]尚博尔酒店(Hotel Chambord)(39967616)</t>
  </si>
  <si>
    <t>renard/laetitia</t>
  </si>
  <si>
    <t>[斯文顿]钟楼斯文顿酒店(Campanile Swindon)(37204597)</t>
  </si>
  <si>
    <t>双人房&lt;不退款&gt;&lt;2人入住&gt;</t>
  </si>
  <si>
    <t>Kitt/Jude</t>
  </si>
  <si>
    <t>[维也纳]维也纳无忧宫酒店(Hotel Sans Souci Wien)(37213679)</t>
  </si>
  <si>
    <t>高级双人房&lt;不退款&gt;&lt;2人入住&gt;</t>
  </si>
  <si>
    <t>Schmalzl/Mario,Schmalzl/Katja</t>
  </si>
  <si>
    <t>[马德里]斯考特尔马德里机场酒店(Sercotel Madrid Aeropuerto)(39048562)</t>
  </si>
  <si>
    <t>客房&lt;不退款&gt;&lt;2人入住&gt;</t>
  </si>
  <si>
    <t>Prado iniguez/luis,gomiz Hernandez/Ruben</t>
  </si>
  <si>
    <t>[万锦]舒适酒店 - 多伦多东北(Comfort Inn - Toronto Northeast)(37221923)</t>
  </si>
  <si>
    <t>2张双人床房&lt;不退款&gt;&lt;2人入住&gt;</t>
  </si>
  <si>
    <t>Motameni/Parichehr Pari</t>
  </si>
  <si>
    <t>[奥胡斯]西奥胡斯斯堪迪克酒店(Scandic Aarhus Vest)(39039433)</t>
  </si>
  <si>
    <t>Jacobsen/Sofie</t>
  </si>
  <si>
    <t>[巴黎]巴黎馨乐庭共和服务公寓(Citadines République Paris)(39037124)</t>
  </si>
  <si>
    <t>标准工作室客房&lt;不退款&gt;&lt;2人入住&gt;</t>
  </si>
  <si>
    <t>vandenhende/danny</t>
  </si>
  <si>
    <t>[芝加哥]芝加哥喜来登大酒店(Sheraton Grand Chicago)(37225461)</t>
  </si>
  <si>
    <t>河景特大床房&lt;不退款&gt;&lt;2人入住&gt;</t>
  </si>
  <si>
    <t>Suarez Morales/Cinthia Aidee</t>
  </si>
  <si>
    <t>[哲基尔岛]威斯汀杰基尔岛酒店(The Westin Jekyll Island)(39046132)</t>
  </si>
  <si>
    <t>海景特大床房带阳台&lt;不退款&gt;&lt;2人入住&gt;</t>
  </si>
  <si>
    <t>Court/Jeremy,Fermin/Jennifer</t>
  </si>
  <si>
    <t>[斯蒂迪奥城]洛杉矶加兰酒店(The Garland - Los Angeles)(37202920)</t>
  </si>
  <si>
    <t>Ramirez/Cesar</t>
  </si>
  <si>
    <t>[新加坡]新加坡威大酒店 - 明古连(V Hotel Bencoolen)(37212180)</t>
  </si>
  <si>
    <t>高级房&lt;不退款&gt;&lt;2人入住&gt;</t>
  </si>
  <si>
    <t>SUN/JIUCHUN,zhao/jiaxing</t>
  </si>
  <si>
    <t>Acknowledged</t>
  </si>
  <si>
    <t>[巴登巴登]鲁蒙斯巴登巴登傲途格精选酒店(Roomers Baden-Baden, Autograph Collection)(37197043)</t>
  </si>
  <si>
    <t>Betschart/Roger</t>
  </si>
  <si>
    <t>[法兰克福]法兰克福莱昂纳多皇家酒店(Leonardo Royal Hotel Frankfurt)(37221195)</t>
  </si>
  <si>
    <t>舒适房&lt;不退款&gt;&lt;2人入住&gt;</t>
  </si>
  <si>
    <t>Guenal/Murat,Lietzau/Sharon</t>
  </si>
  <si>
    <t>[本那比]行政套房酒店及会议中心，温哥华都市区(Executive Suites Hotel &amp; Conference Center, Metro Vancouver)(37214464)</t>
  </si>
  <si>
    <t>双人床一卧套房&lt;不退款&gt;&lt;2人入住&gt;</t>
  </si>
  <si>
    <t>Hall/James Maxwell</t>
  </si>
  <si>
    <t>[罗马]德格里阿蓝希酒店(Hotel Degli Aranci)(39052399)</t>
  </si>
  <si>
    <t>三人房&lt;不退款&gt;&lt;2人入住&gt;</t>
  </si>
  <si>
    <t>Cortegiano/Piero,Cortegiano/Piero</t>
  </si>
  <si>
    <t>[巴黎]格兰朵酒店(Hôtel Gérando)(46901979)</t>
  </si>
  <si>
    <t>双人房&lt;1&gt;&lt;不退款&gt;&lt;2人入住&gt;</t>
  </si>
  <si>
    <t>Hergibo-dhuisme/Zelie</t>
  </si>
  <si>
    <t>Zebrowski/Michal</t>
  </si>
  <si>
    <t>[马德里]埃克广场酒店(Exe Plaza Madrid)(37225103)</t>
  </si>
  <si>
    <t>Vazquez/Isabel Vazquez</t>
  </si>
  <si>
    <t>Woyen/Arne Vidar Tind,Woyen/Tina Tind</t>
  </si>
  <si>
    <t>[图卢兹]戴安酒店(Residence de Diane)(39613921)</t>
  </si>
  <si>
    <t>一室双人床&lt;不退款&gt;&lt;2人入住&gt;</t>
  </si>
  <si>
    <t>Bitoun/Audrey</t>
  </si>
  <si>
    <t>[威斯巴登]威斯巴登潘塔酒店(Pentahotel Wiesbaden)(37234486)</t>
  </si>
  <si>
    <t>贝尔特标准客房&lt;不退款&gt;&lt;2人入住&gt;</t>
  </si>
  <si>
    <t>Torke/Mandy</t>
  </si>
  <si>
    <t>[加兰县]温泉万豪唐普雷斯套房酒店(TownePlace Suites by Marriott Hot Springs)(40743757)</t>
  </si>
  <si>
    <t>特大床一室房带沙发床&lt;2人入住&gt;&lt;IBU黄金会员专享&gt;&lt;不退款&gt;</t>
  </si>
  <si>
    <t>Hatchett/Anthony Jerold</t>
  </si>
  <si>
    <t>[桑迪斯普林斯]亚特兰大北市区威斯汀酒店(The Westin Atlanta Perimeter North)(37208773)</t>
  </si>
  <si>
    <t>传统特大床房&lt;不退款&gt;&lt;2人入住&gt;</t>
  </si>
  <si>
    <t>Lessing/Thomas Peter</t>
  </si>
  <si>
    <t>[坎皮纳斯]坎皮纳斯丽笙红标酒店(Radisson Red Campinas)(37202217)</t>
  </si>
  <si>
    <t>特大床一室房&lt;不退款&gt;&lt;2人入住&gt;</t>
  </si>
  <si>
    <t>FREITAS/LUIZ ROBERTO GIUSTI DE</t>
  </si>
  <si>
    <t>[纽约]加里凡时代广场(The Gallivant Times Square)(37223585)</t>
  </si>
  <si>
    <t>Strong-Nor/Selim Tahir</t>
  </si>
  <si>
    <t>[弗雷斯诺]希尔顿逸林弗雷斯诺会议中心酒店(DoubleTree by Hilton Fresno Convention Center)(37244607)</t>
  </si>
  <si>
    <t>Hardy/Tron Seth</t>
  </si>
  <si>
    <t>Szyperek/Urszula</t>
  </si>
  <si>
    <t>[阿德列尔]美居全景酒店(Panorama by Mercure)(39619403)</t>
  </si>
  <si>
    <t>Pchelintsev/Sergey</t>
  </si>
  <si>
    <t>B933VIA534</t>
  </si>
  <si>
    <t>[瓦尔茨胡特·田根]万德霍夫酒店(Waldshuter Hof)(39597418)</t>
  </si>
  <si>
    <t>Widmer/Jeffrey</t>
  </si>
  <si>
    <t>[名古屋]D 城市名古屋伏见大和皇家酒店(Daiwa Royal Hotel D-City Nagoya Fushimi)(39600830)</t>
  </si>
  <si>
    <t>标准间&lt;不退款&gt;&lt;2人入住&gt;</t>
  </si>
  <si>
    <t>Ryohei/Nishida,Ryohei/Nishida</t>
  </si>
  <si>
    <t>[波恩]波恩万豪酒店(Bonn Marriott Hotel)(39052403)</t>
  </si>
  <si>
    <t>豪华河景特大床房&lt;2人入住&gt;&lt;IBU黄金会员专享&gt;&lt;不退款&gt;</t>
  </si>
  <si>
    <t>Rose/Torsten,Rose/Anna</t>
  </si>
  <si>
    <t>[迈措翁]林大迈措翁大酒店(Grand Forest Metsovo)(37197842)</t>
  </si>
  <si>
    <t>山景套房&lt;不退款&gt;&lt;2人入住&gt;</t>
  </si>
  <si>
    <t>BABASIDOU/EVANGELIA</t>
  </si>
  <si>
    <t>[特赖安格尔]罗里 - 达勒姆家乡开放式客房红屋顶酒店(HomeTowne Studios by Red Roof Raleigh - Durham)(39641164)</t>
  </si>
  <si>
    <t>Morales/Julio Jose</t>
  </si>
  <si>
    <t>1037-330497</t>
  </si>
  <si>
    <t>[贝尔维尤]希尔顿贝尔维尤酒店(Hilton Bellevue)(37235234)</t>
  </si>
  <si>
    <t>客房, 1 张特大床&lt;不退款&gt;&lt;2人入住&gt;</t>
  </si>
  <si>
    <t>Traunfeld/Joseph</t>
  </si>
  <si>
    <t>[科罗拉多斯普林斯]鹿角温德姆酒店(The Antlers, A Wyndham Hotel)(37231441)</t>
  </si>
  <si>
    <t>市区景特大床房（禁烟）&lt;不退款&gt;&lt;2人入住&gt;</t>
  </si>
  <si>
    <t>Howes/Greg</t>
  </si>
  <si>
    <t>[班戈]缅因班戈 6 号汽车旅馆(Motel 6 Bangor, ME)(39664336)</t>
  </si>
  <si>
    <t>客房1张大床&lt;不退款&gt;&lt;2人入住&gt;</t>
  </si>
  <si>
    <t>Frost/Dawn M.,King/Harold</t>
  </si>
  <si>
    <t>7MRGX5AEQJ</t>
  </si>
  <si>
    <t>[贝洛奥里藏特]诺博帕姆普哈酒店(Nobile Inn Pampulha)(46883390)</t>
  </si>
  <si>
    <t>高级双人床房&lt;不退款&gt;&lt;2人入住&gt;</t>
  </si>
  <si>
    <t>Silva/Betania Sousa,de Oliveira/Marcelo Wary Julio</t>
  </si>
  <si>
    <t>[巴西利亚]巴西利亚阿尔沃拉达皇家郁金香酒店(Royal Tulip Brasília Alvorada)(37199274)</t>
  </si>
  <si>
    <t>高级特大床房&lt;不退款&gt;&lt;2人入住&gt;</t>
  </si>
  <si>
    <t>Reis/Cristiane Lima</t>
  </si>
  <si>
    <t>[勒帕萨日]阿基塔纳酒店(Brit Hotel Agen - l'Aquitaine)(46579666)</t>
  </si>
  <si>
    <t>SAKHNOWSKY/Alain</t>
  </si>
  <si>
    <t>55-93691-10761</t>
  </si>
  <si>
    <t>[罗德兹]罗德兹普瑞米尔经典酒店(Premiere Classe Rodez)(39684726)</t>
  </si>
  <si>
    <t>标准间1双人床&lt;不退款&gt;&lt;2人入住&gt;</t>
  </si>
  <si>
    <t>Helfen Chollat/Franck</t>
  </si>
  <si>
    <t>[基奇纳]基奇纳皇冠假日酒店 - 滑铁卢(Crowne Plaza Kitchener-Waterloo, an Ihg Hotel)(37198817)</t>
  </si>
  <si>
    <t>行政房(特大床)&lt;不退款&gt;&lt;2人入住&gt;</t>
  </si>
  <si>
    <t>Dhaliwal/Rajpreet</t>
  </si>
  <si>
    <t>[橙县]假日酒店俱乐部奥兰治湖度假村(Holiday Inn Club Vacations at Orange Lake Resort, an Ihg Hotel)(39046348)</t>
  </si>
  <si>
    <t>Goggans/Stephanie</t>
  </si>
  <si>
    <t>novshadian/serine</t>
  </si>
  <si>
    <t>[威斯敏斯特城]雅诗阁海德公园酒店(Ascot Hyde Park Hotel)(37226531)</t>
  </si>
  <si>
    <t>Davis/Chloe</t>
  </si>
  <si>
    <t>EXP-1827698204</t>
  </si>
  <si>
    <t>[哈里瓦县]哈里瓦丽笙酒店(Radisson Blu Hotel Haridwar)(44799259)</t>
  </si>
  <si>
    <t>标准房&lt;2人入住&gt;&lt;不退款&gt;&lt;早餐&gt;</t>
  </si>
  <si>
    <t>Sharma/Ankur</t>
  </si>
  <si>
    <t>[列涅萨]堪萨斯城西南雷内克萨号6号汽车旅馆(Motel 6-Lenexa, KS - Kansas City Southwest)(40106146)</t>
  </si>
  <si>
    <t>标准客房1张大床&lt;不退款&gt;&lt;2人入住&gt;</t>
  </si>
  <si>
    <t>Fleshman/Donivan Michael</t>
  </si>
  <si>
    <t>4TM43J9YAH</t>
  </si>
  <si>
    <t>[盖恩斯维尔]盖恩斯维尔 I-35 万豪套房费尔菲尔德酒店(Fairfield Inn &amp; Suites by Marriott Gainesville I-35)(70665421)</t>
  </si>
  <si>
    <t>2张大床房&lt;2人入住&gt;&lt;不退款&gt;&lt;早餐&gt;</t>
  </si>
  <si>
    <t>Rodriguez/Alejandra</t>
  </si>
  <si>
    <t>[塔雷城]塔雷城喜来登酒店(Sheraton Tarrytown Hotel)(37203002)</t>
  </si>
  <si>
    <t>客房（1张特大床）&lt;不退款&gt;&lt;2人入住&gt;</t>
  </si>
  <si>
    <t>Surti/Reena</t>
  </si>
  <si>
    <t>DE VICENTE GONZALEZ/MARIA ESTHER,SANCHEZ GONZALEZ/LIBERIO</t>
  </si>
  <si>
    <t>[斯帕坦堡县]斯帕坦堡万豪 AC酒店(AC Hotel by Marriott Spartanburg)(40079225)</t>
  </si>
  <si>
    <t>特大床房带沙发床&lt;不退款&gt;&lt;2人入住&gt;</t>
  </si>
  <si>
    <t>Jacobson/Stephanie Ann</t>
  </si>
  <si>
    <t>ROHILLA/NITIN</t>
  </si>
  <si>
    <t>[圣地亚哥]圣迭戈米森谷/酒店区万怡酒店(Courtyard by Marriott San Diego Mission Valley/Hotel Circle)(44704481)</t>
  </si>
  <si>
    <t>特大床房(带沙发床)&lt;不退款&gt;&lt;2人入住&gt;</t>
  </si>
  <si>
    <t>DING/SHOUYI</t>
  </si>
  <si>
    <t>[吉隆坡]吉隆坡悦榕庄(Banyan Tree Kuala Lumpur)(37209341)</t>
  </si>
  <si>
    <t>悦榕观景房&lt;不退款&gt;&lt;2人入住&gt;</t>
  </si>
  <si>
    <t>KOH/YEE CHENG,KOH/YEE CHENG</t>
  </si>
  <si>
    <t>[萨拉戈萨]阿拉贡国王费尔南多二世水疗酒店(Eurostars Rey Fernando)(47469290)</t>
  </si>
  <si>
    <t>MARTI MAIJO/BAUTISTA</t>
  </si>
  <si>
    <t>[比萨]杜尔墨大酒店(Grand Hotel Duomo)(39041393)</t>
  </si>
  <si>
    <t>de santis/alessandro</t>
  </si>
  <si>
    <t>[乌尔姆]经济酒店(Economy-Hotel)(39627182)</t>
  </si>
  <si>
    <t>经济双人间&lt;不退款&gt;&lt;2人入住&gt;</t>
  </si>
  <si>
    <t>Erdmann/Waldemar,Erdmann/Natalie</t>
  </si>
  <si>
    <t>[斯派克尼瑟]卡尔顿奥西斯酒店(Carlton Oasis Hotel)(40106250)</t>
  </si>
  <si>
    <t>高级房间&lt;不退款&gt;&lt;2人入住&gt;</t>
  </si>
  <si>
    <t>Van herk/Carlo</t>
  </si>
  <si>
    <t>[Mukim Gadong B]河滨吉娜套房公寓酒店(Riverside Residence by Gina Suite)(39640434)</t>
  </si>
  <si>
    <t>一居室公寓-一张大床&lt;不退款&gt;&lt;2人入住&gt;</t>
  </si>
  <si>
    <t>Barauk/Bina</t>
  </si>
  <si>
    <t>按名字</t>
  </si>
  <si>
    <t>[芭堤雅]芭堤雅都喜天丽酒店(Dusit Thani Pattaya)(40721699)</t>
  </si>
  <si>
    <t>豪华房&lt;不退款&gt;&lt;2人入住&gt;</t>
  </si>
  <si>
    <t>Kumkoon/Teerapat,Kumkoon/Teerapat</t>
  </si>
  <si>
    <t>[蒙法维]阿维尼翁公园博览会普瑞米尔经典酒店(Premiere Classe Avignon Parc des Expositions)(39684609)</t>
  </si>
  <si>
    <t>ZANNIER/Ludovic</t>
  </si>
  <si>
    <t>[蒙彼利埃]基里亚德蒙彼利埃中央安蒂格纳酒店(Kyriad Hotel Montpellier Centre Antigone)(37247924)</t>
  </si>
  <si>
    <t>Gidon/Catheline</t>
  </si>
  <si>
    <t>[夏律第镇]夏洛茨维尔北万豪费尔菲尔德酒店(Fairfield Inn &amp; Suites by Marriott Charlottesville North)(44702981)</t>
  </si>
  <si>
    <t>2张双人床房&lt;2人入住&gt;&lt;IBU黄金会员专享&gt;&lt;不退款&gt;</t>
  </si>
  <si>
    <t>Price/Natasha</t>
  </si>
  <si>
    <t>[法兰克福]希尔顿花园法兰克福空港酒店(Hilton Garden Inn Frankfurt Airport)(37203887)</t>
  </si>
  <si>
    <t>大床房&lt;不退款&gt;&lt;2人入住&gt;</t>
  </si>
  <si>
    <t>Luo/Siwei</t>
  </si>
  <si>
    <t>Khouri/Ziad</t>
  </si>
  <si>
    <t>McLennan/Shelley Elizabeth</t>
  </si>
  <si>
    <t>[Adamsdown]荷兰屋美居加的夫温泉酒店(Mercure Cardiff Holland House Hotel &amp; Spa)(37213941)</t>
  </si>
  <si>
    <t>高级全景城景房&lt;不退款&gt;&lt;2人入住&gt;</t>
  </si>
  <si>
    <t>Wilsher/Jonathan</t>
  </si>
  <si>
    <t>[八打灵再也]吉隆坡颐思殿酒店(Eastin Hotel Kuala Lumpur)(39037635)</t>
  </si>
  <si>
    <t>Fong/Mee kween</t>
  </si>
  <si>
    <t>[比亚里茨]比亚里茨丽笙酒店(Radisson Blu Hotel Biarritz)(39039838)</t>
  </si>
  <si>
    <t>Alvarez-Buylla/Javier</t>
  </si>
  <si>
    <t>Khongsopha/Wananong,Khongsopha/Wananong</t>
  </si>
  <si>
    <t>[凤凰城]凤凰城芳德瑞酒店(Found Re Phoenix)(44788910)</t>
  </si>
  <si>
    <t>标准特大床房&lt;不退款&gt;&lt;2人入住&gt;</t>
  </si>
  <si>
    <t>Rios/Julian Lara</t>
  </si>
  <si>
    <t>[雅典]爱若特斯特拉酒店(Airotel Stratos Vassilikos Hotel)(37244883)</t>
  </si>
  <si>
    <t>SPANOGIANNOPOULOU/PARASKEVI</t>
  </si>
  <si>
    <t>[大城]大城府希尔帕旅舍(Silp Pa Phra Nakhon Si Ayutthaya)(39680227)</t>
  </si>
  <si>
    <t>Pungsuk/Pimsiri,Pungsuk/Pimsiri</t>
  </si>
  <si>
    <t>[阿文图纳]坦伯利 JW 万豪度假村及水疗中心(JW Marriott Turnberry Resort &amp; Spa)(39633909)</t>
  </si>
  <si>
    <t>度假村景特大床房带阳台&lt;不退款&gt;&lt;2人入住&gt;</t>
  </si>
  <si>
    <t>Gonzalez/Alain</t>
  </si>
  <si>
    <t>Martin Fernandez/Ricardo</t>
  </si>
  <si>
    <t>[阿拉萨图巴]阿拉萨图巴宜必思酒店(Ibis Aracatuba)(39683609)</t>
  </si>
  <si>
    <t>1张双人床房&lt;不退款&gt;&lt;2人入住&gt;</t>
  </si>
  <si>
    <t>Silva/Thiago Bizerra</t>
  </si>
  <si>
    <t>5541VIA544</t>
  </si>
  <si>
    <t>[圣达菲]圣达菲中部6号汽车旅馆(Motel 6-Santa Fe, NM - Central)(40106331)</t>
  </si>
  <si>
    <t>标准间1特大床&lt;不退款&gt;&lt;2人入住&gt;</t>
  </si>
  <si>
    <t>Castillo/Eric</t>
  </si>
  <si>
    <t>[波士顿]波士顿克利夫兰圈万豪AC酒店(AC Hotel by Marriott Boston Cleveland Circle)(46737916)</t>
  </si>
  <si>
    <t>nicotra/nicholas</t>
  </si>
  <si>
    <t>Khatami/Neda</t>
  </si>
  <si>
    <t>[贝伊奥卢]瑞丽普帕夏公寓酒店(Ragip Pasha Apartments)(39639599)</t>
  </si>
  <si>
    <t>Sahetliyev/Meylis,Sahetliyev/Meylis</t>
  </si>
  <si>
    <t>[斯科特斯德]斯科特斯德雅乐轩酒店(Aloft Scottsdale)(37214265)</t>
  </si>
  <si>
    <t>无景观传统特大床客房&lt;不退款&gt;&lt;2人入住&gt;</t>
  </si>
  <si>
    <t>Brewer/Alexa Jordan</t>
  </si>
  <si>
    <t>Brannon/LaRae</t>
  </si>
  <si>
    <t>[玛丽安德尔湾]帝王海滨雷丽兹卡尔顿酒店(The Ritz-Carlton, Marina del Rey)(37212697)</t>
  </si>
  <si>
    <t>Melear/Jennifer</t>
  </si>
  <si>
    <t>[斯科特斯德]北斯科特斯德万豪春季山丘酒店(SpringHill Suites Scottsdale North)(39051681)</t>
  </si>
  <si>
    <t>一室特大床房（带沙发床）&lt;不退款&gt;&lt;2人入住&gt;</t>
  </si>
  <si>
    <t>Armenta/Alexander David</t>
  </si>
  <si>
    <t>[釜山]塔山酒店釜山(Towerhill Hotel Busan)(37206541)</t>
  </si>
  <si>
    <t>标准双人房&lt;不退款&gt;&lt;2人入住&gt;</t>
  </si>
  <si>
    <t>Moon Sung/Kim,Moon Sung/Kim</t>
  </si>
  <si>
    <t>[金德]金德汽车旅馆(The Kinder Inn)(40100889)</t>
  </si>
  <si>
    <t>Parsley/Claudia</t>
  </si>
  <si>
    <t>acknowledge</t>
  </si>
  <si>
    <t>[马赛]马赛欧洲地中海金色郁金香酒店(Golden Tulip Marseille Euromed)(37244064)</t>
  </si>
  <si>
    <t>高级海景特大床房&lt;不退款&gt;&lt;2人入住&gt;</t>
  </si>
  <si>
    <t>Rejeb/Nourhene</t>
  </si>
  <si>
    <t>[迪拜]迪拜梅艾萨姆雅乐轩酒店(Aloft Me'Aisam, Dubai)(44689176)</t>
  </si>
  <si>
    <t>雅乐轩双床房&lt;不退款&gt;&lt;2人入住&gt;</t>
  </si>
  <si>
    <t>Wang/Cong,Jiang/Shan</t>
  </si>
  <si>
    <t>[佛统]拉查普如克酒店(Ratchaphruek Pavilion)(48376391)</t>
  </si>
  <si>
    <t>高级双床房&lt;不退款&gt;&lt;2人入住&gt;</t>
  </si>
  <si>
    <t>Nimitniwat/Nicharee,Nimitniwat/Nicharee</t>
  </si>
  <si>
    <t>[西棕榈滩]西棕榈滩万怡酒店(Courtyard by Marriott West Palm Beach)(39064858)</t>
  </si>
  <si>
    <t>特大床房(带沙发床)&lt;2人入住&gt;&lt;IBU黄金会员专享&gt;&lt;不退款&gt;</t>
  </si>
  <si>
    <t>HERRERA/ANTONIO</t>
  </si>
  <si>
    <t>[迪拜]迪拜卡尔顿塔酒店(Carlton Tower Hotel)(37207026)</t>
  </si>
  <si>
    <t>城景豪华双人床房&lt;不退款&gt;&lt;2人入住&gt;</t>
  </si>
  <si>
    <t>DING/DINGJUN</t>
  </si>
  <si>
    <t>[中雅加达]可森达酒店(Kosenda Hotel)(37206202)</t>
  </si>
  <si>
    <t>佩蒂塔房&lt;不退款&gt;&lt;2人入住&gt;</t>
  </si>
  <si>
    <t>Semiawan/Aryoarta</t>
  </si>
  <si>
    <t>[皮茨菲尔德]皮茨菲尔德伊克诺旅馆(Econo Lodge Pittsfield)(37213251)</t>
  </si>
  <si>
    <t>Thayer/Nate</t>
  </si>
  <si>
    <t>[卡帕里卡]阿尔德亚杜斯卡普舒斯高尔夫SPA酒店(Aldeia dos Capuchos Golf &amp; SPA)(39041709)</t>
  </si>
  <si>
    <t>Pinto/Ana</t>
  </si>
  <si>
    <t>[厄森尤特]阿戈拉公寓式酒店(Agora Suites)(39648066)</t>
  </si>
  <si>
    <t>豪华住宅&lt;不退款&gt;&lt;2人入住&gt;</t>
  </si>
  <si>
    <t>ARIYAN/BUGRA</t>
  </si>
  <si>
    <t>，</t>
  </si>
  <si>
    <t>A210915095916481</t>
  </si>
  <si>
    <t>USD / HKD 当前参考汇率: 7.77911</t>
  </si>
  <si>
    <t>总计：20528 USD/
159689.57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</si>
  <si>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</si>
  <si>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</si>
  <si>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</si>
  <si>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</si>
  <si>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</si>
  <si>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</si>
  <si>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</si>
  <si>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</si>
  <si>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</si>
  <si>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</si>
  <si>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</si>
  <si>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</si>
  <si>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</si>
  <si>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</si>
  <si>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</si>
  <si>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</si>
  <si>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</si>
  <si>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2021-09-11</t>
  </si>
  <si>
    <t>2250873</t>
  </si>
  <si>
    <t>阿哥拉套房酒店</t>
  </si>
  <si>
    <t>ARIYAN BUGRA</t>
  </si>
  <si>
    <t>2021-09-12</t>
  </si>
  <si>
    <t>退房日周结</t>
  </si>
  <si>
    <t>516.73</t>
  </si>
  <si>
    <t>80.00</t>
  </si>
  <si>
    <t>0</t>
  </si>
  <si>
    <t>0.00</t>
  </si>
  <si>
    <t>携程盛景国际直连</t>
  </si>
  <si>
    <t>2021-09-11 22:32:28</t>
  </si>
  <si>
    <t>否</t>
  </si>
  <si>
    <t>汇智国际旅游发展有限公司</t>
  </si>
  <si>
    <t>直连</t>
  </si>
  <si>
    <t>2250869</t>
  </si>
  <si>
    <t>卡普楚斯乡村酒店</t>
  </si>
  <si>
    <t>Pinto Ana</t>
  </si>
  <si>
    <t>755.71</t>
  </si>
  <si>
    <t>117.00</t>
  </si>
  <si>
    <t>2021-09-11 22:24:15</t>
  </si>
  <si>
    <t>2250842</t>
  </si>
  <si>
    <t>皮茨菲尔德伊克诺旅馆</t>
  </si>
  <si>
    <t>Thayer Nate</t>
  </si>
  <si>
    <t>549.02</t>
  </si>
  <si>
    <t>85.00</t>
  </si>
  <si>
    <t>2021-09-11 22:01:54</t>
  </si>
  <si>
    <t>2250763</t>
  </si>
  <si>
    <t>可森达酒店</t>
  </si>
  <si>
    <t>Semiawan Aryoarta</t>
  </si>
  <si>
    <t>180.85</t>
  </si>
  <si>
    <t>28.00</t>
  </si>
  <si>
    <t>2021-09-11 20:32:56</t>
  </si>
  <si>
    <t>2250758</t>
  </si>
  <si>
    <t xml:space="preserve">卡尔顿塔酒店 </t>
  </si>
  <si>
    <t>DING DINGJUN</t>
  </si>
  <si>
    <t>219.61</t>
  </si>
  <si>
    <t>34.00</t>
  </si>
  <si>
    <t>2021-09-11 20:29:07</t>
  </si>
  <si>
    <t>2250756</t>
  </si>
  <si>
    <t>西棕榈滩万怡酒店</t>
  </si>
  <si>
    <t>HERRERA ANTONIO</t>
  </si>
  <si>
    <t>2021-09-11 20:27:29</t>
  </si>
  <si>
    <t>2250607</t>
  </si>
  <si>
    <t>拉查普如克酒店</t>
  </si>
  <si>
    <t>Nimitniwat Nicharee,Nimitniwat Nicharee</t>
  </si>
  <si>
    <t>122.72</t>
  </si>
  <si>
    <t>19.00</t>
  </si>
  <si>
    <t>2021-09-11 18:20:27</t>
  </si>
  <si>
    <t>2250467</t>
  </si>
  <si>
    <t>迪拜梅艾萨姆雅乐轩酒店</t>
  </si>
  <si>
    <t>Wang Cong,Jiang Shan</t>
  </si>
  <si>
    <t>297.12</t>
  </si>
  <si>
    <t>46.00</t>
  </si>
  <si>
    <t>2021-09-11 16:10:24</t>
  </si>
  <si>
    <t>2250419</t>
  </si>
  <si>
    <t>马赛欧洲地中海金色郁金香酒店</t>
  </si>
  <si>
    <t>Rejeb Nourhene</t>
  </si>
  <si>
    <t>1110.97</t>
  </si>
  <si>
    <t>172.00</t>
  </si>
  <si>
    <t>2021-09-11 15:25:24</t>
  </si>
  <si>
    <t>2250377</t>
  </si>
  <si>
    <t>金德旅馆</t>
  </si>
  <si>
    <t>Parsley Claudia</t>
  </si>
  <si>
    <t>620.07</t>
  </si>
  <si>
    <t>96.00</t>
  </si>
  <si>
    <t>2021-09-11 14:50:05</t>
  </si>
  <si>
    <t>2250363</t>
  </si>
  <si>
    <t>塔山酒店</t>
  </si>
  <si>
    <t>Moon Sung Kim,Moon Sung Kim</t>
  </si>
  <si>
    <t>271.28</t>
  </si>
  <si>
    <t>42.00</t>
  </si>
  <si>
    <t>2021-09-11 14:29:48</t>
  </si>
  <si>
    <t>2250091</t>
  </si>
  <si>
    <t>Springhill Suites Scottsdale North</t>
  </si>
  <si>
    <t>Armenta Alexander David</t>
  </si>
  <si>
    <t>626.53</t>
  </si>
  <si>
    <t>97.00</t>
  </si>
  <si>
    <t>2021-09-11 09:59:15</t>
  </si>
  <si>
    <t>2250046</t>
  </si>
  <si>
    <t>帝王海滨雷丽兹卡尔顿酒店</t>
  </si>
  <si>
    <t>Melear Jennifer</t>
  </si>
  <si>
    <t>2622.39</t>
  </si>
  <si>
    <t>406.00</t>
  </si>
  <si>
    <t>2021-09-11 09:15:18</t>
  </si>
  <si>
    <t>2250004</t>
  </si>
  <si>
    <t>亚特兰大北市区威斯汀酒店</t>
  </si>
  <si>
    <t>Brannon LaRae</t>
  </si>
  <si>
    <t>826.76</t>
  </si>
  <si>
    <t>128.00</t>
  </si>
  <si>
    <t>2021-09-11 07:56:37</t>
  </si>
  <si>
    <t>2249993</t>
  </si>
  <si>
    <t>斯科特斯德雅乐轩酒店</t>
  </si>
  <si>
    <t>Brewer Alexa Jordan</t>
  </si>
  <si>
    <t>839.68</t>
  </si>
  <si>
    <t>130.00</t>
  </si>
  <si>
    <t>2021-09-11 07:44:24</t>
  </si>
  <si>
    <t>2249943</t>
  </si>
  <si>
    <t>瑞丽普帕夏公寓酒店</t>
  </si>
  <si>
    <t>Sahetliyev Meylis,Sahetliyev Meylis</t>
  </si>
  <si>
    <t>258.36</t>
  </si>
  <si>
    <t>40.00</t>
  </si>
  <si>
    <t>2021-09-11 06:11:33</t>
  </si>
  <si>
    <t>2249931</t>
  </si>
  <si>
    <t>阿拉贡国王费尔南多二世水疗酒店</t>
  </si>
  <si>
    <t>Khatami Neda</t>
  </si>
  <si>
    <t>465.06</t>
  </si>
  <si>
    <t>72.00</t>
  </si>
  <si>
    <t>2021-09-11 04:56:20</t>
  </si>
  <si>
    <t>2249925</t>
  </si>
  <si>
    <t>波士顿克里夫兰圆环万豪 AC 酒店</t>
  </si>
  <si>
    <t>nicotra nicholas</t>
  </si>
  <si>
    <t>1569.56</t>
  </si>
  <si>
    <t>243.00</t>
  </si>
  <si>
    <t>2021-09-11 04:00:41</t>
  </si>
  <si>
    <t>2249911</t>
  </si>
  <si>
    <t>阿拉萨图巴宜必思酒店</t>
  </si>
  <si>
    <t>Silva Thiago Bizerra</t>
  </si>
  <si>
    <t>206.69</t>
  </si>
  <si>
    <t>32.00</t>
  </si>
  <si>
    <t>2021-09-11 02:54:25</t>
  </si>
  <si>
    <t>2249903</t>
  </si>
  <si>
    <t>Martin Fernandez Ricardo</t>
  </si>
  <si>
    <t>2021-09-11 02:16:14</t>
  </si>
  <si>
    <t>2249900</t>
  </si>
  <si>
    <t>坦伯利 JW 万豪度假村及水疗中心</t>
  </si>
  <si>
    <t>Gonzalez Alain</t>
  </si>
  <si>
    <t>1776.25</t>
  </si>
  <si>
    <t>275.00</t>
  </si>
  <si>
    <t>2021-09-11 02:05:36</t>
  </si>
  <si>
    <t>2249884</t>
  </si>
  <si>
    <t>大城斯尔帕普拉纳孔酒店</t>
  </si>
  <si>
    <t>Pungsuk Pimsiri,Pungsuk Pimsiri</t>
  </si>
  <si>
    <t>252.30</t>
  </si>
  <si>
    <t>39.00</t>
  </si>
  <si>
    <t>2021-09-11 01:21:39</t>
  </si>
  <si>
    <t>2249860</t>
  </si>
  <si>
    <t>爱若特斯特拉酒店</t>
  </si>
  <si>
    <t>SPANOGIANNOPOULOU PARASKEVI</t>
  </si>
  <si>
    <t>705.14</t>
  </si>
  <si>
    <t>109.00</t>
  </si>
  <si>
    <t>2021-09-11 00:42:30</t>
  </si>
  <si>
    <t>2249855</t>
  </si>
  <si>
    <t>凤凰城 FOUND:RE 酒店</t>
  </si>
  <si>
    <t>Rios Julian Lara</t>
  </si>
  <si>
    <t>957.44</t>
  </si>
  <si>
    <t>148.00</t>
  </si>
  <si>
    <t>2021-09-11 00:33:36</t>
  </si>
  <si>
    <t>2021-09-10</t>
  </si>
  <si>
    <t>2249822</t>
  </si>
  <si>
    <t>芭堤雅都喜天丽酒店</t>
  </si>
  <si>
    <t>Khongsopha Wananong,Khongsopha Wananong</t>
  </si>
  <si>
    <t>304.05</t>
  </si>
  <si>
    <t>47.00</t>
  </si>
  <si>
    <t>2021-09-10 23:44:54</t>
  </si>
  <si>
    <t>2249817</t>
  </si>
  <si>
    <t>比亚里茨丽笙酒店</t>
  </si>
  <si>
    <t>Alvarez-Buylla Javier</t>
  </si>
  <si>
    <t>1119.17</t>
  </si>
  <si>
    <t>173.00</t>
  </si>
  <si>
    <t>2021-09-10 23:29:09</t>
  </si>
  <si>
    <t>2249810</t>
  </si>
  <si>
    <t>吉隆坡颐思殿酒店</t>
  </si>
  <si>
    <t>Fong Mee kween</t>
  </si>
  <si>
    <t>200.55</t>
  </si>
  <si>
    <t>31.00</t>
  </si>
  <si>
    <t>2021-09-10 23:21:53</t>
  </si>
  <si>
    <t>2249785</t>
  </si>
  <si>
    <t>荷兰屋美居加的夫温泉酒店</t>
  </si>
  <si>
    <t>Wilsher Jonathan</t>
  </si>
  <si>
    <t>1617.30</t>
  </si>
  <si>
    <t>250.00</t>
  </si>
  <si>
    <t>2021-09-10 22:51:53</t>
  </si>
  <si>
    <t>2249672</t>
  </si>
  <si>
    <t>基奇纳皇冠假日酒店 - 滑铁卢</t>
  </si>
  <si>
    <t>McLennan Shelley Elizabeth</t>
  </si>
  <si>
    <t>633.98</t>
  </si>
  <si>
    <t>98.00</t>
  </si>
  <si>
    <t>2021-09-10 21:19:35</t>
  </si>
  <si>
    <t>2249603</t>
  </si>
  <si>
    <t>埃克广场酒店</t>
  </si>
  <si>
    <t>Khouri Ziad</t>
  </si>
  <si>
    <t>530.47</t>
  </si>
  <si>
    <t>82.00</t>
  </si>
  <si>
    <t>2021-09-10 20:37:52</t>
  </si>
  <si>
    <t>2249536</t>
  </si>
  <si>
    <t>希尔顿花园法兰克福空港酒店</t>
  </si>
  <si>
    <t>Luo Siwei</t>
  </si>
  <si>
    <t>989.79</t>
  </si>
  <si>
    <t>153.00</t>
  </si>
  <si>
    <t>2021-09-10 19:56:13</t>
  </si>
  <si>
    <t>2249532</t>
  </si>
  <si>
    <t>夏洛茨维尔北费尔菲尔德酒店</t>
  </si>
  <si>
    <t>Price Natasha</t>
  </si>
  <si>
    <t>1416.75</t>
  </si>
  <si>
    <t>219.00</t>
  </si>
  <si>
    <t>2021-09-10 19:55:13</t>
  </si>
  <si>
    <t>2249506</t>
  </si>
  <si>
    <t>基里亚德蒙彼利埃中央安蒂格纳酒店</t>
  </si>
  <si>
    <t>Gidon Catheline</t>
  </si>
  <si>
    <t>549.88</t>
  </si>
  <si>
    <t>2021-09-10 19:38:08</t>
  </si>
  <si>
    <t>2249504</t>
  </si>
  <si>
    <t>阿维尼翁公园博览会普瑞米尔经典酒店</t>
  </si>
  <si>
    <t>ZANNIER Ludovic</t>
  </si>
  <si>
    <t>291.11</t>
  </si>
  <si>
    <t>45.00</t>
  </si>
  <si>
    <t>2021-09-10 19:35:46</t>
  </si>
  <si>
    <t>2249461</t>
  </si>
  <si>
    <t>Kumkoon Teerapat,Kumkoon Teerapat</t>
  </si>
  <si>
    <t>2021-09-10 18:59:14</t>
  </si>
  <si>
    <t>2249426</t>
  </si>
  <si>
    <t>河滨吉娜套房公寓酒店</t>
  </si>
  <si>
    <t>Barauk Bina</t>
  </si>
  <si>
    <t>316.99</t>
  </si>
  <si>
    <t>49.00</t>
  </si>
  <si>
    <t>2021-09-10 18:40:25</t>
  </si>
  <si>
    <t>2249262</t>
  </si>
  <si>
    <t>卡尔顿绿洲酒店</t>
  </si>
  <si>
    <t>Van herk Carlo</t>
  </si>
  <si>
    <t>666.33</t>
  </si>
  <si>
    <t>103.00</t>
  </si>
  <si>
    <t>2021-09-10 17:01:23</t>
  </si>
  <si>
    <t>2249233</t>
  </si>
  <si>
    <t>经济酒店</t>
  </si>
  <si>
    <t>Erdmann Waldemar,Erdmann Natalie</t>
  </si>
  <si>
    <t>543.41</t>
  </si>
  <si>
    <t>84.00</t>
  </si>
  <si>
    <t>2021-09-10 16:36:27</t>
  </si>
  <si>
    <t>2249219</t>
  </si>
  <si>
    <t>杜尔墨大酒店</t>
  </si>
  <si>
    <t>de santis alessandro</t>
  </si>
  <si>
    <t>879.81</t>
  </si>
  <si>
    <t>136.00</t>
  </si>
  <si>
    <t>2021-09-10 16:14:45</t>
  </si>
  <si>
    <t>2249152</t>
  </si>
  <si>
    <t>MARTI MAIJO BAUTISTA</t>
  </si>
  <si>
    <t>465.78</t>
  </si>
  <si>
    <t>2021-09-10 15:00:32</t>
  </si>
  <si>
    <t>2249103</t>
  </si>
  <si>
    <t>吉隆坡悦榕庄</t>
  </si>
  <si>
    <t>KOH YEE CHENG,KOH YEE CHENG</t>
  </si>
  <si>
    <t>2021-09-10 13:58:03</t>
  </si>
  <si>
    <t>2249051</t>
  </si>
  <si>
    <t>圣迭戈米森谷/酒店区万怡酒店</t>
  </si>
  <si>
    <t>DING SHOUYI</t>
  </si>
  <si>
    <t>1125.64</t>
  </si>
  <si>
    <t>174.00</t>
  </si>
  <si>
    <t>2021-09-10 12:52:02</t>
  </si>
  <si>
    <t>2249027</t>
  </si>
  <si>
    <t>丽笙蓝标酒店,哈里瓦</t>
  </si>
  <si>
    <t>ROHILLA NITIN</t>
  </si>
  <si>
    <t>685.74</t>
  </si>
  <si>
    <t>106.00</t>
  </si>
  <si>
    <t>2021-09-10 12:22:29</t>
  </si>
  <si>
    <t>2248931</t>
  </si>
  <si>
    <t>斯巴达堡万豪 AC 酒店</t>
  </si>
  <si>
    <t>Jacobson Stephanie Ann</t>
  </si>
  <si>
    <t>2283.63</t>
  </si>
  <si>
    <t>353.00</t>
  </si>
  <si>
    <t>2021-09-10 10:35:27</t>
  </si>
  <si>
    <t>2248784</t>
  </si>
  <si>
    <t>DE VICENTE GONZALEZ MARIA ESTHER,SANCHEZ GONZALEZ LIBERIO</t>
  </si>
  <si>
    <t>472.25</t>
  </si>
  <si>
    <t>73.00</t>
  </si>
  <si>
    <t>2021-09-10 05:03:43</t>
  </si>
  <si>
    <t>2248771</t>
  </si>
  <si>
    <t>塔雷城喜来登酒店</t>
  </si>
  <si>
    <t>Surti Reena</t>
  </si>
  <si>
    <t>1352.06</t>
  </si>
  <si>
    <t>209.00</t>
  </si>
  <si>
    <t>2021-09-10 04:03:26</t>
  </si>
  <si>
    <t>2248759</t>
  </si>
  <si>
    <t>盖恩斯维尔 I-35 州际公路万枫酒店</t>
  </si>
  <si>
    <t>Rodriguez Alejandra</t>
  </si>
  <si>
    <t>1080.36</t>
  </si>
  <si>
    <t>167.00</t>
  </si>
  <si>
    <t>2021-09-10 03:19:33</t>
  </si>
  <si>
    <t>2248749</t>
  </si>
  <si>
    <t>Sharma Ankur</t>
  </si>
  <si>
    <t>342.87</t>
  </si>
  <si>
    <t>53.00</t>
  </si>
  <si>
    <t>2021-09-10 02:35:21</t>
  </si>
  <si>
    <t>2248747</t>
  </si>
  <si>
    <t>莱尼克萨肯萨斯城西南 6 号汽车旅馆</t>
  </si>
  <si>
    <t>Fleshman Donivan Michael</t>
  </si>
  <si>
    <t>401.09</t>
  </si>
  <si>
    <t>62.00</t>
  </si>
  <si>
    <t>2021-09-10 02:52:14</t>
  </si>
  <si>
    <t>2248744</t>
  </si>
  <si>
    <t>雅诗阁海德公园酒店</t>
  </si>
  <si>
    <t>Davis Chloe</t>
  </si>
  <si>
    <t>621.04</t>
  </si>
  <si>
    <t>2021-09-10 02:36:27</t>
  </si>
  <si>
    <t>2248715</t>
  </si>
  <si>
    <t>加兰酒店</t>
  </si>
  <si>
    <t>novshadian serine</t>
  </si>
  <si>
    <t>1483.05</t>
  </si>
  <si>
    <t>229.00</t>
  </si>
  <si>
    <t>2021-09-10 00:38:18</t>
  </si>
  <si>
    <t>2021-09-09</t>
  </si>
  <si>
    <t>2248680</t>
  </si>
  <si>
    <t>假日酒店俱乐部奥兰治湖度假村</t>
  </si>
  <si>
    <t>Goggans Stephanie</t>
  </si>
  <si>
    <t>1606.10</t>
  </si>
  <si>
    <t>248.00</t>
  </si>
  <si>
    <t>2021-09-09 23:46:00</t>
  </si>
  <si>
    <t>2248575</t>
  </si>
  <si>
    <t>Dhaliwal Rajpreet</t>
  </si>
  <si>
    <t>628.19</t>
  </si>
  <si>
    <t>2021-09-09 21:56:08</t>
  </si>
  <si>
    <t>2248570</t>
  </si>
  <si>
    <t>罗德兹高级酒店</t>
  </si>
  <si>
    <t>Helfen Chollat Franck</t>
  </si>
  <si>
    <t>278.48</t>
  </si>
  <si>
    <t>43.00</t>
  </si>
  <si>
    <t>2021-09-09 21:33:34</t>
  </si>
  <si>
    <t>2248207</t>
  </si>
  <si>
    <t>阿基塔纳酒店</t>
  </si>
  <si>
    <t>SAKHNOWSKY Alain</t>
  </si>
  <si>
    <t>401.52</t>
  </si>
  <si>
    <t>2021-09-09 16:07:48</t>
  </si>
  <si>
    <t>2247906</t>
  </si>
  <si>
    <t>巴西利亚阿尔沃拉达皇家郁金香酒店</t>
  </si>
  <si>
    <t>Reis Cristiane Lima</t>
  </si>
  <si>
    <t>1632.00</t>
  </si>
  <si>
    <t>252.00</t>
  </si>
  <si>
    <t>2021-09-09 10:01:09</t>
  </si>
  <si>
    <t>2247904</t>
  </si>
  <si>
    <t>诺博帕姆普哈酒店</t>
  </si>
  <si>
    <t>Silva Betania Sousa,de Oliveira Marcelo Wary Julio</t>
  </si>
  <si>
    <t>388.57</t>
  </si>
  <si>
    <t>60.00</t>
  </si>
  <si>
    <t>2021-09-09 09:58:54</t>
  </si>
  <si>
    <t>2247852</t>
  </si>
  <si>
    <t>班戈 6 号汽车旅馆</t>
  </si>
  <si>
    <t>Frost Dawn M.,King Harold</t>
  </si>
  <si>
    <t>880.76</t>
  </si>
  <si>
    <t>2021-09-09 08:34:04</t>
  </si>
  <si>
    <t>2247811</t>
  </si>
  <si>
    <t>鹿角温德姆酒店</t>
  </si>
  <si>
    <t>Howes Greg</t>
  </si>
  <si>
    <t>1450.67</t>
  </si>
  <si>
    <t>224.00</t>
  </si>
  <si>
    <t>2021-09-09 07:05:18</t>
  </si>
  <si>
    <t>2247745</t>
  </si>
  <si>
    <t>希尔顿贝尔维尤酒店</t>
  </si>
  <si>
    <t>Traunfeld Joseph</t>
  </si>
  <si>
    <t>1722.67</t>
  </si>
  <si>
    <t>266.00</t>
  </si>
  <si>
    <t>2021-09-09 02:17:11</t>
  </si>
  <si>
    <t>2247739</t>
  </si>
  <si>
    <t>达罕罗里家乡开放式公寓酒店</t>
  </si>
  <si>
    <t>Morales Julio Jose</t>
  </si>
  <si>
    <t>349.71</t>
  </si>
  <si>
    <t>54.00</t>
  </si>
  <si>
    <t>2021-09-09 02:16:27</t>
  </si>
  <si>
    <t>2021-09-08</t>
  </si>
  <si>
    <t>2247510</t>
  </si>
  <si>
    <t>林大迈措翁大酒店</t>
  </si>
  <si>
    <t>BABASIDOU EVANGELIA</t>
  </si>
  <si>
    <t>2410.63</t>
  </si>
  <si>
    <t>372.00</t>
  </si>
  <si>
    <t>2021-09-08 20:15:13</t>
  </si>
  <si>
    <t>2247486</t>
  </si>
  <si>
    <t>波恩万豪酒店</t>
  </si>
  <si>
    <t>Rose Torsten,Rose Anna</t>
  </si>
  <si>
    <t>874.83</t>
  </si>
  <si>
    <t>135.00</t>
  </si>
  <si>
    <t>2021-09-08 19:54:45</t>
  </si>
  <si>
    <t>2247474</t>
  </si>
  <si>
    <t>D 城市名古屋伏见大和皇家酒店</t>
  </si>
  <si>
    <t>Ryohei Nishida,Ryohei Nishida</t>
  </si>
  <si>
    <t>336.97</t>
  </si>
  <si>
    <t>52.00</t>
  </si>
  <si>
    <t>2021-09-08 19:47:35</t>
  </si>
  <si>
    <t>2247408</t>
  </si>
  <si>
    <t>沃尔德舒特霍夫酒店</t>
  </si>
  <si>
    <t>Widmer Jeffrey</t>
  </si>
  <si>
    <t>972.03</t>
  </si>
  <si>
    <t>150.00</t>
  </si>
  <si>
    <t>2021-09-08 18:45:37</t>
  </si>
  <si>
    <t>2247385</t>
  </si>
  <si>
    <t>戈尔奇全景酒店</t>
  </si>
  <si>
    <t>Pchelintsev Sergey</t>
  </si>
  <si>
    <t>537.86</t>
  </si>
  <si>
    <t>83.00</t>
  </si>
  <si>
    <t>2021-09-08 18:29:40</t>
  </si>
  <si>
    <t>2247376</t>
  </si>
  <si>
    <t>华沙万豪酒店</t>
  </si>
  <si>
    <t>Szyperek Urszula</t>
  </si>
  <si>
    <t>751.70</t>
  </si>
  <si>
    <t>116.00</t>
  </si>
  <si>
    <t>2021-09-08 18:14:19</t>
  </si>
  <si>
    <t>2247136</t>
  </si>
  <si>
    <t xml:space="preserve">希尔顿逸林弗雷斯诺会议中心酒店  </t>
  </si>
  <si>
    <t>Hardy Tron Seth</t>
  </si>
  <si>
    <t>1192.36</t>
  </si>
  <si>
    <t>184.00</t>
  </si>
  <si>
    <t>2021-09-08 12:52:10</t>
  </si>
  <si>
    <t>2247022</t>
  </si>
  <si>
    <t>加里凡时代广场</t>
  </si>
  <si>
    <t>Strong-Nor Selim Tahir</t>
  </si>
  <si>
    <t>1315.48</t>
  </si>
  <si>
    <t>203.00</t>
  </si>
  <si>
    <t>2021-09-08 10:42:24</t>
  </si>
  <si>
    <t>2246980</t>
  </si>
  <si>
    <t>坎皮納斯麗笙紅標酒店</t>
  </si>
  <si>
    <t>FREITAS LUIZ ROBERTO GIUSTI DE</t>
  </si>
  <si>
    <t>272.17</t>
  </si>
  <si>
    <t>2021-09-08 09:58:58</t>
  </si>
  <si>
    <t>2246962</t>
  </si>
  <si>
    <t>Lessing Thomas Peter</t>
  </si>
  <si>
    <t>829.47</t>
  </si>
  <si>
    <t>2021-09-08 09:32:11</t>
  </si>
  <si>
    <t>2246929</t>
  </si>
  <si>
    <t>温泉万豪唐普雷斯套房酒店</t>
  </si>
  <si>
    <t>Hatchett Anthony Jerold</t>
  </si>
  <si>
    <t>842.43</t>
  </si>
  <si>
    <t>2021-09-08 08:31:44</t>
  </si>
  <si>
    <t>2246879</t>
  </si>
  <si>
    <t>Pentahotel Wiesbaden</t>
  </si>
  <si>
    <t>Torke Mandy</t>
  </si>
  <si>
    <t>583.22</t>
  </si>
  <si>
    <t>90.00</t>
  </si>
  <si>
    <t>2021-09-08 06:04:42</t>
  </si>
  <si>
    <t>2246863</t>
  </si>
  <si>
    <t>戴安酒店</t>
  </si>
  <si>
    <t>Bitoun Audrey</t>
  </si>
  <si>
    <t>596.18</t>
  </si>
  <si>
    <t>92.00</t>
  </si>
  <si>
    <t>2021-09-08 04:09:17</t>
  </si>
  <si>
    <t>2021-09-07</t>
  </si>
  <si>
    <t>2246703</t>
  </si>
  <si>
    <t>西奥胡斯斯堪迪克酒店</t>
  </si>
  <si>
    <t>Woyen Arne Vidar Tind,Woyen Tina Tind</t>
  </si>
  <si>
    <t>737.83</t>
  </si>
  <si>
    <t>114.00</t>
  </si>
  <si>
    <t>2021-09-07 21:52:21</t>
  </si>
  <si>
    <t>2246676</t>
  </si>
  <si>
    <t>Vazquez Isabel Vazquez</t>
  </si>
  <si>
    <t>1967.55</t>
  </si>
  <si>
    <t>304.00</t>
  </si>
  <si>
    <t>2021-09-07 21:28:49</t>
  </si>
  <si>
    <t>2246369</t>
  </si>
  <si>
    <t>Zebrowski Michal</t>
  </si>
  <si>
    <t>1520.97</t>
  </si>
  <si>
    <t>235.00</t>
  </si>
  <si>
    <t>2021-09-07 17:40:03</t>
  </si>
  <si>
    <t>2245726</t>
  </si>
  <si>
    <t>德格里阿蓝希酒店</t>
  </si>
  <si>
    <t>Cortegiano Piero,Cortegiano Piero</t>
  </si>
  <si>
    <t>2388.24</t>
  </si>
  <si>
    <t>369.00</t>
  </si>
  <si>
    <t>2021-09-07 02:17:42</t>
  </si>
  <si>
    <t>2245718</t>
  </si>
  <si>
    <t>格兰朵酒店</t>
  </si>
  <si>
    <t>Hergibo-dhuisme Zelie</t>
  </si>
  <si>
    <t>1339.75</t>
  </si>
  <si>
    <t>207.00</t>
  </si>
  <si>
    <t>2021-09-07 02:18:26</t>
  </si>
  <si>
    <t>2021-09-06</t>
  </si>
  <si>
    <t>2245638</t>
  </si>
  <si>
    <t>行政套房酒店及会议中心，温哥华都市区</t>
  </si>
  <si>
    <t>Hall James Maxwell</t>
  </si>
  <si>
    <t>1177.58</t>
  </si>
  <si>
    <t>182.00</t>
  </si>
  <si>
    <t>2021-09-06 23:01:53</t>
  </si>
  <si>
    <t>2245411</t>
  </si>
  <si>
    <t>法兰克福莱昂纳多皇家酒店</t>
  </si>
  <si>
    <t>Guenal Murat,Lietzau Sharon</t>
  </si>
  <si>
    <t>329.98</t>
  </si>
  <si>
    <t>51.00</t>
  </si>
  <si>
    <t>2021-09-06 19:22:44</t>
  </si>
  <si>
    <t>2245319</t>
  </si>
  <si>
    <t>傲途格精选巴登-巴登房客酒店</t>
  </si>
  <si>
    <t>Betschart Roger</t>
  </si>
  <si>
    <t>2381.03</t>
  </si>
  <si>
    <t>368.00</t>
  </si>
  <si>
    <t>2021-09-06 18:22:07</t>
  </si>
  <si>
    <t>2244779</t>
  </si>
  <si>
    <t>新加坡威大酒店－明古连</t>
  </si>
  <si>
    <t>SUN JIUCHUN,zhao jiaxing</t>
  </si>
  <si>
    <t>433.50</t>
  </si>
  <si>
    <t>67.00</t>
  </si>
  <si>
    <t>2021-09-06 09:59:13</t>
  </si>
  <si>
    <t>2244743</t>
  </si>
  <si>
    <t>Ramirez Cesar</t>
  </si>
  <si>
    <t>1481.68</t>
  </si>
  <si>
    <t>2021-09-06 09:25:28</t>
  </si>
  <si>
    <t>2244653</t>
  </si>
  <si>
    <t>威斯汀杰基尔岛酒店</t>
  </si>
  <si>
    <t>Court Jeremy,Fermin Jennifer</t>
  </si>
  <si>
    <t>1960.47</t>
  </si>
  <si>
    <t>303.00</t>
  </si>
  <si>
    <t>2021-09-06 06:41:46</t>
  </si>
  <si>
    <t>2021-09-05</t>
  </si>
  <si>
    <t>2244566</t>
  </si>
  <si>
    <t>芝加哥喜来登大酒店</t>
  </si>
  <si>
    <t>Suarez Morales Cinthia Aidee</t>
  </si>
  <si>
    <t>821.72</t>
  </si>
  <si>
    <t>127.00</t>
  </si>
  <si>
    <t>2021-09-05 23:57:32</t>
  </si>
  <si>
    <t>2244506</t>
  </si>
  <si>
    <t>馨乐庭巴黎共和酒店</t>
  </si>
  <si>
    <t>vandenhende danny</t>
  </si>
  <si>
    <t>1746.95</t>
  </si>
  <si>
    <t>270.00</t>
  </si>
  <si>
    <t>2021-09-05 22:15:12</t>
  </si>
  <si>
    <t>2243645</t>
  </si>
  <si>
    <t>Jacobsen Sofie</t>
  </si>
  <si>
    <t>737.60</t>
  </si>
  <si>
    <t>2021-09-05 03:36:31</t>
  </si>
  <si>
    <t>2243612</t>
  </si>
  <si>
    <t>舒适酒店 - 多伦多东北</t>
  </si>
  <si>
    <t>Motameni Parichehr Pari</t>
  </si>
  <si>
    <t>2076.93</t>
  </si>
  <si>
    <t>321.00</t>
  </si>
  <si>
    <t>2021-09-05 01:17:27</t>
  </si>
  <si>
    <t>2021-09-04</t>
  </si>
  <si>
    <t>2242650</t>
  </si>
  <si>
    <t>斯考特尔马德里机场酒店</t>
  </si>
  <si>
    <t>Prado iniguez luis,gomiz Hernandez Ruben</t>
  </si>
  <si>
    <t>543.50</t>
  </si>
  <si>
    <t>2021-09-04 08:35:10</t>
  </si>
  <si>
    <t>2242615</t>
  </si>
  <si>
    <t>维也纳无忧宫酒店</t>
  </si>
  <si>
    <t>Schmalzl Mario,Schmalzl Katja</t>
  </si>
  <si>
    <t>1966.94</t>
  </si>
  <si>
    <t>2021-09-04 06:53:27</t>
  </si>
  <si>
    <t>2242591</t>
  </si>
  <si>
    <t>钟楼斯文顿酒店</t>
  </si>
  <si>
    <t>Kitt Jude</t>
  </si>
  <si>
    <t>446.44</t>
  </si>
  <si>
    <t>69.00</t>
  </si>
  <si>
    <t>2021-09-04 06:01:22</t>
  </si>
  <si>
    <t>2242570</t>
  </si>
  <si>
    <t>尚博尔酒店</t>
  </si>
  <si>
    <t>renard laetitia</t>
  </si>
  <si>
    <t>569.38</t>
  </si>
  <si>
    <t>88.00</t>
  </si>
  <si>
    <t>2021-09-04 04:05:02</t>
  </si>
  <si>
    <t>2242557</t>
  </si>
  <si>
    <t>底特律米高梅酒店</t>
  </si>
  <si>
    <t>Giles Lauren Rose</t>
  </si>
  <si>
    <t>2478.09</t>
  </si>
  <si>
    <t>383.00</t>
  </si>
  <si>
    <t>2021-09-04 03:06:05</t>
  </si>
  <si>
    <t>2242537</t>
  </si>
  <si>
    <t>凯迪拉克签名系列酒店及海滩俱乐部</t>
  </si>
  <si>
    <t>Wahab Sosun</t>
  </si>
  <si>
    <t>4134.46</t>
  </si>
  <si>
    <t>639.00</t>
  </si>
  <si>
    <t>2021-09-04 01:28:57</t>
  </si>
  <si>
    <t>2242518</t>
  </si>
  <si>
    <t>钟楼康弗兰圣奥诺丽娜酒店</t>
  </si>
  <si>
    <t>Evrard Angel</t>
  </si>
  <si>
    <t>452.91</t>
  </si>
  <si>
    <t>70.00</t>
  </si>
  <si>
    <t>2021-09-04 01:08:40</t>
  </si>
  <si>
    <t>2021-09-03</t>
  </si>
  <si>
    <t>2242302</t>
  </si>
  <si>
    <t>布瑞霞蓝色酒店</t>
  </si>
  <si>
    <t>VALOPPI RITA,RUGGIERO LUIGI</t>
  </si>
  <si>
    <t>2021-09-03 21:11:26</t>
  </si>
  <si>
    <t>2021-09-02</t>
  </si>
  <si>
    <t>2241240</t>
  </si>
  <si>
    <t>巴尔的摩哈勃尔库尔特洲际酒店</t>
  </si>
  <si>
    <t>McCalister Andrew</t>
  </si>
  <si>
    <t>1644.45</t>
  </si>
  <si>
    <t>254.00</t>
  </si>
  <si>
    <t>2021-09-03 16:34:33</t>
  </si>
  <si>
    <t>2241007</t>
  </si>
  <si>
    <t>高威皇家酒店</t>
  </si>
  <si>
    <t>Keely Leanne</t>
  </si>
  <si>
    <t>964.66</t>
  </si>
  <si>
    <t>149.00</t>
  </si>
  <si>
    <t>2021-09-02 20:01:02</t>
  </si>
  <si>
    <t>2021-09-01</t>
  </si>
  <si>
    <t>2238954</t>
  </si>
  <si>
    <t>加洛德洛矶度假村及会议中心</t>
  </si>
  <si>
    <t>Mack Raquel</t>
  </si>
  <si>
    <t>2511.60</t>
  </si>
  <si>
    <t>388.00</t>
  </si>
  <si>
    <t>2021-09-01 08:56:14</t>
  </si>
  <si>
    <t>2021-08-31</t>
  </si>
  <si>
    <t>2238388</t>
  </si>
  <si>
    <t>Dec Michal</t>
  </si>
  <si>
    <t>1451.79</t>
  </si>
  <si>
    <t>2021-08-31 17:23:28</t>
  </si>
  <si>
    <t>2238293</t>
  </si>
  <si>
    <t>米尔顿山顶酒店</t>
  </si>
  <si>
    <t>Mallon Marie</t>
  </si>
  <si>
    <t>751.82</t>
  </si>
  <si>
    <t>2021-08-31 15:54:46</t>
  </si>
  <si>
    <t>2237854</t>
  </si>
  <si>
    <t>丹佛万豪威斯敏斯特酒店</t>
  </si>
  <si>
    <t>Biogradlija Mirsad</t>
  </si>
  <si>
    <t>1879.55</t>
  </si>
  <si>
    <t>290.00</t>
  </si>
  <si>
    <t>2021-08-31 01:26:07</t>
  </si>
  <si>
    <t>2237823</t>
  </si>
  <si>
    <t>斯图加特艾美酒店</t>
  </si>
  <si>
    <t>Ruebner Ronja</t>
  </si>
  <si>
    <t>1076.71</t>
  </si>
  <si>
    <t>166.00</t>
  </si>
  <si>
    <t>2021-08-31 00:13:39</t>
  </si>
  <si>
    <t>2021-08-30</t>
  </si>
  <si>
    <t>2237812</t>
  </si>
  <si>
    <t>伦敦塔酒店</t>
  </si>
  <si>
    <t>Filmon Nathalie</t>
  </si>
  <si>
    <t>998.87</t>
  </si>
  <si>
    <t>154.00</t>
  </si>
  <si>
    <t>2021-08-30 23:57:58</t>
  </si>
  <si>
    <t>2236910</t>
  </si>
  <si>
    <t>迪尔伯恩丽怡酒店</t>
  </si>
  <si>
    <t>Moore Kathleen Ann</t>
  </si>
  <si>
    <t>895.10</t>
  </si>
  <si>
    <t>138.00</t>
  </si>
  <si>
    <t>2021-08-30 06:56:53</t>
  </si>
  <si>
    <t>2021-08-29</t>
  </si>
  <si>
    <t>2236138</t>
  </si>
  <si>
    <t>哥本哈根机场丽柏酒店</t>
  </si>
  <si>
    <t>Bucco Dana</t>
  </si>
  <si>
    <t>836.72</t>
  </si>
  <si>
    <t>129.00</t>
  </si>
  <si>
    <t>2021-08-29 04:45:10</t>
  </si>
  <si>
    <t>2021-08-28</t>
  </si>
  <si>
    <t>2235238</t>
  </si>
  <si>
    <t>西谷市智选假日酒店</t>
  </si>
  <si>
    <t>Nielson Kyle David</t>
  </si>
  <si>
    <t>1011.85</t>
  </si>
  <si>
    <t>156.00</t>
  </si>
  <si>
    <t>2021-08-28 05:58:29</t>
  </si>
  <si>
    <t>2021-08-27</t>
  </si>
  <si>
    <t>2234502</t>
  </si>
  <si>
    <t>切托拉旅馆度假村</t>
  </si>
  <si>
    <t>Rafter lodicd Julie</t>
  </si>
  <si>
    <t>2429.58</t>
  </si>
  <si>
    <t>374.00</t>
  </si>
  <si>
    <t>2021-08-27 12:07:34</t>
  </si>
  <si>
    <t>2021-08-26</t>
  </si>
  <si>
    <t>2233934</t>
  </si>
  <si>
    <t>新查朗斯瑞斯托设计酒店</t>
  </si>
  <si>
    <t>Blain Bernard</t>
  </si>
  <si>
    <t>460.80</t>
  </si>
  <si>
    <t>71.00</t>
  </si>
  <si>
    <t>2021-08-26 20:40:56</t>
  </si>
  <si>
    <t>2233068</t>
  </si>
  <si>
    <t>铂尔曼巴黎戴高乐机场酒店</t>
  </si>
  <si>
    <t>lam julie</t>
  </si>
  <si>
    <t>894.96</t>
  </si>
  <si>
    <t>2021-08-26 00:02:35</t>
  </si>
  <si>
    <t>2021-08-25</t>
  </si>
  <si>
    <t>2232974</t>
  </si>
  <si>
    <t>旅行 24 莱比锡城市酒店</t>
  </si>
  <si>
    <t>Baier Veit,Huth Lars</t>
  </si>
  <si>
    <t>512.33</t>
  </si>
  <si>
    <t>79.00</t>
  </si>
  <si>
    <t>2021-08-25 22:11:39</t>
  </si>
  <si>
    <t>2232319</t>
  </si>
  <si>
    <t>温特黑文签名典藏酒店</t>
  </si>
  <si>
    <t>Hernandez Joeireth</t>
  </si>
  <si>
    <t>2762.70</t>
  </si>
  <si>
    <t>426.00</t>
  </si>
  <si>
    <t>2021-08-25 11:26:27</t>
  </si>
  <si>
    <t>2021-08-24</t>
  </si>
  <si>
    <t>2231905</t>
  </si>
  <si>
    <t>华美达劳德代尔堡广场酒店</t>
  </si>
  <si>
    <t>ALFRED Anne Rose,Alfred Robens</t>
  </si>
  <si>
    <t>1260.46</t>
  </si>
  <si>
    <t>194.00</t>
  </si>
  <si>
    <t>2021-08-24 21:35:27</t>
  </si>
  <si>
    <t>2231041</t>
  </si>
  <si>
    <t>辛辛那提21C博物馆酒店</t>
  </si>
  <si>
    <t>Hjermstad Terrance</t>
  </si>
  <si>
    <t>2033.62</t>
  </si>
  <si>
    <t>313.00</t>
  </si>
  <si>
    <t>2021-08-24 02:33:50</t>
  </si>
  <si>
    <t>2021-08-21</t>
  </si>
  <si>
    <t>2228812</t>
  </si>
  <si>
    <t>西部之星酒店</t>
  </si>
  <si>
    <t>Harmon Jennifer Kara</t>
  </si>
  <si>
    <t>436.49</t>
  </si>
  <si>
    <t>2021-08-21 12:47:38</t>
  </si>
  <si>
    <t>2021-08-20</t>
  </si>
  <si>
    <t>2227798</t>
  </si>
  <si>
    <t>绿洲大酒店</t>
  </si>
  <si>
    <t>Mora Erika</t>
  </si>
  <si>
    <t>676.86</t>
  </si>
  <si>
    <t>104.00</t>
  </si>
  <si>
    <t>2021-08-20 05:20:37</t>
  </si>
  <si>
    <t>2021-08-19</t>
  </si>
  <si>
    <t>2226984</t>
  </si>
  <si>
    <t>Ellis Kaitlin Taylor</t>
  </si>
  <si>
    <t>2020.94</t>
  </si>
  <si>
    <t>311.00</t>
  </si>
  <si>
    <t>2021-08-19 06:46:32</t>
  </si>
  <si>
    <t>2226934</t>
  </si>
  <si>
    <t>西谷市水晶套房酒店 - 西谷市</t>
  </si>
  <si>
    <t>CUI CHENYANG</t>
  </si>
  <si>
    <t>766.79</t>
  </si>
  <si>
    <t>118.00</t>
  </si>
  <si>
    <t>2021-08-19 03:11:50</t>
  </si>
  <si>
    <t>2021-08-15</t>
  </si>
  <si>
    <t>2224841</t>
  </si>
  <si>
    <t>纳什维尔市中心 - 体育场克拉丽奥酒店</t>
  </si>
  <si>
    <t>Crain Kaylin Renee</t>
  </si>
  <si>
    <t>4225.77</t>
  </si>
  <si>
    <t>651.00</t>
  </si>
  <si>
    <t>2021-08-15 23:24:34</t>
  </si>
  <si>
    <t>2021-08-13</t>
  </si>
  <si>
    <t>2222258</t>
  </si>
  <si>
    <t>四皇后赌场酒店</t>
  </si>
  <si>
    <t>Hernandez Iris</t>
  </si>
  <si>
    <t>2947.91</t>
  </si>
  <si>
    <t>454.00</t>
  </si>
  <si>
    <t>2021-08-13 01:46:52</t>
  </si>
  <si>
    <t>2021-08-05</t>
  </si>
  <si>
    <t>2217336</t>
  </si>
  <si>
    <t>Gidcumb Lance</t>
  </si>
  <si>
    <t>1406.09</t>
  </si>
  <si>
    <t>217.00</t>
  </si>
  <si>
    <t>2021-08-05 08:41:54</t>
  </si>
  <si>
    <t>2021-08-04</t>
  </si>
  <si>
    <t>2216639</t>
  </si>
  <si>
    <t>IP 娱乐场温泉度假村</t>
  </si>
  <si>
    <t>Fahl Matthew H</t>
  </si>
  <si>
    <t>2827.11</t>
  </si>
  <si>
    <t>436.00</t>
  </si>
  <si>
    <t>2021-08-04 02:01:04</t>
  </si>
  <si>
    <t>2021-08-03</t>
  </si>
  <si>
    <t>2216040</t>
  </si>
  <si>
    <t>华盛顿俱乐部住宅酒店</t>
  </si>
  <si>
    <t>ODonnell Emma</t>
  </si>
  <si>
    <t>1930.21</t>
  </si>
  <si>
    <t>298.00</t>
  </si>
  <si>
    <t>2021-08-03 00:13:13</t>
  </si>
  <si>
    <t>2021-07-24</t>
  </si>
  <si>
    <t>2207007</t>
  </si>
  <si>
    <t>Sandoval Gary</t>
  </si>
  <si>
    <t>2373.03</t>
  </si>
  <si>
    <t>366.00</t>
  </si>
  <si>
    <t>2021-07-24 00:52:46</t>
  </si>
  <si>
    <t>2206987</t>
  </si>
  <si>
    <t>舒适酒店 - 雷赫波夫</t>
  </si>
  <si>
    <t>London Claire</t>
  </si>
  <si>
    <t>3345.59</t>
  </si>
  <si>
    <t>516.00</t>
  </si>
  <si>
    <t>2021-07-24 00:27:37</t>
  </si>
  <si>
    <t>2021-07-16</t>
  </si>
  <si>
    <t>2198526</t>
  </si>
  <si>
    <t>hendley clarissa</t>
  </si>
  <si>
    <t>2369.92</t>
  </si>
  <si>
    <t>2021-07-16 09:07:06</t>
  </si>
  <si>
    <t>2021-07-14</t>
  </si>
  <si>
    <t>2197076</t>
  </si>
  <si>
    <t>塞涅卡尼亚加拉度假酒店及赌场</t>
  </si>
  <si>
    <t>Urbanski Andrew P</t>
  </si>
  <si>
    <t>739.14</t>
  </si>
  <si>
    <t>2021-07-14 22:32:59</t>
  </si>
  <si>
    <t>2021-05-26</t>
  </si>
  <si>
    <t>2131786</t>
  </si>
  <si>
    <t>Ream Aimrie L</t>
  </si>
  <si>
    <t>3404.77</t>
  </si>
  <si>
    <t>530.00</t>
  </si>
  <si>
    <t>2021-05-26 07:19:11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</si>
</sst>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0" fillId="18" borderId="1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16004146691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44449</v>
      </c>
      <c r="G2" s="5">
        <v>44451</v>
      </c>
      <c r="H2" s="4">
        <v>1</v>
      </c>
      <c r="I2" s="4">
        <v>2</v>
      </c>
      <c r="J2" s="4">
        <v>2</v>
      </c>
      <c r="K2" s="4" t="s">
        <v>29</v>
      </c>
      <c r="L2" s="4">
        <v>298</v>
      </c>
      <c r="M2" s="4">
        <v>298</v>
      </c>
      <c r="N2" s="4" t="s">
        <v>30</v>
      </c>
      <c r="O2" s="4" t="s">
        <v>31</v>
      </c>
      <c r="P2" s="4" t="s">
        <v>32</v>
      </c>
      <c r="Q2" s="4">
        <v>0</v>
      </c>
      <c r="R2" s="6">
        <v>44411</v>
      </c>
      <c r="S2" s="5">
        <v>44454</v>
      </c>
      <c r="T2" s="4" t="s">
        <v>33</v>
      </c>
      <c r="U2" s="4">
        <v>298</v>
      </c>
      <c r="V2" s="4">
        <v>0</v>
      </c>
      <c r="W2" s="4">
        <v>0</v>
      </c>
      <c r="X2" s="4">
        <v>2216040</v>
      </c>
      <c r="Y2" s="4" t="s">
        <v>34</v>
      </c>
    </row>
    <row r="3" s="4" customFormat="1" spans="1:24">
      <c r="A3" s="4">
        <v>16008074926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44449</v>
      </c>
      <c r="G3" s="5">
        <v>44451</v>
      </c>
      <c r="H3" s="4">
        <v>1</v>
      </c>
      <c r="I3" s="4">
        <v>2</v>
      </c>
      <c r="J3" s="4">
        <v>2</v>
      </c>
      <c r="K3" s="4" t="s">
        <v>29</v>
      </c>
      <c r="L3" s="4">
        <v>436</v>
      </c>
      <c r="M3" s="4">
        <v>436</v>
      </c>
      <c r="N3" s="4" t="s">
        <v>37</v>
      </c>
      <c r="O3" s="4" t="s">
        <v>31</v>
      </c>
      <c r="P3" s="4" t="s">
        <v>32</v>
      </c>
      <c r="Q3" s="4">
        <v>0</v>
      </c>
      <c r="R3" s="6">
        <v>44412</v>
      </c>
      <c r="S3" s="5">
        <v>44454</v>
      </c>
      <c r="T3" s="4" t="s">
        <v>33</v>
      </c>
      <c r="U3" s="4">
        <v>436</v>
      </c>
      <c r="V3" s="4">
        <v>0</v>
      </c>
      <c r="W3" s="4">
        <v>0</v>
      </c>
      <c r="X3" s="4">
        <v>2216639</v>
      </c>
    </row>
    <row r="4" s="4" customFormat="1" spans="1:24">
      <c r="A4" s="4">
        <v>16016279644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44450</v>
      </c>
      <c r="G4" s="5">
        <v>44451</v>
      </c>
      <c r="H4" s="4">
        <v>1</v>
      </c>
      <c r="I4" s="4">
        <v>1</v>
      </c>
      <c r="J4" s="4">
        <v>1</v>
      </c>
      <c r="K4" s="4" t="s">
        <v>29</v>
      </c>
      <c r="L4" s="4">
        <v>217</v>
      </c>
      <c r="M4" s="4">
        <v>217</v>
      </c>
      <c r="N4" s="4" t="s">
        <v>40</v>
      </c>
      <c r="O4" s="4" t="s">
        <v>31</v>
      </c>
      <c r="P4" s="4" t="s">
        <v>32</v>
      </c>
      <c r="Q4" s="4">
        <v>0</v>
      </c>
      <c r="R4" s="6">
        <v>44413</v>
      </c>
      <c r="S4" s="5">
        <v>44454</v>
      </c>
      <c r="T4" s="4" t="s">
        <v>33</v>
      </c>
      <c r="U4" s="4">
        <v>217</v>
      </c>
      <c r="V4" s="4">
        <v>0</v>
      </c>
      <c r="W4" s="4">
        <v>0</v>
      </c>
      <c r="X4" s="4">
        <v>2217336</v>
      </c>
    </row>
    <row r="5" s="4" customFormat="1" spans="1:24">
      <c r="A5" s="4">
        <v>16048344359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44450</v>
      </c>
      <c r="G5" s="5">
        <v>44451</v>
      </c>
      <c r="H5" s="4">
        <v>1</v>
      </c>
      <c r="I5" s="4">
        <v>1</v>
      </c>
      <c r="J5" s="4">
        <v>1</v>
      </c>
      <c r="K5" s="4" t="s">
        <v>29</v>
      </c>
      <c r="L5" s="4">
        <v>80</v>
      </c>
      <c r="M5" s="4">
        <v>80</v>
      </c>
      <c r="N5" s="4" t="s">
        <v>43</v>
      </c>
      <c r="O5" s="4" t="s">
        <v>31</v>
      </c>
      <c r="P5" s="4" t="s">
        <v>32</v>
      </c>
      <c r="Q5" s="4">
        <v>0</v>
      </c>
      <c r="R5" s="6">
        <v>44419</v>
      </c>
      <c r="S5" s="5">
        <v>44454</v>
      </c>
      <c r="T5" s="4" t="s">
        <v>33</v>
      </c>
      <c r="U5" s="4">
        <v>80</v>
      </c>
      <c r="V5" s="4">
        <v>0</v>
      </c>
      <c r="W5" s="4">
        <v>0</v>
      </c>
      <c r="X5" s="4">
        <v>2220732</v>
      </c>
    </row>
    <row r="6" s="4" customFormat="1" spans="1:24">
      <c r="A6" s="4">
        <v>16048344359</v>
      </c>
      <c r="B6" s="4" t="s">
        <v>25</v>
      </c>
      <c r="C6" s="4" t="s">
        <v>44</v>
      </c>
      <c r="D6" s="4" t="s">
        <v>41</v>
      </c>
      <c r="E6" s="4" t="s">
        <v>42</v>
      </c>
      <c r="F6" s="5">
        <v>44450</v>
      </c>
      <c r="G6" s="5">
        <v>44451</v>
      </c>
      <c r="H6" s="4">
        <v>1</v>
      </c>
      <c r="I6" s="4">
        <v>1</v>
      </c>
      <c r="J6" s="4">
        <v>1</v>
      </c>
      <c r="K6" s="4" t="s">
        <v>29</v>
      </c>
      <c r="L6" s="4">
        <v>-80</v>
      </c>
      <c r="M6" s="4">
        <v>-80</v>
      </c>
      <c r="N6" s="4" t="s">
        <v>43</v>
      </c>
      <c r="O6" s="4" t="s">
        <v>31</v>
      </c>
      <c r="P6" s="4" t="s">
        <v>32</v>
      </c>
      <c r="Q6" s="4">
        <v>0</v>
      </c>
      <c r="R6" s="6">
        <v>44419</v>
      </c>
      <c r="S6" s="5">
        <v>44454</v>
      </c>
      <c r="T6" s="4" t="s">
        <v>33</v>
      </c>
      <c r="U6" s="4">
        <v>-80</v>
      </c>
      <c r="V6" s="4">
        <v>0</v>
      </c>
      <c r="W6" s="4">
        <v>0</v>
      </c>
      <c r="X6" s="4">
        <v>2220732</v>
      </c>
    </row>
    <row r="7" s="4" customFormat="1" spans="1:24">
      <c r="A7" s="4">
        <v>16058929433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44449</v>
      </c>
      <c r="G7" s="5">
        <v>44451</v>
      </c>
      <c r="H7" s="4">
        <v>1</v>
      </c>
      <c r="I7" s="4">
        <v>2</v>
      </c>
      <c r="J7" s="4">
        <v>2</v>
      </c>
      <c r="K7" s="4" t="s">
        <v>29</v>
      </c>
      <c r="L7" s="4">
        <v>454</v>
      </c>
      <c r="M7" s="4">
        <v>454</v>
      </c>
      <c r="N7" s="4" t="s">
        <v>47</v>
      </c>
      <c r="O7" s="4" t="s">
        <v>31</v>
      </c>
      <c r="P7" s="4" t="s">
        <v>32</v>
      </c>
      <c r="Q7" s="4">
        <v>0</v>
      </c>
      <c r="R7" s="6">
        <v>44421</v>
      </c>
      <c r="S7" s="5">
        <v>44454</v>
      </c>
      <c r="T7" s="4" t="s">
        <v>33</v>
      </c>
      <c r="U7" s="4">
        <v>454</v>
      </c>
      <c r="V7" s="4">
        <v>0</v>
      </c>
      <c r="W7" s="4">
        <v>0</v>
      </c>
      <c r="X7" s="4">
        <v>2222258</v>
      </c>
    </row>
    <row r="8" s="4" customFormat="1" spans="1:24">
      <c r="A8" s="4">
        <v>16076882146</v>
      </c>
      <c r="B8" s="4" t="s">
        <v>25</v>
      </c>
      <c r="C8" s="4" t="s">
        <v>26</v>
      </c>
      <c r="D8" s="4" t="s">
        <v>38</v>
      </c>
      <c r="E8" s="4" t="s">
        <v>39</v>
      </c>
      <c r="F8" s="5">
        <v>44448</v>
      </c>
      <c r="G8" s="5">
        <v>44451</v>
      </c>
      <c r="H8" s="4">
        <v>1</v>
      </c>
      <c r="I8" s="4">
        <v>3</v>
      </c>
      <c r="J8" s="4">
        <v>3</v>
      </c>
      <c r="K8" s="4" t="s">
        <v>29</v>
      </c>
      <c r="L8" s="4">
        <v>651</v>
      </c>
      <c r="M8" s="4">
        <v>651</v>
      </c>
      <c r="N8" s="4" t="s">
        <v>48</v>
      </c>
      <c r="O8" s="4" t="s">
        <v>31</v>
      </c>
      <c r="P8" s="4" t="s">
        <v>32</v>
      </c>
      <c r="Q8" s="4">
        <v>0</v>
      </c>
      <c r="R8" s="6">
        <v>44423</v>
      </c>
      <c r="S8" s="5">
        <v>44454</v>
      </c>
      <c r="T8" s="4" t="s">
        <v>33</v>
      </c>
      <c r="U8" s="4">
        <v>651</v>
      </c>
      <c r="V8" s="4">
        <v>0</v>
      </c>
      <c r="W8" s="4">
        <v>0</v>
      </c>
      <c r="X8" s="4">
        <v>2224841</v>
      </c>
    </row>
    <row r="9" s="4" customFormat="1" spans="1:24">
      <c r="A9" s="4">
        <v>16091552448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44450</v>
      </c>
      <c r="G9" s="5">
        <v>44451</v>
      </c>
      <c r="H9" s="4">
        <v>1</v>
      </c>
      <c r="I9" s="4">
        <v>1</v>
      </c>
      <c r="J9" s="4">
        <v>1</v>
      </c>
      <c r="K9" s="4" t="s">
        <v>29</v>
      </c>
      <c r="L9" s="4">
        <v>118</v>
      </c>
      <c r="M9" s="4">
        <v>118</v>
      </c>
      <c r="N9" s="4" t="s">
        <v>51</v>
      </c>
      <c r="O9" s="4" t="s">
        <v>31</v>
      </c>
      <c r="P9" s="4" t="s">
        <v>32</v>
      </c>
      <c r="Q9" s="4">
        <v>0</v>
      </c>
      <c r="R9" s="6">
        <v>44427</v>
      </c>
      <c r="S9" s="5">
        <v>44454</v>
      </c>
      <c r="T9" s="4" t="s">
        <v>33</v>
      </c>
      <c r="U9" s="4">
        <v>118</v>
      </c>
      <c r="V9" s="4">
        <v>0</v>
      </c>
      <c r="W9" s="4">
        <v>0</v>
      </c>
      <c r="X9" s="4">
        <v>2226934</v>
      </c>
    </row>
    <row r="10" s="4" customFormat="1" spans="1:24">
      <c r="A10" s="4">
        <v>16094869167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44450</v>
      </c>
      <c r="G10" s="5">
        <v>44451</v>
      </c>
      <c r="H10" s="4">
        <v>1</v>
      </c>
      <c r="I10" s="4">
        <v>1</v>
      </c>
      <c r="J10" s="4">
        <v>1</v>
      </c>
      <c r="K10" s="4" t="s">
        <v>29</v>
      </c>
      <c r="L10" s="4">
        <v>311</v>
      </c>
      <c r="M10" s="4">
        <v>311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44427</v>
      </c>
      <c r="S10" s="5">
        <v>44454</v>
      </c>
      <c r="T10" s="4" t="s">
        <v>33</v>
      </c>
      <c r="U10" s="4">
        <v>311</v>
      </c>
      <c r="V10" s="4">
        <v>0</v>
      </c>
      <c r="W10" s="4">
        <v>0</v>
      </c>
      <c r="X10" s="4">
        <v>2226984</v>
      </c>
    </row>
    <row r="11" s="4" customFormat="1" spans="1:24">
      <c r="A11" s="4">
        <v>16099616021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44450</v>
      </c>
      <c r="G11" s="5">
        <v>44451</v>
      </c>
      <c r="H11" s="4">
        <v>1</v>
      </c>
      <c r="I11" s="4">
        <v>1</v>
      </c>
      <c r="J11" s="4">
        <v>1</v>
      </c>
      <c r="K11" s="4" t="s">
        <v>29</v>
      </c>
      <c r="L11" s="4">
        <v>104</v>
      </c>
      <c r="M11" s="4">
        <v>104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44428</v>
      </c>
      <c r="S11" s="5">
        <v>44454</v>
      </c>
      <c r="T11" s="4" t="s">
        <v>33</v>
      </c>
      <c r="U11" s="4">
        <v>104</v>
      </c>
      <c r="V11" s="4">
        <v>0</v>
      </c>
      <c r="W11" s="4">
        <v>0</v>
      </c>
      <c r="X11" s="4">
        <v>2227798</v>
      </c>
    </row>
    <row r="12" s="4" customFormat="1" spans="1:25">
      <c r="A12" s="4">
        <v>16108980101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44450</v>
      </c>
      <c r="G12" s="5">
        <v>44451</v>
      </c>
      <c r="H12" s="4">
        <v>1</v>
      </c>
      <c r="I12" s="4">
        <v>1</v>
      </c>
      <c r="J12" s="4">
        <v>1</v>
      </c>
      <c r="K12" s="4" t="s">
        <v>29</v>
      </c>
      <c r="L12" s="4">
        <v>67</v>
      </c>
      <c r="M12" s="4">
        <v>67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44429</v>
      </c>
      <c r="S12" s="5">
        <v>44454</v>
      </c>
      <c r="T12" s="4" t="s">
        <v>33</v>
      </c>
      <c r="U12" s="4">
        <v>67</v>
      </c>
      <c r="V12" s="4">
        <v>0</v>
      </c>
      <c r="W12" s="4">
        <v>0</v>
      </c>
      <c r="X12" s="4">
        <v>2228812</v>
      </c>
      <c r="Y12" s="4">
        <v>1</v>
      </c>
    </row>
    <row r="13" s="4" customFormat="1" spans="1:24">
      <c r="A13" s="4">
        <v>16122111164</v>
      </c>
      <c r="B13" s="4" t="s">
        <v>25</v>
      </c>
      <c r="C13" s="4" t="s">
        <v>26</v>
      </c>
      <c r="D13" s="4" t="s">
        <v>52</v>
      </c>
      <c r="E13" s="4" t="s">
        <v>53</v>
      </c>
      <c r="F13" s="5">
        <v>44450</v>
      </c>
      <c r="G13" s="5">
        <v>44451</v>
      </c>
      <c r="H13" s="4">
        <v>1</v>
      </c>
      <c r="I13" s="4">
        <v>1</v>
      </c>
      <c r="J13" s="4">
        <v>1</v>
      </c>
      <c r="K13" s="4" t="s">
        <v>29</v>
      </c>
      <c r="L13" s="4">
        <v>313</v>
      </c>
      <c r="M13" s="4">
        <v>313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44432</v>
      </c>
      <c r="S13" s="5">
        <v>44454</v>
      </c>
      <c r="T13" s="4" t="s">
        <v>33</v>
      </c>
      <c r="U13" s="4">
        <v>313</v>
      </c>
      <c r="V13" s="4">
        <v>0</v>
      </c>
      <c r="W13" s="4">
        <v>0</v>
      </c>
      <c r="X13" s="4">
        <v>2231041</v>
      </c>
    </row>
    <row r="14" s="4" customFormat="1" spans="1:24">
      <c r="A14" s="4">
        <v>16129019432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44448</v>
      </c>
      <c r="G14" s="5">
        <v>44451</v>
      </c>
      <c r="H14" s="4">
        <v>1</v>
      </c>
      <c r="I14" s="4">
        <v>3</v>
      </c>
      <c r="J14" s="4">
        <v>3</v>
      </c>
      <c r="K14" s="4" t="s">
        <v>29</v>
      </c>
      <c r="L14" s="4">
        <v>194</v>
      </c>
      <c r="M14" s="4">
        <v>194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44432</v>
      </c>
      <c r="S14" s="5">
        <v>44454</v>
      </c>
      <c r="T14" s="4" t="s">
        <v>33</v>
      </c>
      <c r="U14" s="4">
        <v>194</v>
      </c>
      <c r="V14" s="4">
        <v>0</v>
      </c>
      <c r="W14" s="4">
        <v>0</v>
      </c>
      <c r="X14" s="4">
        <v>2231905</v>
      </c>
    </row>
    <row r="15" s="4" customFormat="1" spans="1:24">
      <c r="A15" s="4">
        <v>16130621776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44447</v>
      </c>
      <c r="G15" s="5">
        <v>44451</v>
      </c>
      <c r="H15" s="4">
        <v>1</v>
      </c>
      <c r="I15" s="4">
        <v>4</v>
      </c>
      <c r="J15" s="4">
        <v>4</v>
      </c>
      <c r="K15" s="4" t="s">
        <v>29</v>
      </c>
      <c r="L15" s="4">
        <v>426</v>
      </c>
      <c r="M15" s="4">
        <v>426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44433</v>
      </c>
      <c r="S15" s="5">
        <v>44454</v>
      </c>
      <c r="T15" s="4" t="s">
        <v>33</v>
      </c>
      <c r="U15" s="4">
        <v>426</v>
      </c>
      <c r="V15" s="4">
        <v>0</v>
      </c>
      <c r="W15" s="4">
        <v>0</v>
      </c>
      <c r="X15" s="4">
        <v>2232319</v>
      </c>
    </row>
    <row r="16" s="4" customFormat="1" spans="1:24">
      <c r="A16" s="4">
        <v>16137190151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44450</v>
      </c>
      <c r="G16" s="5">
        <v>44451</v>
      </c>
      <c r="H16" s="4">
        <v>1</v>
      </c>
      <c r="I16" s="4">
        <v>1</v>
      </c>
      <c r="J16" s="4">
        <v>1</v>
      </c>
      <c r="K16" s="4" t="s">
        <v>29</v>
      </c>
      <c r="L16" s="4">
        <v>79</v>
      </c>
      <c r="M16" s="4">
        <v>79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44433</v>
      </c>
      <c r="S16" s="5">
        <v>44454</v>
      </c>
      <c r="T16" s="4" t="s">
        <v>33</v>
      </c>
      <c r="U16" s="4">
        <v>79</v>
      </c>
      <c r="V16" s="4">
        <v>0</v>
      </c>
      <c r="W16" s="4">
        <v>0</v>
      </c>
      <c r="X16" s="4">
        <v>2232974</v>
      </c>
    </row>
    <row r="17" s="4" customFormat="1" spans="1:24">
      <c r="A17" s="4">
        <v>16137804001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44450</v>
      </c>
      <c r="G17" s="5">
        <v>44451</v>
      </c>
      <c r="H17" s="4">
        <v>1</v>
      </c>
      <c r="I17" s="4">
        <v>1</v>
      </c>
      <c r="J17" s="4">
        <v>1</v>
      </c>
      <c r="K17" s="4" t="s">
        <v>29</v>
      </c>
      <c r="L17" s="4">
        <v>138</v>
      </c>
      <c r="M17" s="4">
        <v>138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44434</v>
      </c>
      <c r="S17" s="5">
        <v>44454</v>
      </c>
      <c r="T17" s="4" t="s">
        <v>33</v>
      </c>
      <c r="U17" s="4">
        <v>138</v>
      </c>
      <c r="V17" s="4">
        <v>0</v>
      </c>
      <c r="W17" s="4">
        <v>0</v>
      </c>
      <c r="X17" s="4">
        <v>2233068</v>
      </c>
    </row>
    <row r="18" s="4" customFormat="1" spans="1:24">
      <c r="A18" s="4">
        <v>16141234616</v>
      </c>
      <c r="B18" s="4" t="s">
        <v>25</v>
      </c>
      <c r="C18" s="4" t="s">
        <v>26</v>
      </c>
      <c r="D18" s="4" t="s">
        <v>74</v>
      </c>
      <c r="E18" s="4" t="s">
        <v>69</v>
      </c>
      <c r="F18" s="5">
        <v>44450</v>
      </c>
      <c r="G18" s="5">
        <v>44451</v>
      </c>
      <c r="H18" s="4">
        <v>1</v>
      </c>
      <c r="I18" s="4">
        <v>1</v>
      </c>
      <c r="J18" s="4">
        <v>1</v>
      </c>
      <c r="K18" s="4" t="s">
        <v>29</v>
      </c>
      <c r="L18" s="4">
        <v>71</v>
      </c>
      <c r="M18" s="4">
        <v>71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44434</v>
      </c>
      <c r="S18" s="5">
        <v>44454</v>
      </c>
      <c r="T18" s="4" t="s">
        <v>33</v>
      </c>
      <c r="U18" s="4">
        <v>71</v>
      </c>
      <c r="V18" s="4">
        <v>0</v>
      </c>
      <c r="W18" s="4">
        <v>0</v>
      </c>
      <c r="X18" s="4">
        <v>2233934</v>
      </c>
    </row>
    <row r="19" s="4" customFormat="1" spans="1:24">
      <c r="A19" s="4">
        <v>16143253055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44450</v>
      </c>
      <c r="G19" s="5">
        <v>44451</v>
      </c>
      <c r="H19" s="4">
        <v>1</v>
      </c>
      <c r="I19" s="4">
        <v>1</v>
      </c>
      <c r="J19" s="4">
        <v>1</v>
      </c>
      <c r="K19" s="4" t="s">
        <v>29</v>
      </c>
      <c r="L19" s="4">
        <v>374</v>
      </c>
      <c r="M19" s="4">
        <v>374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44435</v>
      </c>
      <c r="S19" s="5">
        <v>44454</v>
      </c>
      <c r="T19" s="4" t="s">
        <v>33</v>
      </c>
      <c r="U19" s="4">
        <v>374</v>
      </c>
      <c r="V19" s="4">
        <v>0</v>
      </c>
      <c r="W19" s="4">
        <v>0</v>
      </c>
      <c r="X19" s="4">
        <v>2234502</v>
      </c>
    </row>
    <row r="20" s="4" customFormat="1" spans="1:24">
      <c r="A20" s="4">
        <v>16151201020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44450</v>
      </c>
      <c r="G20" s="5">
        <v>44451</v>
      </c>
      <c r="H20" s="4">
        <v>1</v>
      </c>
      <c r="I20" s="4">
        <v>1</v>
      </c>
      <c r="J20" s="4">
        <v>1</v>
      </c>
      <c r="K20" s="4" t="s">
        <v>29</v>
      </c>
      <c r="L20" s="4">
        <v>156</v>
      </c>
      <c r="M20" s="4">
        <v>156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44436</v>
      </c>
      <c r="S20" s="5">
        <v>44454</v>
      </c>
      <c r="T20" s="4" t="s">
        <v>33</v>
      </c>
      <c r="U20" s="4">
        <v>156</v>
      </c>
      <c r="V20" s="4">
        <v>0</v>
      </c>
      <c r="W20" s="4">
        <v>0</v>
      </c>
      <c r="X20" s="4">
        <v>2235238</v>
      </c>
    </row>
    <row r="21" s="4" customFormat="1" spans="1:24">
      <c r="A21" s="4">
        <v>16160191044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44450</v>
      </c>
      <c r="G21" s="5">
        <v>44451</v>
      </c>
      <c r="H21" s="4">
        <v>1</v>
      </c>
      <c r="I21" s="4">
        <v>1</v>
      </c>
      <c r="J21" s="4">
        <v>1</v>
      </c>
      <c r="K21" s="4" t="s">
        <v>29</v>
      </c>
      <c r="L21" s="4">
        <v>129</v>
      </c>
      <c r="M21" s="4">
        <v>129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44437</v>
      </c>
      <c r="S21" s="5">
        <v>44454</v>
      </c>
      <c r="T21" s="4" t="s">
        <v>33</v>
      </c>
      <c r="U21" s="4">
        <v>129</v>
      </c>
      <c r="V21" s="4">
        <v>0</v>
      </c>
      <c r="W21" s="4">
        <v>0</v>
      </c>
      <c r="X21" s="4">
        <v>2236138</v>
      </c>
    </row>
    <row r="22" s="4" customFormat="1" spans="1:24">
      <c r="A22" s="4">
        <v>16163981786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44450</v>
      </c>
      <c r="G22" s="5">
        <v>44451</v>
      </c>
      <c r="H22" s="4">
        <v>1</v>
      </c>
      <c r="I22" s="4">
        <v>1</v>
      </c>
      <c r="J22" s="4">
        <v>1</v>
      </c>
      <c r="K22" s="4" t="s">
        <v>29</v>
      </c>
      <c r="L22" s="4">
        <v>138</v>
      </c>
      <c r="M22" s="4">
        <v>138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44438</v>
      </c>
      <c r="S22" s="5">
        <v>44454</v>
      </c>
      <c r="T22" s="4" t="s">
        <v>33</v>
      </c>
      <c r="U22" s="4">
        <v>138</v>
      </c>
      <c r="V22" s="4">
        <v>0</v>
      </c>
      <c r="W22" s="4">
        <v>0</v>
      </c>
      <c r="X22" s="4">
        <v>2236910</v>
      </c>
    </row>
    <row r="23" s="4" customFormat="1" spans="1:24">
      <c r="A23" s="4">
        <v>16171924740</v>
      </c>
      <c r="B23" s="4" t="s">
        <v>25</v>
      </c>
      <c r="C23" s="4" t="s">
        <v>26</v>
      </c>
      <c r="D23" s="4" t="s">
        <v>88</v>
      </c>
      <c r="E23" s="4" t="s">
        <v>28</v>
      </c>
      <c r="F23" s="5">
        <v>44450</v>
      </c>
      <c r="G23" s="5">
        <v>44451</v>
      </c>
      <c r="H23" s="4">
        <v>1</v>
      </c>
      <c r="I23" s="4">
        <v>1</v>
      </c>
      <c r="J23" s="4">
        <v>1</v>
      </c>
      <c r="K23" s="4" t="s">
        <v>29</v>
      </c>
      <c r="L23" s="4">
        <v>154</v>
      </c>
      <c r="M23" s="4">
        <v>154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44438</v>
      </c>
      <c r="S23" s="5">
        <v>44454</v>
      </c>
      <c r="T23" s="4" t="s">
        <v>33</v>
      </c>
      <c r="U23" s="4">
        <v>154</v>
      </c>
      <c r="V23" s="4">
        <v>0</v>
      </c>
      <c r="W23" s="4">
        <v>0</v>
      </c>
      <c r="X23" s="4">
        <v>2237812</v>
      </c>
    </row>
    <row r="24" s="4" customFormat="1" spans="1:24">
      <c r="A24" s="4">
        <v>16171948542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44450</v>
      </c>
      <c r="G24" s="5">
        <v>44451</v>
      </c>
      <c r="H24" s="4">
        <v>1</v>
      </c>
      <c r="I24" s="4">
        <v>1</v>
      </c>
      <c r="J24" s="4">
        <v>1</v>
      </c>
      <c r="K24" s="4" t="s">
        <v>29</v>
      </c>
      <c r="L24" s="4">
        <v>166</v>
      </c>
      <c r="M24" s="4">
        <v>166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44439</v>
      </c>
      <c r="S24" s="5">
        <v>44454</v>
      </c>
      <c r="T24" s="4" t="s">
        <v>33</v>
      </c>
      <c r="U24" s="4">
        <v>166</v>
      </c>
      <c r="V24" s="4">
        <v>0</v>
      </c>
      <c r="W24" s="4">
        <v>0</v>
      </c>
      <c r="X24" s="4">
        <v>2237823</v>
      </c>
    </row>
    <row r="25" s="4" customFormat="1" spans="1:24">
      <c r="A25" s="4">
        <v>16172086862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44449</v>
      </c>
      <c r="G25" s="5">
        <v>44451</v>
      </c>
      <c r="H25" s="4">
        <v>1</v>
      </c>
      <c r="I25" s="4">
        <v>2</v>
      </c>
      <c r="J25" s="4">
        <v>2</v>
      </c>
      <c r="K25" s="4" t="s">
        <v>29</v>
      </c>
      <c r="L25" s="4">
        <v>290</v>
      </c>
      <c r="M25" s="4">
        <v>290</v>
      </c>
      <c r="N25" s="4" t="s">
        <v>95</v>
      </c>
      <c r="O25" s="4" t="s">
        <v>31</v>
      </c>
      <c r="P25" s="4" t="s">
        <v>32</v>
      </c>
      <c r="Q25" s="4">
        <v>0</v>
      </c>
      <c r="R25" s="6">
        <v>44439</v>
      </c>
      <c r="S25" s="5">
        <v>44454</v>
      </c>
      <c r="T25" s="4" t="s">
        <v>33</v>
      </c>
      <c r="U25" s="4">
        <v>290</v>
      </c>
      <c r="V25" s="4">
        <v>0</v>
      </c>
      <c r="W25" s="4">
        <v>0</v>
      </c>
      <c r="X25" s="4">
        <v>2237854</v>
      </c>
    </row>
    <row r="26" s="4" customFormat="1" spans="1:24">
      <c r="A26" s="4">
        <v>16174085524</v>
      </c>
      <c r="B26" s="4" t="s">
        <v>25</v>
      </c>
      <c r="C26" s="4" t="s">
        <v>26</v>
      </c>
      <c r="D26" s="4" t="s">
        <v>96</v>
      </c>
      <c r="E26" s="4" t="s">
        <v>97</v>
      </c>
      <c r="F26" s="5">
        <v>44450</v>
      </c>
      <c r="G26" s="5">
        <v>44451</v>
      </c>
      <c r="H26" s="4">
        <v>1</v>
      </c>
      <c r="I26" s="4">
        <v>1</v>
      </c>
      <c r="J26" s="4">
        <v>1</v>
      </c>
      <c r="K26" s="4" t="s">
        <v>29</v>
      </c>
      <c r="L26" s="4">
        <v>116</v>
      </c>
      <c r="M26" s="4">
        <v>116</v>
      </c>
      <c r="N26" s="4" t="s">
        <v>98</v>
      </c>
      <c r="O26" s="4" t="s">
        <v>31</v>
      </c>
      <c r="P26" s="4" t="s">
        <v>32</v>
      </c>
      <c r="Q26" s="4">
        <v>0</v>
      </c>
      <c r="R26" s="6">
        <v>44439</v>
      </c>
      <c r="S26" s="5">
        <v>44454</v>
      </c>
      <c r="T26" s="4" t="s">
        <v>33</v>
      </c>
      <c r="U26" s="4">
        <v>116</v>
      </c>
      <c r="V26" s="4">
        <v>0</v>
      </c>
      <c r="W26" s="4">
        <v>0</v>
      </c>
      <c r="X26" s="4">
        <v>2238293</v>
      </c>
    </row>
    <row r="27" s="4" customFormat="1" spans="1:24">
      <c r="A27" s="4">
        <v>16174496157</v>
      </c>
      <c r="B27" s="4" t="s">
        <v>25</v>
      </c>
      <c r="C27" s="4" t="s">
        <v>26</v>
      </c>
      <c r="D27" s="4" t="s">
        <v>99</v>
      </c>
      <c r="E27" s="4" t="s">
        <v>100</v>
      </c>
      <c r="F27" s="5">
        <v>44449</v>
      </c>
      <c r="G27" s="5">
        <v>44451</v>
      </c>
      <c r="H27" s="4">
        <v>1</v>
      </c>
      <c r="I27" s="4">
        <v>2</v>
      </c>
      <c r="J27" s="4">
        <v>2</v>
      </c>
      <c r="K27" s="4" t="s">
        <v>29</v>
      </c>
      <c r="L27" s="4">
        <v>224</v>
      </c>
      <c r="M27" s="4">
        <v>224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44439</v>
      </c>
      <c r="S27" s="5">
        <v>44454</v>
      </c>
      <c r="T27" s="4" t="s">
        <v>33</v>
      </c>
      <c r="U27" s="4">
        <v>224</v>
      </c>
      <c r="V27" s="4">
        <v>0</v>
      </c>
      <c r="W27" s="4">
        <v>0</v>
      </c>
      <c r="X27" s="4">
        <v>2238388</v>
      </c>
    </row>
    <row r="28" s="4" customFormat="1" spans="1:24">
      <c r="A28" s="4">
        <v>16176782305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44450</v>
      </c>
      <c r="G28" s="5">
        <v>44451</v>
      </c>
      <c r="H28" s="4">
        <v>1</v>
      </c>
      <c r="I28" s="4">
        <v>1</v>
      </c>
      <c r="J28" s="4">
        <v>1</v>
      </c>
      <c r="K28" s="4" t="s">
        <v>29</v>
      </c>
      <c r="L28" s="4">
        <v>388</v>
      </c>
      <c r="M28" s="4">
        <v>388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44440</v>
      </c>
      <c r="S28" s="5">
        <v>44454</v>
      </c>
      <c r="T28" s="4" t="s">
        <v>33</v>
      </c>
      <c r="U28" s="4">
        <v>388</v>
      </c>
      <c r="V28" s="4">
        <v>0</v>
      </c>
      <c r="W28" s="4">
        <v>0</v>
      </c>
      <c r="X28" s="4">
        <v>2238954</v>
      </c>
    </row>
    <row r="29" s="4" customFormat="1" spans="1:25">
      <c r="A29" s="4">
        <v>16192381884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44450</v>
      </c>
      <c r="G29" s="5">
        <v>44451</v>
      </c>
      <c r="H29" s="4">
        <v>1</v>
      </c>
      <c r="I29" s="4">
        <v>1</v>
      </c>
      <c r="J29" s="4">
        <v>1</v>
      </c>
      <c r="K29" s="4" t="s">
        <v>29</v>
      </c>
      <c r="L29" s="4">
        <v>149</v>
      </c>
      <c r="M29" s="4">
        <v>149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44441</v>
      </c>
      <c r="S29" s="5">
        <v>44454</v>
      </c>
      <c r="T29" s="4" t="s">
        <v>33</v>
      </c>
      <c r="U29" s="4">
        <v>149</v>
      </c>
      <c r="V29" s="4">
        <v>0</v>
      </c>
      <c r="W29" s="4">
        <v>0</v>
      </c>
      <c r="X29" s="4">
        <v>2241007</v>
      </c>
      <c r="Y29" s="4">
        <v>1477775</v>
      </c>
    </row>
    <row r="30" s="4" customFormat="1" spans="1:25">
      <c r="A30" s="4">
        <v>16193210533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44450</v>
      </c>
      <c r="G30" s="5">
        <v>44451</v>
      </c>
      <c r="H30" s="4">
        <v>1</v>
      </c>
      <c r="I30" s="4">
        <v>1</v>
      </c>
      <c r="J30" s="4">
        <v>1</v>
      </c>
      <c r="K30" s="4" t="s">
        <v>29</v>
      </c>
      <c r="L30" s="4">
        <v>254</v>
      </c>
      <c r="M30" s="4">
        <v>254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44441</v>
      </c>
      <c r="S30" s="5">
        <v>44454</v>
      </c>
      <c r="T30" s="4" t="s">
        <v>33</v>
      </c>
      <c r="U30" s="4">
        <v>254</v>
      </c>
      <c r="V30" s="4">
        <v>0</v>
      </c>
      <c r="W30" s="4">
        <v>0</v>
      </c>
      <c r="X30" s="4">
        <v>2241240</v>
      </c>
      <c r="Y30" s="4" t="s">
        <v>111</v>
      </c>
    </row>
    <row r="31" s="4" customFormat="1" spans="1:24">
      <c r="A31" s="4">
        <v>16200999094</v>
      </c>
      <c r="B31" s="4" t="s">
        <v>25</v>
      </c>
      <c r="C31" s="4" t="s">
        <v>26</v>
      </c>
      <c r="D31" s="4" t="s">
        <v>112</v>
      </c>
      <c r="E31" s="4" t="s">
        <v>42</v>
      </c>
      <c r="F31" s="5">
        <v>44450</v>
      </c>
      <c r="G31" s="5">
        <v>44451</v>
      </c>
      <c r="H31" s="4">
        <v>1</v>
      </c>
      <c r="I31" s="4">
        <v>1</v>
      </c>
      <c r="J31" s="4">
        <v>1</v>
      </c>
      <c r="K31" s="4" t="s">
        <v>29</v>
      </c>
      <c r="L31" s="4">
        <v>69</v>
      </c>
      <c r="M31" s="4">
        <v>69</v>
      </c>
      <c r="N31" s="4" t="s">
        <v>113</v>
      </c>
      <c r="O31" s="4" t="s">
        <v>31</v>
      </c>
      <c r="P31" s="4" t="s">
        <v>32</v>
      </c>
      <c r="Q31" s="4">
        <v>0</v>
      </c>
      <c r="R31" s="6">
        <v>44442</v>
      </c>
      <c r="S31" s="5">
        <v>44454</v>
      </c>
      <c r="T31" s="4" t="s">
        <v>33</v>
      </c>
      <c r="U31" s="4">
        <v>69</v>
      </c>
      <c r="V31" s="4">
        <v>0</v>
      </c>
      <c r="W31" s="4">
        <v>0</v>
      </c>
      <c r="X31" s="4">
        <v>2242302</v>
      </c>
    </row>
    <row r="32" s="4" customFormat="1" spans="1:25">
      <c r="A32" s="4">
        <v>16201960182</v>
      </c>
      <c r="B32" s="4" t="s">
        <v>25</v>
      </c>
      <c r="C32" s="4" t="s">
        <v>26</v>
      </c>
      <c r="D32" s="4" t="s">
        <v>114</v>
      </c>
      <c r="E32" s="4" t="s">
        <v>42</v>
      </c>
      <c r="F32" s="5">
        <v>44450</v>
      </c>
      <c r="G32" s="5">
        <v>44451</v>
      </c>
      <c r="H32" s="4">
        <v>1</v>
      </c>
      <c r="I32" s="4">
        <v>1</v>
      </c>
      <c r="J32" s="4">
        <v>1</v>
      </c>
      <c r="K32" s="4" t="s">
        <v>29</v>
      </c>
      <c r="L32" s="4">
        <v>70</v>
      </c>
      <c r="M32" s="4">
        <v>70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44443</v>
      </c>
      <c r="S32" s="5">
        <v>44454</v>
      </c>
      <c r="T32" s="4" t="s">
        <v>33</v>
      </c>
      <c r="U32" s="4">
        <v>70</v>
      </c>
      <c r="V32" s="4">
        <v>0</v>
      </c>
      <c r="W32" s="4">
        <v>0</v>
      </c>
      <c r="X32" s="4">
        <v>2242518</v>
      </c>
      <c r="Y32" s="4">
        <v>2352067599</v>
      </c>
    </row>
    <row r="33" s="4" customFormat="1" spans="1:25">
      <c r="A33" s="4">
        <v>16202046650</v>
      </c>
      <c r="B33" s="4" t="s">
        <v>25</v>
      </c>
      <c r="C33" s="4" t="s">
        <v>26</v>
      </c>
      <c r="D33" s="4" t="s">
        <v>116</v>
      </c>
      <c r="E33" s="4" t="s">
        <v>117</v>
      </c>
      <c r="F33" s="5">
        <v>44448</v>
      </c>
      <c r="G33" s="5">
        <v>44451</v>
      </c>
      <c r="H33" s="4">
        <v>1</v>
      </c>
      <c r="I33" s="4">
        <v>3</v>
      </c>
      <c r="J33" s="4">
        <v>3</v>
      </c>
      <c r="K33" s="4" t="s">
        <v>29</v>
      </c>
      <c r="L33" s="4">
        <v>639</v>
      </c>
      <c r="M33" s="4">
        <v>639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44443</v>
      </c>
      <c r="S33" s="5">
        <v>44454</v>
      </c>
      <c r="T33" s="4" t="s">
        <v>33</v>
      </c>
      <c r="U33" s="4">
        <v>639</v>
      </c>
      <c r="V33" s="4">
        <v>0</v>
      </c>
      <c r="W33" s="4">
        <v>0</v>
      </c>
      <c r="X33" s="4">
        <v>2242537</v>
      </c>
      <c r="Y33" s="4">
        <v>74129113</v>
      </c>
    </row>
    <row r="34" s="4" customFormat="1" spans="1:25">
      <c r="A34" s="4">
        <v>16202152247</v>
      </c>
      <c r="B34" s="4" t="s">
        <v>25</v>
      </c>
      <c r="C34" s="4" t="s">
        <v>26</v>
      </c>
      <c r="D34" s="4" t="s">
        <v>119</v>
      </c>
      <c r="E34" s="4" t="s">
        <v>120</v>
      </c>
      <c r="F34" s="5">
        <v>44450</v>
      </c>
      <c r="G34" s="5">
        <v>44451</v>
      </c>
      <c r="H34" s="4">
        <v>1</v>
      </c>
      <c r="I34" s="4">
        <v>1</v>
      </c>
      <c r="J34" s="4">
        <v>1</v>
      </c>
      <c r="K34" s="4" t="s">
        <v>29</v>
      </c>
      <c r="L34" s="4">
        <v>383</v>
      </c>
      <c r="M34" s="4">
        <v>383</v>
      </c>
      <c r="N34" s="4" t="s">
        <v>121</v>
      </c>
      <c r="O34" s="4" t="s">
        <v>31</v>
      </c>
      <c r="P34" s="4" t="s">
        <v>32</v>
      </c>
      <c r="Q34" s="4">
        <v>0</v>
      </c>
      <c r="R34" s="6">
        <v>44443</v>
      </c>
      <c r="S34" s="5">
        <v>44454</v>
      </c>
      <c r="T34" s="4" t="s">
        <v>33</v>
      </c>
      <c r="U34" s="4">
        <v>383</v>
      </c>
      <c r="V34" s="4">
        <v>0</v>
      </c>
      <c r="W34" s="4">
        <v>0</v>
      </c>
      <c r="X34" s="4">
        <v>2242557</v>
      </c>
      <c r="Y34" s="4">
        <v>892801154</v>
      </c>
    </row>
    <row r="35" s="4" customFormat="1" spans="1:25">
      <c r="A35" s="4">
        <v>16202197439</v>
      </c>
      <c r="B35" s="4" t="s">
        <v>25</v>
      </c>
      <c r="C35" s="4" t="s">
        <v>26</v>
      </c>
      <c r="D35" s="4" t="s">
        <v>122</v>
      </c>
      <c r="E35" s="4" t="s">
        <v>106</v>
      </c>
      <c r="F35" s="5">
        <v>44450</v>
      </c>
      <c r="G35" s="5">
        <v>44451</v>
      </c>
      <c r="H35" s="4">
        <v>1</v>
      </c>
      <c r="I35" s="4">
        <v>1</v>
      </c>
      <c r="J35" s="4">
        <v>1</v>
      </c>
      <c r="K35" s="4" t="s">
        <v>29</v>
      </c>
      <c r="L35" s="4">
        <v>88</v>
      </c>
      <c r="M35" s="4">
        <v>88</v>
      </c>
      <c r="N35" s="4" t="s">
        <v>123</v>
      </c>
      <c r="O35" s="4" t="s">
        <v>31</v>
      </c>
      <c r="P35" s="4" t="s">
        <v>32</v>
      </c>
      <c r="Q35" s="4">
        <v>0</v>
      </c>
      <c r="R35" s="6">
        <v>44443</v>
      </c>
      <c r="S35" s="5">
        <v>44454</v>
      </c>
      <c r="T35" s="4" t="s">
        <v>33</v>
      </c>
      <c r="U35" s="4">
        <v>88</v>
      </c>
      <c r="V35" s="4">
        <v>0</v>
      </c>
      <c r="W35" s="4">
        <v>0</v>
      </c>
      <c r="X35" s="4">
        <v>2242570</v>
      </c>
      <c r="Y35" s="4">
        <v>34663007</v>
      </c>
    </row>
    <row r="36" s="4" customFormat="1" spans="1:25">
      <c r="A36" s="4">
        <v>16202245424</v>
      </c>
      <c r="B36" s="4" t="s">
        <v>25</v>
      </c>
      <c r="C36" s="4" t="s">
        <v>26</v>
      </c>
      <c r="D36" s="4" t="s">
        <v>124</v>
      </c>
      <c r="E36" s="4" t="s">
        <v>125</v>
      </c>
      <c r="F36" s="5">
        <v>44450</v>
      </c>
      <c r="G36" s="5">
        <v>44451</v>
      </c>
      <c r="H36" s="4">
        <v>1</v>
      </c>
      <c r="I36" s="4">
        <v>1</v>
      </c>
      <c r="J36" s="4">
        <v>1</v>
      </c>
      <c r="K36" s="4" t="s">
        <v>29</v>
      </c>
      <c r="L36" s="4">
        <v>69</v>
      </c>
      <c r="M36" s="4">
        <v>69</v>
      </c>
      <c r="N36" s="4" t="s">
        <v>126</v>
      </c>
      <c r="O36" s="4" t="s">
        <v>31</v>
      </c>
      <c r="P36" s="4" t="s">
        <v>32</v>
      </c>
      <c r="Q36" s="4">
        <v>0</v>
      </c>
      <c r="R36" s="6">
        <v>44443</v>
      </c>
      <c r="S36" s="5">
        <v>44454</v>
      </c>
      <c r="T36" s="4" t="s">
        <v>33</v>
      </c>
      <c r="U36" s="4">
        <v>69</v>
      </c>
      <c r="V36" s="4">
        <v>0</v>
      </c>
      <c r="W36" s="4">
        <v>0</v>
      </c>
      <c r="X36" s="4">
        <v>2242591</v>
      </c>
      <c r="Y36" s="4">
        <v>2352076427</v>
      </c>
    </row>
    <row r="37" s="4" customFormat="1" spans="1:25">
      <c r="A37" s="4">
        <v>16202285428</v>
      </c>
      <c r="B37" s="4" t="s">
        <v>25</v>
      </c>
      <c r="C37" s="4" t="s">
        <v>26</v>
      </c>
      <c r="D37" s="4" t="s">
        <v>127</v>
      </c>
      <c r="E37" s="4" t="s">
        <v>128</v>
      </c>
      <c r="F37" s="5">
        <v>44450</v>
      </c>
      <c r="G37" s="5">
        <v>44451</v>
      </c>
      <c r="H37" s="4">
        <v>1</v>
      </c>
      <c r="I37" s="4">
        <v>1</v>
      </c>
      <c r="J37" s="4">
        <v>1</v>
      </c>
      <c r="K37" s="4" t="s">
        <v>29</v>
      </c>
      <c r="L37" s="4">
        <v>304</v>
      </c>
      <c r="M37" s="4">
        <v>304</v>
      </c>
      <c r="N37" s="4" t="s">
        <v>129</v>
      </c>
      <c r="O37" s="4" t="s">
        <v>31</v>
      </c>
      <c r="P37" s="4" t="s">
        <v>32</v>
      </c>
      <c r="Q37" s="4">
        <v>0</v>
      </c>
      <c r="R37" s="6">
        <v>44443</v>
      </c>
      <c r="S37" s="5">
        <v>44454</v>
      </c>
      <c r="T37" s="4" t="s">
        <v>33</v>
      </c>
      <c r="U37" s="4">
        <v>304</v>
      </c>
      <c r="V37" s="4">
        <v>0</v>
      </c>
      <c r="W37" s="4">
        <v>0</v>
      </c>
      <c r="X37" s="4">
        <v>2242615</v>
      </c>
      <c r="Y37" s="4">
        <v>164817</v>
      </c>
    </row>
    <row r="38" s="4" customFormat="1" spans="1:24">
      <c r="A38" s="4">
        <v>16202426492</v>
      </c>
      <c r="B38" s="4" t="s">
        <v>25</v>
      </c>
      <c r="C38" s="4" t="s">
        <v>26</v>
      </c>
      <c r="D38" s="4" t="s">
        <v>130</v>
      </c>
      <c r="E38" s="4" t="s">
        <v>131</v>
      </c>
      <c r="F38" s="5">
        <v>44450</v>
      </c>
      <c r="G38" s="5">
        <v>44451</v>
      </c>
      <c r="H38" s="4">
        <v>1</v>
      </c>
      <c r="I38" s="4">
        <v>1</v>
      </c>
      <c r="J38" s="4">
        <v>1</v>
      </c>
      <c r="K38" s="4" t="s">
        <v>29</v>
      </c>
      <c r="L38" s="4">
        <v>84</v>
      </c>
      <c r="M38" s="4">
        <v>84</v>
      </c>
      <c r="N38" s="4" t="s">
        <v>132</v>
      </c>
      <c r="O38" s="4" t="s">
        <v>31</v>
      </c>
      <c r="P38" s="4" t="s">
        <v>32</v>
      </c>
      <c r="Q38" s="4">
        <v>0</v>
      </c>
      <c r="R38" s="6">
        <v>44443</v>
      </c>
      <c r="S38" s="5">
        <v>44454</v>
      </c>
      <c r="T38" s="4" t="s">
        <v>33</v>
      </c>
      <c r="U38" s="4">
        <v>84</v>
      </c>
      <c r="V38" s="4">
        <v>0</v>
      </c>
      <c r="W38" s="4">
        <v>0</v>
      </c>
      <c r="X38" s="4">
        <v>2242650</v>
      </c>
    </row>
    <row r="39" s="4" customFormat="1" spans="1:25">
      <c r="A39" s="4">
        <v>16210814964</v>
      </c>
      <c r="B39" s="4" t="s">
        <v>25</v>
      </c>
      <c r="C39" s="4" t="s">
        <v>26</v>
      </c>
      <c r="D39" s="4" t="s">
        <v>133</v>
      </c>
      <c r="E39" s="4" t="s">
        <v>134</v>
      </c>
      <c r="F39" s="5">
        <v>44448</v>
      </c>
      <c r="G39" s="5">
        <v>44451</v>
      </c>
      <c r="H39" s="4">
        <v>1</v>
      </c>
      <c r="I39" s="4">
        <v>3</v>
      </c>
      <c r="J39" s="4">
        <v>3</v>
      </c>
      <c r="K39" s="4" t="s">
        <v>29</v>
      </c>
      <c r="L39" s="4">
        <v>321</v>
      </c>
      <c r="M39" s="4">
        <v>321</v>
      </c>
      <c r="N39" s="4" t="s">
        <v>135</v>
      </c>
      <c r="O39" s="4" t="s">
        <v>31</v>
      </c>
      <c r="P39" s="4" t="s">
        <v>32</v>
      </c>
      <c r="Q39" s="4">
        <v>0</v>
      </c>
      <c r="R39" s="6">
        <v>44444</v>
      </c>
      <c r="S39" s="5">
        <v>44454</v>
      </c>
      <c r="T39" s="4" t="s">
        <v>33</v>
      </c>
      <c r="U39" s="4">
        <v>321</v>
      </c>
      <c r="V39" s="4">
        <v>0</v>
      </c>
      <c r="W39" s="4">
        <v>0</v>
      </c>
      <c r="X39" s="4">
        <v>2243612</v>
      </c>
      <c r="Y39" s="4">
        <v>775438508</v>
      </c>
    </row>
    <row r="40" s="4" customFormat="1" spans="1:25">
      <c r="A40" s="4">
        <v>16211021806</v>
      </c>
      <c r="B40" s="4" t="s">
        <v>25</v>
      </c>
      <c r="C40" s="4" t="s">
        <v>26</v>
      </c>
      <c r="D40" s="4" t="s">
        <v>136</v>
      </c>
      <c r="E40" s="4" t="s">
        <v>28</v>
      </c>
      <c r="F40" s="5">
        <v>44450</v>
      </c>
      <c r="G40" s="5">
        <v>44451</v>
      </c>
      <c r="H40" s="4">
        <v>1</v>
      </c>
      <c r="I40" s="4">
        <v>1</v>
      </c>
      <c r="J40" s="4">
        <v>1</v>
      </c>
      <c r="K40" s="4" t="s">
        <v>29</v>
      </c>
      <c r="L40" s="4">
        <v>114</v>
      </c>
      <c r="M40" s="4">
        <v>114</v>
      </c>
      <c r="N40" s="4" t="s">
        <v>137</v>
      </c>
      <c r="O40" s="4" t="s">
        <v>31</v>
      </c>
      <c r="P40" s="4" t="s">
        <v>32</v>
      </c>
      <c r="Q40" s="4">
        <v>0</v>
      </c>
      <c r="R40" s="6">
        <v>44444</v>
      </c>
      <c r="S40" s="5">
        <v>44454</v>
      </c>
      <c r="T40" s="4" t="s">
        <v>33</v>
      </c>
      <c r="U40" s="4">
        <v>114</v>
      </c>
      <c r="V40" s="4">
        <v>0</v>
      </c>
      <c r="W40" s="4">
        <v>0</v>
      </c>
      <c r="X40" s="4">
        <v>2243645</v>
      </c>
      <c r="Y40" s="4">
        <v>464850431</v>
      </c>
    </row>
    <row r="41" s="4" customFormat="1" spans="1:25">
      <c r="A41" s="4">
        <v>16214521478</v>
      </c>
      <c r="B41" s="4" t="s">
        <v>25</v>
      </c>
      <c r="C41" s="4" t="s">
        <v>26</v>
      </c>
      <c r="D41" s="4" t="s">
        <v>138</v>
      </c>
      <c r="E41" s="4" t="s">
        <v>139</v>
      </c>
      <c r="F41" s="5">
        <v>44449</v>
      </c>
      <c r="G41" s="5">
        <v>44451</v>
      </c>
      <c r="H41" s="4">
        <v>1</v>
      </c>
      <c r="I41" s="4">
        <v>2</v>
      </c>
      <c r="J41" s="4">
        <v>2</v>
      </c>
      <c r="K41" s="4" t="s">
        <v>29</v>
      </c>
      <c r="L41" s="4">
        <v>270</v>
      </c>
      <c r="M41" s="4">
        <v>270</v>
      </c>
      <c r="N41" s="4" t="s">
        <v>140</v>
      </c>
      <c r="O41" s="4" t="s">
        <v>31</v>
      </c>
      <c r="P41" s="4" t="s">
        <v>32</v>
      </c>
      <c r="Q41" s="4">
        <v>0</v>
      </c>
      <c r="R41" s="6">
        <v>44444</v>
      </c>
      <c r="S41" s="5">
        <v>44454</v>
      </c>
      <c r="T41" s="4" t="s">
        <v>33</v>
      </c>
      <c r="U41" s="4">
        <v>270</v>
      </c>
      <c r="V41" s="4">
        <v>0</v>
      </c>
      <c r="W41" s="4">
        <v>0</v>
      </c>
      <c r="X41" s="4">
        <v>2244506</v>
      </c>
      <c r="Y41" s="4">
        <v>4894658</v>
      </c>
    </row>
    <row r="42" s="4" customFormat="1" spans="1:25">
      <c r="A42" s="4">
        <v>16214876371</v>
      </c>
      <c r="B42" s="4" t="s">
        <v>25</v>
      </c>
      <c r="C42" s="4" t="s">
        <v>26</v>
      </c>
      <c r="D42" s="4" t="s">
        <v>141</v>
      </c>
      <c r="E42" s="4" t="s">
        <v>142</v>
      </c>
      <c r="F42" s="5">
        <v>44450</v>
      </c>
      <c r="G42" s="5">
        <v>44451</v>
      </c>
      <c r="H42" s="4">
        <v>1</v>
      </c>
      <c r="I42" s="4">
        <v>1</v>
      </c>
      <c r="J42" s="4">
        <v>1</v>
      </c>
      <c r="K42" s="4" t="s">
        <v>29</v>
      </c>
      <c r="L42" s="4">
        <v>127</v>
      </c>
      <c r="M42" s="4">
        <v>127</v>
      </c>
      <c r="N42" s="4" t="s">
        <v>143</v>
      </c>
      <c r="O42" s="4" t="s">
        <v>31</v>
      </c>
      <c r="P42" s="4" t="s">
        <v>32</v>
      </c>
      <c r="Q42" s="4">
        <v>0</v>
      </c>
      <c r="R42" s="6">
        <v>44444</v>
      </c>
      <c r="S42" s="5">
        <v>44454</v>
      </c>
      <c r="T42" s="4" t="s">
        <v>33</v>
      </c>
      <c r="U42" s="4">
        <v>127</v>
      </c>
      <c r="V42" s="4">
        <v>0</v>
      </c>
      <c r="W42" s="4">
        <v>0</v>
      </c>
      <c r="X42" s="4">
        <v>2244566</v>
      </c>
      <c r="Y42" s="4">
        <v>75184146</v>
      </c>
    </row>
    <row r="43" s="4" customFormat="1" spans="1:25">
      <c r="A43" s="4">
        <v>16215150112</v>
      </c>
      <c r="B43" s="4" t="s">
        <v>25</v>
      </c>
      <c r="C43" s="4" t="s">
        <v>26</v>
      </c>
      <c r="D43" s="4" t="s">
        <v>144</v>
      </c>
      <c r="E43" s="4" t="s">
        <v>145</v>
      </c>
      <c r="F43" s="5">
        <v>44450</v>
      </c>
      <c r="G43" s="5">
        <v>44451</v>
      </c>
      <c r="H43" s="4">
        <v>1</v>
      </c>
      <c r="I43" s="4">
        <v>1</v>
      </c>
      <c r="J43" s="4">
        <v>1</v>
      </c>
      <c r="K43" s="4" t="s">
        <v>29</v>
      </c>
      <c r="L43" s="4">
        <v>303</v>
      </c>
      <c r="M43" s="4">
        <v>303</v>
      </c>
      <c r="N43" s="4" t="s">
        <v>146</v>
      </c>
      <c r="O43" s="4" t="s">
        <v>31</v>
      </c>
      <c r="P43" s="4" t="s">
        <v>32</v>
      </c>
      <c r="Q43" s="4">
        <v>0</v>
      </c>
      <c r="R43" s="6">
        <v>44445</v>
      </c>
      <c r="S43" s="5">
        <v>44454</v>
      </c>
      <c r="T43" s="4" t="s">
        <v>33</v>
      </c>
      <c r="U43" s="4">
        <v>303</v>
      </c>
      <c r="V43" s="4">
        <v>0</v>
      </c>
      <c r="W43" s="4">
        <v>0</v>
      </c>
      <c r="X43" s="4">
        <v>2244653</v>
      </c>
      <c r="Y43" s="4">
        <v>75388780</v>
      </c>
    </row>
    <row r="44" s="4" customFormat="1" spans="1:25">
      <c r="A44" s="4">
        <v>16218324452</v>
      </c>
      <c r="B44" s="4" t="s">
        <v>25</v>
      </c>
      <c r="C44" s="4" t="s">
        <v>26</v>
      </c>
      <c r="D44" s="4" t="s">
        <v>147</v>
      </c>
      <c r="E44" s="4" t="s">
        <v>53</v>
      </c>
      <c r="F44" s="5">
        <v>44450</v>
      </c>
      <c r="G44" s="5">
        <v>44451</v>
      </c>
      <c r="H44" s="4">
        <v>1</v>
      </c>
      <c r="I44" s="4">
        <v>1</v>
      </c>
      <c r="J44" s="4">
        <v>1</v>
      </c>
      <c r="K44" s="4" t="s">
        <v>29</v>
      </c>
      <c r="L44" s="4">
        <v>229</v>
      </c>
      <c r="M44" s="4">
        <v>229</v>
      </c>
      <c r="N44" s="4" t="s">
        <v>148</v>
      </c>
      <c r="O44" s="4" t="s">
        <v>31</v>
      </c>
      <c r="P44" s="4" t="s">
        <v>32</v>
      </c>
      <c r="Q44" s="4">
        <v>0</v>
      </c>
      <c r="R44" s="6">
        <v>44445</v>
      </c>
      <c r="S44" s="5">
        <v>44454</v>
      </c>
      <c r="T44" s="4" t="s">
        <v>33</v>
      </c>
      <c r="U44" s="4">
        <v>229</v>
      </c>
      <c r="V44" s="4">
        <v>0</v>
      </c>
      <c r="W44" s="4">
        <v>0</v>
      </c>
      <c r="X44" s="4">
        <v>2244743</v>
      </c>
      <c r="Y44" s="4">
        <v>15555659</v>
      </c>
    </row>
    <row r="45" s="4" customFormat="1" spans="1:25">
      <c r="A45" s="4">
        <v>16218634148</v>
      </c>
      <c r="B45" s="4" t="s">
        <v>25</v>
      </c>
      <c r="C45" s="4" t="s">
        <v>26</v>
      </c>
      <c r="D45" s="4" t="s">
        <v>149</v>
      </c>
      <c r="E45" s="4" t="s">
        <v>150</v>
      </c>
      <c r="F45" s="5">
        <v>44450</v>
      </c>
      <c r="G45" s="5">
        <v>44451</v>
      </c>
      <c r="H45" s="4">
        <v>1</v>
      </c>
      <c r="I45" s="4">
        <v>1</v>
      </c>
      <c r="J45" s="4">
        <v>1</v>
      </c>
      <c r="K45" s="4" t="s">
        <v>29</v>
      </c>
      <c r="L45" s="4">
        <v>67</v>
      </c>
      <c r="M45" s="4">
        <v>67</v>
      </c>
      <c r="N45" s="4" t="s">
        <v>151</v>
      </c>
      <c r="O45" s="4" t="s">
        <v>31</v>
      </c>
      <c r="P45" s="4" t="s">
        <v>32</v>
      </c>
      <c r="Q45" s="4">
        <v>0</v>
      </c>
      <c r="R45" s="6">
        <v>44445</v>
      </c>
      <c r="S45" s="5">
        <v>44454</v>
      </c>
      <c r="T45" s="4" t="s">
        <v>33</v>
      </c>
      <c r="U45" s="4">
        <v>67</v>
      </c>
      <c r="V45" s="4">
        <v>0</v>
      </c>
      <c r="W45" s="4">
        <v>0</v>
      </c>
      <c r="X45" s="4">
        <v>2244779</v>
      </c>
      <c r="Y45" s="4" t="s">
        <v>152</v>
      </c>
    </row>
    <row r="46" s="4" customFormat="1" spans="1:25">
      <c r="A46" s="4">
        <v>16221691912</v>
      </c>
      <c r="B46" s="4" t="s">
        <v>25</v>
      </c>
      <c r="C46" s="4" t="s">
        <v>26</v>
      </c>
      <c r="D46" s="4" t="s">
        <v>153</v>
      </c>
      <c r="E46" s="4" t="s">
        <v>53</v>
      </c>
      <c r="F46" s="5">
        <v>44450</v>
      </c>
      <c r="G46" s="5">
        <v>44451</v>
      </c>
      <c r="H46" s="4">
        <v>1</v>
      </c>
      <c r="I46" s="4">
        <v>1</v>
      </c>
      <c r="J46" s="4">
        <v>1</v>
      </c>
      <c r="K46" s="4" t="s">
        <v>29</v>
      </c>
      <c r="L46" s="4">
        <v>368</v>
      </c>
      <c r="M46" s="4">
        <v>368</v>
      </c>
      <c r="N46" s="4" t="s">
        <v>154</v>
      </c>
      <c r="O46" s="4" t="s">
        <v>31</v>
      </c>
      <c r="P46" s="4" t="s">
        <v>32</v>
      </c>
      <c r="Q46" s="4">
        <v>0</v>
      </c>
      <c r="R46" s="6">
        <v>44445</v>
      </c>
      <c r="S46" s="5">
        <v>44454</v>
      </c>
      <c r="T46" s="4" t="s">
        <v>33</v>
      </c>
      <c r="U46" s="4">
        <v>368</v>
      </c>
      <c r="V46" s="4">
        <v>0</v>
      </c>
      <c r="W46" s="4">
        <v>0</v>
      </c>
      <c r="X46" s="4">
        <v>2245319</v>
      </c>
      <c r="Y46" s="4">
        <v>75660891</v>
      </c>
    </row>
    <row r="47" s="4" customFormat="1" spans="1:25">
      <c r="A47" s="4">
        <v>16222014508</v>
      </c>
      <c r="B47" s="4" t="s">
        <v>25</v>
      </c>
      <c r="C47" s="4" t="s">
        <v>26</v>
      </c>
      <c r="D47" s="4" t="s">
        <v>155</v>
      </c>
      <c r="E47" s="4" t="s">
        <v>156</v>
      </c>
      <c r="F47" s="5">
        <v>44450</v>
      </c>
      <c r="G47" s="5">
        <v>44451</v>
      </c>
      <c r="H47" s="4">
        <v>1</v>
      </c>
      <c r="I47" s="4">
        <v>1</v>
      </c>
      <c r="J47" s="4">
        <v>1</v>
      </c>
      <c r="K47" s="4" t="s">
        <v>29</v>
      </c>
      <c r="L47" s="4">
        <v>51</v>
      </c>
      <c r="M47" s="4">
        <v>51</v>
      </c>
      <c r="N47" s="4" t="s">
        <v>157</v>
      </c>
      <c r="O47" s="4" t="s">
        <v>31</v>
      </c>
      <c r="P47" s="4" t="s">
        <v>32</v>
      </c>
      <c r="Q47" s="4">
        <v>0</v>
      </c>
      <c r="R47" s="6">
        <v>44445</v>
      </c>
      <c r="S47" s="5">
        <v>44454</v>
      </c>
      <c r="T47" s="4" t="s">
        <v>33</v>
      </c>
      <c r="U47" s="4">
        <v>51</v>
      </c>
      <c r="V47" s="4">
        <v>0</v>
      </c>
      <c r="W47" s="4">
        <v>0</v>
      </c>
      <c r="X47" s="4">
        <v>2245411</v>
      </c>
      <c r="Y47" s="4">
        <v>605496</v>
      </c>
    </row>
    <row r="48" s="4" customFormat="1" spans="1:25">
      <c r="A48" s="4">
        <v>16223102250</v>
      </c>
      <c r="B48" s="4" t="s">
        <v>25</v>
      </c>
      <c r="C48" s="4" t="s">
        <v>26</v>
      </c>
      <c r="D48" s="4" t="s">
        <v>158</v>
      </c>
      <c r="E48" s="4" t="s">
        <v>159</v>
      </c>
      <c r="F48" s="5">
        <v>44450</v>
      </c>
      <c r="G48" s="5">
        <v>44451</v>
      </c>
      <c r="H48" s="4">
        <v>1</v>
      </c>
      <c r="I48" s="4">
        <v>1</v>
      </c>
      <c r="J48" s="4">
        <v>1</v>
      </c>
      <c r="K48" s="4" t="s">
        <v>29</v>
      </c>
      <c r="L48" s="4">
        <v>182</v>
      </c>
      <c r="M48" s="4">
        <v>182</v>
      </c>
      <c r="N48" s="4" t="s">
        <v>160</v>
      </c>
      <c r="O48" s="4" t="s">
        <v>31</v>
      </c>
      <c r="P48" s="4" t="s">
        <v>32</v>
      </c>
      <c r="Q48" s="4">
        <v>0</v>
      </c>
      <c r="R48" s="6">
        <v>44445</v>
      </c>
      <c r="S48" s="5">
        <v>44454</v>
      </c>
      <c r="T48" s="4" t="s">
        <v>33</v>
      </c>
      <c r="U48" s="4">
        <v>182</v>
      </c>
      <c r="V48" s="4">
        <v>0</v>
      </c>
      <c r="W48" s="4">
        <v>0</v>
      </c>
      <c r="X48" s="4">
        <v>2245638</v>
      </c>
      <c r="Y48" s="4">
        <v>72237894</v>
      </c>
    </row>
    <row r="49" s="4" customFormat="1" spans="1:25">
      <c r="A49" s="4">
        <v>16223575977</v>
      </c>
      <c r="B49" s="4" t="s">
        <v>25</v>
      </c>
      <c r="C49" s="4" t="s">
        <v>26</v>
      </c>
      <c r="D49" s="4" t="s">
        <v>161</v>
      </c>
      <c r="E49" s="4" t="s">
        <v>162</v>
      </c>
      <c r="F49" s="5">
        <v>44448</v>
      </c>
      <c r="G49" s="5">
        <v>44451</v>
      </c>
      <c r="H49" s="4">
        <v>1</v>
      </c>
      <c r="I49" s="4">
        <v>3</v>
      </c>
      <c r="J49" s="4">
        <v>3</v>
      </c>
      <c r="K49" s="4" t="s">
        <v>29</v>
      </c>
      <c r="L49" s="4">
        <v>369</v>
      </c>
      <c r="M49" s="4">
        <v>369</v>
      </c>
      <c r="N49" s="4" t="s">
        <v>163</v>
      </c>
      <c r="O49" s="4" t="s">
        <v>31</v>
      </c>
      <c r="P49" s="4" t="s">
        <v>32</v>
      </c>
      <c r="Q49" s="4">
        <v>0</v>
      </c>
      <c r="R49" s="6">
        <v>44446</v>
      </c>
      <c r="S49" s="5">
        <v>44454</v>
      </c>
      <c r="T49" s="4" t="s">
        <v>33</v>
      </c>
      <c r="U49" s="4">
        <v>369</v>
      </c>
      <c r="V49" s="4">
        <v>0</v>
      </c>
      <c r="W49" s="4">
        <v>0</v>
      </c>
      <c r="X49" s="4">
        <v>2245726</v>
      </c>
      <c r="Y49" s="4">
        <v>4674</v>
      </c>
    </row>
    <row r="50" s="4" customFormat="1" spans="1:25">
      <c r="A50" s="4">
        <v>16223553797</v>
      </c>
      <c r="B50" s="4" t="s">
        <v>25</v>
      </c>
      <c r="C50" s="4" t="s">
        <v>26</v>
      </c>
      <c r="D50" s="4" t="s">
        <v>164</v>
      </c>
      <c r="E50" s="4" t="s">
        <v>165</v>
      </c>
      <c r="F50" s="5">
        <v>44448</v>
      </c>
      <c r="G50" s="5">
        <v>44451</v>
      </c>
      <c r="H50" s="4">
        <v>1</v>
      </c>
      <c r="I50" s="4">
        <v>3</v>
      </c>
      <c r="J50" s="4">
        <v>3</v>
      </c>
      <c r="K50" s="4" t="s">
        <v>29</v>
      </c>
      <c r="L50" s="4">
        <v>207</v>
      </c>
      <c r="M50" s="4">
        <v>207</v>
      </c>
      <c r="N50" s="4" t="s">
        <v>166</v>
      </c>
      <c r="O50" s="4" t="s">
        <v>31</v>
      </c>
      <c r="P50" s="4" t="s">
        <v>32</v>
      </c>
      <c r="Q50" s="4">
        <v>0</v>
      </c>
      <c r="R50" s="6">
        <v>44446</v>
      </c>
      <c r="S50" s="5">
        <v>44454</v>
      </c>
      <c r="T50" s="4" t="s">
        <v>33</v>
      </c>
      <c r="U50" s="4">
        <v>207</v>
      </c>
      <c r="V50" s="4">
        <v>0</v>
      </c>
      <c r="W50" s="4">
        <v>0</v>
      </c>
      <c r="X50" s="4">
        <v>2245718</v>
      </c>
      <c r="Y50" s="4">
        <v>34698894</v>
      </c>
    </row>
    <row r="51" s="4" customFormat="1" spans="1:25">
      <c r="A51" s="4">
        <v>16229533903</v>
      </c>
      <c r="B51" s="4" t="s">
        <v>25</v>
      </c>
      <c r="C51" s="4" t="s">
        <v>26</v>
      </c>
      <c r="D51" s="4" t="s">
        <v>99</v>
      </c>
      <c r="E51" s="4" t="s">
        <v>100</v>
      </c>
      <c r="F51" s="5">
        <v>44449</v>
      </c>
      <c r="G51" s="5">
        <v>44451</v>
      </c>
      <c r="H51" s="4">
        <v>1</v>
      </c>
      <c r="I51" s="4">
        <v>2</v>
      </c>
      <c r="J51" s="4">
        <v>2</v>
      </c>
      <c r="K51" s="4" t="s">
        <v>29</v>
      </c>
      <c r="L51" s="4">
        <v>235</v>
      </c>
      <c r="M51" s="4">
        <v>235</v>
      </c>
      <c r="N51" s="4" t="s">
        <v>167</v>
      </c>
      <c r="O51" s="4" t="s">
        <v>31</v>
      </c>
      <c r="P51" s="4" t="s">
        <v>32</v>
      </c>
      <c r="Q51" s="4">
        <v>0</v>
      </c>
      <c r="R51" s="6">
        <v>44446</v>
      </c>
      <c r="S51" s="5">
        <v>44454</v>
      </c>
      <c r="T51" s="4" t="s">
        <v>33</v>
      </c>
      <c r="U51" s="4">
        <v>235</v>
      </c>
      <c r="V51" s="4">
        <v>0</v>
      </c>
      <c r="W51" s="4">
        <v>0</v>
      </c>
      <c r="X51" s="4">
        <v>2246369</v>
      </c>
      <c r="Y51" s="4">
        <v>76373361</v>
      </c>
    </row>
    <row r="52" s="4" customFormat="1" spans="1:24">
      <c r="A52" s="4">
        <v>16230796120</v>
      </c>
      <c r="B52" s="4" t="s">
        <v>25</v>
      </c>
      <c r="C52" s="4" t="s">
        <v>26</v>
      </c>
      <c r="D52" s="4" t="s">
        <v>168</v>
      </c>
      <c r="E52" s="4" t="s">
        <v>42</v>
      </c>
      <c r="F52" s="5">
        <v>44447</v>
      </c>
      <c r="G52" s="5">
        <v>44451</v>
      </c>
      <c r="H52" s="4">
        <v>1</v>
      </c>
      <c r="I52" s="4">
        <v>4</v>
      </c>
      <c r="J52" s="4">
        <v>4</v>
      </c>
      <c r="K52" s="4" t="s">
        <v>29</v>
      </c>
      <c r="L52" s="4">
        <v>304</v>
      </c>
      <c r="M52" s="4">
        <v>304</v>
      </c>
      <c r="N52" s="4" t="s">
        <v>169</v>
      </c>
      <c r="O52" s="4" t="s">
        <v>31</v>
      </c>
      <c r="P52" s="4" t="s">
        <v>32</v>
      </c>
      <c r="Q52" s="4">
        <v>0</v>
      </c>
      <c r="R52" s="6">
        <v>44446</v>
      </c>
      <c r="S52" s="5">
        <v>44454</v>
      </c>
      <c r="T52" s="4" t="s">
        <v>33</v>
      </c>
      <c r="U52" s="4">
        <v>304</v>
      </c>
      <c r="V52" s="4">
        <v>0</v>
      </c>
      <c r="W52" s="4">
        <v>0</v>
      </c>
      <c r="X52" s="4">
        <v>2246676</v>
      </c>
    </row>
    <row r="53" s="4" customFormat="1" spans="1:24">
      <c r="A53" s="4">
        <v>16230953329</v>
      </c>
      <c r="B53" s="4" t="s">
        <v>25</v>
      </c>
      <c r="C53" s="4" t="s">
        <v>26</v>
      </c>
      <c r="D53" s="4" t="s">
        <v>136</v>
      </c>
      <c r="E53" s="4" t="s">
        <v>28</v>
      </c>
      <c r="F53" s="5">
        <v>44450</v>
      </c>
      <c r="G53" s="5">
        <v>44451</v>
      </c>
      <c r="H53" s="4">
        <v>1</v>
      </c>
      <c r="I53" s="4">
        <v>1</v>
      </c>
      <c r="J53" s="4">
        <v>1</v>
      </c>
      <c r="K53" s="4" t="s">
        <v>29</v>
      </c>
      <c r="L53" s="4">
        <v>114</v>
      </c>
      <c r="M53" s="4">
        <v>114</v>
      </c>
      <c r="N53" s="4" t="s">
        <v>170</v>
      </c>
      <c r="O53" s="4" t="s">
        <v>31</v>
      </c>
      <c r="P53" s="4" t="s">
        <v>32</v>
      </c>
      <c r="Q53" s="4">
        <v>0</v>
      </c>
      <c r="R53" s="6">
        <v>44446</v>
      </c>
      <c r="S53" s="5">
        <v>44454</v>
      </c>
      <c r="T53" s="4" t="s">
        <v>33</v>
      </c>
      <c r="U53" s="4">
        <v>114</v>
      </c>
      <c r="V53" s="4">
        <v>0</v>
      </c>
      <c r="W53" s="4">
        <v>0</v>
      </c>
      <c r="X53" s="4">
        <v>2246703</v>
      </c>
    </row>
    <row r="54" s="4" customFormat="1" spans="1:24">
      <c r="A54" s="4">
        <v>16231827517</v>
      </c>
      <c r="B54" s="4" t="s">
        <v>25</v>
      </c>
      <c r="C54" s="4" t="s">
        <v>26</v>
      </c>
      <c r="D54" s="4" t="s">
        <v>171</v>
      </c>
      <c r="E54" s="4" t="s">
        <v>172</v>
      </c>
      <c r="F54" s="5">
        <v>44450</v>
      </c>
      <c r="G54" s="5">
        <v>44451</v>
      </c>
      <c r="H54" s="4">
        <v>1</v>
      </c>
      <c r="I54" s="4">
        <v>1</v>
      </c>
      <c r="J54" s="4">
        <v>1</v>
      </c>
      <c r="K54" s="4" t="s">
        <v>29</v>
      </c>
      <c r="L54" s="4">
        <v>92</v>
      </c>
      <c r="M54" s="4">
        <v>92</v>
      </c>
      <c r="N54" s="4" t="s">
        <v>173</v>
      </c>
      <c r="O54" s="4" t="s">
        <v>31</v>
      </c>
      <c r="P54" s="4" t="s">
        <v>32</v>
      </c>
      <c r="Q54" s="4">
        <v>0</v>
      </c>
      <c r="R54" s="6">
        <v>44447</v>
      </c>
      <c r="S54" s="5">
        <v>44454</v>
      </c>
      <c r="T54" s="4" t="s">
        <v>33</v>
      </c>
      <c r="U54" s="4">
        <v>92</v>
      </c>
      <c r="V54" s="4">
        <v>0</v>
      </c>
      <c r="W54" s="4">
        <v>0</v>
      </c>
      <c r="X54" s="4">
        <v>2246863</v>
      </c>
    </row>
    <row r="55" s="4" customFormat="1" spans="1:25">
      <c r="A55" s="4">
        <v>16231856844</v>
      </c>
      <c r="B55" s="4" t="s">
        <v>25</v>
      </c>
      <c r="C55" s="4" t="s">
        <v>26</v>
      </c>
      <c r="D55" s="4" t="s">
        <v>174</v>
      </c>
      <c r="E55" s="4" t="s">
        <v>175</v>
      </c>
      <c r="F55" s="5">
        <v>44450</v>
      </c>
      <c r="G55" s="5">
        <v>44451</v>
      </c>
      <c r="H55" s="4">
        <v>1</v>
      </c>
      <c r="I55" s="4">
        <v>1</v>
      </c>
      <c r="J55" s="4">
        <v>1</v>
      </c>
      <c r="K55" s="4" t="s">
        <v>29</v>
      </c>
      <c r="L55" s="4">
        <v>90</v>
      </c>
      <c r="M55" s="4">
        <v>90</v>
      </c>
      <c r="N55" s="4" t="s">
        <v>176</v>
      </c>
      <c r="O55" s="4" t="s">
        <v>31</v>
      </c>
      <c r="P55" s="4" t="s">
        <v>32</v>
      </c>
      <c r="Q55" s="4">
        <v>0</v>
      </c>
      <c r="R55" s="6">
        <v>44447</v>
      </c>
      <c r="S55" s="5">
        <v>44454</v>
      </c>
      <c r="T55" s="4" t="s">
        <v>33</v>
      </c>
      <c r="U55" s="4">
        <v>90</v>
      </c>
      <c r="V55" s="4">
        <v>0</v>
      </c>
      <c r="W55" s="4">
        <v>0</v>
      </c>
      <c r="X55" s="4">
        <v>2246879</v>
      </c>
      <c r="Y55" s="4">
        <v>97281862</v>
      </c>
    </row>
    <row r="56" s="4" customFormat="1" spans="1:25">
      <c r="A56" s="4">
        <v>16232046716</v>
      </c>
      <c r="B56" s="4" t="s">
        <v>25</v>
      </c>
      <c r="C56" s="4" t="s">
        <v>26</v>
      </c>
      <c r="D56" s="4" t="s">
        <v>177</v>
      </c>
      <c r="E56" s="4" t="s">
        <v>178</v>
      </c>
      <c r="F56" s="5">
        <v>44450</v>
      </c>
      <c r="G56" s="5">
        <v>44451</v>
      </c>
      <c r="H56" s="4">
        <v>1</v>
      </c>
      <c r="I56" s="4">
        <v>1</v>
      </c>
      <c r="J56" s="4">
        <v>1</v>
      </c>
      <c r="K56" s="4" t="s">
        <v>29</v>
      </c>
      <c r="L56" s="4">
        <v>130</v>
      </c>
      <c r="M56" s="4">
        <v>130</v>
      </c>
      <c r="N56" s="4" t="s">
        <v>179</v>
      </c>
      <c r="O56" s="4" t="s">
        <v>31</v>
      </c>
      <c r="P56" s="4" t="s">
        <v>32</v>
      </c>
      <c r="Q56" s="4">
        <v>0</v>
      </c>
      <c r="R56" s="6">
        <v>44447</v>
      </c>
      <c r="S56" s="5">
        <v>44454</v>
      </c>
      <c r="T56" s="4" t="s">
        <v>33</v>
      </c>
      <c r="U56" s="4">
        <v>130</v>
      </c>
      <c r="V56" s="4">
        <v>0</v>
      </c>
      <c r="W56" s="4">
        <v>0</v>
      </c>
      <c r="X56" s="4">
        <v>2246929</v>
      </c>
      <c r="Y56" s="4">
        <v>77090461</v>
      </c>
    </row>
    <row r="57" s="4" customFormat="1" spans="1:25">
      <c r="A57" s="4">
        <v>16232232117</v>
      </c>
      <c r="B57" s="4" t="s">
        <v>25</v>
      </c>
      <c r="C57" s="4" t="s">
        <v>26</v>
      </c>
      <c r="D57" s="4" t="s">
        <v>180</v>
      </c>
      <c r="E57" s="4" t="s">
        <v>181</v>
      </c>
      <c r="F57" s="5">
        <v>44450</v>
      </c>
      <c r="G57" s="5">
        <v>44451</v>
      </c>
      <c r="H57" s="4">
        <v>1</v>
      </c>
      <c r="I57" s="4">
        <v>1</v>
      </c>
      <c r="J57" s="4">
        <v>1</v>
      </c>
      <c r="K57" s="4" t="s">
        <v>29</v>
      </c>
      <c r="L57" s="4">
        <v>128</v>
      </c>
      <c r="M57" s="4">
        <v>128</v>
      </c>
      <c r="N57" s="4" t="s">
        <v>182</v>
      </c>
      <c r="O57" s="4" t="s">
        <v>31</v>
      </c>
      <c r="P57" s="4" t="s">
        <v>32</v>
      </c>
      <c r="Q57" s="4">
        <v>0</v>
      </c>
      <c r="R57" s="6">
        <v>44447</v>
      </c>
      <c r="S57" s="5">
        <v>44454</v>
      </c>
      <c r="T57" s="4" t="s">
        <v>33</v>
      </c>
      <c r="U57" s="4">
        <v>128</v>
      </c>
      <c r="V57" s="4">
        <v>0</v>
      </c>
      <c r="W57" s="4">
        <v>0</v>
      </c>
      <c r="X57" s="4">
        <v>2246962</v>
      </c>
      <c r="Y57" s="4">
        <v>77135432</v>
      </c>
    </row>
    <row r="58" s="4" customFormat="1" spans="1:25">
      <c r="A58" s="4">
        <v>16232326406</v>
      </c>
      <c r="B58" s="4" t="s">
        <v>25</v>
      </c>
      <c r="C58" s="4" t="s">
        <v>26</v>
      </c>
      <c r="D58" s="4" t="s">
        <v>183</v>
      </c>
      <c r="E58" s="4" t="s">
        <v>184</v>
      </c>
      <c r="F58" s="5">
        <v>44450</v>
      </c>
      <c r="G58" s="5">
        <v>44451</v>
      </c>
      <c r="H58" s="4">
        <v>1</v>
      </c>
      <c r="I58" s="4">
        <v>1</v>
      </c>
      <c r="J58" s="4">
        <v>1</v>
      </c>
      <c r="K58" s="4" t="s">
        <v>29</v>
      </c>
      <c r="L58" s="4">
        <v>42</v>
      </c>
      <c r="M58" s="4">
        <v>42</v>
      </c>
      <c r="N58" s="4" t="s">
        <v>185</v>
      </c>
      <c r="O58" s="4" t="s">
        <v>31</v>
      </c>
      <c r="P58" s="4" t="s">
        <v>32</v>
      </c>
      <c r="Q58" s="4">
        <v>0</v>
      </c>
      <c r="R58" s="6">
        <v>44447</v>
      </c>
      <c r="S58" s="5">
        <v>44454</v>
      </c>
      <c r="T58" s="4" t="s">
        <v>33</v>
      </c>
      <c r="U58" s="4">
        <v>42</v>
      </c>
      <c r="V58" s="4">
        <v>0</v>
      </c>
      <c r="W58" s="4">
        <v>0</v>
      </c>
      <c r="X58" s="4">
        <v>2246980</v>
      </c>
      <c r="Y58" s="4">
        <v>285004271</v>
      </c>
    </row>
    <row r="59" s="4" customFormat="1" spans="1:25">
      <c r="A59" s="4">
        <v>16232459118</v>
      </c>
      <c r="B59" s="4" t="s">
        <v>25</v>
      </c>
      <c r="C59" s="4" t="s">
        <v>26</v>
      </c>
      <c r="D59" s="4" t="s">
        <v>186</v>
      </c>
      <c r="E59" s="4" t="s">
        <v>125</v>
      </c>
      <c r="F59" s="5">
        <v>44450</v>
      </c>
      <c r="G59" s="5">
        <v>44451</v>
      </c>
      <c r="H59" s="4">
        <v>1</v>
      </c>
      <c r="I59" s="4">
        <v>1</v>
      </c>
      <c r="J59" s="4">
        <v>1</v>
      </c>
      <c r="K59" s="4" t="s">
        <v>29</v>
      </c>
      <c r="L59" s="4">
        <v>203</v>
      </c>
      <c r="M59" s="4">
        <v>203</v>
      </c>
      <c r="N59" s="4" t="s">
        <v>187</v>
      </c>
      <c r="O59" s="4" t="s">
        <v>31</v>
      </c>
      <c r="P59" s="4" t="s">
        <v>32</v>
      </c>
      <c r="Q59" s="4">
        <v>0</v>
      </c>
      <c r="R59" s="6">
        <v>44447</v>
      </c>
      <c r="S59" s="5">
        <v>44454</v>
      </c>
      <c r="T59" s="4" t="s">
        <v>33</v>
      </c>
      <c r="U59" s="4">
        <v>203</v>
      </c>
      <c r="V59" s="4">
        <v>0</v>
      </c>
      <c r="W59" s="4">
        <v>0</v>
      </c>
      <c r="X59" s="4">
        <v>2247022</v>
      </c>
      <c r="Y59" s="4" t="s">
        <v>152</v>
      </c>
    </row>
    <row r="60" s="4" customFormat="1" spans="1:25">
      <c r="A60" s="4">
        <v>16235843839</v>
      </c>
      <c r="B60" s="4" t="s">
        <v>25</v>
      </c>
      <c r="C60" s="4" t="s">
        <v>26</v>
      </c>
      <c r="D60" s="4" t="s">
        <v>188</v>
      </c>
      <c r="E60" s="4" t="s">
        <v>50</v>
      </c>
      <c r="F60" s="5">
        <v>44450</v>
      </c>
      <c r="G60" s="5">
        <v>44451</v>
      </c>
      <c r="H60" s="4">
        <v>1</v>
      </c>
      <c r="I60" s="4">
        <v>1</v>
      </c>
      <c r="J60" s="4">
        <v>1</v>
      </c>
      <c r="K60" s="4" t="s">
        <v>29</v>
      </c>
      <c r="L60" s="4">
        <v>184</v>
      </c>
      <c r="M60" s="4">
        <v>184</v>
      </c>
      <c r="N60" s="4" t="s">
        <v>189</v>
      </c>
      <c r="O60" s="4" t="s">
        <v>31</v>
      </c>
      <c r="P60" s="4" t="s">
        <v>32</v>
      </c>
      <c r="Q60" s="4">
        <v>0</v>
      </c>
      <c r="R60" s="6">
        <v>44447</v>
      </c>
      <c r="S60" s="5">
        <v>44454</v>
      </c>
      <c r="T60" s="4" t="s">
        <v>33</v>
      </c>
      <c r="U60" s="4">
        <v>184</v>
      </c>
      <c r="V60" s="4">
        <v>0</v>
      </c>
      <c r="W60" s="4">
        <v>0</v>
      </c>
      <c r="X60" s="4">
        <v>2247136</v>
      </c>
      <c r="Y60" s="4">
        <v>85166823</v>
      </c>
    </row>
    <row r="61" s="4" customFormat="1" spans="1:25">
      <c r="A61" s="4">
        <v>16237910563</v>
      </c>
      <c r="B61" s="4" t="s">
        <v>25</v>
      </c>
      <c r="C61" s="4" t="s">
        <v>26</v>
      </c>
      <c r="D61" s="4" t="s">
        <v>99</v>
      </c>
      <c r="E61" s="4" t="s">
        <v>100</v>
      </c>
      <c r="F61" s="5">
        <v>44450</v>
      </c>
      <c r="G61" s="5">
        <v>44451</v>
      </c>
      <c r="H61" s="4">
        <v>1</v>
      </c>
      <c r="I61" s="4">
        <v>1</v>
      </c>
      <c r="J61" s="4">
        <v>1</v>
      </c>
      <c r="K61" s="4" t="s">
        <v>29</v>
      </c>
      <c r="L61" s="4">
        <v>116</v>
      </c>
      <c r="M61" s="4">
        <v>116</v>
      </c>
      <c r="N61" s="4" t="s">
        <v>190</v>
      </c>
      <c r="O61" s="4" t="s">
        <v>31</v>
      </c>
      <c r="P61" s="4" t="s">
        <v>32</v>
      </c>
      <c r="Q61" s="4">
        <v>0</v>
      </c>
      <c r="R61" s="6">
        <v>44447</v>
      </c>
      <c r="S61" s="5">
        <v>44454</v>
      </c>
      <c r="T61" s="4" t="s">
        <v>33</v>
      </c>
      <c r="U61" s="4">
        <v>116</v>
      </c>
      <c r="V61" s="4">
        <v>0</v>
      </c>
      <c r="W61" s="4">
        <v>0</v>
      </c>
      <c r="X61" s="4">
        <v>2247376</v>
      </c>
      <c r="Y61" s="4">
        <v>77357397</v>
      </c>
    </row>
    <row r="62" s="4" customFormat="1" spans="1:25">
      <c r="A62" s="4">
        <v>16237975371</v>
      </c>
      <c r="B62" s="4" t="s">
        <v>25</v>
      </c>
      <c r="C62" s="4" t="s">
        <v>26</v>
      </c>
      <c r="D62" s="4" t="s">
        <v>191</v>
      </c>
      <c r="E62" s="4" t="s">
        <v>69</v>
      </c>
      <c r="F62" s="5">
        <v>44450</v>
      </c>
      <c r="G62" s="5">
        <v>44451</v>
      </c>
      <c r="H62" s="4">
        <v>1</v>
      </c>
      <c r="I62" s="4">
        <v>1</v>
      </c>
      <c r="J62" s="4">
        <v>1</v>
      </c>
      <c r="K62" s="4" t="s">
        <v>29</v>
      </c>
      <c r="L62" s="4">
        <v>83</v>
      </c>
      <c r="M62" s="4">
        <v>83</v>
      </c>
      <c r="N62" s="4" t="s">
        <v>192</v>
      </c>
      <c r="O62" s="4" t="s">
        <v>31</v>
      </c>
      <c r="P62" s="4" t="s">
        <v>32</v>
      </c>
      <c r="Q62" s="4">
        <v>0</v>
      </c>
      <c r="R62" s="6">
        <v>44447</v>
      </c>
      <c r="S62" s="5">
        <v>44454</v>
      </c>
      <c r="T62" s="4" t="s">
        <v>33</v>
      </c>
      <c r="U62" s="4">
        <v>83</v>
      </c>
      <c r="V62" s="4">
        <v>0</v>
      </c>
      <c r="W62" s="4">
        <v>0</v>
      </c>
      <c r="X62" s="4">
        <v>2247385</v>
      </c>
      <c r="Y62" s="4" t="s">
        <v>193</v>
      </c>
    </row>
    <row r="63" s="4" customFormat="1" spans="1:25">
      <c r="A63" s="4">
        <v>16238098167</v>
      </c>
      <c r="B63" s="4" t="s">
        <v>25</v>
      </c>
      <c r="C63" s="4" t="s">
        <v>26</v>
      </c>
      <c r="D63" s="4" t="s">
        <v>194</v>
      </c>
      <c r="E63" s="4" t="s">
        <v>97</v>
      </c>
      <c r="F63" s="5">
        <v>44450</v>
      </c>
      <c r="G63" s="5">
        <v>44451</v>
      </c>
      <c r="H63" s="4">
        <v>1</v>
      </c>
      <c r="I63" s="4">
        <v>1</v>
      </c>
      <c r="J63" s="4">
        <v>1</v>
      </c>
      <c r="K63" s="4" t="s">
        <v>29</v>
      </c>
      <c r="L63" s="4">
        <v>150</v>
      </c>
      <c r="M63" s="4">
        <v>150</v>
      </c>
      <c r="N63" s="4" t="s">
        <v>195</v>
      </c>
      <c r="O63" s="4" t="s">
        <v>31</v>
      </c>
      <c r="P63" s="4" t="s">
        <v>32</v>
      </c>
      <c r="Q63" s="4">
        <v>0</v>
      </c>
      <c r="R63" s="6">
        <v>44447</v>
      </c>
      <c r="S63" s="5">
        <v>44454</v>
      </c>
      <c r="T63" s="4" t="s">
        <v>33</v>
      </c>
      <c r="U63" s="4">
        <v>150</v>
      </c>
      <c r="V63" s="4">
        <v>0</v>
      </c>
      <c r="W63" s="4">
        <v>0</v>
      </c>
      <c r="X63" s="4">
        <v>2247408</v>
      </c>
      <c r="Y63" s="4">
        <v>40857067</v>
      </c>
    </row>
    <row r="64" s="4" customFormat="1" spans="1:25">
      <c r="A64" s="4">
        <v>16238447779</v>
      </c>
      <c r="B64" s="4" t="s">
        <v>25</v>
      </c>
      <c r="C64" s="4" t="s">
        <v>26</v>
      </c>
      <c r="D64" s="4" t="s">
        <v>196</v>
      </c>
      <c r="E64" s="4" t="s">
        <v>197</v>
      </c>
      <c r="F64" s="5">
        <v>44450</v>
      </c>
      <c r="G64" s="5">
        <v>44451</v>
      </c>
      <c r="H64" s="4">
        <v>1</v>
      </c>
      <c r="I64" s="4">
        <v>1</v>
      </c>
      <c r="J64" s="4">
        <v>1</v>
      </c>
      <c r="K64" s="4" t="s">
        <v>29</v>
      </c>
      <c r="L64" s="4">
        <v>52</v>
      </c>
      <c r="M64" s="4">
        <v>52</v>
      </c>
      <c r="N64" s="4" t="s">
        <v>198</v>
      </c>
      <c r="O64" s="4" t="s">
        <v>31</v>
      </c>
      <c r="P64" s="4" t="s">
        <v>32</v>
      </c>
      <c r="Q64" s="4">
        <v>0</v>
      </c>
      <c r="R64" s="6">
        <v>44447</v>
      </c>
      <c r="S64" s="5">
        <v>44454</v>
      </c>
      <c r="T64" s="4" t="s">
        <v>33</v>
      </c>
      <c r="U64" s="4">
        <v>52</v>
      </c>
      <c r="V64" s="4">
        <v>0</v>
      </c>
      <c r="W64" s="4">
        <v>0</v>
      </c>
      <c r="X64" s="4">
        <v>2247474</v>
      </c>
      <c r="Y64" s="4">
        <v>2.02109083920146e+16</v>
      </c>
    </row>
    <row r="65" s="4" customFormat="1" spans="1:25">
      <c r="A65" s="4">
        <v>16238506833</v>
      </c>
      <c r="B65" s="4" t="s">
        <v>25</v>
      </c>
      <c r="C65" s="4" t="s">
        <v>26</v>
      </c>
      <c r="D65" s="4" t="s">
        <v>199</v>
      </c>
      <c r="E65" s="4" t="s">
        <v>200</v>
      </c>
      <c r="F65" s="5">
        <v>44450</v>
      </c>
      <c r="G65" s="5">
        <v>44451</v>
      </c>
      <c r="H65" s="4">
        <v>1</v>
      </c>
      <c r="I65" s="4">
        <v>1</v>
      </c>
      <c r="J65" s="4">
        <v>1</v>
      </c>
      <c r="K65" s="4" t="s">
        <v>29</v>
      </c>
      <c r="L65" s="4">
        <v>135</v>
      </c>
      <c r="M65" s="4">
        <v>135</v>
      </c>
      <c r="N65" s="4" t="s">
        <v>201</v>
      </c>
      <c r="O65" s="4" t="s">
        <v>31</v>
      </c>
      <c r="P65" s="4" t="s">
        <v>32</v>
      </c>
      <c r="Q65" s="4">
        <v>0</v>
      </c>
      <c r="R65" s="6">
        <v>44447</v>
      </c>
      <c r="S65" s="5">
        <v>44454</v>
      </c>
      <c r="T65" s="4" t="s">
        <v>33</v>
      </c>
      <c r="U65" s="4">
        <v>135</v>
      </c>
      <c r="V65" s="4">
        <v>0</v>
      </c>
      <c r="W65" s="4">
        <v>0</v>
      </c>
      <c r="X65" s="4">
        <v>2247486</v>
      </c>
      <c r="Y65" s="4">
        <v>77390755</v>
      </c>
    </row>
    <row r="66" s="4" customFormat="1" spans="1:25">
      <c r="A66" s="4">
        <v>16238622280</v>
      </c>
      <c r="B66" s="4" t="s">
        <v>25</v>
      </c>
      <c r="C66" s="4" t="s">
        <v>26</v>
      </c>
      <c r="D66" s="4" t="s">
        <v>202</v>
      </c>
      <c r="E66" s="4" t="s">
        <v>203</v>
      </c>
      <c r="F66" s="5">
        <v>44449</v>
      </c>
      <c r="G66" s="5">
        <v>44451</v>
      </c>
      <c r="H66" s="4">
        <v>1</v>
      </c>
      <c r="I66" s="4">
        <v>2</v>
      </c>
      <c r="J66" s="4">
        <v>2</v>
      </c>
      <c r="K66" s="4" t="s">
        <v>29</v>
      </c>
      <c r="L66" s="4">
        <v>372</v>
      </c>
      <c r="M66" s="4">
        <v>372</v>
      </c>
      <c r="N66" s="4" t="s">
        <v>204</v>
      </c>
      <c r="O66" s="4" t="s">
        <v>31</v>
      </c>
      <c r="P66" s="4" t="s">
        <v>32</v>
      </c>
      <c r="Q66" s="4">
        <v>0</v>
      </c>
      <c r="R66" s="6">
        <v>44447</v>
      </c>
      <c r="S66" s="5">
        <v>44454</v>
      </c>
      <c r="T66" s="4" t="s">
        <v>33</v>
      </c>
      <c r="U66" s="4">
        <v>372</v>
      </c>
      <c r="V66" s="4">
        <v>0</v>
      </c>
      <c r="W66" s="4">
        <v>0</v>
      </c>
      <c r="X66" s="4">
        <v>2247510</v>
      </c>
      <c r="Y66" s="4">
        <v>25333258</v>
      </c>
    </row>
    <row r="67" s="4" customFormat="1" spans="1:25">
      <c r="A67" s="4">
        <v>16240004834</v>
      </c>
      <c r="B67" s="4" t="s">
        <v>25</v>
      </c>
      <c r="C67" s="4" t="s">
        <v>26</v>
      </c>
      <c r="D67" s="4" t="s">
        <v>205</v>
      </c>
      <c r="E67" s="4" t="s">
        <v>56</v>
      </c>
      <c r="F67" s="5">
        <v>44450</v>
      </c>
      <c r="G67" s="5">
        <v>44451</v>
      </c>
      <c r="H67" s="4">
        <v>1</v>
      </c>
      <c r="I67" s="4">
        <v>1</v>
      </c>
      <c r="J67" s="4">
        <v>1</v>
      </c>
      <c r="K67" s="4" t="s">
        <v>29</v>
      </c>
      <c r="L67" s="4">
        <v>54</v>
      </c>
      <c r="M67" s="4">
        <v>54</v>
      </c>
      <c r="N67" s="4" t="s">
        <v>206</v>
      </c>
      <c r="O67" s="4" t="s">
        <v>31</v>
      </c>
      <c r="P67" s="4" t="s">
        <v>32</v>
      </c>
      <c r="Q67" s="4">
        <v>0</v>
      </c>
      <c r="R67" s="6">
        <v>44448</v>
      </c>
      <c r="S67" s="5">
        <v>44454</v>
      </c>
      <c r="T67" s="4" t="s">
        <v>33</v>
      </c>
      <c r="U67" s="4">
        <v>54</v>
      </c>
      <c r="V67" s="4">
        <v>0</v>
      </c>
      <c r="W67" s="4">
        <v>0</v>
      </c>
      <c r="X67" s="4"/>
      <c r="Y67" s="4" t="s">
        <v>207</v>
      </c>
    </row>
    <row r="68" s="4" customFormat="1" spans="1:25">
      <c r="A68" s="4">
        <v>16240021008</v>
      </c>
      <c r="B68" s="4" t="s">
        <v>25</v>
      </c>
      <c r="C68" s="4" t="s">
        <v>26</v>
      </c>
      <c r="D68" s="4" t="s">
        <v>208</v>
      </c>
      <c r="E68" s="4" t="s">
        <v>209</v>
      </c>
      <c r="F68" s="5">
        <v>44449</v>
      </c>
      <c r="G68" s="5">
        <v>44451</v>
      </c>
      <c r="H68" s="4">
        <v>1</v>
      </c>
      <c r="I68" s="4">
        <v>2</v>
      </c>
      <c r="J68" s="4">
        <v>2</v>
      </c>
      <c r="K68" s="4" t="s">
        <v>29</v>
      </c>
      <c r="L68" s="4">
        <v>266</v>
      </c>
      <c r="M68" s="4">
        <v>266</v>
      </c>
      <c r="N68" s="4" t="s">
        <v>210</v>
      </c>
      <c r="O68" s="4" t="s">
        <v>31</v>
      </c>
      <c r="P68" s="4" t="s">
        <v>32</v>
      </c>
      <c r="Q68" s="4">
        <v>0</v>
      </c>
      <c r="R68" s="6">
        <v>44448</v>
      </c>
      <c r="S68" s="5">
        <v>44454</v>
      </c>
      <c r="T68" s="4" t="s">
        <v>33</v>
      </c>
      <c r="U68" s="4">
        <v>266</v>
      </c>
      <c r="V68" s="4">
        <v>0</v>
      </c>
      <c r="W68" s="4">
        <v>0</v>
      </c>
      <c r="X68" s="4">
        <v>2247745</v>
      </c>
      <c r="Y68" s="4">
        <v>3194721606</v>
      </c>
    </row>
    <row r="69" s="4" customFormat="1" spans="1:24">
      <c r="A69" s="4">
        <v>16240174405</v>
      </c>
      <c r="B69" s="4" t="s">
        <v>25</v>
      </c>
      <c r="C69" s="4" t="s">
        <v>26</v>
      </c>
      <c r="D69" s="4" t="s">
        <v>211</v>
      </c>
      <c r="E69" s="4" t="s">
        <v>212</v>
      </c>
      <c r="F69" s="5">
        <v>44450</v>
      </c>
      <c r="G69" s="5">
        <v>44451</v>
      </c>
      <c r="H69" s="4">
        <v>1</v>
      </c>
      <c r="I69" s="4">
        <v>1</v>
      </c>
      <c r="J69" s="4">
        <v>1</v>
      </c>
      <c r="K69" s="4" t="s">
        <v>29</v>
      </c>
      <c r="L69" s="4">
        <v>224</v>
      </c>
      <c r="M69" s="4">
        <v>224</v>
      </c>
      <c r="N69" s="4" t="s">
        <v>213</v>
      </c>
      <c r="O69" s="4" t="s">
        <v>31</v>
      </c>
      <c r="P69" s="4" t="s">
        <v>32</v>
      </c>
      <c r="Q69" s="4">
        <v>0</v>
      </c>
      <c r="R69" s="6">
        <v>44448</v>
      </c>
      <c r="S69" s="5">
        <v>44454</v>
      </c>
      <c r="T69" s="4" t="s">
        <v>33</v>
      </c>
      <c r="U69" s="4">
        <v>224</v>
      </c>
      <c r="V69" s="4">
        <v>0</v>
      </c>
      <c r="W69" s="4">
        <v>0</v>
      </c>
      <c r="X69" s="4">
        <v>2247811</v>
      </c>
    </row>
    <row r="70" s="4" customFormat="1" spans="1:25">
      <c r="A70" s="4">
        <v>16240315058</v>
      </c>
      <c r="B70" s="4" t="s">
        <v>25</v>
      </c>
      <c r="C70" s="4" t="s">
        <v>26</v>
      </c>
      <c r="D70" s="4" t="s">
        <v>214</v>
      </c>
      <c r="E70" s="4" t="s">
        <v>215</v>
      </c>
      <c r="F70" s="5">
        <v>44450</v>
      </c>
      <c r="G70" s="5">
        <v>44451</v>
      </c>
      <c r="H70" s="4">
        <v>1</v>
      </c>
      <c r="I70" s="4">
        <v>1</v>
      </c>
      <c r="J70" s="4">
        <v>1</v>
      </c>
      <c r="K70" s="4" t="s">
        <v>29</v>
      </c>
      <c r="L70" s="4">
        <v>136</v>
      </c>
      <c r="M70" s="4">
        <v>136</v>
      </c>
      <c r="N70" s="4" t="s">
        <v>216</v>
      </c>
      <c r="O70" s="4" t="s">
        <v>31</v>
      </c>
      <c r="P70" s="4" t="s">
        <v>32</v>
      </c>
      <c r="Q70" s="4">
        <v>0</v>
      </c>
      <c r="R70" s="6">
        <v>44448</v>
      </c>
      <c r="S70" s="5">
        <v>44454</v>
      </c>
      <c r="T70" s="4" t="s">
        <v>33</v>
      </c>
      <c r="U70" s="4">
        <v>136</v>
      </c>
      <c r="V70" s="4">
        <v>0</v>
      </c>
      <c r="W70" s="4">
        <v>0</v>
      </c>
      <c r="X70" s="4">
        <v>2247852</v>
      </c>
      <c r="Y70" s="4" t="s">
        <v>217</v>
      </c>
    </row>
    <row r="71" s="4" customFormat="1" spans="1:24">
      <c r="A71" s="4">
        <v>16240576299</v>
      </c>
      <c r="B71" s="4" t="s">
        <v>25</v>
      </c>
      <c r="C71" s="4" t="s">
        <v>26</v>
      </c>
      <c r="D71" s="4" t="s">
        <v>218</v>
      </c>
      <c r="E71" s="4" t="s">
        <v>219</v>
      </c>
      <c r="F71" s="5">
        <v>44449</v>
      </c>
      <c r="G71" s="5">
        <v>44451</v>
      </c>
      <c r="H71" s="4">
        <v>1</v>
      </c>
      <c r="I71" s="4">
        <v>2</v>
      </c>
      <c r="J71" s="4">
        <v>2</v>
      </c>
      <c r="K71" s="4" t="s">
        <v>29</v>
      </c>
      <c r="L71" s="4">
        <v>60</v>
      </c>
      <c r="M71" s="4">
        <v>60</v>
      </c>
      <c r="N71" s="4" t="s">
        <v>220</v>
      </c>
      <c r="O71" s="4" t="s">
        <v>31</v>
      </c>
      <c r="P71" s="4" t="s">
        <v>32</v>
      </c>
      <c r="Q71" s="4">
        <v>0</v>
      </c>
      <c r="R71" s="6">
        <v>44448</v>
      </c>
      <c r="S71" s="5">
        <v>44454</v>
      </c>
      <c r="T71" s="4" t="s">
        <v>33</v>
      </c>
      <c r="U71" s="4">
        <v>60</v>
      </c>
      <c r="V71" s="4">
        <v>0</v>
      </c>
      <c r="W71" s="4">
        <v>0</v>
      </c>
      <c r="X71" s="4">
        <v>2247904</v>
      </c>
    </row>
    <row r="72" s="4" customFormat="1" spans="1:24">
      <c r="A72" s="4">
        <v>16240529966</v>
      </c>
      <c r="B72" s="4" t="s">
        <v>25</v>
      </c>
      <c r="C72" s="4" t="s">
        <v>26</v>
      </c>
      <c r="D72" s="4" t="s">
        <v>221</v>
      </c>
      <c r="E72" s="4" t="s">
        <v>222</v>
      </c>
      <c r="F72" s="5">
        <v>44449</v>
      </c>
      <c r="G72" s="5">
        <v>44451</v>
      </c>
      <c r="H72" s="4">
        <v>1</v>
      </c>
      <c r="I72" s="4">
        <v>2</v>
      </c>
      <c r="J72" s="4">
        <v>2</v>
      </c>
      <c r="K72" s="4" t="s">
        <v>29</v>
      </c>
      <c r="L72" s="4">
        <v>252</v>
      </c>
      <c r="M72" s="4">
        <v>252</v>
      </c>
      <c r="N72" s="4" t="s">
        <v>223</v>
      </c>
      <c r="O72" s="4" t="s">
        <v>31</v>
      </c>
      <c r="P72" s="4" t="s">
        <v>32</v>
      </c>
      <c r="Q72" s="4">
        <v>0</v>
      </c>
      <c r="R72" s="6">
        <v>44448</v>
      </c>
      <c r="S72" s="5">
        <v>44454</v>
      </c>
      <c r="T72" s="4" t="s">
        <v>33</v>
      </c>
      <c r="U72" s="4">
        <v>252</v>
      </c>
      <c r="V72" s="4">
        <v>0</v>
      </c>
      <c r="W72" s="4">
        <v>0</v>
      </c>
      <c r="X72" s="4">
        <v>2247906</v>
      </c>
    </row>
    <row r="73" s="4" customFormat="1" spans="1:25">
      <c r="A73" s="4">
        <v>16245396620</v>
      </c>
      <c r="B73" s="4" t="s">
        <v>25</v>
      </c>
      <c r="C73" s="4" t="s">
        <v>26</v>
      </c>
      <c r="D73" s="4" t="s">
        <v>224</v>
      </c>
      <c r="E73" s="4" t="s">
        <v>69</v>
      </c>
      <c r="F73" s="5">
        <v>44450</v>
      </c>
      <c r="G73" s="5">
        <v>44451</v>
      </c>
      <c r="H73" s="4">
        <v>1</v>
      </c>
      <c r="I73" s="4">
        <v>1</v>
      </c>
      <c r="J73" s="4">
        <v>1</v>
      </c>
      <c r="K73" s="4" t="s">
        <v>29</v>
      </c>
      <c r="L73" s="4">
        <v>62</v>
      </c>
      <c r="M73" s="4">
        <v>62</v>
      </c>
      <c r="N73" s="4" t="s">
        <v>225</v>
      </c>
      <c r="O73" s="4" t="s">
        <v>31</v>
      </c>
      <c r="P73" s="4" t="s">
        <v>32</v>
      </c>
      <c r="Q73" s="4">
        <v>0</v>
      </c>
      <c r="R73" s="6">
        <v>44448</v>
      </c>
      <c r="S73" s="5">
        <v>44454</v>
      </c>
      <c r="T73" s="4" t="s">
        <v>33</v>
      </c>
      <c r="U73" s="4">
        <v>62</v>
      </c>
      <c r="V73" s="4">
        <v>0</v>
      </c>
      <c r="W73" s="4">
        <v>0</v>
      </c>
      <c r="X73" s="4">
        <v>2248207</v>
      </c>
      <c r="Y73" s="4" t="s">
        <v>226</v>
      </c>
    </row>
    <row r="74" s="4" customFormat="1" spans="1:25">
      <c r="A74" s="4">
        <v>16247315350</v>
      </c>
      <c r="B74" s="4" t="s">
        <v>25</v>
      </c>
      <c r="C74" s="4" t="s">
        <v>26</v>
      </c>
      <c r="D74" s="4" t="s">
        <v>227</v>
      </c>
      <c r="E74" s="4" t="s">
        <v>228</v>
      </c>
      <c r="F74" s="5">
        <v>44450</v>
      </c>
      <c r="G74" s="5">
        <v>44451</v>
      </c>
      <c r="H74" s="4">
        <v>1</v>
      </c>
      <c r="I74" s="4">
        <v>1</v>
      </c>
      <c r="J74" s="4">
        <v>1</v>
      </c>
      <c r="K74" s="4" t="s">
        <v>29</v>
      </c>
      <c r="L74" s="4">
        <v>43</v>
      </c>
      <c r="M74" s="4">
        <v>43</v>
      </c>
      <c r="N74" s="4" t="s">
        <v>229</v>
      </c>
      <c r="O74" s="4" t="s">
        <v>31</v>
      </c>
      <c r="P74" s="4" t="s">
        <v>32</v>
      </c>
      <c r="Q74" s="4">
        <v>0</v>
      </c>
      <c r="R74" s="6">
        <v>44448</v>
      </c>
      <c r="S74" s="5">
        <v>44454</v>
      </c>
      <c r="T74" s="4" t="s">
        <v>33</v>
      </c>
      <c r="U74" s="4">
        <v>43</v>
      </c>
      <c r="V74" s="4">
        <v>0</v>
      </c>
      <c r="W74" s="4">
        <v>0</v>
      </c>
      <c r="X74" s="4">
        <v>2248570</v>
      </c>
      <c r="Y74" s="4">
        <v>2352307820</v>
      </c>
    </row>
    <row r="75" s="4" customFormat="1" spans="1:25">
      <c r="A75" s="4">
        <v>16247348924</v>
      </c>
      <c r="B75" s="4" t="s">
        <v>25</v>
      </c>
      <c r="C75" s="4" t="s">
        <v>26</v>
      </c>
      <c r="D75" s="4" t="s">
        <v>230</v>
      </c>
      <c r="E75" s="4" t="s">
        <v>231</v>
      </c>
      <c r="F75" s="5">
        <v>44450</v>
      </c>
      <c r="G75" s="5">
        <v>44451</v>
      </c>
      <c r="H75" s="4">
        <v>1</v>
      </c>
      <c r="I75" s="4">
        <v>1</v>
      </c>
      <c r="J75" s="4">
        <v>1</v>
      </c>
      <c r="K75" s="4" t="s">
        <v>29</v>
      </c>
      <c r="L75" s="4">
        <v>97</v>
      </c>
      <c r="M75" s="4">
        <v>97</v>
      </c>
      <c r="N75" s="4" t="s">
        <v>232</v>
      </c>
      <c r="O75" s="4" t="s">
        <v>31</v>
      </c>
      <c r="P75" s="4" t="s">
        <v>32</v>
      </c>
      <c r="Q75" s="4">
        <v>0</v>
      </c>
      <c r="R75" s="6">
        <v>44448</v>
      </c>
      <c r="S75" s="5">
        <v>44454</v>
      </c>
      <c r="T75" s="4" t="s">
        <v>33</v>
      </c>
      <c r="U75" s="4">
        <v>97</v>
      </c>
      <c r="V75" s="4">
        <v>0</v>
      </c>
      <c r="W75" s="4">
        <v>0</v>
      </c>
      <c r="X75" s="4">
        <v>2248575</v>
      </c>
      <c r="Y75" s="4">
        <v>41755615</v>
      </c>
    </row>
    <row r="76" s="4" customFormat="1" spans="1:25">
      <c r="A76" s="4">
        <v>16248015848</v>
      </c>
      <c r="B76" s="4" t="s">
        <v>25</v>
      </c>
      <c r="C76" s="4" t="s">
        <v>26</v>
      </c>
      <c r="D76" s="4" t="s">
        <v>233</v>
      </c>
      <c r="E76" s="4" t="s">
        <v>28</v>
      </c>
      <c r="F76" s="5">
        <v>44449</v>
      </c>
      <c r="G76" s="5">
        <v>44451</v>
      </c>
      <c r="H76" s="4">
        <v>1</v>
      </c>
      <c r="I76" s="4">
        <v>2</v>
      </c>
      <c r="J76" s="4">
        <v>2</v>
      </c>
      <c r="K76" s="4" t="s">
        <v>29</v>
      </c>
      <c r="L76" s="4">
        <v>248</v>
      </c>
      <c r="M76" s="4">
        <v>248</v>
      </c>
      <c r="N76" s="4" t="s">
        <v>234</v>
      </c>
      <c r="O76" s="4" t="s">
        <v>31</v>
      </c>
      <c r="P76" s="4" t="s">
        <v>32</v>
      </c>
      <c r="Q76" s="4">
        <v>0</v>
      </c>
      <c r="R76" s="6">
        <v>44448</v>
      </c>
      <c r="S76" s="5">
        <v>44454</v>
      </c>
      <c r="T76" s="4" t="s">
        <v>33</v>
      </c>
      <c r="U76" s="4">
        <v>248</v>
      </c>
      <c r="V76" s="4">
        <v>0</v>
      </c>
      <c r="W76" s="4">
        <v>0</v>
      </c>
      <c r="X76" s="4">
        <v>2248680</v>
      </c>
      <c r="Y76" s="4">
        <v>44165886345</v>
      </c>
    </row>
    <row r="77" s="4" customFormat="1" spans="1:24">
      <c r="A77" s="4">
        <v>16248161121</v>
      </c>
      <c r="B77" s="4" t="s">
        <v>25</v>
      </c>
      <c r="C77" s="4" t="s">
        <v>26</v>
      </c>
      <c r="D77" s="4" t="s">
        <v>147</v>
      </c>
      <c r="E77" s="4" t="s">
        <v>53</v>
      </c>
      <c r="F77" s="5">
        <v>44450</v>
      </c>
      <c r="G77" s="5">
        <v>44451</v>
      </c>
      <c r="H77" s="4">
        <v>1</v>
      </c>
      <c r="I77" s="4">
        <v>1</v>
      </c>
      <c r="J77" s="4">
        <v>1</v>
      </c>
      <c r="K77" s="4" t="s">
        <v>29</v>
      </c>
      <c r="L77" s="4">
        <v>229</v>
      </c>
      <c r="M77" s="4">
        <v>229</v>
      </c>
      <c r="N77" s="4" t="s">
        <v>235</v>
      </c>
      <c r="O77" s="4" t="s">
        <v>31</v>
      </c>
      <c r="P77" s="4" t="s">
        <v>32</v>
      </c>
      <c r="Q77" s="4">
        <v>0</v>
      </c>
      <c r="R77" s="6">
        <v>44449</v>
      </c>
      <c r="S77" s="5">
        <v>44454</v>
      </c>
      <c r="T77" s="4" t="s">
        <v>33</v>
      </c>
      <c r="U77" s="4">
        <v>229</v>
      </c>
      <c r="V77" s="4">
        <v>0</v>
      </c>
      <c r="W77" s="4">
        <v>0</v>
      </c>
      <c r="X77" s="4">
        <v>2248715</v>
      </c>
    </row>
    <row r="78" s="4" customFormat="1" spans="1:25">
      <c r="A78" s="4">
        <v>16248282302</v>
      </c>
      <c r="B78" s="4" t="s">
        <v>25</v>
      </c>
      <c r="C78" s="4" t="s">
        <v>26</v>
      </c>
      <c r="D78" s="4" t="s">
        <v>236</v>
      </c>
      <c r="E78" s="4" t="s">
        <v>106</v>
      </c>
      <c r="F78" s="5">
        <v>44450</v>
      </c>
      <c r="G78" s="5">
        <v>44451</v>
      </c>
      <c r="H78" s="4">
        <v>1</v>
      </c>
      <c r="I78" s="4">
        <v>1</v>
      </c>
      <c r="J78" s="4">
        <v>1</v>
      </c>
      <c r="K78" s="4" t="s">
        <v>29</v>
      </c>
      <c r="L78" s="4">
        <v>96</v>
      </c>
      <c r="M78" s="4">
        <v>96</v>
      </c>
      <c r="N78" s="4" t="s">
        <v>237</v>
      </c>
      <c r="O78" s="4" t="s">
        <v>31</v>
      </c>
      <c r="P78" s="4" t="s">
        <v>32</v>
      </c>
      <c r="Q78" s="4">
        <v>0</v>
      </c>
      <c r="R78" s="6">
        <v>44449</v>
      </c>
      <c r="S78" s="5">
        <v>44454</v>
      </c>
      <c r="T78" s="4" t="s">
        <v>33</v>
      </c>
      <c r="U78" s="4">
        <v>96</v>
      </c>
      <c r="V78" s="4">
        <v>0</v>
      </c>
      <c r="W78" s="4">
        <v>0</v>
      </c>
      <c r="X78" s="4">
        <v>2248744</v>
      </c>
      <c r="Y78" s="4" t="s">
        <v>238</v>
      </c>
    </row>
    <row r="79" s="4" customFormat="1" spans="1:25">
      <c r="A79" s="4">
        <v>16248295973</v>
      </c>
      <c r="B79" s="4" t="s">
        <v>25</v>
      </c>
      <c r="C79" s="4" t="s">
        <v>26</v>
      </c>
      <c r="D79" s="4" t="s">
        <v>239</v>
      </c>
      <c r="E79" s="4" t="s">
        <v>240</v>
      </c>
      <c r="F79" s="5">
        <v>44450</v>
      </c>
      <c r="G79" s="5">
        <v>44451</v>
      </c>
      <c r="H79" s="4">
        <v>1</v>
      </c>
      <c r="I79" s="4">
        <v>1</v>
      </c>
      <c r="J79" s="4">
        <v>1</v>
      </c>
      <c r="K79" s="4" t="s">
        <v>29</v>
      </c>
      <c r="L79" s="4">
        <v>53</v>
      </c>
      <c r="M79" s="4">
        <v>53</v>
      </c>
      <c r="N79" s="4" t="s">
        <v>241</v>
      </c>
      <c r="O79" s="4" t="s">
        <v>31</v>
      </c>
      <c r="P79" s="4" t="s">
        <v>32</v>
      </c>
      <c r="Q79" s="4">
        <v>0</v>
      </c>
      <c r="R79" s="6">
        <v>44449</v>
      </c>
      <c r="S79" s="5">
        <v>44454</v>
      </c>
      <c r="T79" s="4" t="s">
        <v>33</v>
      </c>
      <c r="U79" s="4">
        <v>53</v>
      </c>
      <c r="V79" s="4">
        <v>0</v>
      </c>
      <c r="W79" s="4">
        <v>0</v>
      </c>
      <c r="X79" s="4">
        <v>2248749</v>
      </c>
      <c r="Y79" s="4">
        <v>9125039</v>
      </c>
    </row>
    <row r="80" s="4" customFormat="1" spans="1:25">
      <c r="A80" s="4">
        <v>16248292122</v>
      </c>
      <c r="B80" s="4" t="s">
        <v>25</v>
      </c>
      <c r="C80" s="4" t="s">
        <v>26</v>
      </c>
      <c r="D80" s="4" t="s">
        <v>242</v>
      </c>
      <c r="E80" s="4" t="s">
        <v>243</v>
      </c>
      <c r="F80" s="5">
        <v>44450</v>
      </c>
      <c r="G80" s="5">
        <v>44451</v>
      </c>
      <c r="H80" s="4">
        <v>1</v>
      </c>
      <c r="I80" s="4">
        <v>1</v>
      </c>
      <c r="J80" s="4">
        <v>1</v>
      </c>
      <c r="K80" s="4" t="s">
        <v>29</v>
      </c>
      <c r="L80" s="4">
        <v>62</v>
      </c>
      <c r="M80" s="4">
        <v>62</v>
      </c>
      <c r="N80" s="4" t="s">
        <v>244</v>
      </c>
      <c r="O80" s="4" t="s">
        <v>31</v>
      </c>
      <c r="P80" s="4" t="s">
        <v>32</v>
      </c>
      <c r="Q80" s="4">
        <v>0</v>
      </c>
      <c r="R80" s="6">
        <v>44449</v>
      </c>
      <c r="S80" s="5">
        <v>44454</v>
      </c>
      <c r="T80" s="4" t="s">
        <v>33</v>
      </c>
      <c r="U80" s="4">
        <v>62</v>
      </c>
      <c r="V80" s="4">
        <v>0</v>
      </c>
      <c r="W80" s="4">
        <v>0</v>
      </c>
      <c r="X80" s="4">
        <v>2248747</v>
      </c>
      <c r="Y80" s="4" t="s">
        <v>245</v>
      </c>
    </row>
    <row r="81" s="4" customFormat="1" spans="1:25">
      <c r="A81" s="4">
        <v>16248316595</v>
      </c>
      <c r="B81" s="4" t="s">
        <v>25</v>
      </c>
      <c r="C81" s="4" t="s">
        <v>26</v>
      </c>
      <c r="D81" s="4" t="s">
        <v>246</v>
      </c>
      <c r="E81" s="4" t="s">
        <v>247</v>
      </c>
      <c r="F81" s="5">
        <v>44450</v>
      </c>
      <c r="G81" s="5">
        <v>44451</v>
      </c>
      <c r="H81" s="4">
        <v>1</v>
      </c>
      <c r="I81" s="4">
        <v>1</v>
      </c>
      <c r="J81" s="4">
        <v>1</v>
      </c>
      <c r="K81" s="4" t="s">
        <v>29</v>
      </c>
      <c r="L81" s="4">
        <v>167</v>
      </c>
      <c r="M81" s="4">
        <v>167</v>
      </c>
      <c r="N81" s="4" t="s">
        <v>248</v>
      </c>
      <c r="O81" s="4" t="s">
        <v>31</v>
      </c>
      <c r="P81" s="4" t="s">
        <v>32</v>
      </c>
      <c r="Q81" s="4">
        <v>0</v>
      </c>
      <c r="R81" s="6">
        <v>44449</v>
      </c>
      <c r="S81" s="5">
        <v>44454</v>
      </c>
      <c r="T81" s="4" t="s">
        <v>33</v>
      </c>
      <c r="U81" s="4">
        <v>167</v>
      </c>
      <c r="V81" s="4">
        <v>0</v>
      </c>
      <c r="W81" s="4">
        <v>0</v>
      </c>
      <c r="X81" s="4">
        <v>2248759</v>
      </c>
      <c r="Y81" s="4">
        <v>80734044</v>
      </c>
    </row>
    <row r="82" s="4" customFormat="1" spans="1:25">
      <c r="A82" s="4">
        <v>16248336155</v>
      </c>
      <c r="B82" s="4" t="s">
        <v>25</v>
      </c>
      <c r="C82" s="4" t="s">
        <v>26</v>
      </c>
      <c r="D82" s="4" t="s">
        <v>249</v>
      </c>
      <c r="E82" s="4" t="s">
        <v>250</v>
      </c>
      <c r="F82" s="5">
        <v>44450</v>
      </c>
      <c r="G82" s="5">
        <v>44451</v>
      </c>
      <c r="H82" s="4">
        <v>1</v>
      </c>
      <c r="I82" s="4">
        <v>1</v>
      </c>
      <c r="J82" s="4">
        <v>1</v>
      </c>
      <c r="K82" s="4" t="s">
        <v>29</v>
      </c>
      <c r="L82" s="4">
        <v>209</v>
      </c>
      <c r="M82" s="4">
        <v>209</v>
      </c>
      <c r="N82" s="4" t="s">
        <v>251</v>
      </c>
      <c r="O82" s="4" t="s">
        <v>31</v>
      </c>
      <c r="P82" s="4" t="s">
        <v>32</v>
      </c>
      <c r="Q82" s="4">
        <v>0</v>
      </c>
      <c r="R82" s="6">
        <v>44449</v>
      </c>
      <c r="S82" s="5">
        <v>44454</v>
      </c>
      <c r="T82" s="4" t="s">
        <v>33</v>
      </c>
      <c r="U82" s="4">
        <v>209</v>
      </c>
      <c r="V82" s="4">
        <v>0</v>
      </c>
      <c r="W82" s="4">
        <v>0</v>
      </c>
      <c r="X82" s="4">
        <v>2248771</v>
      </c>
      <c r="Y82" s="4">
        <v>80775337</v>
      </c>
    </row>
    <row r="83" s="4" customFormat="1" spans="1:24">
      <c r="A83" s="4">
        <v>16248350794</v>
      </c>
      <c r="B83" s="4" t="s">
        <v>25</v>
      </c>
      <c r="C83" s="4" t="s">
        <v>26</v>
      </c>
      <c r="D83" s="4" t="s">
        <v>168</v>
      </c>
      <c r="E83" s="4" t="s">
        <v>42</v>
      </c>
      <c r="F83" s="5">
        <v>44450</v>
      </c>
      <c r="G83" s="5">
        <v>44451</v>
      </c>
      <c r="H83" s="4">
        <v>1</v>
      </c>
      <c r="I83" s="4">
        <v>1</v>
      </c>
      <c r="J83" s="4">
        <v>1</v>
      </c>
      <c r="K83" s="4" t="s">
        <v>29</v>
      </c>
      <c r="L83" s="4">
        <v>73</v>
      </c>
      <c r="M83" s="4">
        <v>73</v>
      </c>
      <c r="N83" s="4" t="s">
        <v>252</v>
      </c>
      <c r="O83" s="4" t="s">
        <v>31</v>
      </c>
      <c r="P83" s="4" t="s">
        <v>32</v>
      </c>
      <c r="Q83" s="4">
        <v>0</v>
      </c>
      <c r="R83" s="6">
        <v>44449</v>
      </c>
      <c r="S83" s="5">
        <v>44454</v>
      </c>
      <c r="T83" s="4" t="s">
        <v>33</v>
      </c>
      <c r="U83" s="4">
        <v>73</v>
      </c>
      <c r="V83" s="4">
        <v>0</v>
      </c>
      <c r="W83" s="4">
        <v>0</v>
      </c>
      <c r="X83" s="4">
        <v>2248784</v>
      </c>
    </row>
    <row r="84" s="4" customFormat="1" spans="1:25">
      <c r="A84" s="4">
        <v>16251137535</v>
      </c>
      <c r="B84" s="4" t="s">
        <v>25</v>
      </c>
      <c r="C84" s="4" t="s">
        <v>26</v>
      </c>
      <c r="D84" s="4" t="s">
        <v>253</v>
      </c>
      <c r="E84" s="4" t="s">
        <v>254</v>
      </c>
      <c r="F84" s="5">
        <v>44449</v>
      </c>
      <c r="G84" s="5">
        <v>44451</v>
      </c>
      <c r="H84" s="4">
        <v>1</v>
      </c>
      <c r="I84" s="4">
        <v>2</v>
      </c>
      <c r="J84" s="4">
        <v>2</v>
      </c>
      <c r="K84" s="4" t="s">
        <v>29</v>
      </c>
      <c r="L84" s="4">
        <v>353</v>
      </c>
      <c r="M84" s="4">
        <v>353</v>
      </c>
      <c r="N84" s="4" t="s">
        <v>255</v>
      </c>
      <c r="O84" s="4" t="s">
        <v>31</v>
      </c>
      <c r="P84" s="4" t="s">
        <v>32</v>
      </c>
      <c r="Q84" s="4">
        <v>0</v>
      </c>
      <c r="R84" s="6">
        <v>44449</v>
      </c>
      <c r="S84" s="5">
        <v>44454</v>
      </c>
      <c r="T84" s="4" t="s">
        <v>33</v>
      </c>
      <c r="U84" s="4">
        <v>353</v>
      </c>
      <c r="V84" s="4">
        <v>0</v>
      </c>
      <c r="W84" s="4">
        <v>0</v>
      </c>
      <c r="X84" s="4">
        <v>2248931</v>
      </c>
      <c r="Y84" s="4">
        <v>81067931</v>
      </c>
    </row>
    <row r="85" s="4" customFormat="1" spans="1:25">
      <c r="A85" s="4">
        <v>16251753592</v>
      </c>
      <c r="B85" s="4" t="s">
        <v>25</v>
      </c>
      <c r="C85" s="4" t="s">
        <v>26</v>
      </c>
      <c r="D85" s="4" t="s">
        <v>239</v>
      </c>
      <c r="E85" s="4" t="s">
        <v>240</v>
      </c>
      <c r="F85" s="5">
        <v>44449</v>
      </c>
      <c r="G85" s="5">
        <v>44451</v>
      </c>
      <c r="H85" s="4">
        <v>1</v>
      </c>
      <c r="I85" s="4">
        <v>2</v>
      </c>
      <c r="J85" s="4">
        <v>2</v>
      </c>
      <c r="K85" s="4" t="s">
        <v>29</v>
      </c>
      <c r="L85" s="4">
        <v>106</v>
      </c>
      <c r="M85" s="4">
        <v>106</v>
      </c>
      <c r="N85" s="4" t="s">
        <v>256</v>
      </c>
      <c r="O85" s="4" t="s">
        <v>31</v>
      </c>
      <c r="P85" s="4" t="s">
        <v>32</v>
      </c>
      <c r="Q85" s="4">
        <v>0</v>
      </c>
      <c r="R85" s="6">
        <v>44449</v>
      </c>
      <c r="S85" s="5">
        <v>44454</v>
      </c>
      <c r="T85" s="4" t="s">
        <v>33</v>
      </c>
      <c r="U85" s="4">
        <v>106</v>
      </c>
      <c r="V85" s="4">
        <v>0</v>
      </c>
      <c r="W85" s="4">
        <v>0</v>
      </c>
      <c r="X85" s="4">
        <v>2249027</v>
      </c>
      <c r="Y85" s="4">
        <v>9139332</v>
      </c>
    </row>
    <row r="86" s="4" customFormat="1" spans="1:25">
      <c r="A86" s="4">
        <v>16251936373</v>
      </c>
      <c r="B86" s="4" t="s">
        <v>25</v>
      </c>
      <c r="C86" s="4" t="s">
        <v>26</v>
      </c>
      <c r="D86" s="4" t="s">
        <v>257</v>
      </c>
      <c r="E86" s="4" t="s">
        <v>258</v>
      </c>
      <c r="F86" s="5">
        <v>44450</v>
      </c>
      <c r="G86" s="5">
        <v>44451</v>
      </c>
      <c r="H86" s="4">
        <v>1</v>
      </c>
      <c r="I86" s="4">
        <v>1</v>
      </c>
      <c r="J86" s="4">
        <v>1</v>
      </c>
      <c r="K86" s="4" t="s">
        <v>29</v>
      </c>
      <c r="L86" s="4">
        <v>174</v>
      </c>
      <c r="M86" s="4">
        <v>174</v>
      </c>
      <c r="N86" s="4" t="s">
        <v>259</v>
      </c>
      <c r="O86" s="4" t="s">
        <v>31</v>
      </c>
      <c r="P86" s="4" t="s">
        <v>32</v>
      </c>
      <c r="Q86" s="4">
        <v>0</v>
      </c>
      <c r="R86" s="6">
        <v>44449</v>
      </c>
      <c r="S86" s="5">
        <v>44454</v>
      </c>
      <c r="T86" s="4" t="s">
        <v>33</v>
      </c>
      <c r="U86" s="4">
        <v>174</v>
      </c>
      <c r="V86" s="4">
        <v>0</v>
      </c>
      <c r="W86" s="4">
        <v>0</v>
      </c>
      <c r="X86" s="4">
        <v>2249051</v>
      </c>
      <c r="Y86" s="4">
        <v>81137803</v>
      </c>
    </row>
    <row r="87" s="4" customFormat="1" spans="1:24">
      <c r="A87" s="4">
        <v>16252321041</v>
      </c>
      <c r="B87" s="4" t="s">
        <v>25</v>
      </c>
      <c r="C87" s="4" t="s">
        <v>26</v>
      </c>
      <c r="D87" s="4" t="s">
        <v>260</v>
      </c>
      <c r="E87" s="4" t="s">
        <v>261</v>
      </c>
      <c r="F87" s="5">
        <v>44450</v>
      </c>
      <c r="G87" s="5">
        <v>44451</v>
      </c>
      <c r="H87" s="4">
        <v>1</v>
      </c>
      <c r="I87" s="4">
        <v>1</v>
      </c>
      <c r="J87" s="4">
        <v>1</v>
      </c>
      <c r="K87" s="4" t="s">
        <v>29</v>
      </c>
      <c r="L87" s="4">
        <v>173</v>
      </c>
      <c r="M87" s="4">
        <v>173</v>
      </c>
      <c r="N87" s="4" t="s">
        <v>262</v>
      </c>
      <c r="O87" s="4" t="s">
        <v>31</v>
      </c>
      <c r="P87" s="4" t="s">
        <v>32</v>
      </c>
      <c r="Q87" s="4">
        <v>0</v>
      </c>
      <c r="R87" s="6">
        <v>44449</v>
      </c>
      <c r="S87" s="5">
        <v>44454</v>
      </c>
      <c r="T87" s="4" t="s">
        <v>33</v>
      </c>
      <c r="U87" s="4">
        <v>173</v>
      </c>
      <c r="V87" s="4">
        <v>0</v>
      </c>
      <c r="W87" s="4">
        <v>0</v>
      </c>
      <c r="X87" s="4">
        <v>2249103</v>
      </c>
    </row>
    <row r="88" s="4" customFormat="1" spans="1:24">
      <c r="A88" s="4">
        <v>16252604952</v>
      </c>
      <c r="B88" s="4" t="s">
        <v>25</v>
      </c>
      <c r="C88" s="4" t="s">
        <v>26</v>
      </c>
      <c r="D88" s="4" t="s">
        <v>263</v>
      </c>
      <c r="E88" s="4" t="s">
        <v>42</v>
      </c>
      <c r="F88" s="5">
        <v>44450</v>
      </c>
      <c r="G88" s="5">
        <v>44451</v>
      </c>
      <c r="H88" s="4">
        <v>1</v>
      </c>
      <c r="I88" s="4">
        <v>1</v>
      </c>
      <c r="J88" s="4">
        <v>1</v>
      </c>
      <c r="K88" s="4" t="s">
        <v>29</v>
      </c>
      <c r="L88" s="4">
        <v>72</v>
      </c>
      <c r="M88" s="4">
        <v>72</v>
      </c>
      <c r="N88" s="4" t="s">
        <v>264</v>
      </c>
      <c r="O88" s="4" t="s">
        <v>31</v>
      </c>
      <c r="P88" s="4" t="s">
        <v>32</v>
      </c>
      <c r="Q88" s="4">
        <v>0</v>
      </c>
      <c r="R88" s="6">
        <v>44449</v>
      </c>
      <c r="S88" s="5">
        <v>44454</v>
      </c>
      <c r="T88" s="4" t="s">
        <v>33</v>
      </c>
      <c r="U88" s="4">
        <v>72</v>
      </c>
      <c r="V88" s="4">
        <v>0</v>
      </c>
      <c r="W88" s="4">
        <v>0</v>
      </c>
      <c r="X88" s="4">
        <v>2249152</v>
      </c>
    </row>
    <row r="89" s="4" customFormat="1" spans="1:25">
      <c r="A89" s="4">
        <v>16202245424</v>
      </c>
      <c r="B89" s="4" t="s">
        <v>25</v>
      </c>
      <c r="C89" s="4" t="s">
        <v>44</v>
      </c>
      <c r="D89" s="4" t="s">
        <v>124</v>
      </c>
      <c r="E89" s="4" t="s">
        <v>125</v>
      </c>
      <c r="F89" s="5">
        <v>44450</v>
      </c>
      <c r="G89" s="5">
        <v>44451</v>
      </c>
      <c r="H89" s="4">
        <v>1</v>
      </c>
      <c r="I89" s="4">
        <v>1</v>
      </c>
      <c r="J89" s="4">
        <v>1</v>
      </c>
      <c r="K89" s="4" t="s">
        <v>29</v>
      </c>
      <c r="L89" s="4">
        <v>-69</v>
      </c>
      <c r="M89" s="4">
        <v>-69</v>
      </c>
      <c r="N89" s="4" t="s">
        <v>126</v>
      </c>
      <c r="O89" s="4" t="s">
        <v>31</v>
      </c>
      <c r="P89" s="4" t="s">
        <v>32</v>
      </c>
      <c r="Q89" s="4">
        <v>0</v>
      </c>
      <c r="R89" s="6">
        <v>44443</v>
      </c>
      <c r="S89" s="5">
        <v>44454</v>
      </c>
      <c r="T89" s="4" t="s">
        <v>33</v>
      </c>
      <c r="U89" s="4">
        <v>-69</v>
      </c>
      <c r="V89" s="4">
        <v>0</v>
      </c>
      <c r="W89" s="4">
        <v>0</v>
      </c>
      <c r="X89" s="4">
        <v>2242591</v>
      </c>
      <c r="Y89" s="4">
        <v>2352076427</v>
      </c>
    </row>
    <row r="90" s="4" customFormat="1" spans="1:24">
      <c r="A90" s="4">
        <v>16252983203</v>
      </c>
      <c r="B90" s="4" t="s">
        <v>25</v>
      </c>
      <c r="C90" s="4" t="s">
        <v>26</v>
      </c>
      <c r="D90" s="4" t="s">
        <v>265</v>
      </c>
      <c r="E90" s="4" t="s">
        <v>28</v>
      </c>
      <c r="F90" s="5">
        <v>44450</v>
      </c>
      <c r="G90" s="5">
        <v>44451</v>
      </c>
      <c r="H90" s="4">
        <v>1</v>
      </c>
      <c r="I90" s="4">
        <v>1</v>
      </c>
      <c r="J90" s="4">
        <v>1</v>
      </c>
      <c r="K90" s="4" t="s">
        <v>29</v>
      </c>
      <c r="L90" s="4">
        <v>136</v>
      </c>
      <c r="M90" s="4">
        <v>136</v>
      </c>
      <c r="N90" s="4" t="s">
        <v>266</v>
      </c>
      <c r="O90" s="4" t="s">
        <v>31</v>
      </c>
      <c r="P90" s="4" t="s">
        <v>32</v>
      </c>
      <c r="Q90" s="4">
        <v>0</v>
      </c>
      <c r="R90" s="6">
        <v>44449</v>
      </c>
      <c r="S90" s="5">
        <v>44454</v>
      </c>
      <c r="T90" s="4" t="s">
        <v>33</v>
      </c>
      <c r="U90" s="4">
        <v>136</v>
      </c>
      <c r="V90" s="4">
        <v>0</v>
      </c>
      <c r="W90" s="4">
        <v>0</v>
      </c>
      <c r="X90" s="4">
        <v>2249219</v>
      </c>
    </row>
    <row r="91" s="4" customFormat="1" spans="1:25">
      <c r="A91" s="4">
        <v>16253124406</v>
      </c>
      <c r="B91" s="4" t="s">
        <v>25</v>
      </c>
      <c r="C91" s="4" t="s">
        <v>26</v>
      </c>
      <c r="D91" s="4" t="s">
        <v>267</v>
      </c>
      <c r="E91" s="4" t="s">
        <v>268</v>
      </c>
      <c r="F91" s="5">
        <v>44450</v>
      </c>
      <c r="G91" s="5">
        <v>44451</v>
      </c>
      <c r="H91" s="4">
        <v>1</v>
      </c>
      <c r="I91" s="4">
        <v>1</v>
      </c>
      <c r="J91" s="4">
        <v>1</v>
      </c>
      <c r="K91" s="4" t="s">
        <v>29</v>
      </c>
      <c r="L91" s="4">
        <v>84</v>
      </c>
      <c r="M91" s="4">
        <v>84</v>
      </c>
      <c r="N91" s="4" t="s">
        <v>269</v>
      </c>
      <c r="O91" s="4" t="s">
        <v>31</v>
      </c>
      <c r="P91" s="4" t="s">
        <v>32</v>
      </c>
      <c r="Q91" s="4">
        <v>0</v>
      </c>
      <c r="R91" s="6">
        <v>44449</v>
      </c>
      <c r="S91" s="5">
        <v>44454</v>
      </c>
      <c r="T91" s="4" t="s">
        <v>33</v>
      </c>
      <c r="U91" s="4">
        <v>84</v>
      </c>
      <c r="V91" s="4">
        <v>0</v>
      </c>
      <c r="W91" s="4">
        <v>0</v>
      </c>
      <c r="X91" s="4">
        <v>2249233</v>
      </c>
      <c r="Y91" s="4">
        <v>797747</v>
      </c>
    </row>
    <row r="92" s="4" customFormat="1" spans="1:25">
      <c r="A92" s="4">
        <v>16253289081</v>
      </c>
      <c r="B92" s="4" t="s">
        <v>25</v>
      </c>
      <c r="C92" s="4" t="s">
        <v>26</v>
      </c>
      <c r="D92" s="4" t="s">
        <v>270</v>
      </c>
      <c r="E92" s="4" t="s">
        <v>271</v>
      </c>
      <c r="F92" s="5">
        <v>44450</v>
      </c>
      <c r="G92" s="5">
        <v>44451</v>
      </c>
      <c r="H92" s="4">
        <v>1</v>
      </c>
      <c r="I92" s="4">
        <v>1</v>
      </c>
      <c r="J92" s="4">
        <v>1</v>
      </c>
      <c r="K92" s="4" t="s">
        <v>29</v>
      </c>
      <c r="L92" s="4">
        <v>103</v>
      </c>
      <c r="M92" s="4">
        <v>103</v>
      </c>
      <c r="N92" s="4" t="s">
        <v>272</v>
      </c>
      <c r="O92" s="4" t="s">
        <v>31</v>
      </c>
      <c r="P92" s="4" t="s">
        <v>32</v>
      </c>
      <c r="Q92" s="4">
        <v>0</v>
      </c>
      <c r="R92" s="6">
        <v>44449</v>
      </c>
      <c r="S92" s="5">
        <v>44454</v>
      </c>
      <c r="T92" s="4" t="s">
        <v>33</v>
      </c>
      <c r="U92" s="4">
        <v>103</v>
      </c>
      <c r="V92" s="4">
        <v>0</v>
      </c>
      <c r="W92" s="4">
        <v>0</v>
      </c>
      <c r="X92" s="4">
        <v>2249262</v>
      </c>
      <c r="Y92" s="4">
        <v>4620195</v>
      </c>
    </row>
    <row r="93" s="4" customFormat="1" spans="1:25">
      <c r="A93" s="4">
        <v>16253872361</v>
      </c>
      <c r="B93" s="4" t="s">
        <v>25</v>
      </c>
      <c r="C93" s="4" t="s">
        <v>26</v>
      </c>
      <c r="D93" s="4" t="s">
        <v>273</v>
      </c>
      <c r="E93" s="4" t="s">
        <v>274</v>
      </c>
      <c r="F93" s="5">
        <v>44450</v>
      </c>
      <c r="G93" s="5">
        <v>44451</v>
      </c>
      <c r="H93" s="4">
        <v>1</v>
      </c>
      <c r="I93" s="4">
        <v>1</v>
      </c>
      <c r="J93" s="4">
        <v>1</v>
      </c>
      <c r="K93" s="4" t="s">
        <v>29</v>
      </c>
      <c r="L93" s="4">
        <v>49</v>
      </c>
      <c r="M93" s="4">
        <v>49</v>
      </c>
      <c r="N93" s="4" t="s">
        <v>275</v>
      </c>
      <c r="O93" s="4" t="s">
        <v>31</v>
      </c>
      <c r="P93" s="4" t="s">
        <v>32</v>
      </c>
      <c r="Q93" s="4">
        <v>0</v>
      </c>
      <c r="R93" s="6">
        <v>44449</v>
      </c>
      <c r="S93" s="5">
        <v>44454</v>
      </c>
      <c r="T93" s="4" t="s">
        <v>33</v>
      </c>
      <c r="U93" s="4">
        <v>49</v>
      </c>
      <c r="V93" s="4">
        <v>0</v>
      </c>
      <c r="W93" s="4">
        <v>0</v>
      </c>
      <c r="X93" s="4">
        <v>2249426</v>
      </c>
      <c r="Y93" s="4" t="s">
        <v>276</v>
      </c>
    </row>
    <row r="94" s="4" customFormat="1" spans="1:24">
      <c r="A94" s="4">
        <v>16254040626</v>
      </c>
      <c r="B94" s="4" t="s">
        <v>25</v>
      </c>
      <c r="C94" s="4" t="s">
        <v>26</v>
      </c>
      <c r="D94" s="4" t="s">
        <v>277</v>
      </c>
      <c r="E94" s="4" t="s">
        <v>278</v>
      </c>
      <c r="F94" s="5">
        <v>44450</v>
      </c>
      <c r="G94" s="5">
        <v>44451</v>
      </c>
      <c r="H94" s="4">
        <v>1</v>
      </c>
      <c r="I94" s="4">
        <v>1</v>
      </c>
      <c r="J94" s="4">
        <v>1</v>
      </c>
      <c r="K94" s="4" t="s">
        <v>29</v>
      </c>
      <c r="L94" s="4">
        <v>47</v>
      </c>
      <c r="M94" s="4">
        <v>47</v>
      </c>
      <c r="N94" s="4" t="s">
        <v>279</v>
      </c>
      <c r="O94" s="4" t="s">
        <v>31</v>
      </c>
      <c r="P94" s="4" t="s">
        <v>32</v>
      </c>
      <c r="Q94" s="4">
        <v>0</v>
      </c>
      <c r="R94" s="6">
        <v>44449</v>
      </c>
      <c r="S94" s="5">
        <v>44454</v>
      </c>
      <c r="T94" s="4" t="s">
        <v>33</v>
      </c>
      <c r="U94" s="4">
        <v>47</v>
      </c>
      <c r="V94" s="4">
        <v>0</v>
      </c>
      <c r="W94" s="4">
        <v>0</v>
      </c>
      <c r="X94" s="4">
        <v>2249461</v>
      </c>
    </row>
    <row r="95" s="4" customFormat="1" spans="1:25">
      <c r="A95" s="4">
        <v>16254237765</v>
      </c>
      <c r="B95" s="4" t="s">
        <v>25</v>
      </c>
      <c r="C95" s="4" t="s">
        <v>26</v>
      </c>
      <c r="D95" s="4" t="s">
        <v>280</v>
      </c>
      <c r="E95" s="4" t="s">
        <v>125</v>
      </c>
      <c r="F95" s="5">
        <v>44450</v>
      </c>
      <c r="G95" s="5">
        <v>44451</v>
      </c>
      <c r="H95" s="4">
        <v>1</v>
      </c>
      <c r="I95" s="4">
        <v>1</v>
      </c>
      <c r="J95" s="4">
        <v>1</v>
      </c>
      <c r="K95" s="4" t="s">
        <v>29</v>
      </c>
      <c r="L95" s="4">
        <v>45</v>
      </c>
      <c r="M95" s="4">
        <v>45</v>
      </c>
      <c r="N95" s="4" t="s">
        <v>281</v>
      </c>
      <c r="O95" s="4" t="s">
        <v>31</v>
      </c>
      <c r="P95" s="4" t="s">
        <v>32</v>
      </c>
      <c r="Q95" s="4">
        <v>0</v>
      </c>
      <c r="R95" s="6">
        <v>44449</v>
      </c>
      <c r="S95" s="5">
        <v>44454</v>
      </c>
      <c r="T95" s="4" t="s">
        <v>33</v>
      </c>
      <c r="U95" s="4">
        <v>45</v>
      </c>
      <c r="V95" s="4">
        <v>0</v>
      </c>
      <c r="W95" s="4">
        <v>0</v>
      </c>
      <c r="X95" s="4">
        <v>2249504</v>
      </c>
      <c r="Y95" s="4">
        <v>2352347141</v>
      </c>
    </row>
    <row r="96" s="4" customFormat="1" spans="1:25">
      <c r="A96" s="4">
        <v>16254255388</v>
      </c>
      <c r="B96" s="4" t="s">
        <v>25</v>
      </c>
      <c r="C96" s="4" t="s">
        <v>26</v>
      </c>
      <c r="D96" s="4" t="s">
        <v>282</v>
      </c>
      <c r="E96" s="4" t="s">
        <v>42</v>
      </c>
      <c r="F96" s="5">
        <v>44450</v>
      </c>
      <c r="G96" s="5">
        <v>44451</v>
      </c>
      <c r="H96" s="4">
        <v>1</v>
      </c>
      <c r="I96" s="4">
        <v>1</v>
      </c>
      <c r="J96" s="4">
        <v>1</v>
      </c>
      <c r="K96" s="4" t="s">
        <v>29</v>
      </c>
      <c r="L96" s="4">
        <v>85</v>
      </c>
      <c r="M96" s="4">
        <v>85</v>
      </c>
      <c r="N96" s="4" t="s">
        <v>283</v>
      </c>
      <c r="O96" s="4" t="s">
        <v>31</v>
      </c>
      <c r="P96" s="4" t="s">
        <v>32</v>
      </c>
      <c r="Q96" s="4">
        <v>0</v>
      </c>
      <c r="R96" s="6">
        <v>44449</v>
      </c>
      <c r="S96" s="5">
        <v>44454</v>
      </c>
      <c r="T96" s="4" t="s">
        <v>33</v>
      </c>
      <c r="U96" s="4">
        <v>85</v>
      </c>
      <c r="V96" s="4">
        <v>0</v>
      </c>
      <c r="W96" s="4">
        <v>0</v>
      </c>
      <c r="X96" s="4">
        <v>2249506</v>
      </c>
      <c r="Y96" s="4">
        <v>2352346790</v>
      </c>
    </row>
    <row r="97" s="4" customFormat="1" spans="1:25">
      <c r="A97" s="4">
        <v>16254375915</v>
      </c>
      <c r="B97" s="4" t="s">
        <v>25</v>
      </c>
      <c r="C97" s="4" t="s">
        <v>26</v>
      </c>
      <c r="D97" s="4" t="s">
        <v>284</v>
      </c>
      <c r="E97" s="4" t="s">
        <v>285</v>
      </c>
      <c r="F97" s="5">
        <v>44450</v>
      </c>
      <c r="G97" s="5">
        <v>44451</v>
      </c>
      <c r="H97" s="4">
        <v>1</v>
      </c>
      <c r="I97" s="4">
        <v>1</v>
      </c>
      <c r="J97" s="4">
        <v>1</v>
      </c>
      <c r="K97" s="4" t="s">
        <v>29</v>
      </c>
      <c r="L97" s="4">
        <v>219</v>
      </c>
      <c r="M97" s="4">
        <v>219</v>
      </c>
      <c r="N97" s="4" t="s">
        <v>286</v>
      </c>
      <c r="O97" s="4" t="s">
        <v>31</v>
      </c>
      <c r="P97" s="4" t="s">
        <v>32</v>
      </c>
      <c r="Q97" s="4">
        <v>0</v>
      </c>
      <c r="R97" s="6">
        <v>44449</v>
      </c>
      <c r="S97" s="5">
        <v>44454</v>
      </c>
      <c r="T97" s="4" t="s">
        <v>33</v>
      </c>
      <c r="U97" s="4">
        <v>219</v>
      </c>
      <c r="V97" s="4">
        <v>0</v>
      </c>
      <c r="W97" s="4">
        <v>0</v>
      </c>
      <c r="X97" s="4"/>
      <c r="Y97" s="4">
        <v>81279945</v>
      </c>
    </row>
    <row r="98" s="4" customFormat="1" spans="1:25">
      <c r="A98" s="4">
        <v>16254380517</v>
      </c>
      <c r="B98" s="4" t="s">
        <v>25</v>
      </c>
      <c r="C98" s="4" t="s">
        <v>26</v>
      </c>
      <c r="D98" s="4" t="s">
        <v>287</v>
      </c>
      <c r="E98" s="4" t="s">
        <v>288</v>
      </c>
      <c r="F98" s="5">
        <v>44450</v>
      </c>
      <c r="G98" s="5">
        <v>44451</v>
      </c>
      <c r="H98" s="4">
        <v>1</v>
      </c>
      <c r="I98" s="4">
        <v>1</v>
      </c>
      <c r="J98" s="4">
        <v>1</v>
      </c>
      <c r="K98" s="4" t="s">
        <v>29</v>
      </c>
      <c r="L98" s="4">
        <v>153</v>
      </c>
      <c r="M98" s="4">
        <v>153</v>
      </c>
      <c r="N98" s="4" t="s">
        <v>289</v>
      </c>
      <c r="O98" s="4" t="s">
        <v>31</v>
      </c>
      <c r="P98" s="4" t="s">
        <v>32</v>
      </c>
      <c r="Q98" s="4">
        <v>0</v>
      </c>
      <c r="R98" s="6">
        <v>44449</v>
      </c>
      <c r="S98" s="5">
        <v>44454</v>
      </c>
      <c r="T98" s="4" t="s">
        <v>33</v>
      </c>
      <c r="U98" s="4">
        <v>153</v>
      </c>
      <c r="V98" s="4">
        <v>0</v>
      </c>
      <c r="W98" s="4">
        <v>0</v>
      </c>
      <c r="X98" s="4">
        <v>2249536</v>
      </c>
      <c r="Y98" s="4">
        <v>3190234931</v>
      </c>
    </row>
    <row r="99" s="4" customFormat="1" spans="1:24">
      <c r="A99" s="4">
        <v>16254555119</v>
      </c>
      <c r="B99" s="4" t="s">
        <v>25</v>
      </c>
      <c r="C99" s="4" t="s">
        <v>26</v>
      </c>
      <c r="D99" s="4" t="s">
        <v>168</v>
      </c>
      <c r="E99" s="4" t="s">
        <v>42</v>
      </c>
      <c r="F99" s="5">
        <v>44450</v>
      </c>
      <c r="G99" s="5">
        <v>44451</v>
      </c>
      <c r="H99" s="4">
        <v>1</v>
      </c>
      <c r="I99" s="4">
        <v>1</v>
      </c>
      <c r="J99" s="4">
        <v>1</v>
      </c>
      <c r="K99" s="4" t="s">
        <v>29</v>
      </c>
      <c r="L99" s="4">
        <v>82</v>
      </c>
      <c r="M99" s="4">
        <v>82</v>
      </c>
      <c r="N99" s="4" t="s">
        <v>290</v>
      </c>
      <c r="O99" s="4" t="s">
        <v>31</v>
      </c>
      <c r="P99" s="4" t="s">
        <v>32</v>
      </c>
      <c r="Q99" s="4">
        <v>0</v>
      </c>
      <c r="R99" s="6">
        <v>44449</v>
      </c>
      <c r="S99" s="5">
        <v>44454</v>
      </c>
      <c r="T99" s="4" t="s">
        <v>33</v>
      </c>
      <c r="U99" s="4">
        <v>82</v>
      </c>
      <c r="V99" s="4">
        <v>0</v>
      </c>
      <c r="W99" s="4">
        <v>0</v>
      </c>
      <c r="X99" s="4">
        <v>2249603</v>
      </c>
    </row>
    <row r="100" s="4" customFormat="1" spans="1:25">
      <c r="A100" s="4">
        <v>16256488061</v>
      </c>
      <c r="B100" s="4" t="s">
        <v>25</v>
      </c>
      <c r="C100" s="4" t="s">
        <v>26</v>
      </c>
      <c r="D100" s="4" t="s">
        <v>230</v>
      </c>
      <c r="E100" s="4" t="s">
        <v>231</v>
      </c>
      <c r="F100" s="5">
        <v>44450</v>
      </c>
      <c r="G100" s="5">
        <v>44451</v>
      </c>
      <c r="H100" s="4">
        <v>1</v>
      </c>
      <c r="I100" s="4">
        <v>1</v>
      </c>
      <c r="J100" s="4">
        <v>1</v>
      </c>
      <c r="K100" s="4" t="s">
        <v>29</v>
      </c>
      <c r="L100" s="4">
        <v>98</v>
      </c>
      <c r="M100" s="4">
        <v>98</v>
      </c>
      <c r="N100" s="4" t="s">
        <v>291</v>
      </c>
      <c r="O100" s="4" t="s">
        <v>31</v>
      </c>
      <c r="P100" s="4" t="s">
        <v>32</v>
      </c>
      <c r="Q100" s="4">
        <v>0</v>
      </c>
      <c r="R100" s="6">
        <v>44449</v>
      </c>
      <c r="S100" s="5">
        <v>44454</v>
      </c>
      <c r="T100" s="4" t="s">
        <v>33</v>
      </c>
      <c r="U100" s="4">
        <v>98</v>
      </c>
      <c r="V100" s="4">
        <v>0</v>
      </c>
      <c r="W100" s="4">
        <v>0</v>
      </c>
      <c r="X100" s="4"/>
      <c r="Y100" s="4">
        <v>28968469</v>
      </c>
    </row>
    <row r="101" s="4" customFormat="1" spans="1:25">
      <c r="A101" s="4">
        <v>16257307586</v>
      </c>
      <c r="B101" s="4" t="s">
        <v>25</v>
      </c>
      <c r="C101" s="4" t="s">
        <v>26</v>
      </c>
      <c r="D101" s="4" t="s">
        <v>292</v>
      </c>
      <c r="E101" s="4" t="s">
        <v>293</v>
      </c>
      <c r="F101" s="5">
        <v>44450</v>
      </c>
      <c r="G101" s="5">
        <v>44451</v>
      </c>
      <c r="H101" s="4">
        <v>1</v>
      </c>
      <c r="I101" s="4">
        <v>1</v>
      </c>
      <c r="J101" s="4">
        <v>1</v>
      </c>
      <c r="K101" s="4" t="s">
        <v>29</v>
      </c>
      <c r="L101" s="4">
        <v>250</v>
      </c>
      <c r="M101" s="4">
        <v>250</v>
      </c>
      <c r="N101" s="4" t="s">
        <v>294</v>
      </c>
      <c r="O101" s="4" t="s">
        <v>31</v>
      </c>
      <c r="P101" s="4" t="s">
        <v>32</v>
      </c>
      <c r="Q101" s="4">
        <v>0</v>
      </c>
      <c r="R101" s="6">
        <v>44449</v>
      </c>
      <c r="S101" s="5">
        <v>44454</v>
      </c>
      <c r="T101" s="4" t="s">
        <v>33</v>
      </c>
      <c r="U101" s="4">
        <v>250</v>
      </c>
      <c r="V101" s="4">
        <v>0</v>
      </c>
      <c r="W101" s="4">
        <v>0</v>
      </c>
      <c r="X101" s="4">
        <v>2249785</v>
      </c>
      <c r="Y101" s="4">
        <v>371361933</v>
      </c>
    </row>
    <row r="102" s="4" customFormat="1" spans="1:24">
      <c r="A102" s="4">
        <v>16257457402</v>
      </c>
      <c r="B102" s="4" t="s">
        <v>25</v>
      </c>
      <c r="C102" s="4" t="s">
        <v>26</v>
      </c>
      <c r="D102" s="4" t="s">
        <v>295</v>
      </c>
      <c r="E102" s="4" t="s">
        <v>278</v>
      </c>
      <c r="F102" s="5">
        <v>44450</v>
      </c>
      <c r="G102" s="5">
        <v>44451</v>
      </c>
      <c r="H102" s="4">
        <v>1</v>
      </c>
      <c r="I102" s="4">
        <v>1</v>
      </c>
      <c r="J102" s="4">
        <v>1</v>
      </c>
      <c r="K102" s="4" t="s">
        <v>29</v>
      </c>
      <c r="L102" s="4">
        <v>31</v>
      </c>
      <c r="M102" s="4">
        <v>31</v>
      </c>
      <c r="N102" s="4" t="s">
        <v>296</v>
      </c>
      <c r="O102" s="4" t="s">
        <v>31</v>
      </c>
      <c r="P102" s="4" t="s">
        <v>32</v>
      </c>
      <c r="Q102" s="4">
        <v>0</v>
      </c>
      <c r="R102" s="6">
        <v>44449</v>
      </c>
      <c r="S102" s="5">
        <v>44454</v>
      </c>
      <c r="T102" s="4" t="s">
        <v>33</v>
      </c>
      <c r="U102" s="4">
        <v>31</v>
      </c>
      <c r="V102" s="4">
        <v>0</v>
      </c>
      <c r="W102" s="4">
        <v>0</v>
      </c>
      <c r="X102" s="4">
        <v>2249810</v>
      </c>
    </row>
    <row r="103" s="4" customFormat="1" spans="1:24">
      <c r="A103" s="4">
        <v>16257484026</v>
      </c>
      <c r="B103" s="4" t="s">
        <v>25</v>
      </c>
      <c r="C103" s="4" t="s">
        <v>26</v>
      </c>
      <c r="D103" s="4" t="s">
        <v>297</v>
      </c>
      <c r="E103" s="4" t="s">
        <v>28</v>
      </c>
      <c r="F103" s="5">
        <v>44450</v>
      </c>
      <c r="G103" s="5">
        <v>44451</v>
      </c>
      <c r="H103" s="4">
        <v>1</v>
      </c>
      <c r="I103" s="4">
        <v>1</v>
      </c>
      <c r="J103" s="4">
        <v>1</v>
      </c>
      <c r="K103" s="4" t="s">
        <v>29</v>
      </c>
      <c r="L103" s="4">
        <v>173</v>
      </c>
      <c r="M103" s="4">
        <v>173</v>
      </c>
      <c r="N103" s="4" t="s">
        <v>298</v>
      </c>
      <c r="O103" s="4" t="s">
        <v>31</v>
      </c>
      <c r="P103" s="4" t="s">
        <v>32</v>
      </c>
      <c r="Q103" s="4">
        <v>0</v>
      </c>
      <c r="R103" s="6">
        <v>44449</v>
      </c>
      <c r="S103" s="5">
        <v>44454</v>
      </c>
      <c r="T103" s="4" t="s">
        <v>33</v>
      </c>
      <c r="U103" s="4">
        <v>173</v>
      </c>
      <c r="V103" s="4">
        <v>0</v>
      </c>
      <c r="W103" s="4">
        <v>0</v>
      </c>
      <c r="X103" s="4">
        <v>2249817</v>
      </c>
    </row>
    <row r="104" s="4" customFormat="1" spans="1:24">
      <c r="A104" s="4">
        <v>16257566316</v>
      </c>
      <c r="B104" s="4" t="s">
        <v>25</v>
      </c>
      <c r="C104" s="4" t="s">
        <v>26</v>
      </c>
      <c r="D104" s="4" t="s">
        <v>277</v>
      </c>
      <c r="E104" s="4" t="s">
        <v>278</v>
      </c>
      <c r="F104" s="5">
        <v>44450</v>
      </c>
      <c r="G104" s="5">
        <v>44451</v>
      </c>
      <c r="H104" s="4">
        <v>1</v>
      </c>
      <c r="I104" s="4">
        <v>1</v>
      </c>
      <c r="J104" s="4">
        <v>1</v>
      </c>
      <c r="K104" s="4" t="s">
        <v>29</v>
      </c>
      <c r="L104" s="4">
        <v>47</v>
      </c>
      <c r="M104" s="4">
        <v>47</v>
      </c>
      <c r="N104" s="4" t="s">
        <v>299</v>
      </c>
      <c r="O104" s="4" t="s">
        <v>31</v>
      </c>
      <c r="P104" s="4" t="s">
        <v>32</v>
      </c>
      <c r="Q104" s="4">
        <v>0</v>
      </c>
      <c r="R104" s="6">
        <v>44449</v>
      </c>
      <c r="S104" s="5">
        <v>44454</v>
      </c>
      <c r="T104" s="4" t="s">
        <v>33</v>
      </c>
      <c r="U104" s="4">
        <v>47</v>
      </c>
      <c r="V104" s="4">
        <v>0</v>
      </c>
      <c r="W104" s="4">
        <v>0</v>
      </c>
      <c r="X104" s="4">
        <v>2249822</v>
      </c>
    </row>
    <row r="105" s="4" customFormat="1" spans="1:24">
      <c r="A105" s="4">
        <v>16257737944</v>
      </c>
      <c r="B105" s="4" t="s">
        <v>25</v>
      </c>
      <c r="C105" s="4" t="s">
        <v>26</v>
      </c>
      <c r="D105" s="4" t="s">
        <v>300</v>
      </c>
      <c r="E105" s="4" t="s">
        <v>301</v>
      </c>
      <c r="F105" s="5">
        <v>44450</v>
      </c>
      <c r="G105" s="5">
        <v>44451</v>
      </c>
      <c r="H105" s="4">
        <v>1</v>
      </c>
      <c r="I105" s="4">
        <v>1</v>
      </c>
      <c r="J105" s="4">
        <v>1</v>
      </c>
      <c r="K105" s="4" t="s">
        <v>29</v>
      </c>
      <c r="L105" s="4">
        <v>148</v>
      </c>
      <c r="M105" s="4">
        <v>148</v>
      </c>
      <c r="N105" s="4" t="s">
        <v>302</v>
      </c>
      <c r="O105" s="4" t="s">
        <v>31</v>
      </c>
      <c r="P105" s="4" t="s">
        <v>32</v>
      </c>
      <c r="Q105" s="4">
        <v>0</v>
      </c>
      <c r="R105" s="6">
        <v>44450</v>
      </c>
      <c r="S105" s="5">
        <v>44454</v>
      </c>
      <c r="T105" s="4" t="s">
        <v>33</v>
      </c>
      <c r="U105" s="4">
        <v>148</v>
      </c>
      <c r="V105" s="4">
        <v>0</v>
      </c>
      <c r="W105" s="4">
        <v>0</v>
      </c>
      <c r="X105" s="4">
        <v>2249855</v>
      </c>
    </row>
    <row r="106" s="4" customFormat="1" spans="1:24">
      <c r="A106" s="4">
        <v>16257758857</v>
      </c>
      <c r="B106" s="4" t="s">
        <v>25</v>
      </c>
      <c r="C106" s="4" t="s">
        <v>26</v>
      </c>
      <c r="D106" s="4" t="s">
        <v>303</v>
      </c>
      <c r="E106" s="4" t="s">
        <v>150</v>
      </c>
      <c r="F106" s="5">
        <v>44450</v>
      </c>
      <c r="G106" s="5">
        <v>44451</v>
      </c>
      <c r="H106" s="4">
        <v>1</v>
      </c>
      <c r="I106" s="4">
        <v>1</v>
      </c>
      <c r="J106" s="4">
        <v>1</v>
      </c>
      <c r="K106" s="4" t="s">
        <v>29</v>
      </c>
      <c r="L106" s="4">
        <v>109</v>
      </c>
      <c r="M106" s="4">
        <v>109</v>
      </c>
      <c r="N106" s="4" t="s">
        <v>304</v>
      </c>
      <c r="O106" s="4" t="s">
        <v>31</v>
      </c>
      <c r="P106" s="4" t="s">
        <v>32</v>
      </c>
      <c r="Q106" s="4">
        <v>0</v>
      </c>
      <c r="R106" s="6">
        <v>44450</v>
      </c>
      <c r="S106" s="5">
        <v>44454</v>
      </c>
      <c r="T106" s="4" t="s">
        <v>33</v>
      </c>
      <c r="U106" s="4">
        <v>109</v>
      </c>
      <c r="V106" s="4">
        <v>0</v>
      </c>
      <c r="W106" s="4">
        <v>0</v>
      </c>
      <c r="X106" s="4">
        <v>2249860</v>
      </c>
    </row>
    <row r="107" s="4" customFormat="1" spans="1:24">
      <c r="A107" s="4">
        <v>16257861963</v>
      </c>
      <c r="B107" s="4" t="s">
        <v>25</v>
      </c>
      <c r="C107" s="4" t="s">
        <v>26</v>
      </c>
      <c r="D107" s="4" t="s">
        <v>305</v>
      </c>
      <c r="E107" s="4" t="s">
        <v>106</v>
      </c>
      <c r="F107" s="5">
        <v>44450</v>
      </c>
      <c r="G107" s="5">
        <v>44451</v>
      </c>
      <c r="H107" s="4">
        <v>1</v>
      </c>
      <c r="I107" s="4">
        <v>1</v>
      </c>
      <c r="J107" s="4">
        <v>1</v>
      </c>
      <c r="K107" s="4" t="s">
        <v>29</v>
      </c>
      <c r="L107" s="4">
        <v>39</v>
      </c>
      <c r="M107" s="4">
        <v>39</v>
      </c>
      <c r="N107" s="4" t="s">
        <v>306</v>
      </c>
      <c r="O107" s="4" t="s">
        <v>31</v>
      </c>
      <c r="P107" s="4" t="s">
        <v>32</v>
      </c>
      <c r="Q107" s="4">
        <v>0</v>
      </c>
      <c r="R107" s="6">
        <v>44450</v>
      </c>
      <c r="S107" s="5">
        <v>44454</v>
      </c>
      <c r="T107" s="4" t="s">
        <v>33</v>
      </c>
      <c r="U107" s="4">
        <v>39</v>
      </c>
      <c r="V107" s="4">
        <v>0</v>
      </c>
      <c r="W107" s="4">
        <v>0</v>
      </c>
      <c r="X107" s="4">
        <v>2249884</v>
      </c>
    </row>
    <row r="108" s="4" customFormat="1" spans="1:25">
      <c r="A108" s="4">
        <v>16257935487</v>
      </c>
      <c r="B108" s="4" t="s">
        <v>25</v>
      </c>
      <c r="C108" s="4" t="s">
        <v>26</v>
      </c>
      <c r="D108" s="4" t="s">
        <v>307</v>
      </c>
      <c r="E108" s="4" t="s">
        <v>308</v>
      </c>
      <c r="F108" s="5">
        <v>44450</v>
      </c>
      <c r="G108" s="5">
        <v>44451</v>
      </c>
      <c r="H108" s="4">
        <v>1</v>
      </c>
      <c r="I108" s="4">
        <v>1</v>
      </c>
      <c r="J108" s="4">
        <v>1</v>
      </c>
      <c r="K108" s="4" t="s">
        <v>29</v>
      </c>
      <c r="L108" s="4">
        <v>275</v>
      </c>
      <c r="M108" s="4">
        <v>275</v>
      </c>
      <c r="N108" s="4" t="s">
        <v>309</v>
      </c>
      <c r="O108" s="4" t="s">
        <v>31</v>
      </c>
      <c r="P108" s="4" t="s">
        <v>32</v>
      </c>
      <c r="Q108" s="4">
        <v>0</v>
      </c>
      <c r="R108" s="6">
        <v>44450</v>
      </c>
      <c r="S108" s="5">
        <v>44454</v>
      </c>
      <c r="T108" s="4" t="s">
        <v>33</v>
      </c>
      <c r="U108" s="4">
        <v>275</v>
      </c>
      <c r="V108" s="4">
        <v>0</v>
      </c>
      <c r="W108" s="4">
        <v>0</v>
      </c>
      <c r="X108" s="4">
        <v>2249900</v>
      </c>
      <c r="Y108" s="4">
        <v>81578958</v>
      </c>
    </row>
    <row r="109" s="4" customFormat="1" spans="1:24">
      <c r="A109" s="4">
        <v>16257946945</v>
      </c>
      <c r="B109" s="4" t="s">
        <v>25</v>
      </c>
      <c r="C109" s="4" t="s">
        <v>26</v>
      </c>
      <c r="D109" s="4" t="s">
        <v>263</v>
      </c>
      <c r="E109" s="4" t="s">
        <v>42</v>
      </c>
      <c r="F109" s="5">
        <v>44450</v>
      </c>
      <c r="G109" s="5">
        <v>44451</v>
      </c>
      <c r="H109" s="4">
        <v>1</v>
      </c>
      <c r="I109" s="4">
        <v>1</v>
      </c>
      <c r="J109" s="4">
        <v>1</v>
      </c>
      <c r="K109" s="4" t="s">
        <v>29</v>
      </c>
      <c r="L109" s="4">
        <v>72</v>
      </c>
      <c r="M109" s="4">
        <v>72</v>
      </c>
      <c r="N109" s="4" t="s">
        <v>310</v>
      </c>
      <c r="O109" s="4" t="s">
        <v>31</v>
      </c>
      <c r="P109" s="4" t="s">
        <v>32</v>
      </c>
      <c r="Q109" s="4">
        <v>0</v>
      </c>
      <c r="R109" s="6">
        <v>44450</v>
      </c>
      <c r="S109" s="5">
        <v>44454</v>
      </c>
      <c r="T109" s="4" t="s">
        <v>33</v>
      </c>
      <c r="U109" s="4">
        <v>72</v>
      </c>
      <c r="V109" s="4">
        <v>0</v>
      </c>
      <c r="W109" s="4">
        <v>0</v>
      </c>
      <c r="X109" s="4">
        <v>2249903</v>
      </c>
    </row>
    <row r="110" s="4" customFormat="1" spans="1:25">
      <c r="A110" s="4">
        <v>16257991548</v>
      </c>
      <c r="B110" s="4" t="s">
        <v>25</v>
      </c>
      <c r="C110" s="4" t="s">
        <v>26</v>
      </c>
      <c r="D110" s="4" t="s">
        <v>311</v>
      </c>
      <c r="E110" s="4" t="s">
        <v>312</v>
      </c>
      <c r="F110" s="5">
        <v>44450</v>
      </c>
      <c r="G110" s="5">
        <v>44451</v>
      </c>
      <c r="H110" s="4">
        <v>1</v>
      </c>
      <c r="I110" s="4">
        <v>1</v>
      </c>
      <c r="J110" s="4">
        <v>1</v>
      </c>
      <c r="K110" s="4" t="s">
        <v>29</v>
      </c>
      <c r="L110" s="4">
        <v>32</v>
      </c>
      <c r="M110" s="4">
        <v>32</v>
      </c>
      <c r="N110" s="4" t="s">
        <v>313</v>
      </c>
      <c r="O110" s="4" t="s">
        <v>31</v>
      </c>
      <c r="P110" s="4" t="s">
        <v>32</v>
      </c>
      <c r="Q110" s="4">
        <v>0</v>
      </c>
      <c r="R110" s="6">
        <v>44450</v>
      </c>
      <c r="S110" s="5">
        <v>44454</v>
      </c>
      <c r="T110" s="4" t="s">
        <v>33</v>
      </c>
      <c r="U110" s="4">
        <v>32</v>
      </c>
      <c r="V110" s="4">
        <v>0</v>
      </c>
      <c r="W110" s="4">
        <v>0</v>
      </c>
      <c r="X110" s="4">
        <v>2249911</v>
      </c>
      <c r="Y110" s="4" t="s">
        <v>314</v>
      </c>
    </row>
    <row r="111" s="4" customFormat="1" spans="1:24">
      <c r="A111" s="4">
        <v>16258029851</v>
      </c>
      <c r="B111" s="4" t="s">
        <v>25</v>
      </c>
      <c r="C111" s="4" t="s">
        <v>26</v>
      </c>
      <c r="D111" s="4" t="s">
        <v>315</v>
      </c>
      <c r="E111" s="4" t="s">
        <v>316</v>
      </c>
      <c r="F111" s="5">
        <v>44450</v>
      </c>
      <c r="G111" s="5">
        <v>44451</v>
      </c>
      <c r="H111" s="4">
        <v>1</v>
      </c>
      <c r="I111" s="4">
        <v>1</v>
      </c>
      <c r="J111" s="4">
        <v>1</v>
      </c>
      <c r="K111" s="4" t="s">
        <v>29</v>
      </c>
      <c r="L111" s="4">
        <v>69</v>
      </c>
      <c r="M111" s="4">
        <v>69</v>
      </c>
      <c r="N111" s="4" t="s">
        <v>317</v>
      </c>
      <c r="O111" s="4" t="s">
        <v>31</v>
      </c>
      <c r="P111" s="4" t="s">
        <v>32</v>
      </c>
      <c r="Q111" s="4">
        <v>0</v>
      </c>
      <c r="R111" s="6">
        <v>44450</v>
      </c>
      <c r="S111" s="5">
        <v>44454</v>
      </c>
      <c r="T111" s="4" t="s">
        <v>33</v>
      </c>
      <c r="U111" s="4">
        <v>69</v>
      </c>
      <c r="V111" s="4">
        <v>0</v>
      </c>
      <c r="W111" s="4">
        <v>0</v>
      </c>
      <c r="X111" s="4">
        <v>2249918</v>
      </c>
    </row>
    <row r="112" s="4" customFormat="1" spans="1:24">
      <c r="A112" s="4">
        <v>16258029851</v>
      </c>
      <c r="B112" s="4" t="s">
        <v>25</v>
      </c>
      <c r="C112" s="4" t="s">
        <v>44</v>
      </c>
      <c r="D112" s="4" t="s">
        <v>315</v>
      </c>
      <c r="E112" s="4" t="s">
        <v>316</v>
      </c>
      <c r="F112" s="5">
        <v>44450</v>
      </c>
      <c r="G112" s="5">
        <v>44451</v>
      </c>
      <c r="H112" s="4">
        <v>1</v>
      </c>
      <c r="I112" s="4">
        <v>1</v>
      </c>
      <c r="J112" s="4">
        <v>1</v>
      </c>
      <c r="K112" s="4" t="s">
        <v>29</v>
      </c>
      <c r="L112" s="4">
        <v>-69</v>
      </c>
      <c r="M112" s="4">
        <v>-69</v>
      </c>
      <c r="N112" s="4" t="s">
        <v>317</v>
      </c>
      <c r="O112" s="4" t="s">
        <v>31</v>
      </c>
      <c r="P112" s="4" t="s">
        <v>32</v>
      </c>
      <c r="Q112" s="4">
        <v>0</v>
      </c>
      <c r="R112" s="6">
        <v>44450</v>
      </c>
      <c r="S112" s="5">
        <v>44454</v>
      </c>
      <c r="T112" s="4" t="s">
        <v>33</v>
      </c>
      <c r="U112" s="4">
        <v>-69</v>
      </c>
      <c r="V112" s="4">
        <v>0</v>
      </c>
      <c r="W112" s="4">
        <v>0</v>
      </c>
      <c r="X112" s="4">
        <v>2249918</v>
      </c>
    </row>
    <row r="113" s="4" customFormat="1" spans="1:25">
      <c r="A113" s="4">
        <v>16258045489</v>
      </c>
      <c r="B113" s="4" t="s">
        <v>25</v>
      </c>
      <c r="C113" s="4" t="s">
        <v>26</v>
      </c>
      <c r="D113" s="4" t="s">
        <v>318</v>
      </c>
      <c r="E113" s="4" t="s">
        <v>254</v>
      </c>
      <c r="F113" s="5">
        <v>44450</v>
      </c>
      <c r="G113" s="5">
        <v>44451</v>
      </c>
      <c r="H113" s="4">
        <v>1</v>
      </c>
      <c r="I113" s="4">
        <v>1</v>
      </c>
      <c r="J113" s="4">
        <v>1</v>
      </c>
      <c r="K113" s="4" t="s">
        <v>29</v>
      </c>
      <c r="L113" s="4">
        <v>243</v>
      </c>
      <c r="M113" s="4">
        <v>243</v>
      </c>
      <c r="N113" s="4" t="s">
        <v>319</v>
      </c>
      <c r="O113" s="4" t="s">
        <v>31</v>
      </c>
      <c r="P113" s="4" t="s">
        <v>32</v>
      </c>
      <c r="Q113" s="4">
        <v>0</v>
      </c>
      <c r="R113" s="6">
        <v>44450</v>
      </c>
      <c r="S113" s="5">
        <v>44454</v>
      </c>
      <c r="T113" s="4" t="s">
        <v>33</v>
      </c>
      <c r="U113" s="4">
        <v>243</v>
      </c>
      <c r="V113" s="4">
        <v>0</v>
      </c>
      <c r="W113" s="4">
        <v>0</v>
      </c>
      <c r="X113" s="4">
        <v>2249925</v>
      </c>
      <c r="Y113" s="4">
        <v>81676721</v>
      </c>
    </row>
    <row r="114" s="4" customFormat="1" spans="1:24">
      <c r="A114" s="4">
        <v>16258069164</v>
      </c>
      <c r="B114" s="4" t="s">
        <v>25</v>
      </c>
      <c r="C114" s="4" t="s">
        <v>26</v>
      </c>
      <c r="D114" s="4" t="s">
        <v>263</v>
      </c>
      <c r="E114" s="4" t="s">
        <v>42</v>
      </c>
      <c r="F114" s="5">
        <v>44450</v>
      </c>
      <c r="G114" s="5">
        <v>44451</v>
      </c>
      <c r="H114" s="4">
        <v>1</v>
      </c>
      <c r="I114" s="4">
        <v>1</v>
      </c>
      <c r="J114" s="4">
        <v>1</v>
      </c>
      <c r="K114" s="4" t="s">
        <v>29</v>
      </c>
      <c r="L114" s="4">
        <v>72</v>
      </c>
      <c r="M114" s="4">
        <v>72</v>
      </c>
      <c r="N114" s="4" t="s">
        <v>320</v>
      </c>
      <c r="O114" s="4" t="s">
        <v>31</v>
      </c>
      <c r="P114" s="4" t="s">
        <v>32</v>
      </c>
      <c r="Q114" s="4">
        <v>0</v>
      </c>
      <c r="R114" s="6">
        <v>44450</v>
      </c>
      <c r="S114" s="5">
        <v>44454</v>
      </c>
      <c r="T114" s="4" t="s">
        <v>33</v>
      </c>
      <c r="U114" s="4">
        <v>72</v>
      </c>
      <c r="V114" s="4">
        <v>0</v>
      </c>
      <c r="W114" s="4">
        <v>0</v>
      </c>
      <c r="X114" s="4">
        <v>2249931</v>
      </c>
    </row>
    <row r="115" s="4" customFormat="1" spans="1:25">
      <c r="A115" s="4">
        <v>16258090268</v>
      </c>
      <c r="B115" s="4" t="s">
        <v>25</v>
      </c>
      <c r="C115" s="4" t="s">
        <v>26</v>
      </c>
      <c r="D115" s="4" t="s">
        <v>321</v>
      </c>
      <c r="E115" s="4" t="s">
        <v>69</v>
      </c>
      <c r="F115" s="5">
        <v>44450</v>
      </c>
      <c r="G115" s="5">
        <v>44451</v>
      </c>
      <c r="H115" s="4">
        <v>1</v>
      </c>
      <c r="I115" s="4">
        <v>1</v>
      </c>
      <c r="J115" s="4">
        <v>1</v>
      </c>
      <c r="K115" s="4" t="s">
        <v>29</v>
      </c>
      <c r="L115" s="4">
        <v>40</v>
      </c>
      <c r="M115" s="4">
        <v>40</v>
      </c>
      <c r="N115" s="4" t="s">
        <v>322</v>
      </c>
      <c r="O115" s="4" t="s">
        <v>31</v>
      </c>
      <c r="P115" s="4" t="s">
        <v>32</v>
      </c>
      <c r="Q115" s="4">
        <v>0</v>
      </c>
      <c r="R115" s="6">
        <v>44450</v>
      </c>
      <c r="S115" s="5">
        <v>44454</v>
      </c>
      <c r="T115" s="4" t="s">
        <v>33</v>
      </c>
      <c r="U115" s="4">
        <v>40</v>
      </c>
      <c r="V115" s="4">
        <v>0</v>
      </c>
      <c r="W115" s="4">
        <v>0</v>
      </c>
      <c r="X115" s="4">
        <v>2249943</v>
      </c>
      <c r="Y115" s="4">
        <v>1467701</v>
      </c>
    </row>
    <row r="116" s="4" customFormat="1" spans="1:25">
      <c r="A116" s="4">
        <v>16258189201</v>
      </c>
      <c r="B116" s="4" t="s">
        <v>25</v>
      </c>
      <c r="C116" s="4" t="s">
        <v>26</v>
      </c>
      <c r="D116" s="4" t="s">
        <v>323</v>
      </c>
      <c r="E116" s="4" t="s">
        <v>324</v>
      </c>
      <c r="F116" s="5">
        <v>44450</v>
      </c>
      <c r="G116" s="5">
        <v>44451</v>
      </c>
      <c r="H116" s="4">
        <v>1</v>
      </c>
      <c r="I116" s="4">
        <v>1</v>
      </c>
      <c r="J116" s="4">
        <v>1</v>
      </c>
      <c r="K116" s="4" t="s">
        <v>29</v>
      </c>
      <c r="L116" s="4">
        <v>130</v>
      </c>
      <c r="M116" s="4">
        <v>130</v>
      </c>
      <c r="N116" s="4" t="s">
        <v>325</v>
      </c>
      <c r="O116" s="4" t="s">
        <v>31</v>
      </c>
      <c r="P116" s="4" t="s">
        <v>32</v>
      </c>
      <c r="Q116" s="4">
        <v>0</v>
      </c>
      <c r="R116" s="6">
        <v>44450</v>
      </c>
      <c r="S116" s="5">
        <v>44454</v>
      </c>
      <c r="T116" s="4" t="s">
        <v>33</v>
      </c>
      <c r="U116" s="4">
        <v>130</v>
      </c>
      <c r="V116" s="4">
        <v>0</v>
      </c>
      <c r="W116" s="4">
        <v>0</v>
      </c>
      <c r="X116" s="4">
        <v>2249993</v>
      </c>
      <c r="Y116" s="4">
        <v>81828172</v>
      </c>
    </row>
    <row r="117" s="4" customFormat="1" spans="1:25">
      <c r="A117" s="4">
        <v>16258213841</v>
      </c>
      <c r="B117" s="4" t="s">
        <v>25</v>
      </c>
      <c r="C117" s="4" t="s">
        <v>26</v>
      </c>
      <c r="D117" s="4" t="s">
        <v>180</v>
      </c>
      <c r="E117" s="4" t="s">
        <v>181</v>
      </c>
      <c r="F117" s="5">
        <v>44450</v>
      </c>
      <c r="G117" s="5">
        <v>44451</v>
      </c>
      <c r="H117" s="4">
        <v>1</v>
      </c>
      <c r="I117" s="4">
        <v>1</v>
      </c>
      <c r="J117" s="4">
        <v>1</v>
      </c>
      <c r="K117" s="4" t="s">
        <v>29</v>
      </c>
      <c r="L117" s="4">
        <v>128</v>
      </c>
      <c r="M117" s="4">
        <v>128</v>
      </c>
      <c r="N117" s="4" t="s">
        <v>326</v>
      </c>
      <c r="O117" s="4" t="s">
        <v>31</v>
      </c>
      <c r="P117" s="4" t="s">
        <v>32</v>
      </c>
      <c r="Q117" s="4">
        <v>0</v>
      </c>
      <c r="R117" s="6">
        <v>44450</v>
      </c>
      <c r="S117" s="5">
        <v>44454</v>
      </c>
      <c r="T117" s="4" t="s">
        <v>33</v>
      </c>
      <c r="U117" s="4">
        <v>128</v>
      </c>
      <c r="V117" s="4">
        <v>0</v>
      </c>
      <c r="W117" s="4">
        <v>0</v>
      </c>
      <c r="X117" s="4">
        <v>2250004</v>
      </c>
      <c r="Y117" s="4">
        <v>81834214</v>
      </c>
    </row>
    <row r="118" s="4" customFormat="1" spans="1:25">
      <c r="A118" s="4">
        <v>16258414060</v>
      </c>
      <c r="B118" s="4" t="s">
        <v>25</v>
      </c>
      <c r="C118" s="4" t="s">
        <v>26</v>
      </c>
      <c r="D118" s="4" t="s">
        <v>327</v>
      </c>
      <c r="E118" s="4" t="s">
        <v>50</v>
      </c>
      <c r="F118" s="5">
        <v>44450</v>
      </c>
      <c r="G118" s="5">
        <v>44451</v>
      </c>
      <c r="H118" s="4">
        <v>1</v>
      </c>
      <c r="I118" s="4">
        <v>1</v>
      </c>
      <c r="J118" s="4">
        <v>1</v>
      </c>
      <c r="K118" s="4" t="s">
        <v>29</v>
      </c>
      <c r="L118" s="4">
        <v>406</v>
      </c>
      <c r="M118" s="4">
        <v>406</v>
      </c>
      <c r="N118" s="4" t="s">
        <v>328</v>
      </c>
      <c r="O118" s="4" t="s">
        <v>31</v>
      </c>
      <c r="P118" s="4" t="s">
        <v>32</v>
      </c>
      <c r="Q118" s="4">
        <v>0</v>
      </c>
      <c r="R118" s="6">
        <v>44450</v>
      </c>
      <c r="S118" s="5">
        <v>44454</v>
      </c>
      <c r="T118" s="4" t="s">
        <v>33</v>
      </c>
      <c r="U118" s="4">
        <v>406</v>
      </c>
      <c r="V118" s="4">
        <v>0</v>
      </c>
      <c r="W118" s="4">
        <v>0</v>
      </c>
      <c r="X118" s="4">
        <v>2250046</v>
      </c>
      <c r="Y118" s="4">
        <v>81879230</v>
      </c>
    </row>
    <row r="119" s="4" customFormat="1" spans="1:25">
      <c r="A119" s="4">
        <v>16258573629</v>
      </c>
      <c r="B119" s="4" t="s">
        <v>25</v>
      </c>
      <c r="C119" s="4" t="s">
        <v>26</v>
      </c>
      <c r="D119" s="4" t="s">
        <v>329</v>
      </c>
      <c r="E119" s="4" t="s">
        <v>330</v>
      </c>
      <c r="F119" s="5">
        <v>44450</v>
      </c>
      <c r="G119" s="5">
        <v>44451</v>
      </c>
      <c r="H119" s="4">
        <v>1</v>
      </c>
      <c r="I119" s="4">
        <v>1</v>
      </c>
      <c r="J119" s="4">
        <v>1</v>
      </c>
      <c r="K119" s="4" t="s">
        <v>29</v>
      </c>
      <c r="L119" s="4">
        <v>97</v>
      </c>
      <c r="M119" s="4">
        <v>97</v>
      </c>
      <c r="N119" s="4" t="s">
        <v>331</v>
      </c>
      <c r="O119" s="4" t="s">
        <v>31</v>
      </c>
      <c r="P119" s="4" t="s">
        <v>32</v>
      </c>
      <c r="Q119" s="4">
        <v>0</v>
      </c>
      <c r="R119" s="6">
        <v>44450</v>
      </c>
      <c r="S119" s="5">
        <v>44454</v>
      </c>
      <c r="T119" s="4" t="s">
        <v>33</v>
      </c>
      <c r="U119" s="4">
        <v>97</v>
      </c>
      <c r="V119" s="4">
        <v>0</v>
      </c>
      <c r="W119" s="4">
        <v>0</v>
      </c>
      <c r="X119" s="4">
        <v>2250091</v>
      </c>
      <c r="Y119" s="4">
        <v>81905981</v>
      </c>
    </row>
    <row r="120" s="4" customFormat="1" spans="1:25">
      <c r="A120" s="4">
        <v>16259997185</v>
      </c>
      <c r="B120" s="4" t="s">
        <v>25</v>
      </c>
      <c r="C120" s="4" t="s">
        <v>26</v>
      </c>
      <c r="D120" s="4" t="s">
        <v>332</v>
      </c>
      <c r="E120" s="4" t="s">
        <v>333</v>
      </c>
      <c r="F120" s="5">
        <v>44450</v>
      </c>
      <c r="G120" s="5">
        <v>44451</v>
      </c>
      <c r="H120" s="4">
        <v>1</v>
      </c>
      <c r="I120" s="4">
        <v>1</v>
      </c>
      <c r="J120" s="4">
        <v>1</v>
      </c>
      <c r="K120" s="4" t="s">
        <v>29</v>
      </c>
      <c r="L120" s="4">
        <v>42</v>
      </c>
      <c r="M120" s="4">
        <v>42</v>
      </c>
      <c r="N120" s="4" t="s">
        <v>334</v>
      </c>
      <c r="O120" s="4" t="s">
        <v>31</v>
      </c>
      <c r="P120" s="4" t="s">
        <v>32</v>
      </c>
      <c r="Q120" s="4">
        <v>0</v>
      </c>
      <c r="R120" s="6">
        <v>44450</v>
      </c>
      <c r="S120" s="5">
        <v>44454</v>
      </c>
      <c r="T120" s="4" t="s">
        <v>33</v>
      </c>
      <c r="U120" s="4">
        <v>42</v>
      </c>
      <c r="V120" s="4">
        <v>0</v>
      </c>
      <c r="W120" s="4">
        <v>0</v>
      </c>
      <c r="X120" s="4">
        <v>2250363</v>
      </c>
      <c r="Y120" s="4">
        <v>21030238</v>
      </c>
    </row>
    <row r="121" s="4" customFormat="1" spans="1:25">
      <c r="A121" s="4">
        <v>16260050309</v>
      </c>
      <c r="B121" s="4" t="s">
        <v>25</v>
      </c>
      <c r="C121" s="4" t="s">
        <v>26</v>
      </c>
      <c r="D121" s="4" t="s">
        <v>335</v>
      </c>
      <c r="E121" s="4" t="s">
        <v>316</v>
      </c>
      <c r="F121" s="5">
        <v>44450</v>
      </c>
      <c r="G121" s="5">
        <v>44451</v>
      </c>
      <c r="H121" s="4">
        <v>1</v>
      </c>
      <c r="I121" s="4">
        <v>1</v>
      </c>
      <c r="J121" s="4">
        <v>1</v>
      </c>
      <c r="K121" s="4" t="s">
        <v>29</v>
      </c>
      <c r="L121" s="4">
        <v>96</v>
      </c>
      <c r="M121" s="4">
        <v>96</v>
      </c>
      <c r="N121" s="4" t="s">
        <v>336</v>
      </c>
      <c r="O121" s="4" t="s">
        <v>31</v>
      </c>
      <c r="P121" s="4" t="s">
        <v>32</v>
      </c>
      <c r="Q121" s="4">
        <v>0</v>
      </c>
      <c r="R121" s="6">
        <v>44450</v>
      </c>
      <c r="S121" s="5">
        <v>44454</v>
      </c>
      <c r="T121" s="4" t="s">
        <v>33</v>
      </c>
      <c r="U121" s="4">
        <v>96</v>
      </c>
      <c r="V121" s="4">
        <v>0</v>
      </c>
      <c r="W121" s="4">
        <v>0</v>
      </c>
      <c r="X121" s="4">
        <v>2250377</v>
      </c>
      <c r="Y121" s="4" t="s">
        <v>337</v>
      </c>
    </row>
    <row r="122" s="4" customFormat="1" spans="1:24">
      <c r="A122" s="4">
        <v>16260226064</v>
      </c>
      <c r="B122" s="4" t="s">
        <v>25</v>
      </c>
      <c r="C122" s="4" t="s">
        <v>26</v>
      </c>
      <c r="D122" s="4" t="s">
        <v>338</v>
      </c>
      <c r="E122" s="4" t="s">
        <v>339</v>
      </c>
      <c r="F122" s="5">
        <v>44450</v>
      </c>
      <c r="G122" s="5">
        <v>44451</v>
      </c>
      <c r="H122" s="4">
        <v>1</v>
      </c>
      <c r="I122" s="4">
        <v>1</v>
      </c>
      <c r="J122" s="4">
        <v>1</v>
      </c>
      <c r="K122" s="4" t="s">
        <v>29</v>
      </c>
      <c r="L122" s="4">
        <v>172</v>
      </c>
      <c r="M122" s="4">
        <v>172</v>
      </c>
      <c r="N122" s="4" t="s">
        <v>340</v>
      </c>
      <c r="O122" s="4" t="s">
        <v>31</v>
      </c>
      <c r="P122" s="4" t="s">
        <v>32</v>
      </c>
      <c r="Q122" s="4">
        <v>0</v>
      </c>
      <c r="R122" s="6">
        <v>44450</v>
      </c>
      <c r="S122" s="5">
        <v>44454</v>
      </c>
      <c r="T122" s="4" t="s">
        <v>33</v>
      </c>
      <c r="U122" s="4">
        <v>172</v>
      </c>
      <c r="V122" s="4">
        <v>0</v>
      </c>
      <c r="W122" s="4">
        <v>0</v>
      </c>
      <c r="X122" s="4">
        <v>2250419</v>
      </c>
    </row>
    <row r="123" s="4" customFormat="1" spans="1:25">
      <c r="A123" s="4">
        <v>16261991317</v>
      </c>
      <c r="B123" s="4" t="s">
        <v>25</v>
      </c>
      <c r="C123" s="4" t="s">
        <v>26</v>
      </c>
      <c r="D123" s="4" t="s">
        <v>341</v>
      </c>
      <c r="E123" s="4" t="s">
        <v>342</v>
      </c>
      <c r="F123" s="5">
        <v>44450</v>
      </c>
      <c r="G123" s="5">
        <v>44451</v>
      </c>
      <c r="H123" s="4">
        <v>1</v>
      </c>
      <c r="I123" s="4">
        <v>1</v>
      </c>
      <c r="J123" s="4">
        <v>1</v>
      </c>
      <c r="K123" s="4" t="s">
        <v>29</v>
      </c>
      <c r="L123" s="4">
        <v>46</v>
      </c>
      <c r="M123" s="4">
        <v>46</v>
      </c>
      <c r="N123" s="4" t="s">
        <v>343</v>
      </c>
      <c r="O123" s="4" t="s">
        <v>31</v>
      </c>
      <c r="P123" s="4" t="s">
        <v>32</v>
      </c>
      <c r="Q123" s="4">
        <v>0</v>
      </c>
      <c r="R123" s="6">
        <v>44450</v>
      </c>
      <c r="S123" s="5">
        <v>44454</v>
      </c>
      <c r="T123" s="4" t="s">
        <v>33</v>
      </c>
      <c r="U123" s="4">
        <v>46</v>
      </c>
      <c r="V123" s="4">
        <v>0</v>
      </c>
      <c r="W123" s="4">
        <v>0</v>
      </c>
      <c r="X123" s="4">
        <v>2250467</v>
      </c>
      <c r="Y123" s="4">
        <v>82043632</v>
      </c>
    </row>
    <row r="124" s="4" customFormat="1" spans="1:24">
      <c r="A124" s="4">
        <v>16263120810</v>
      </c>
      <c r="B124" s="4" t="s">
        <v>25</v>
      </c>
      <c r="C124" s="4" t="s">
        <v>26</v>
      </c>
      <c r="D124" s="4" t="s">
        <v>344</v>
      </c>
      <c r="E124" s="4" t="s">
        <v>345</v>
      </c>
      <c r="F124" s="5">
        <v>44450</v>
      </c>
      <c r="G124" s="5">
        <v>44451</v>
      </c>
      <c r="H124" s="4">
        <v>1</v>
      </c>
      <c r="I124" s="4">
        <v>1</v>
      </c>
      <c r="J124" s="4">
        <v>1</v>
      </c>
      <c r="K124" s="4" t="s">
        <v>29</v>
      </c>
      <c r="L124" s="4">
        <v>19</v>
      </c>
      <c r="M124" s="4">
        <v>19</v>
      </c>
      <c r="N124" s="4" t="s">
        <v>346</v>
      </c>
      <c r="O124" s="4" t="s">
        <v>31</v>
      </c>
      <c r="P124" s="4" t="s">
        <v>32</v>
      </c>
      <c r="Q124" s="4">
        <v>0</v>
      </c>
      <c r="R124" s="6">
        <v>44450</v>
      </c>
      <c r="S124" s="5">
        <v>44454</v>
      </c>
      <c r="T124" s="4" t="s">
        <v>33</v>
      </c>
      <c r="U124" s="4">
        <v>19</v>
      </c>
      <c r="V124" s="4">
        <v>0</v>
      </c>
      <c r="W124" s="4">
        <v>0</v>
      </c>
      <c r="X124" s="4">
        <v>2250607</v>
      </c>
    </row>
    <row r="125" s="4" customFormat="1" spans="1:25">
      <c r="A125" s="4">
        <v>16263819605</v>
      </c>
      <c r="B125" s="4" t="s">
        <v>25</v>
      </c>
      <c r="C125" s="4" t="s">
        <v>26</v>
      </c>
      <c r="D125" s="4" t="s">
        <v>347</v>
      </c>
      <c r="E125" s="4" t="s">
        <v>348</v>
      </c>
      <c r="F125" s="5">
        <v>44450</v>
      </c>
      <c r="G125" s="5">
        <v>44451</v>
      </c>
      <c r="H125" s="4">
        <v>1</v>
      </c>
      <c r="I125" s="4">
        <v>1</v>
      </c>
      <c r="J125" s="4">
        <v>1</v>
      </c>
      <c r="K125" s="4" t="s">
        <v>29</v>
      </c>
      <c r="L125" s="4">
        <v>117</v>
      </c>
      <c r="M125" s="4">
        <v>117</v>
      </c>
      <c r="N125" s="4" t="s">
        <v>349</v>
      </c>
      <c r="O125" s="4" t="s">
        <v>31</v>
      </c>
      <c r="P125" s="4" t="s">
        <v>32</v>
      </c>
      <c r="Q125" s="4">
        <v>0</v>
      </c>
      <c r="R125" s="6">
        <v>44450</v>
      </c>
      <c r="S125" s="5">
        <v>44454</v>
      </c>
      <c r="T125" s="4" t="s">
        <v>33</v>
      </c>
      <c r="U125" s="4">
        <v>117</v>
      </c>
      <c r="V125" s="4">
        <v>0</v>
      </c>
      <c r="W125" s="4">
        <v>0</v>
      </c>
      <c r="X125" s="4">
        <v>2250756</v>
      </c>
      <c r="Y125" s="4">
        <v>82106850</v>
      </c>
    </row>
    <row r="126" s="4" customFormat="1" spans="1:25">
      <c r="A126" s="4">
        <v>16263833722</v>
      </c>
      <c r="B126" s="4" t="s">
        <v>25</v>
      </c>
      <c r="C126" s="4" t="s">
        <v>26</v>
      </c>
      <c r="D126" s="4" t="s">
        <v>350</v>
      </c>
      <c r="E126" s="4" t="s">
        <v>351</v>
      </c>
      <c r="F126" s="5">
        <v>44450</v>
      </c>
      <c r="G126" s="5">
        <v>44451</v>
      </c>
      <c r="H126" s="4">
        <v>1</v>
      </c>
      <c r="I126" s="4">
        <v>1</v>
      </c>
      <c r="J126" s="4">
        <v>1</v>
      </c>
      <c r="K126" s="4" t="s">
        <v>29</v>
      </c>
      <c r="L126" s="4">
        <v>34</v>
      </c>
      <c r="M126" s="4">
        <v>34</v>
      </c>
      <c r="N126" s="4" t="s">
        <v>352</v>
      </c>
      <c r="O126" s="4" t="s">
        <v>31</v>
      </c>
      <c r="P126" s="4" t="s">
        <v>32</v>
      </c>
      <c r="Q126" s="4">
        <v>0</v>
      </c>
      <c r="R126" s="6">
        <v>44450</v>
      </c>
      <c r="S126" s="5">
        <v>44454</v>
      </c>
      <c r="T126" s="4" t="s">
        <v>33</v>
      </c>
      <c r="U126" s="4">
        <v>34</v>
      </c>
      <c r="V126" s="4">
        <v>0</v>
      </c>
      <c r="W126" s="4">
        <v>0</v>
      </c>
      <c r="X126" s="4">
        <v>2250758</v>
      </c>
      <c r="Y126" s="4">
        <v>97441443</v>
      </c>
    </row>
    <row r="127" s="4" customFormat="1" spans="1:24">
      <c r="A127" s="4">
        <v>16263838705</v>
      </c>
      <c r="B127" s="4" t="s">
        <v>25</v>
      </c>
      <c r="C127" s="4" t="s">
        <v>26</v>
      </c>
      <c r="D127" s="4" t="s">
        <v>353</v>
      </c>
      <c r="E127" s="4" t="s">
        <v>354</v>
      </c>
      <c r="F127" s="5">
        <v>44450</v>
      </c>
      <c r="G127" s="5">
        <v>44451</v>
      </c>
      <c r="H127" s="4">
        <v>1</v>
      </c>
      <c r="I127" s="4">
        <v>1</v>
      </c>
      <c r="J127" s="4">
        <v>1</v>
      </c>
      <c r="K127" s="4" t="s">
        <v>29</v>
      </c>
      <c r="L127" s="4">
        <v>28</v>
      </c>
      <c r="M127" s="4">
        <v>28</v>
      </c>
      <c r="N127" s="4" t="s">
        <v>355</v>
      </c>
      <c r="O127" s="4" t="s">
        <v>31</v>
      </c>
      <c r="P127" s="4" t="s">
        <v>32</v>
      </c>
      <c r="Q127" s="4">
        <v>0</v>
      </c>
      <c r="R127" s="6">
        <v>44450</v>
      </c>
      <c r="S127" s="5">
        <v>44454</v>
      </c>
      <c r="T127" s="4" t="s">
        <v>33</v>
      </c>
      <c r="U127" s="4">
        <v>28</v>
      </c>
      <c r="V127" s="4">
        <v>0</v>
      </c>
      <c r="W127" s="4">
        <v>0</v>
      </c>
      <c r="X127" s="4">
        <v>2250763</v>
      </c>
    </row>
    <row r="128" s="4" customFormat="1" spans="1:25">
      <c r="A128" s="4">
        <v>16264312024</v>
      </c>
      <c r="B128" s="4" t="s">
        <v>25</v>
      </c>
      <c r="C128" s="4" t="s">
        <v>26</v>
      </c>
      <c r="D128" s="4" t="s">
        <v>356</v>
      </c>
      <c r="E128" s="4" t="s">
        <v>28</v>
      </c>
      <c r="F128" s="5">
        <v>44450</v>
      </c>
      <c r="G128" s="5">
        <v>44451</v>
      </c>
      <c r="H128" s="4">
        <v>1</v>
      </c>
      <c r="I128" s="4">
        <v>1</v>
      </c>
      <c r="J128" s="4">
        <v>1</v>
      </c>
      <c r="K128" s="4" t="s">
        <v>29</v>
      </c>
      <c r="L128" s="4">
        <v>85</v>
      </c>
      <c r="M128" s="4">
        <v>85</v>
      </c>
      <c r="N128" s="4" t="s">
        <v>357</v>
      </c>
      <c r="O128" s="4" t="s">
        <v>31</v>
      </c>
      <c r="P128" s="4" t="s">
        <v>32</v>
      </c>
      <c r="Q128" s="4">
        <v>0</v>
      </c>
      <c r="R128" s="6">
        <v>44450</v>
      </c>
      <c r="S128" s="5">
        <v>44454</v>
      </c>
      <c r="T128" s="4" t="s">
        <v>33</v>
      </c>
      <c r="U128" s="4">
        <v>85</v>
      </c>
      <c r="V128" s="4">
        <v>0</v>
      </c>
      <c r="W128" s="4">
        <v>0</v>
      </c>
      <c r="X128" s="4">
        <v>2250842</v>
      </c>
      <c r="Y128" s="4">
        <v>44450210</v>
      </c>
    </row>
    <row r="129" s="4" customFormat="1" spans="1:24">
      <c r="A129" s="4">
        <v>16264439907</v>
      </c>
      <c r="B129" s="4" t="s">
        <v>25</v>
      </c>
      <c r="C129" s="4" t="s">
        <v>26</v>
      </c>
      <c r="D129" s="4" t="s">
        <v>358</v>
      </c>
      <c r="E129" s="4" t="s">
        <v>125</v>
      </c>
      <c r="F129" s="5">
        <v>44450</v>
      </c>
      <c r="G129" s="5">
        <v>44451</v>
      </c>
      <c r="H129" s="4">
        <v>1</v>
      </c>
      <c r="I129" s="4">
        <v>1</v>
      </c>
      <c r="J129" s="4">
        <v>1</v>
      </c>
      <c r="K129" s="4" t="s">
        <v>29</v>
      </c>
      <c r="L129" s="4">
        <v>117</v>
      </c>
      <c r="M129" s="4">
        <v>117</v>
      </c>
      <c r="N129" s="4" t="s">
        <v>359</v>
      </c>
      <c r="O129" s="4" t="s">
        <v>31</v>
      </c>
      <c r="P129" s="4" t="s">
        <v>32</v>
      </c>
      <c r="Q129" s="4">
        <v>0</v>
      </c>
      <c r="R129" s="6">
        <v>44450</v>
      </c>
      <c r="S129" s="5">
        <v>44454</v>
      </c>
      <c r="T129" s="4" t="s">
        <v>33</v>
      </c>
      <c r="U129" s="4">
        <v>117</v>
      </c>
      <c r="V129" s="4">
        <v>0</v>
      </c>
      <c r="W129" s="4">
        <v>0</v>
      </c>
      <c r="X129" s="4">
        <v>2250869</v>
      </c>
    </row>
    <row r="130" s="4" customFormat="1" spans="1:24">
      <c r="A130" s="4">
        <v>16264475392</v>
      </c>
      <c r="B130" s="4" t="s">
        <v>25</v>
      </c>
      <c r="C130" s="4" t="s">
        <v>26</v>
      </c>
      <c r="D130" s="4" t="s">
        <v>360</v>
      </c>
      <c r="E130" s="4" t="s">
        <v>361</v>
      </c>
      <c r="F130" s="5">
        <v>44450</v>
      </c>
      <c r="G130" s="5">
        <v>44451</v>
      </c>
      <c r="H130" s="4">
        <v>1</v>
      </c>
      <c r="I130" s="4">
        <v>1</v>
      </c>
      <c r="J130" s="4">
        <v>1</v>
      </c>
      <c r="K130" s="4" t="s">
        <v>29</v>
      </c>
      <c r="L130" s="4">
        <v>80</v>
      </c>
      <c r="M130" s="4">
        <v>80</v>
      </c>
      <c r="N130" s="4" t="s">
        <v>362</v>
      </c>
      <c r="O130" s="4" t="s">
        <v>31</v>
      </c>
      <c r="P130" s="4" t="s">
        <v>32</v>
      </c>
      <c r="Q130" s="4">
        <v>0</v>
      </c>
      <c r="R130" s="6">
        <v>44450</v>
      </c>
      <c r="S130" s="5">
        <v>44454</v>
      </c>
      <c r="T130" s="4" t="s">
        <v>33</v>
      </c>
      <c r="U130" s="4">
        <v>80</v>
      </c>
      <c r="V130" s="4">
        <v>0</v>
      </c>
      <c r="W130" s="4">
        <v>0</v>
      </c>
      <c r="X130" s="4">
        <v>2250873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6"/>
  <sheetViews>
    <sheetView tabSelected="1" topLeftCell="A101" workbookViewId="0">
      <selection activeCell="F132" sqref="F132"/>
    </sheetView>
  </sheetViews>
  <sheetFormatPr defaultColWidth="9" defaultRowHeight="13.5"/>
  <cols>
    <col min="1" max="1" width="12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363</v>
      </c>
    </row>
    <row r="2" s="4" customFormat="1" spans="1:9">
      <c r="A2" s="4">
        <v>16004146691</v>
      </c>
      <c r="B2" s="5">
        <v>44449</v>
      </c>
      <c r="C2" s="5">
        <v>44451</v>
      </c>
      <c r="D2" s="4">
        <v>298</v>
      </c>
      <c r="E2" s="4" t="str">
        <f>VLOOKUP(A2,HOP!A:L,12,0)</f>
        <v>298.00</v>
      </c>
      <c r="F2" s="4" t="str">
        <f>VLOOKUP(A2,HOP!A:C,3,0)</f>
        <v>2216040</v>
      </c>
      <c r="G2" s="4">
        <f>D2-E2</f>
        <v>0</v>
      </c>
      <c r="H2" s="4" t="str">
        <f>$H$1&amp;F2</f>
        <v>，2216040</v>
      </c>
      <c r="I2" s="4" t="str">
        <f>VLOOKUP(A2,HOP!A:T,20,0)</f>
        <v>直连</v>
      </c>
    </row>
    <row r="3" s="4" customFormat="1" spans="1:9">
      <c r="A3" s="4">
        <v>16008074926</v>
      </c>
      <c r="B3" s="5">
        <v>44449</v>
      </c>
      <c r="C3" s="5">
        <v>44451</v>
      </c>
      <c r="D3" s="4">
        <v>436</v>
      </c>
      <c r="E3" s="4" t="str">
        <f>VLOOKUP(A3,HOP!A:L,12,0)</f>
        <v>436.00</v>
      </c>
      <c r="F3" s="4" t="str">
        <f>VLOOKUP(A3,HOP!A:C,3,0)</f>
        <v>2216639</v>
      </c>
      <c r="G3" s="4">
        <f>D3-E3</f>
        <v>0</v>
      </c>
      <c r="H3" s="4" t="str">
        <f>$H$1&amp;F3</f>
        <v>，2216639</v>
      </c>
      <c r="I3" s="4" t="str">
        <f>VLOOKUP(A3,HOP!A:T,20,0)</f>
        <v>直连</v>
      </c>
    </row>
    <row r="4" s="4" customFormat="1" spans="1:9">
      <c r="A4" s="4">
        <v>16016279644</v>
      </c>
      <c r="B4" s="5">
        <v>44450</v>
      </c>
      <c r="C4" s="5">
        <v>44451</v>
      </c>
      <c r="D4" s="4">
        <v>217</v>
      </c>
      <c r="E4" s="4" t="str">
        <f>VLOOKUP(A4,HOP!A:L,12,0)</f>
        <v>217.00</v>
      </c>
      <c r="F4" s="4" t="str">
        <f>VLOOKUP(A4,HOP!A:C,3,0)</f>
        <v>2217336</v>
      </c>
      <c r="G4" s="4">
        <f>D4-E4</f>
        <v>0</v>
      </c>
      <c r="H4" s="4" t="str">
        <f>$H$1&amp;F4</f>
        <v>，2217336</v>
      </c>
      <c r="I4" s="4" t="str">
        <f>VLOOKUP(A4,HOP!A:T,20,0)</f>
        <v>直连</v>
      </c>
    </row>
    <row r="5" s="4" customFormat="1" hidden="1" spans="1:9">
      <c r="A5" s="4">
        <v>16048344359</v>
      </c>
      <c r="B5" s="5">
        <v>44450</v>
      </c>
      <c r="C5" s="5">
        <v>44451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spans="1:9">
      <c r="A6" s="4">
        <v>16058929433</v>
      </c>
      <c r="B6" s="5">
        <v>44449</v>
      </c>
      <c r="C6" s="5">
        <v>44451</v>
      </c>
      <c r="D6" s="4">
        <v>454</v>
      </c>
      <c r="E6" s="4" t="str">
        <f>VLOOKUP(A6,HOP!A:L,12,0)</f>
        <v>454.00</v>
      </c>
      <c r="F6" s="4" t="str">
        <f>VLOOKUP(A6,HOP!A:C,3,0)</f>
        <v>2222258</v>
      </c>
      <c r="G6" s="4">
        <f t="shared" ref="G6:G33" si="0">D6-E6</f>
        <v>0</v>
      </c>
      <c r="H6" s="4" t="str">
        <f t="shared" ref="H6:H33" si="1">$H$1&amp;F6</f>
        <v>，2222258</v>
      </c>
      <c r="I6" s="4" t="str">
        <f>VLOOKUP(A6,HOP!A:T,20,0)</f>
        <v>直连</v>
      </c>
    </row>
    <row r="7" s="4" customFormat="1" spans="1:9">
      <c r="A7" s="4">
        <v>16076882146</v>
      </c>
      <c r="B7" s="5">
        <v>44448</v>
      </c>
      <c r="C7" s="5">
        <v>44451</v>
      </c>
      <c r="D7" s="4">
        <v>651</v>
      </c>
      <c r="E7" s="4" t="str">
        <f>VLOOKUP(A7,HOP!A:L,12,0)</f>
        <v>651.00</v>
      </c>
      <c r="F7" s="4" t="str">
        <f>VLOOKUP(A7,HOP!A:C,3,0)</f>
        <v>2224841</v>
      </c>
      <c r="G7" s="4">
        <f t="shared" si="0"/>
        <v>0</v>
      </c>
      <c r="H7" s="4" t="str">
        <f t="shared" si="1"/>
        <v>，2224841</v>
      </c>
      <c r="I7" s="4" t="str">
        <f>VLOOKUP(A7,HOP!A:T,20,0)</f>
        <v>直连</v>
      </c>
    </row>
    <row r="8" s="4" customFormat="1" spans="1:9">
      <c r="A8" s="4">
        <v>16091552448</v>
      </c>
      <c r="B8" s="5">
        <v>44450</v>
      </c>
      <c r="C8" s="5">
        <v>44451</v>
      </c>
      <c r="D8" s="4">
        <v>118</v>
      </c>
      <c r="E8" s="4" t="str">
        <f>VLOOKUP(A8,HOP!A:L,12,0)</f>
        <v>118.00</v>
      </c>
      <c r="F8" s="4" t="str">
        <f>VLOOKUP(A8,HOP!A:C,3,0)</f>
        <v>2226934</v>
      </c>
      <c r="G8" s="4">
        <f t="shared" si="0"/>
        <v>0</v>
      </c>
      <c r="H8" s="4" t="str">
        <f t="shared" si="1"/>
        <v>，2226934</v>
      </c>
      <c r="I8" s="4" t="str">
        <f>VLOOKUP(A8,HOP!A:T,20,0)</f>
        <v>直连</v>
      </c>
    </row>
    <row r="9" s="4" customFormat="1" spans="1:9">
      <c r="A9" s="4">
        <v>16094869167</v>
      </c>
      <c r="B9" s="5">
        <v>44450</v>
      </c>
      <c r="C9" s="5">
        <v>44451</v>
      </c>
      <c r="D9" s="4">
        <v>311</v>
      </c>
      <c r="E9" s="4" t="str">
        <f>VLOOKUP(A9,HOP!A:L,12,0)</f>
        <v>311.00</v>
      </c>
      <c r="F9" s="4" t="str">
        <f>VLOOKUP(A9,HOP!A:C,3,0)</f>
        <v>2226984</v>
      </c>
      <c r="G9" s="4">
        <f t="shared" si="0"/>
        <v>0</v>
      </c>
      <c r="H9" s="4" t="str">
        <f t="shared" si="1"/>
        <v>，2226984</v>
      </c>
      <c r="I9" s="4" t="str">
        <f>VLOOKUP(A9,HOP!A:T,20,0)</f>
        <v>直连</v>
      </c>
    </row>
    <row r="10" s="4" customFormat="1" spans="1:9">
      <c r="A10" s="4">
        <v>16099616021</v>
      </c>
      <c r="B10" s="5">
        <v>44450</v>
      </c>
      <c r="C10" s="5">
        <v>44451</v>
      </c>
      <c r="D10" s="4">
        <v>104</v>
      </c>
      <c r="E10" s="4" t="str">
        <f>VLOOKUP(A10,HOP!A:L,12,0)</f>
        <v>104.00</v>
      </c>
      <c r="F10" s="4" t="str">
        <f>VLOOKUP(A10,HOP!A:C,3,0)</f>
        <v>2227798</v>
      </c>
      <c r="G10" s="4">
        <f t="shared" si="0"/>
        <v>0</v>
      </c>
      <c r="H10" s="4" t="str">
        <f t="shared" si="1"/>
        <v>，2227798</v>
      </c>
      <c r="I10" s="4" t="str">
        <f>VLOOKUP(A10,HOP!A:T,20,0)</f>
        <v>直连</v>
      </c>
    </row>
    <row r="11" s="4" customFormat="1" spans="1:9">
      <c r="A11" s="4">
        <v>16108980101</v>
      </c>
      <c r="B11" s="5">
        <v>44450</v>
      </c>
      <c r="C11" s="5">
        <v>44451</v>
      </c>
      <c r="D11" s="4">
        <v>67</v>
      </c>
      <c r="E11" s="4" t="str">
        <f>VLOOKUP(A11,HOP!A:L,12,0)</f>
        <v>67.00</v>
      </c>
      <c r="F11" s="4" t="str">
        <f>VLOOKUP(A11,HOP!A:C,3,0)</f>
        <v>2228812</v>
      </c>
      <c r="G11" s="4">
        <f t="shared" si="0"/>
        <v>0</v>
      </c>
      <c r="H11" s="4" t="str">
        <f t="shared" si="1"/>
        <v>，2228812</v>
      </c>
      <c r="I11" s="4" t="str">
        <f>VLOOKUP(A11,HOP!A:T,20,0)</f>
        <v>直连</v>
      </c>
    </row>
    <row r="12" s="4" customFormat="1" spans="1:9">
      <c r="A12" s="4">
        <v>16122111164</v>
      </c>
      <c r="B12" s="5">
        <v>44450</v>
      </c>
      <c r="C12" s="5">
        <v>44451</v>
      </c>
      <c r="D12" s="4">
        <v>313</v>
      </c>
      <c r="E12" s="4" t="str">
        <f>VLOOKUP(A12,HOP!A:L,12,0)</f>
        <v>313.00</v>
      </c>
      <c r="F12" s="4" t="str">
        <f>VLOOKUP(A12,HOP!A:C,3,0)</f>
        <v>2231041</v>
      </c>
      <c r="G12" s="4">
        <f t="shared" si="0"/>
        <v>0</v>
      </c>
      <c r="H12" s="4" t="str">
        <f t="shared" si="1"/>
        <v>，2231041</v>
      </c>
      <c r="I12" s="4" t="str">
        <f>VLOOKUP(A12,HOP!A:T,20,0)</f>
        <v>直连</v>
      </c>
    </row>
    <row r="13" s="4" customFormat="1" spans="1:9">
      <c r="A13" s="4">
        <v>16129019432</v>
      </c>
      <c r="B13" s="5">
        <v>44448</v>
      </c>
      <c r="C13" s="5">
        <v>44451</v>
      </c>
      <c r="D13" s="4">
        <v>194</v>
      </c>
      <c r="E13" s="4" t="str">
        <f>VLOOKUP(A13,HOP!A:L,12,0)</f>
        <v>194.00</v>
      </c>
      <c r="F13" s="4" t="str">
        <f>VLOOKUP(A13,HOP!A:C,3,0)</f>
        <v>2231905</v>
      </c>
      <c r="G13" s="4">
        <f t="shared" si="0"/>
        <v>0</v>
      </c>
      <c r="H13" s="4" t="str">
        <f t="shared" si="1"/>
        <v>，2231905</v>
      </c>
      <c r="I13" s="4" t="str">
        <f>VLOOKUP(A13,HOP!A:T,20,0)</f>
        <v>直连</v>
      </c>
    </row>
    <row r="14" s="4" customFormat="1" spans="1:9">
      <c r="A14" s="4">
        <v>16130621776</v>
      </c>
      <c r="B14" s="5">
        <v>44447</v>
      </c>
      <c r="C14" s="5">
        <v>44451</v>
      </c>
      <c r="D14" s="4">
        <v>426</v>
      </c>
      <c r="E14" s="4" t="str">
        <f>VLOOKUP(A14,HOP!A:L,12,0)</f>
        <v>426.00</v>
      </c>
      <c r="F14" s="4" t="str">
        <f>VLOOKUP(A14,HOP!A:C,3,0)</f>
        <v>2232319</v>
      </c>
      <c r="G14" s="4">
        <f t="shared" si="0"/>
        <v>0</v>
      </c>
      <c r="H14" s="4" t="str">
        <f t="shared" si="1"/>
        <v>，2232319</v>
      </c>
      <c r="I14" s="4" t="str">
        <f>VLOOKUP(A14,HOP!A:T,20,0)</f>
        <v>直连</v>
      </c>
    </row>
    <row r="15" s="4" customFormat="1" spans="1:9">
      <c r="A15" s="4">
        <v>16137190151</v>
      </c>
      <c r="B15" s="5">
        <v>44450</v>
      </c>
      <c r="C15" s="5">
        <v>44451</v>
      </c>
      <c r="D15" s="4">
        <v>79</v>
      </c>
      <c r="E15" s="4" t="str">
        <f>VLOOKUP(A15,HOP!A:L,12,0)</f>
        <v>79.00</v>
      </c>
      <c r="F15" s="4" t="str">
        <f>VLOOKUP(A15,HOP!A:C,3,0)</f>
        <v>2232974</v>
      </c>
      <c r="G15" s="4">
        <f t="shared" si="0"/>
        <v>0</v>
      </c>
      <c r="H15" s="4" t="str">
        <f t="shared" si="1"/>
        <v>，2232974</v>
      </c>
      <c r="I15" s="4" t="str">
        <f>VLOOKUP(A15,HOP!A:T,20,0)</f>
        <v>直连</v>
      </c>
    </row>
    <row r="16" s="4" customFormat="1" spans="1:9">
      <c r="A16" s="4">
        <v>16137804001</v>
      </c>
      <c r="B16" s="5">
        <v>44450</v>
      </c>
      <c r="C16" s="5">
        <v>44451</v>
      </c>
      <c r="D16" s="4">
        <v>138</v>
      </c>
      <c r="E16" s="4" t="str">
        <f>VLOOKUP(A16,HOP!A:L,12,0)</f>
        <v>138.00</v>
      </c>
      <c r="F16" s="4" t="str">
        <f>VLOOKUP(A16,HOP!A:C,3,0)</f>
        <v>2233068</v>
      </c>
      <c r="G16" s="4">
        <f t="shared" si="0"/>
        <v>0</v>
      </c>
      <c r="H16" s="4" t="str">
        <f t="shared" si="1"/>
        <v>，2233068</v>
      </c>
      <c r="I16" s="4" t="str">
        <f>VLOOKUP(A16,HOP!A:T,20,0)</f>
        <v>直连</v>
      </c>
    </row>
    <row r="17" s="4" customFormat="1" spans="1:9">
      <c r="A17" s="4">
        <v>16141234616</v>
      </c>
      <c r="B17" s="5">
        <v>44450</v>
      </c>
      <c r="C17" s="5">
        <v>44451</v>
      </c>
      <c r="D17" s="4">
        <v>71</v>
      </c>
      <c r="E17" s="4" t="str">
        <f>VLOOKUP(A17,HOP!A:L,12,0)</f>
        <v>71.00</v>
      </c>
      <c r="F17" s="4" t="str">
        <f>VLOOKUP(A17,HOP!A:C,3,0)</f>
        <v>2233934</v>
      </c>
      <c r="G17" s="4">
        <f t="shared" si="0"/>
        <v>0</v>
      </c>
      <c r="H17" s="4" t="str">
        <f t="shared" si="1"/>
        <v>，2233934</v>
      </c>
      <c r="I17" s="4" t="str">
        <f>VLOOKUP(A17,HOP!A:T,20,0)</f>
        <v>直连</v>
      </c>
    </row>
    <row r="18" s="4" customFormat="1" spans="1:9">
      <c r="A18" s="4">
        <v>16143253055</v>
      </c>
      <c r="B18" s="5">
        <v>44450</v>
      </c>
      <c r="C18" s="5">
        <v>44451</v>
      </c>
      <c r="D18" s="4">
        <v>374</v>
      </c>
      <c r="E18" s="4" t="str">
        <f>VLOOKUP(A18,HOP!A:L,12,0)</f>
        <v>374.00</v>
      </c>
      <c r="F18" s="4" t="str">
        <f>VLOOKUP(A18,HOP!A:C,3,0)</f>
        <v>2234502</v>
      </c>
      <c r="G18" s="4">
        <f t="shared" si="0"/>
        <v>0</v>
      </c>
      <c r="H18" s="4" t="str">
        <f t="shared" si="1"/>
        <v>，2234502</v>
      </c>
      <c r="I18" s="4" t="str">
        <f>VLOOKUP(A18,HOP!A:T,20,0)</f>
        <v>直连</v>
      </c>
    </row>
    <row r="19" s="4" customFormat="1" spans="1:9">
      <c r="A19" s="4">
        <v>16151201020</v>
      </c>
      <c r="B19" s="5">
        <v>44450</v>
      </c>
      <c r="C19" s="5">
        <v>44451</v>
      </c>
      <c r="D19" s="4">
        <v>156</v>
      </c>
      <c r="E19" s="4" t="str">
        <f>VLOOKUP(A19,HOP!A:L,12,0)</f>
        <v>156.00</v>
      </c>
      <c r="F19" s="4" t="str">
        <f>VLOOKUP(A19,HOP!A:C,3,0)</f>
        <v>2235238</v>
      </c>
      <c r="G19" s="4">
        <f t="shared" si="0"/>
        <v>0</v>
      </c>
      <c r="H19" s="4" t="str">
        <f t="shared" si="1"/>
        <v>，2235238</v>
      </c>
      <c r="I19" s="4" t="str">
        <f>VLOOKUP(A19,HOP!A:T,20,0)</f>
        <v>直连</v>
      </c>
    </row>
    <row r="20" s="4" customFormat="1" spans="1:9">
      <c r="A20" s="4">
        <v>16160191044</v>
      </c>
      <c r="B20" s="5">
        <v>44450</v>
      </c>
      <c r="C20" s="5">
        <v>44451</v>
      </c>
      <c r="D20" s="4">
        <v>129</v>
      </c>
      <c r="E20" s="4" t="str">
        <f>VLOOKUP(A20,HOP!A:L,12,0)</f>
        <v>129.00</v>
      </c>
      <c r="F20" s="4" t="str">
        <f>VLOOKUP(A20,HOP!A:C,3,0)</f>
        <v>2236138</v>
      </c>
      <c r="G20" s="4">
        <f t="shared" si="0"/>
        <v>0</v>
      </c>
      <c r="H20" s="4" t="str">
        <f t="shared" si="1"/>
        <v>，2236138</v>
      </c>
      <c r="I20" s="4" t="str">
        <f>VLOOKUP(A20,HOP!A:T,20,0)</f>
        <v>直连</v>
      </c>
    </row>
    <row r="21" s="4" customFormat="1" spans="1:9">
      <c r="A21" s="4">
        <v>16163981786</v>
      </c>
      <c r="B21" s="5">
        <v>44450</v>
      </c>
      <c r="C21" s="5">
        <v>44451</v>
      </c>
      <c r="D21" s="4">
        <v>138</v>
      </c>
      <c r="E21" s="4" t="str">
        <f>VLOOKUP(A21,HOP!A:L,12,0)</f>
        <v>138.00</v>
      </c>
      <c r="F21" s="4" t="str">
        <f>VLOOKUP(A21,HOP!A:C,3,0)</f>
        <v>2236910</v>
      </c>
      <c r="G21" s="4">
        <f t="shared" si="0"/>
        <v>0</v>
      </c>
      <c r="H21" s="4" t="str">
        <f t="shared" si="1"/>
        <v>，2236910</v>
      </c>
      <c r="I21" s="4" t="str">
        <f>VLOOKUP(A21,HOP!A:T,20,0)</f>
        <v>直连</v>
      </c>
    </row>
    <row r="22" s="4" customFormat="1" spans="1:9">
      <c r="A22" s="4">
        <v>16171924740</v>
      </c>
      <c r="B22" s="5">
        <v>44450</v>
      </c>
      <c r="C22" s="5">
        <v>44451</v>
      </c>
      <c r="D22" s="4">
        <v>154</v>
      </c>
      <c r="E22" s="4" t="str">
        <f>VLOOKUP(A22,HOP!A:L,12,0)</f>
        <v>154.00</v>
      </c>
      <c r="F22" s="4" t="str">
        <f>VLOOKUP(A22,HOP!A:C,3,0)</f>
        <v>2237812</v>
      </c>
      <c r="G22" s="4">
        <f t="shared" si="0"/>
        <v>0</v>
      </c>
      <c r="H22" s="4" t="str">
        <f t="shared" si="1"/>
        <v>，2237812</v>
      </c>
      <c r="I22" s="4" t="str">
        <f>VLOOKUP(A22,HOP!A:T,20,0)</f>
        <v>直连</v>
      </c>
    </row>
    <row r="23" s="4" customFormat="1" spans="1:9">
      <c r="A23" s="4">
        <v>16171948542</v>
      </c>
      <c r="B23" s="5">
        <v>44450</v>
      </c>
      <c r="C23" s="5">
        <v>44451</v>
      </c>
      <c r="D23" s="4">
        <v>166</v>
      </c>
      <c r="E23" s="4" t="str">
        <f>VLOOKUP(A23,HOP!A:L,12,0)</f>
        <v>166.00</v>
      </c>
      <c r="F23" s="4" t="str">
        <f>VLOOKUP(A23,HOP!A:C,3,0)</f>
        <v>2237823</v>
      </c>
      <c r="G23" s="4">
        <f t="shared" si="0"/>
        <v>0</v>
      </c>
      <c r="H23" s="4" t="str">
        <f t="shared" si="1"/>
        <v>，2237823</v>
      </c>
      <c r="I23" s="4" t="str">
        <f>VLOOKUP(A23,HOP!A:T,20,0)</f>
        <v>直连</v>
      </c>
    </row>
    <row r="24" s="4" customFormat="1" spans="1:9">
      <c r="A24" s="4">
        <v>16172086862</v>
      </c>
      <c r="B24" s="5">
        <v>44449</v>
      </c>
      <c r="C24" s="5">
        <v>44451</v>
      </c>
      <c r="D24" s="4">
        <v>290</v>
      </c>
      <c r="E24" s="4" t="str">
        <f>VLOOKUP(A24,HOP!A:L,12,0)</f>
        <v>290.00</v>
      </c>
      <c r="F24" s="4" t="str">
        <f>VLOOKUP(A24,HOP!A:C,3,0)</f>
        <v>2237854</v>
      </c>
      <c r="G24" s="4">
        <f t="shared" si="0"/>
        <v>0</v>
      </c>
      <c r="H24" s="4" t="str">
        <f t="shared" si="1"/>
        <v>，2237854</v>
      </c>
      <c r="I24" s="4" t="str">
        <f>VLOOKUP(A24,HOP!A:T,20,0)</f>
        <v>直连</v>
      </c>
    </row>
    <row r="25" s="4" customFormat="1" spans="1:9">
      <c r="A25" s="4">
        <v>16174085524</v>
      </c>
      <c r="B25" s="5">
        <v>44450</v>
      </c>
      <c r="C25" s="5">
        <v>44451</v>
      </c>
      <c r="D25" s="4">
        <v>116</v>
      </c>
      <c r="E25" s="4" t="str">
        <f>VLOOKUP(A25,HOP!A:L,12,0)</f>
        <v>116.00</v>
      </c>
      <c r="F25" s="4" t="str">
        <f>VLOOKUP(A25,HOP!A:C,3,0)</f>
        <v>2238293</v>
      </c>
      <c r="G25" s="4">
        <f t="shared" si="0"/>
        <v>0</v>
      </c>
      <c r="H25" s="4" t="str">
        <f t="shared" si="1"/>
        <v>，2238293</v>
      </c>
      <c r="I25" s="4" t="str">
        <f>VLOOKUP(A25,HOP!A:T,20,0)</f>
        <v>直连</v>
      </c>
    </row>
    <row r="26" s="4" customFormat="1" spans="1:9">
      <c r="A26" s="4">
        <v>16174496157</v>
      </c>
      <c r="B26" s="5">
        <v>44449</v>
      </c>
      <c r="C26" s="5">
        <v>44451</v>
      </c>
      <c r="D26" s="4">
        <v>224</v>
      </c>
      <c r="E26" s="4" t="str">
        <f>VLOOKUP(A26,HOP!A:L,12,0)</f>
        <v>224.00</v>
      </c>
      <c r="F26" s="4" t="str">
        <f>VLOOKUP(A26,HOP!A:C,3,0)</f>
        <v>2238388</v>
      </c>
      <c r="G26" s="4">
        <f t="shared" si="0"/>
        <v>0</v>
      </c>
      <c r="H26" s="4" t="str">
        <f t="shared" si="1"/>
        <v>，2238388</v>
      </c>
      <c r="I26" s="4" t="str">
        <f>VLOOKUP(A26,HOP!A:T,20,0)</f>
        <v>直连</v>
      </c>
    </row>
    <row r="27" s="4" customFormat="1" spans="1:9">
      <c r="A27" s="4">
        <v>16176782305</v>
      </c>
      <c r="B27" s="5">
        <v>44450</v>
      </c>
      <c r="C27" s="5">
        <v>44451</v>
      </c>
      <c r="D27" s="4">
        <v>388</v>
      </c>
      <c r="E27" s="4" t="str">
        <f>VLOOKUP(A27,HOP!A:L,12,0)</f>
        <v>388.00</v>
      </c>
      <c r="F27" s="4" t="str">
        <f>VLOOKUP(A27,HOP!A:C,3,0)</f>
        <v>2238954</v>
      </c>
      <c r="G27" s="4">
        <f t="shared" si="0"/>
        <v>0</v>
      </c>
      <c r="H27" s="4" t="str">
        <f t="shared" si="1"/>
        <v>，2238954</v>
      </c>
      <c r="I27" s="4" t="str">
        <f>VLOOKUP(A27,HOP!A:T,20,0)</f>
        <v>直连</v>
      </c>
    </row>
    <row r="28" s="4" customFormat="1" spans="1:9">
      <c r="A28" s="4">
        <v>16192381884</v>
      </c>
      <c r="B28" s="5">
        <v>44450</v>
      </c>
      <c r="C28" s="5">
        <v>44451</v>
      </c>
      <c r="D28" s="4">
        <v>149</v>
      </c>
      <c r="E28" s="4" t="str">
        <f>VLOOKUP(A28,HOP!A:L,12,0)</f>
        <v>149.00</v>
      </c>
      <c r="F28" s="4" t="str">
        <f>VLOOKUP(A28,HOP!A:C,3,0)</f>
        <v>2241007</v>
      </c>
      <c r="G28" s="4">
        <f t="shared" si="0"/>
        <v>0</v>
      </c>
      <c r="H28" s="4" t="str">
        <f t="shared" si="1"/>
        <v>，2241007</v>
      </c>
      <c r="I28" s="4" t="str">
        <f>VLOOKUP(A28,HOP!A:T,20,0)</f>
        <v>直连</v>
      </c>
    </row>
    <row r="29" s="4" customFormat="1" spans="1:9">
      <c r="A29" s="4">
        <v>16193210533</v>
      </c>
      <c r="B29" s="5">
        <v>44450</v>
      </c>
      <c r="C29" s="5">
        <v>44451</v>
      </c>
      <c r="D29" s="4">
        <v>254</v>
      </c>
      <c r="E29" s="4" t="str">
        <f>VLOOKUP(A29,HOP!A:L,12,0)</f>
        <v>254.00</v>
      </c>
      <c r="F29" s="4" t="str">
        <f>VLOOKUP(A29,HOP!A:C,3,0)</f>
        <v>2241240</v>
      </c>
      <c r="G29" s="4">
        <f t="shared" si="0"/>
        <v>0</v>
      </c>
      <c r="H29" s="4" t="str">
        <f t="shared" si="1"/>
        <v>，2241240</v>
      </c>
      <c r="I29" s="4" t="str">
        <f>VLOOKUP(A29,HOP!A:T,20,0)</f>
        <v>直连</v>
      </c>
    </row>
    <row r="30" s="4" customFormat="1" spans="1:9">
      <c r="A30" s="4">
        <v>16200999094</v>
      </c>
      <c r="B30" s="5">
        <v>44450</v>
      </c>
      <c r="C30" s="5">
        <v>44451</v>
      </c>
      <c r="D30" s="4">
        <v>69</v>
      </c>
      <c r="E30" s="4" t="str">
        <f>VLOOKUP(A30,HOP!A:L,12,0)</f>
        <v>69.00</v>
      </c>
      <c r="F30" s="4" t="str">
        <f>VLOOKUP(A30,HOP!A:C,3,0)</f>
        <v>2242302</v>
      </c>
      <c r="G30" s="4">
        <f t="shared" si="0"/>
        <v>0</v>
      </c>
      <c r="H30" s="4" t="str">
        <f t="shared" si="1"/>
        <v>，2242302</v>
      </c>
      <c r="I30" s="4" t="str">
        <f>VLOOKUP(A30,HOP!A:T,20,0)</f>
        <v>直连</v>
      </c>
    </row>
    <row r="31" s="4" customFormat="1" spans="1:9">
      <c r="A31" s="4">
        <v>16201960182</v>
      </c>
      <c r="B31" s="5">
        <v>44450</v>
      </c>
      <c r="C31" s="5">
        <v>44451</v>
      </c>
      <c r="D31" s="4">
        <v>70</v>
      </c>
      <c r="E31" s="4" t="str">
        <f>VLOOKUP(A31,HOP!A:L,12,0)</f>
        <v>70.00</v>
      </c>
      <c r="F31" s="4" t="str">
        <f>VLOOKUP(A31,HOP!A:C,3,0)</f>
        <v>2242518</v>
      </c>
      <c r="G31" s="4">
        <f t="shared" si="0"/>
        <v>0</v>
      </c>
      <c r="H31" s="4" t="str">
        <f t="shared" si="1"/>
        <v>，2242518</v>
      </c>
      <c r="I31" s="4" t="str">
        <f>VLOOKUP(A31,HOP!A:T,20,0)</f>
        <v>直连</v>
      </c>
    </row>
    <row r="32" s="4" customFormat="1" spans="1:9">
      <c r="A32" s="4">
        <v>16202046650</v>
      </c>
      <c r="B32" s="5">
        <v>44448</v>
      </c>
      <c r="C32" s="5">
        <v>44451</v>
      </c>
      <c r="D32" s="4">
        <v>639</v>
      </c>
      <c r="E32" s="4" t="str">
        <f>VLOOKUP(A32,HOP!A:L,12,0)</f>
        <v>639.00</v>
      </c>
      <c r="F32" s="4" t="str">
        <f>VLOOKUP(A32,HOP!A:C,3,0)</f>
        <v>2242537</v>
      </c>
      <c r="G32" s="4">
        <f t="shared" si="0"/>
        <v>0</v>
      </c>
      <c r="H32" s="4" t="str">
        <f t="shared" si="1"/>
        <v>，2242537</v>
      </c>
      <c r="I32" s="4" t="str">
        <f>VLOOKUP(A32,HOP!A:T,20,0)</f>
        <v>直连</v>
      </c>
    </row>
    <row r="33" s="4" customFormat="1" spans="1:9">
      <c r="A33" s="4">
        <v>16202152247</v>
      </c>
      <c r="B33" s="5">
        <v>44450</v>
      </c>
      <c r="C33" s="5">
        <v>44451</v>
      </c>
      <c r="D33" s="4">
        <v>383</v>
      </c>
      <c r="E33" s="4" t="str">
        <f>VLOOKUP(A33,HOP!A:L,12,0)</f>
        <v>383.00</v>
      </c>
      <c r="F33" s="4" t="str">
        <f>VLOOKUP(A33,HOP!A:C,3,0)</f>
        <v>2242557</v>
      </c>
      <c r="G33" s="4">
        <f t="shared" si="0"/>
        <v>0</v>
      </c>
      <c r="H33" s="4" t="str">
        <f t="shared" si="1"/>
        <v>，2242557</v>
      </c>
      <c r="I33" s="4" t="str">
        <f>VLOOKUP(A33,HOP!A:T,20,0)</f>
        <v>直连</v>
      </c>
    </row>
    <row r="34" s="4" customFormat="1" spans="1:9">
      <c r="A34" s="4">
        <v>16202197439</v>
      </c>
      <c r="B34" s="5">
        <v>44450</v>
      </c>
      <c r="C34" s="5">
        <v>44451</v>
      </c>
      <c r="D34" s="4">
        <v>88</v>
      </c>
      <c r="E34" s="4" t="str">
        <f>VLOOKUP(A34,HOP!A:L,12,0)</f>
        <v>88.00</v>
      </c>
      <c r="F34" s="4" t="str">
        <f>VLOOKUP(A34,HOP!A:C,3,0)</f>
        <v>2242570</v>
      </c>
      <c r="G34" s="4">
        <f t="shared" ref="G34:G65" si="2">D34-E34</f>
        <v>0</v>
      </c>
      <c r="H34" s="4" t="str">
        <f t="shared" ref="H34:H65" si="3">$H$1&amp;F34</f>
        <v>，2242570</v>
      </c>
      <c r="I34" s="4" t="str">
        <f>VLOOKUP(A34,HOP!A:T,20,0)</f>
        <v>直连</v>
      </c>
    </row>
    <row r="35" s="4" customFormat="1" hidden="1" spans="1:9">
      <c r="A35" s="4">
        <v>16202245424</v>
      </c>
      <c r="B35" s="5">
        <v>44450</v>
      </c>
      <c r="C35" s="5">
        <v>44451</v>
      </c>
      <c r="D35" s="4">
        <v>0</v>
      </c>
      <c r="E35" s="4" t="str">
        <f>VLOOKUP(A35,HOP!A:L,12,0)</f>
        <v>69.00</v>
      </c>
      <c r="F35" s="4" t="str">
        <f>VLOOKUP(A35,HOP!A:C,3,0)</f>
        <v>2242591</v>
      </c>
      <c r="G35" s="4">
        <f t="shared" si="2"/>
        <v>-69</v>
      </c>
      <c r="H35" s="4" t="str">
        <f t="shared" si="3"/>
        <v>，2242591</v>
      </c>
      <c r="I35" s="4" t="str">
        <f>VLOOKUP(A35,HOP!A:T,20,0)</f>
        <v>直连</v>
      </c>
    </row>
    <row r="36" s="4" customFormat="1" spans="1:9">
      <c r="A36" s="4">
        <v>16202285428</v>
      </c>
      <c r="B36" s="5">
        <v>44450</v>
      </c>
      <c r="C36" s="5">
        <v>44451</v>
      </c>
      <c r="D36" s="4">
        <v>304</v>
      </c>
      <c r="E36" s="4" t="str">
        <f>VLOOKUP(A36,HOP!A:L,12,0)</f>
        <v>304.00</v>
      </c>
      <c r="F36" s="4" t="str">
        <f>VLOOKUP(A36,HOP!A:C,3,0)</f>
        <v>2242615</v>
      </c>
      <c r="G36" s="4">
        <f t="shared" si="2"/>
        <v>0</v>
      </c>
      <c r="H36" s="4" t="str">
        <f t="shared" si="3"/>
        <v>，2242615</v>
      </c>
      <c r="I36" s="4" t="str">
        <f>VLOOKUP(A36,HOP!A:T,20,0)</f>
        <v>直连</v>
      </c>
    </row>
    <row r="37" s="4" customFormat="1" spans="1:9">
      <c r="A37" s="4">
        <v>16202426492</v>
      </c>
      <c r="B37" s="5">
        <v>44450</v>
      </c>
      <c r="C37" s="5">
        <v>44451</v>
      </c>
      <c r="D37" s="4">
        <v>84</v>
      </c>
      <c r="E37" s="4" t="str">
        <f>VLOOKUP(A37,HOP!A:L,12,0)</f>
        <v>84.00</v>
      </c>
      <c r="F37" s="4" t="str">
        <f>VLOOKUP(A37,HOP!A:C,3,0)</f>
        <v>2242650</v>
      </c>
      <c r="G37" s="4">
        <f t="shared" si="2"/>
        <v>0</v>
      </c>
      <c r="H37" s="4" t="str">
        <f t="shared" si="3"/>
        <v>，2242650</v>
      </c>
      <c r="I37" s="4" t="str">
        <f>VLOOKUP(A37,HOP!A:T,20,0)</f>
        <v>直连</v>
      </c>
    </row>
    <row r="38" s="4" customFormat="1" spans="1:9">
      <c r="A38" s="4">
        <v>16210814964</v>
      </c>
      <c r="B38" s="5">
        <v>44448</v>
      </c>
      <c r="C38" s="5">
        <v>44451</v>
      </c>
      <c r="D38" s="4">
        <v>321</v>
      </c>
      <c r="E38" s="4" t="str">
        <f>VLOOKUP(A38,HOP!A:L,12,0)</f>
        <v>321.00</v>
      </c>
      <c r="F38" s="4" t="str">
        <f>VLOOKUP(A38,HOP!A:C,3,0)</f>
        <v>2243612</v>
      </c>
      <c r="G38" s="4">
        <f t="shared" si="2"/>
        <v>0</v>
      </c>
      <c r="H38" s="4" t="str">
        <f t="shared" si="3"/>
        <v>，2243612</v>
      </c>
      <c r="I38" s="4" t="str">
        <f>VLOOKUP(A38,HOP!A:T,20,0)</f>
        <v>直连</v>
      </c>
    </row>
    <row r="39" s="4" customFormat="1" spans="1:9">
      <c r="A39" s="4">
        <v>16211021806</v>
      </c>
      <c r="B39" s="5">
        <v>44450</v>
      </c>
      <c r="C39" s="5">
        <v>44451</v>
      </c>
      <c r="D39" s="4">
        <v>114</v>
      </c>
      <c r="E39" s="4" t="str">
        <f>VLOOKUP(A39,HOP!A:L,12,0)</f>
        <v>114.00</v>
      </c>
      <c r="F39" s="4" t="str">
        <f>VLOOKUP(A39,HOP!A:C,3,0)</f>
        <v>2243645</v>
      </c>
      <c r="G39" s="4">
        <f t="shared" si="2"/>
        <v>0</v>
      </c>
      <c r="H39" s="4" t="str">
        <f t="shared" si="3"/>
        <v>，2243645</v>
      </c>
      <c r="I39" s="4" t="str">
        <f>VLOOKUP(A39,HOP!A:T,20,0)</f>
        <v>直连</v>
      </c>
    </row>
    <row r="40" s="4" customFormat="1" spans="1:9">
      <c r="A40" s="4">
        <v>16214521478</v>
      </c>
      <c r="B40" s="5">
        <v>44449</v>
      </c>
      <c r="C40" s="5">
        <v>44451</v>
      </c>
      <c r="D40" s="4">
        <v>270</v>
      </c>
      <c r="E40" s="4" t="str">
        <f>VLOOKUP(A40,HOP!A:L,12,0)</f>
        <v>270.00</v>
      </c>
      <c r="F40" s="4" t="str">
        <f>VLOOKUP(A40,HOP!A:C,3,0)</f>
        <v>2244506</v>
      </c>
      <c r="G40" s="4">
        <f t="shared" si="2"/>
        <v>0</v>
      </c>
      <c r="H40" s="4" t="str">
        <f t="shared" si="3"/>
        <v>，2244506</v>
      </c>
      <c r="I40" s="4" t="str">
        <f>VLOOKUP(A40,HOP!A:T,20,0)</f>
        <v>直连</v>
      </c>
    </row>
    <row r="41" s="4" customFormat="1" spans="1:9">
      <c r="A41" s="4">
        <v>16214876371</v>
      </c>
      <c r="B41" s="5">
        <v>44450</v>
      </c>
      <c r="C41" s="5">
        <v>44451</v>
      </c>
      <c r="D41" s="4">
        <v>127</v>
      </c>
      <c r="E41" s="4" t="str">
        <f>VLOOKUP(A41,HOP!A:L,12,0)</f>
        <v>127.00</v>
      </c>
      <c r="F41" s="4" t="str">
        <f>VLOOKUP(A41,HOP!A:C,3,0)</f>
        <v>2244566</v>
      </c>
      <c r="G41" s="4">
        <f t="shared" si="2"/>
        <v>0</v>
      </c>
      <c r="H41" s="4" t="str">
        <f t="shared" si="3"/>
        <v>，2244566</v>
      </c>
      <c r="I41" s="4" t="str">
        <f>VLOOKUP(A41,HOP!A:T,20,0)</f>
        <v>直连</v>
      </c>
    </row>
    <row r="42" s="4" customFormat="1" spans="1:9">
      <c r="A42" s="4">
        <v>16215150112</v>
      </c>
      <c r="B42" s="5">
        <v>44450</v>
      </c>
      <c r="C42" s="5">
        <v>44451</v>
      </c>
      <c r="D42" s="4">
        <v>303</v>
      </c>
      <c r="E42" s="4" t="str">
        <f>VLOOKUP(A42,HOP!A:L,12,0)</f>
        <v>303.00</v>
      </c>
      <c r="F42" s="4" t="str">
        <f>VLOOKUP(A42,HOP!A:C,3,0)</f>
        <v>2244653</v>
      </c>
      <c r="G42" s="4">
        <f t="shared" si="2"/>
        <v>0</v>
      </c>
      <c r="H42" s="4" t="str">
        <f t="shared" si="3"/>
        <v>，2244653</v>
      </c>
      <c r="I42" s="4" t="str">
        <f>VLOOKUP(A42,HOP!A:T,20,0)</f>
        <v>直连</v>
      </c>
    </row>
    <row r="43" s="4" customFormat="1" spans="1:9">
      <c r="A43" s="4">
        <v>16218324452</v>
      </c>
      <c r="B43" s="5">
        <v>44450</v>
      </c>
      <c r="C43" s="5">
        <v>44451</v>
      </c>
      <c r="D43" s="4">
        <v>229</v>
      </c>
      <c r="E43" s="4" t="str">
        <f>VLOOKUP(A43,HOP!A:L,12,0)</f>
        <v>229.00</v>
      </c>
      <c r="F43" s="4" t="str">
        <f>VLOOKUP(A43,HOP!A:C,3,0)</f>
        <v>2244743</v>
      </c>
      <c r="G43" s="4">
        <f t="shared" si="2"/>
        <v>0</v>
      </c>
      <c r="H43" s="4" t="str">
        <f t="shared" si="3"/>
        <v>，2244743</v>
      </c>
      <c r="I43" s="4" t="str">
        <f>VLOOKUP(A43,HOP!A:T,20,0)</f>
        <v>直连</v>
      </c>
    </row>
    <row r="44" s="4" customFormat="1" spans="1:9">
      <c r="A44" s="4">
        <v>16218634148</v>
      </c>
      <c r="B44" s="5">
        <v>44450</v>
      </c>
      <c r="C44" s="5">
        <v>44451</v>
      </c>
      <c r="D44" s="4">
        <v>67</v>
      </c>
      <c r="E44" s="4" t="str">
        <f>VLOOKUP(A44,HOP!A:L,12,0)</f>
        <v>67.00</v>
      </c>
      <c r="F44" s="4" t="str">
        <f>VLOOKUP(A44,HOP!A:C,3,0)</f>
        <v>2244779</v>
      </c>
      <c r="G44" s="4">
        <f t="shared" si="2"/>
        <v>0</v>
      </c>
      <c r="H44" s="4" t="str">
        <f t="shared" si="3"/>
        <v>，2244779</v>
      </c>
      <c r="I44" s="4" t="str">
        <f>VLOOKUP(A44,HOP!A:T,20,0)</f>
        <v>直连</v>
      </c>
    </row>
    <row r="45" s="4" customFormat="1" spans="1:9">
      <c r="A45" s="4">
        <v>16221691912</v>
      </c>
      <c r="B45" s="5">
        <v>44450</v>
      </c>
      <c r="C45" s="5">
        <v>44451</v>
      </c>
      <c r="D45" s="4">
        <v>368</v>
      </c>
      <c r="E45" s="4" t="str">
        <f>VLOOKUP(A45,HOP!A:L,12,0)</f>
        <v>368.00</v>
      </c>
      <c r="F45" s="4" t="str">
        <f>VLOOKUP(A45,HOP!A:C,3,0)</f>
        <v>2245319</v>
      </c>
      <c r="G45" s="4">
        <f t="shared" si="2"/>
        <v>0</v>
      </c>
      <c r="H45" s="4" t="str">
        <f t="shared" si="3"/>
        <v>，2245319</v>
      </c>
      <c r="I45" s="4" t="str">
        <f>VLOOKUP(A45,HOP!A:T,20,0)</f>
        <v>直连</v>
      </c>
    </row>
    <row r="46" s="4" customFormat="1" spans="1:9">
      <c r="A46" s="4">
        <v>16222014508</v>
      </c>
      <c r="B46" s="5">
        <v>44450</v>
      </c>
      <c r="C46" s="5">
        <v>44451</v>
      </c>
      <c r="D46" s="4">
        <v>51</v>
      </c>
      <c r="E46" s="4" t="str">
        <f>VLOOKUP(A46,HOP!A:L,12,0)</f>
        <v>51.00</v>
      </c>
      <c r="F46" s="4" t="str">
        <f>VLOOKUP(A46,HOP!A:C,3,0)</f>
        <v>2245411</v>
      </c>
      <c r="G46" s="4">
        <f t="shared" si="2"/>
        <v>0</v>
      </c>
      <c r="H46" s="4" t="str">
        <f t="shared" si="3"/>
        <v>，2245411</v>
      </c>
      <c r="I46" s="4" t="str">
        <f>VLOOKUP(A46,HOP!A:T,20,0)</f>
        <v>直连</v>
      </c>
    </row>
    <row r="47" s="4" customFormat="1" spans="1:9">
      <c r="A47" s="4">
        <v>16223102250</v>
      </c>
      <c r="B47" s="5">
        <v>44450</v>
      </c>
      <c r="C47" s="5">
        <v>44451</v>
      </c>
      <c r="D47" s="4">
        <v>182</v>
      </c>
      <c r="E47" s="4" t="str">
        <f>VLOOKUP(A47,HOP!A:L,12,0)</f>
        <v>182.00</v>
      </c>
      <c r="F47" s="4" t="str">
        <f>VLOOKUP(A47,HOP!A:C,3,0)</f>
        <v>2245638</v>
      </c>
      <c r="G47" s="4">
        <f t="shared" si="2"/>
        <v>0</v>
      </c>
      <c r="H47" s="4" t="str">
        <f t="shared" si="3"/>
        <v>，2245638</v>
      </c>
      <c r="I47" s="4" t="str">
        <f>VLOOKUP(A47,HOP!A:T,20,0)</f>
        <v>直连</v>
      </c>
    </row>
    <row r="48" s="4" customFormat="1" spans="1:9">
      <c r="A48" s="4">
        <v>16223575977</v>
      </c>
      <c r="B48" s="5">
        <v>44448</v>
      </c>
      <c r="C48" s="5">
        <v>44451</v>
      </c>
      <c r="D48" s="4">
        <v>369</v>
      </c>
      <c r="E48" s="4" t="str">
        <f>VLOOKUP(A48,HOP!A:L,12,0)</f>
        <v>369.00</v>
      </c>
      <c r="F48" s="4" t="str">
        <f>VLOOKUP(A48,HOP!A:C,3,0)</f>
        <v>2245726</v>
      </c>
      <c r="G48" s="4">
        <f t="shared" si="2"/>
        <v>0</v>
      </c>
      <c r="H48" s="4" t="str">
        <f t="shared" si="3"/>
        <v>，2245726</v>
      </c>
      <c r="I48" s="4" t="str">
        <f>VLOOKUP(A48,HOP!A:T,20,0)</f>
        <v>直连</v>
      </c>
    </row>
    <row r="49" s="4" customFormat="1" spans="1:9">
      <c r="A49" s="4">
        <v>16223553797</v>
      </c>
      <c r="B49" s="5">
        <v>44448</v>
      </c>
      <c r="C49" s="5">
        <v>44451</v>
      </c>
      <c r="D49" s="4">
        <v>207</v>
      </c>
      <c r="E49" s="4" t="str">
        <f>VLOOKUP(A49,HOP!A:L,12,0)</f>
        <v>207.00</v>
      </c>
      <c r="F49" s="4" t="str">
        <f>VLOOKUP(A49,HOP!A:C,3,0)</f>
        <v>2245718</v>
      </c>
      <c r="G49" s="4">
        <f t="shared" si="2"/>
        <v>0</v>
      </c>
      <c r="H49" s="4" t="str">
        <f t="shared" si="3"/>
        <v>，2245718</v>
      </c>
      <c r="I49" s="4" t="str">
        <f>VLOOKUP(A49,HOP!A:T,20,0)</f>
        <v>直连</v>
      </c>
    </row>
    <row r="50" s="4" customFormat="1" spans="1:9">
      <c r="A50" s="4">
        <v>16229533903</v>
      </c>
      <c r="B50" s="5">
        <v>44449</v>
      </c>
      <c r="C50" s="5">
        <v>44451</v>
      </c>
      <c r="D50" s="4">
        <v>235</v>
      </c>
      <c r="E50" s="4" t="str">
        <f>VLOOKUP(A50,HOP!A:L,12,0)</f>
        <v>235.00</v>
      </c>
      <c r="F50" s="4" t="str">
        <f>VLOOKUP(A50,HOP!A:C,3,0)</f>
        <v>2246369</v>
      </c>
      <c r="G50" s="4">
        <f t="shared" si="2"/>
        <v>0</v>
      </c>
      <c r="H50" s="4" t="str">
        <f t="shared" si="3"/>
        <v>，2246369</v>
      </c>
      <c r="I50" s="4" t="str">
        <f>VLOOKUP(A50,HOP!A:T,20,0)</f>
        <v>直连</v>
      </c>
    </row>
    <row r="51" s="4" customFormat="1" spans="1:9">
      <c r="A51" s="4">
        <v>16230796120</v>
      </c>
      <c r="B51" s="5">
        <v>44447</v>
      </c>
      <c r="C51" s="5">
        <v>44451</v>
      </c>
      <c r="D51" s="4">
        <v>304</v>
      </c>
      <c r="E51" s="4" t="str">
        <f>VLOOKUP(A51,HOP!A:L,12,0)</f>
        <v>304.00</v>
      </c>
      <c r="F51" s="4" t="str">
        <f>VLOOKUP(A51,HOP!A:C,3,0)</f>
        <v>2246676</v>
      </c>
      <c r="G51" s="4">
        <f t="shared" si="2"/>
        <v>0</v>
      </c>
      <c r="H51" s="4" t="str">
        <f t="shared" si="3"/>
        <v>，2246676</v>
      </c>
      <c r="I51" s="4" t="str">
        <f>VLOOKUP(A51,HOP!A:T,20,0)</f>
        <v>直连</v>
      </c>
    </row>
    <row r="52" s="4" customFormat="1" spans="1:9">
      <c r="A52" s="4">
        <v>16230953329</v>
      </c>
      <c r="B52" s="5">
        <v>44450</v>
      </c>
      <c r="C52" s="5">
        <v>44451</v>
      </c>
      <c r="D52" s="4">
        <v>114</v>
      </c>
      <c r="E52" s="4" t="str">
        <f>VLOOKUP(A52,HOP!A:L,12,0)</f>
        <v>114.00</v>
      </c>
      <c r="F52" s="4" t="str">
        <f>VLOOKUP(A52,HOP!A:C,3,0)</f>
        <v>2246703</v>
      </c>
      <c r="G52" s="4">
        <f t="shared" si="2"/>
        <v>0</v>
      </c>
      <c r="H52" s="4" t="str">
        <f t="shared" si="3"/>
        <v>，2246703</v>
      </c>
      <c r="I52" s="4" t="str">
        <f>VLOOKUP(A52,HOP!A:T,20,0)</f>
        <v>直连</v>
      </c>
    </row>
    <row r="53" s="4" customFormat="1" spans="1:9">
      <c r="A53" s="4">
        <v>16231827517</v>
      </c>
      <c r="B53" s="5">
        <v>44450</v>
      </c>
      <c r="C53" s="5">
        <v>44451</v>
      </c>
      <c r="D53" s="4">
        <v>92</v>
      </c>
      <c r="E53" s="4" t="str">
        <f>VLOOKUP(A53,HOP!A:L,12,0)</f>
        <v>92.00</v>
      </c>
      <c r="F53" s="4" t="str">
        <f>VLOOKUP(A53,HOP!A:C,3,0)</f>
        <v>2246863</v>
      </c>
      <c r="G53" s="4">
        <f t="shared" si="2"/>
        <v>0</v>
      </c>
      <c r="H53" s="4" t="str">
        <f t="shared" si="3"/>
        <v>，2246863</v>
      </c>
      <c r="I53" s="4" t="str">
        <f>VLOOKUP(A53,HOP!A:T,20,0)</f>
        <v>直连</v>
      </c>
    </row>
    <row r="54" s="4" customFormat="1" spans="1:9">
      <c r="A54" s="4">
        <v>16231856844</v>
      </c>
      <c r="B54" s="5">
        <v>44450</v>
      </c>
      <c r="C54" s="5">
        <v>44451</v>
      </c>
      <c r="D54" s="4">
        <v>90</v>
      </c>
      <c r="E54" s="4" t="str">
        <f>VLOOKUP(A54,HOP!A:L,12,0)</f>
        <v>90.00</v>
      </c>
      <c r="F54" s="4" t="str">
        <f>VLOOKUP(A54,HOP!A:C,3,0)</f>
        <v>2246879</v>
      </c>
      <c r="G54" s="4">
        <f t="shared" si="2"/>
        <v>0</v>
      </c>
      <c r="H54" s="4" t="str">
        <f t="shared" si="3"/>
        <v>，2246879</v>
      </c>
      <c r="I54" s="4" t="str">
        <f>VLOOKUP(A54,HOP!A:T,20,0)</f>
        <v>直连</v>
      </c>
    </row>
    <row r="55" s="4" customFormat="1" spans="1:9">
      <c r="A55" s="4">
        <v>16232046716</v>
      </c>
      <c r="B55" s="5">
        <v>44450</v>
      </c>
      <c r="C55" s="5">
        <v>44451</v>
      </c>
      <c r="D55" s="4">
        <v>130</v>
      </c>
      <c r="E55" s="4" t="str">
        <f>VLOOKUP(A55,HOP!A:L,12,0)</f>
        <v>130.00</v>
      </c>
      <c r="F55" s="4" t="str">
        <f>VLOOKUP(A55,HOP!A:C,3,0)</f>
        <v>2246929</v>
      </c>
      <c r="G55" s="4">
        <f t="shared" si="2"/>
        <v>0</v>
      </c>
      <c r="H55" s="4" t="str">
        <f t="shared" si="3"/>
        <v>，2246929</v>
      </c>
      <c r="I55" s="4" t="str">
        <f>VLOOKUP(A55,HOP!A:T,20,0)</f>
        <v>直连</v>
      </c>
    </row>
    <row r="56" s="4" customFormat="1" spans="1:9">
      <c r="A56" s="4">
        <v>16232232117</v>
      </c>
      <c r="B56" s="5">
        <v>44450</v>
      </c>
      <c r="C56" s="5">
        <v>44451</v>
      </c>
      <c r="D56" s="4">
        <v>128</v>
      </c>
      <c r="E56" s="4" t="str">
        <f>VLOOKUP(A56,HOP!A:L,12,0)</f>
        <v>128.00</v>
      </c>
      <c r="F56" s="4" t="str">
        <f>VLOOKUP(A56,HOP!A:C,3,0)</f>
        <v>2246962</v>
      </c>
      <c r="G56" s="4">
        <f t="shared" si="2"/>
        <v>0</v>
      </c>
      <c r="H56" s="4" t="str">
        <f t="shared" si="3"/>
        <v>，2246962</v>
      </c>
      <c r="I56" s="4" t="str">
        <f>VLOOKUP(A56,HOP!A:T,20,0)</f>
        <v>直连</v>
      </c>
    </row>
    <row r="57" s="4" customFormat="1" spans="1:9">
      <c r="A57" s="4">
        <v>16232326406</v>
      </c>
      <c r="B57" s="5">
        <v>44450</v>
      </c>
      <c r="C57" s="5">
        <v>44451</v>
      </c>
      <c r="D57" s="4">
        <v>42</v>
      </c>
      <c r="E57" s="4" t="str">
        <f>VLOOKUP(A57,HOP!A:L,12,0)</f>
        <v>42.00</v>
      </c>
      <c r="F57" s="4" t="str">
        <f>VLOOKUP(A57,HOP!A:C,3,0)</f>
        <v>2246980</v>
      </c>
      <c r="G57" s="4">
        <f t="shared" si="2"/>
        <v>0</v>
      </c>
      <c r="H57" s="4" t="str">
        <f t="shared" si="3"/>
        <v>，2246980</v>
      </c>
      <c r="I57" s="4" t="str">
        <f>VLOOKUP(A57,HOP!A:T,20,0)</f>
        <v>直连</v>
      </c>
    </row>
    <row r="58" s="4" customFormat="1" spans="1:9">
      <c r="A58" s="4">
        <v>16232459118</v>
      </c>
      <c r="B58" s="5">
        <v>44450</v>
      </c>
      <c r="C58" s="5">
        <v>44451</v>
      </c>
      <c r="D58" s="4">
        <v>203</v>
      </c>
      <c r="E58" s="4" t="str">
        <f>VLOOKUP(A58,HOP!A:L,12,0)</f>
        <v>203.00</v>
      </c>
      <c r="F58" s="4" t="str">
        <f>VLOOKUP(A58,HOP!A:C,3,0)</f>
        <v>2247022</v>
      </c>
      <c r="G58" s="4">
        <f t="shared" si="2"/>
        <v>0</v>
      </c>
      <c r="H58" s="4" t="str">
        <f t="shared" si="3"/>
        <v>，2247022</v>
      </c>
      <c r="I58" s="4" t="str">
        <f>VLOOKUP(A58,HOP!A:T,20,0)</f>
        <v>直连</v>
      </c>
    </row>
    <row r="59" s="4" customFormat="1" spans="1:9">
      <c r="A59" s="4">
        <v>16235843839</v>
      </c>
      <c r="B59" s="5">
        <v>44450</v>
      </c>
      <c r="C59" s="5">
        <v>44451</v>
      </c>
      <c r="D59" s="4">
        <v>184</v>
      </c>
      <c r="E59" s="4" t="str">
        <f>VLOOKUP(A59,HOP!A:L,12,0)</f>
        <v>184.00</v>
      </c>
      <c r="F59" s="4" t="str">
        <f>VLOOKUP(A59,HOP!A:C,3,0)</f>
        <v>2247136</v>
      </c>
      <c r="G59" s="4">
        <f t="shared" si="2"/>
        <v>0</v>
      </c>
      <c r="H59" s="4" t="str">
        <f t="shared" si="3"/>
        <v>，2247136</v>
      </c>
      <c r="I59" s="4" t="str">
        <f>VLOOKUP(A59,HOP!A:T,20,0)</f>
        <v>直连</v>
      </c>
    </row>
    <row r="60" s="4" customFormat="1" spans="1:9">
      <c r="A60" s="4">
        <v>16237910563</v>
      </c>
      <c r="B60" s="5">
        <v>44450</v>
      </c>
      <c r="C60" s="5">
        <v>44451</v>
      </c>
      <c r="D60" s="4">
        <v>116</v>
      </c>
      <c r="E60" s="4" t="str">
        <f>VLOOKUP(A60,HOP!A:L,12,0)</f>
        <v>116.00</v>
      </c>
      <c r="F60" s="4" t="str">
        <f>VLOOKUP(A60,HOP!A:C,3,0)</f>
        <v>2247376</v>
      </c>
      <c r="G60" s="4">
        <f t="shared" si="2"/>
        <v>0</v>
      </c>
      <c r="H60" s="4" t="str">
        <f t="shared" si="3"/>
        <v>，2247376</v>
      </c>
      <c r="I60" s="4" t="str">
        <f>VLOOKUP(A60,HOP!A:T,20,0)</f>
        <v>直连</v>
      </c>
    </row>
    <row r="61" s="4" customFormat="1" spans="1:9">
      <c r="A61" s="4">
        <v>16237975371</v>
      </c>
      <c r="B61" s="5">
        <v>44450</v>
      </c>
      <c r="C61" s="5">
        <v>44451</v>
      </c>
      <c r="D61" s="4">
        <v>83</v>
      </c>
      <c r="E61" s="4" t="str">
        <f>VLOOKUP(A61,HOP!A:L,12,0)</f>
        <v>83.00</v>
      </c>
      <c r="F61" s="4" t="str">
        <f>VLOOKUP(A61,HOP!A:C,3,0)</f>
        <v>2247385</v>
      </c>
      <c r="G61" s="4">
        <f t="shared" si="2"/>
        <v>0</v>
      </c>
      <c r="H61" s="4" t="str">
        <f t="shared" si="3"/>
        <v>，2247385</v>
      </c>
      <c r="I61" s="4" t="str">
        <f>VLOOKUP(A61,HOP!A:T,20,0)</f>
        <v>直连</v>
      </c>
    </row>
    <row r="62" s="4" customFormat="1" spans="1:9">
      <c r="A62" s="4">
        <v>16238098167</v>
      </c>
      <c r="B62" s="5">
        <v>44450</v>
      </c>
      <c r="C62" s="5">
        <v>44451</v>
      </c>
      <c r="D62" s="4">
        <v>150</v>
      </c>
      <c r="E62" s="4" t="str">
        <f>VLOOKUP(A62,HOP!A:L,12,0)</f>
        <v>150.00</v>
      </c>
      <c r="F62" s="4" t="str">
        <f>VLOOKUP(A62,HOP!A:C,3,0)</f>
        <v>2247408</v>
      </c>
      <c r="G62" s="4">
        <f t="shared" si="2"/>
        <v>0</v>
      </c>
      <c r="H62" s="4" t="str">
        <f t="shared" si="3"/>
        <v>，2247408</v>
      </c>
      <c r="I62" s="4" t="str">
        <f>VLOOKUP(A62,HOP!A:T,20,0)</f>
        <v>直连</v>
      </c>
    </row>
    <row r="63" s="4" customFormat="1" spans="1:9">
      <c r="A63" s="4">
        <v>16238447779</v>
      </c>
      <c r="B63" s="5">
        <v>44450</v>
      </c>
      <c r="C63" s="5">
        <v>44451</v>
      </c>
      <c r="D63" s="4">
        <v>52</v>
      </c>
      <c r="E63" s="4" t="str">
        <f>VLOOKUP(A63,HOP!A:L,12,0)</f>
        <v>52.00</v>
      </c>
      <c r="F63" s="4" t="str">
        <f>VLOOKUP(A63,HOP!A:C,3,0)</f>
        <v>2247474</v>
      </c>
      <c r="G63" s="4">
        <f t="shared" si="2"/>
        <v>0</v>
      </c>
      <c r="H63" s="4" t="str">
        <f t="shared" si="3"/>
        <v>，2247474</v>
      </c>
      <c r="I63" s="4" t="str">
        <f>VLOOKUP(A63,HOP!A:T,20,0)</f>
        <v>直连</v>
      </c>
    </row>
    <row r="64" s="4" customFormat="1" spans="1:9">
      <c r="A64" s="4">
        <v>16238506833</v>
      </c>
      <c r="B64" s="5">
        <v>44450</v>
      </c>
      <c r="C64" s="5">
        <v>44451</v>
      </c>
      <c r="D64" s="4">
        <v>135</v>
      </c>
      <c r="E64" s="4" t="str">
        <f>VLOOKUP(A64,HOP!A:L,12,0)</f>
        <v>135.00</v>
      </c>
      <c r="F64" s="4" t="str">
        <f>VLOOKUP(A64,HOP!A:C,3,0)</f>
        <v>2247486</v>
      </c>
      <c r="G64" s="4">
        <f t="shared" si="2"/>
        <v>0</v>
      </c>
      <c r="H64" s="4" t="str">
        <f t="shared" si="3"/>
        <v>，2247486</v>
      </c>
      <c r="I64" s="4" t="str">
        <f>VLOOKUP(A64,HOP!A:T,20,0)</f>
        <v>直连</v>
      </c>
    </row>
    <row r="65" s="4" customFormat="1" spans="1:9">
      <c r="A65" s="4">
        <v>16238622280</v>
      </c>
      <c r="B65" s="5">
        <v>44449</v>
      </c>
      <c r="C65" s="5">
        <v>44451</v>
      </c>
      <c r="D65" s="4">
        <v>372</v>
      </c>
      <c r="E65" s="4" t="str">
        <f>VLOOKUP(A65,HOP!A:L,12,0)</f>
        <v>372.00</v>
      </c>
      <c r="F65" s="4" t="str">
        <f>VLOOKUP(A65,HOP!A:C,3,0)</f>
        <v>2247510</v>
      </c>
      <c r="G65" s="4">
        <f t="shared" si="2"/>
        <v>0</v>
      </c>
      <c r="H65" s="4" t="str">
        <f t="shared" si="3"/>
        <v>，2247510</v>
      </c>
      <c r="I65" s="4" t="str">
        <f>VLOOKUP(A65,HOP!A:T,20,0)</f>
        <v>直连</v>
      </c>
    </row>
    <row r="66" s="4" customFormat="1" spans="1:9">
      <c r="A66" s="4">
        <v>16240004834</v>
      </c>
      <c r="B66" s="5">
        <v>44450</v>
      </c>
      <c r="C66" s="5">
        <v>44451</v>
      </c>
      <c r="D66" s="4">
        <v>54</v>
      </c>
      <c r="E66" s="4" t="str">
        <f>VLOOKUP(A66,HOP!A:L,12,0)</f>
        <v>54.00</v>
      </c>
      <c r="F66" s="4" t="str">
        <f>VLOOKUP(A66,HOP!A:C,3,0)</f>
        <v>2247739</v>
      </c>
      <c r="G66" s="4">
        <f t="shared" ref="G66:G97" si="4">D66-E66</f>
        <v>0</v>
      </c>
      <c r="H66" s="4" t="str">
        <f t="shared" ref="H66:H97" si="5">$H$1&amp;F66</f>
        <v>，2247739</v>
      </c>
      <c r="I66" s="4" t="str">
        <f>VLOOKUP(A66,HOP!A:T,20,0)</f>
        <v>直连</v>
      </c>
    </row>
    <row r="67" s="4" customFormat="1" spans="1:9">
      <c r="A67" s="4">
        <v>16240021008</v>
      </c>
      <c r="B67" s="5">
        <v>44449</v>
      </c>
      <c r="C67" s="5">
        <v>44451</v>
      </c>
      <c r="D67" s="4">
        <v>266</v>
      </c>
      <c r="E67" s="4" t="str">
        <f>VLOOKUP(A67,HOP!A:L,12,0)</f>
        <v>266.00</v>
      </c>
      <c r="F67" s="4" t="str">
        <f>VLOOKUP(A67,HOP!A:C,3,0)</f>
        <v>2247745</v>
      </c>
      <c r="G67" s="4">
        <f t="shared" si="4"/>
        <v>0</v>
      </c>
      <c r="H67" s="4" t="str">
        <f t="shared" si="5"/>
        <v>，2247745</v>
      </c>
      <c r="I67" s="4" t="str">
        <f>VLOOKUP(A67,HOP!A:T,20,0)</f>
        <v>直连</v>
      </c>
    </row>
    <row r="68" s="4" customFormat="1" spans="1:9">
      <c r="A68" s="4">
        <v>16240174405</v>
      </c>
      <c r="B68" s="5">
        <v>44450</v>
      </c>
      <c r="C68" s="5">
        <v>44451</v>
      </c>
      <c r="D68" s="4">
        <v>224</v>
      </c>
      <c r="E68" s="4" t="str">
        <f>VLOOKUP(A68,HOP!A:L,12,0)</f>
        <v>224.00</v>
      </c>
      <c r="F68" s="4" t="str">
        <f>VLOOKUP(A68,HOP!A:C,3,0)</f>
        <v>2247811</v>
      </c>
      <c r="G68" s="4">
        <f t="shared" si="4"/>
        <v>0</v>
      </c>
      <c r="H68" s="4" t="str">
        <f t="shared" si="5"/>
        <v>，2247811</v>
      </c>
      <c r="I68" s="4" t="str">
        <f>VLOOKUP(A68,HOP!A:T,20,0)</f>
        <v>直连</v>
      </c>
    </row>
    <row r="69" s="4" customFormat="1" spans="1:9">
      <c r="A69" s="4">
        <v>16240315058</v>
      </c>
      <c r="B69" s="5">
        <v>44450</v>
      </c>
      <c r="C69" s="5">
        <v>44451</v>
      </c>
      <c r="D69" s="4">
        <v>136</v>
      </c>
      <c r="E69" s="4" t="str">
        <f>VLOOKUP(A69,HOP!A:L,12,0)</f>
        <v>136.00</v>
      </c>
      <c r="F69" s="4" t="str">
        <f>VLOOKUP(A69,HOP!A:C,3,0)</f>
        <v>2247852</v>
      </c>
      <c r="G69" s="4">
        <f t="shared" si="4"/>
        <v>0</v>
      </c>
      <c r="H69" s="4" t="str">
        <f t="shared" si="5"/>
        <v>，2247852</v>
      </c>
      <c r="I69" s="4" t="str">
        <f>VLOOKUP(A69,HOP!A:T,20,0)</f>
        <v>直连</v>
      </c>
    </row>
    <row r="70" s="4" customFormat="1" spans="1:9">
      <c r="A70" s="4">
        <v>16240576299</v>
      </c>
      <c r="B70" s="5">
        <v>44449</v>
      </c>
      <c r="C70" s="5">
        <v>44451</v>
      </c>
      <c r="D70" s="4">
        <v>60</v>
      </c>
      <c r="E70" s="4" t="str">
        <f>VLOOKUP(A70,HOP!A:L,12,0)</f>
        <v>60.00</v>
      </c>
      <c r="F70" s="4" t="str">
        <f>VLOOKUP(A70,HOP!A:C,3,0)</f>
        <v>2247904</v>
      </c>
      <c r="G70" s="4">
        <f t="shared" si="4"/>
        <v>0</v>
      </c>
      <c r="H70" s="4" t="str">
        <f t="shared" si="5"/>
        <v>，2247904</v>
      </c>
      <c r="I70" s="4" t="str">
        <f>VLOOKUP(A70,HOP!A:T,20,0)</f>
        <v>直连</v>
      </c>
    </row>
    <row r="71" s="4" customFormat="1" spans="1:9">
      <c r="A71" s="4">
        <v>16240529966</v>
      </c>
      <c r="B71" s="5">
        <v>44449</v>
      </c>
      <c r="C71" s="5">
        <v>44451</v>
      </c>
      <c r="D71" s="4">
        <v>252</v>
      </c>
      <c r="E71" s="4" t="str">
        <f>VLOOKUP(A71,HOP!A:L,12,0)</f>
        <v>252.00</v>
      </c>
      <c r="F71" s="4" t="str">
        <f>VLOOKUP(A71,HOP!A:C,3,0)</f>
        <v>2247906</v>
      </c>
      <c r="G71" s="4">
        <f t="shared" si="4"/>
        <v>0</v>
      </c>
      <c r="H71" s="4" t="str">
        <f t="shared" si="5"/>
        <v>，2247906</v>
      </c>
      <c r="I71" s="4" t="str">
        <f>VLOOKUP(A71,HOP!A:T,20,0)</f>
        <v>直连</v>
      </c>
    </row>
    <row r="72" s="4" customFormat="1" spans="1:9">
      <c r="A72" s="4">
        <v>16245396620</v>
      </c>
      <c r="B72" s="5">
        <v>44450</v>
      </c>
      <c r="C72" s="5">
        <v>44451</v>
      </c>
      <c r="D72" s="4">
        <v>62</v>
      </c>
      <c r="E72" s="4" t="str">
        <f>VLOOKUP(A72,HOP!A:L,12,0)</f>
        <v>62.00</v>
      </c>
      <c r="F72" s="4" t="str">
        <f>VLOOKUP(A72,HOP!A:C,3,0)</f>
        <v>2248207</v>
      </c>
      <c r="G72" s="4">
        <f t="shared" si="4"/>
        <v>0</v>
      </c>
      <c r="H72" s="4" t="str">
        <f t="shared" si="5"/>
        <v>，2248207</v>
      </c>
      <c r="I72" s="4" t="str">
        <f>VLOOKUP(A72,HOP!A:T,20,0)</f>
        <v>直连</v>
      </c>
    </row>
    <row r="73" s="4" customFormat="1" spans="1:9">
      <c r="A73" s="4">
        <v>16247315350</v>
      </c>
      <c r="B73" s="5">
        <v>44450</v>
      </c>
      <c r="C73" s="5">
        <v>44451</v>
      </c>
      <c r="D73" s="4">
        <v>43</v>
      </c>
      <c r="E73" s="4" t="str">
        <f>VLOOKUP(A73,HOP!A:L,12,0)</f>
        <v>43.00</v>
      </c>
      <c r="F73" s="4" t="str">
        <f>VLOOKUP(A73,HOP!A:C,3,0)</f>
        <v>2248570</v>
      </c>
      <c r="G73" s="4">
        <f t="shared" si="4"/>
        <v>0</v>
      </c>
      <c r="H73" s="4" t="str">
        <f t="shared" si="5"/>
        <v>，2248570</v>
      </c>
      <c r="I73" s="4" t="str">
        <f>VLOOKUP(A73,HOP!A:T,20,0)</f>
        <v>直连</v>
      </c>
    </row>
    <row r="74" s="4" customFormat="1" spans="1:9">
      <c r="A74" s="4">
        <v>16247348924</v>
      </c>
      <c r="B74" s="5">
        <v>44450</v>
      </c>
      <c r="C74" s="5">
        <v>44451</v>
      </c>
      <c r="D74" s="4">
        <v>97</v>
      </c>
      <c r="E74" s="4" t="str">
        <f>VLOOKUP(A74,HOP!A:L,12,0)</f>
        <v>97.00</v>
      </c>
      <c r="F74" s="4" t="str">
        <f>VLOOKUP(A74,HOP!A:C,3,0)</f>
        <v>2248575</v>
      </c>
      <c r="G74" s="4">
        <f t="shared" si="4"/>
        <v>0</v>
      </c>
      <c r="H74" s="4" t="str">
        <f t="shared" si="5"/>
        <v>，2248575</v>
      </c>
      <c r="I74" s="4" t="str">
        <f>VLOOKUP(A74,HOP!A:T,20,0)</f>
        <v>直连</v>
      </c>
    </row>
    <row r="75" s="4" customFormat="1" spans="1:9">
      <c r="A75" s="4">
        <v>16248015848</v>
      </c>
      <c r="B75" s="5">
        <v>44449</v>
      </c>
      <c r="C75" s="5">
        <v>44451</v>
      </c>
      <c r="D75" s="4">
        <v>248</v>
      </c>
      <c r="E75" s="4" t="str">
        <f>VLOOKUP(A75,HOP!A:L,12,0)</f>
        <v>248.00</v>
      </c>
      <c r="F75" s="4" t="str">
        <f>VLOOKUP(A75,HOP!A:C,3,0)</f>
        <v>2248680</v>
      </c>
      <c r="G75" s="4">
        <f t="shared" si="4"/>
        <v>0</v>
      </c>
      <c r="H75" s="4" t="str">
        <f t="shared" si="5"/>
        <v>，2248680</v>
      </c>
      <c r="I75" s="4" t="str">
        <f>VLOOKUP(A75,HOP!A:T,20,0)</f>
        <v>直连</v>
      </c>
    </row>
    <row r="76" s="4" customFormat="1" spans="1:9">
      <c r="A76" s="4">
        <v>16248161121</v>
      </c>
      <c r="B76" s="5">
        <v>44450</v>
      </c>
      <c r="C76" s="5">
        <v>44451</v>
      </c>
      <c r="D76" s="4">
        <v>229</v>
      </c>
      <c r="E76" s="4" t="str">
        <f>VLOOKUP(A76,HOP!A:L,12,0)</f>
        <v>229.00</v>
      </c>
      <c r="F76" s="4" t="str">
        <f>VLOOKUP(A76,HOP!A:C,3,0)</f>
        <v>2248715</v>
      </c>
      <c r="G76" s="4">
        <f t="shared" si="4"/>
        <v>0</v>
      </c>
      <c r="H76" s="4" t="str">
        <f t="shared" si="5"/>
        <v>，2248715</v>
      </c>
      <c r="I76" s="4" t="str">
        <f>VLOOKUP(A76,HOP!A:T,20,0)</f>
        <v>直连</v>
      </c>
    </row>
    <row r="77" s="4" customFormat="1" spans="1:9">
      <c r="A77" s="4">
        <v>16248282302</v>
      </c>
      <c r="B77" s="5">
        <v>44450</v>
      </c>
      <c r="C77" s="5">
        <v>44451</v>
      </c>
      <c r="D77" s="4">
        <v>96</v>
      </c>
      <c r="E77" s="4" t="str">
        <f>VLOOKUP(A77,HOP!A:L,12,0)</f>
        <v>96.00</v>
      </c>
      <c r="F77" s="4" t="str">
        <f>VLOOKUP(A77,HOP!A:C,3,0)</f>
        <v>2248744</v>
      </c>
      <c r="G77" s="4">
        <f t="shared" si="4"/>
        <v>0</v>
      </c>
      <c r="H77" s="4" t="str">
        <f t="shared" si="5"/>
        <v>，2248744</v>
      </c>
      <c r="I77" s="4" t="str">
        <f>VLOOKUP(A77,HOP!A:T,20,0)</f>
        <v>直连</v>
      </c>
    </row>
    <row r="78" s="4" customFormat="1" spans="1:9">
      <c r="A78" s="4">
        <v>16248295973</v>
      </c>
      <c r="B78" s="5">
        <v>44450</v>
      </c>
      <c r="C78" s="5">
        <v>44451</v>
      </c>
      <c r="D78" s="4">
        <v>53</v>
      </c>
      <c r="E78" s="4" t="str">
        <f>VLOOKUP(A78,HOP!A:L,12,0)</f>
        <v>53.00</v>
      </c>
      <c r="F78" s="4" t="str">
        <f>VLOOKUP(A78,HOP!A:C,3,0)</f>
        <v>2248749</v>
      </c>
      <c r="G78" s="4">
        <f t="shared" si="4"/>
        <v>0</v>
      </c>
      <c r="H78" s="4" t="str">
        <f t="shared" si="5"/>
        <v>，2248749</v>
      </c>
      <c r="I78" s="4" t="str">
        <f>VLOOKUP(A78,HOP!A:T,20,0)</f>
        <v>直连</v>
      </c>
    </row>
    <row r="79" s="4" customFormat="1" spans="1:9">
      <c r="A79" s="4">
        <v>16248292122</v>
      </c>
      <c r="B79" s="5">
        <v>44450</v>
      </c>
      <c r="C79" s="5">
        <v>44451</v>
      </c>
      <c r="D79" s="4">
        <v>62</v>
      </c>
      <c r="E79" s="4" t="str">
        <f>VLOOKUP(A79,HOP!A:L,12,0)</f>
        <v>62.00</v>
      </c>
      <c r="F79" s="4" t="str">
        <f>VLOOKUP(A79,HOP!A:C,3,0)</f>
        <v>2248747</v>
      </c>
      <c r="G79" s="4">
        <f t="shared" si="4"/>
        <v>0</v>
      </c>
      <c r="H79" s="4" t="str">
        <f t="shared" si="5"/>
        <v>，2248747</v>
      </c>
      <c r="I79" s="4" t="str">
        <f>VLOOKUP(A79,HOP!A:T,20,0)</f>
        <v>直连</v>
      </c>
    </row>
    <row r="80" s="4" customFormat="1" spans="1:9">
      <c r="A80" s="4">
        <v>16248316595</v>
      </c>
      <c r="B80" s="5">
        <v>44450</v>
      </c>
      <c r="C80" s="5">
        <v>44451</v>
      </c>
      <c r="D80" s="4">
        <v>167</v>
      </c>
      <c r="E80" s="4" t="str">
        <f>VLOOKUP(A80,HOP!A:L,12,0)</f>
        <v>167.00</v>
      </c>
      <c r="F80" s="4" t="str">
        <f>VLOOKUP(A80,HOP!A:C,3,0)</f>
        <v>2248759</v>
      </c>
      <c r="G80" s="4">
        <f t="shared" si="4"/>
        <v>0</v>
      </c>
      <c r="H80" s="4" t="str">
        <f t="shared" si="5"/>
        <v>，2248759</v>
      </c>
      <c r="I80" s="4" t="str">
        <f>VLOOKUP(A80,HOP!A:T,20,0)</f>
        <v>直连</v>
      </c>
    </row>
    <row r="81" s="4" customFormat="1" spans="1:9">
      <c r="A81" s="4">
        <v>16248336155</v>
      </c>
      <c r="B81" s="5">
        <v>44450</v>
      </c>
      <c r="C81" s="5">
        <v>44451</v>
      </c>
      <c r="D81" s="4">
        <v>209</v>
      </c>
      <c r="E81" s="4" t="str">
        <f>VLOOKUP(A81,HOP!A:L,12,0)</f>
        <v>209.00</v>
      </c>
      <c r="F81" s="4" t="str">
        <f>VLOOKUP(A81,HOP!A:C,3,0)</f>
        <v>2248771</v>
      </c>
      <c r="G81" s="4">
        <f t="shared" si="4"/>
        <v>0</v>
      </c>
      <c r="H81" s="4" t="str">
        <f t="shared" si="5"/>
        <v>，2248771</v>
      </c>
      <c r="I81" s="4" t="str">
        <f>VLOOKUP(A81,HOP!A:T,20,0)</f>
        <v>直连</v>
      </c>
    </row>
    <row r="82" s="4" customFormat="1" spans="1:9">
      <c r="A82" s="4">
        <v>16248350794</v>
      </c>
      <c r="B82" s="5">
        <v>44450</v>
      </c>
      <c r="C82" s="5">
        <v>44451</v>
      </c>
      <c r="D82" s="4">
        <v>73</v>
      </c>
      <c r="E82" s="4" t="str">
        <f>VLOOKUP(A82,HOP!A:L,12,0)</f>
        <v>73.00</v>
      </c>
      <c r="F82" s="4" t="str">
        <f>VLOOKUP(A82,HOP!A:C,3,0)</f>
        <v>2248784</v>
      </c>
      <c r="G82" s="4">
        <f t="shared" si="4"/>
        <v>0</v>
      </c>
      <c r="H82" s="4" t="str">
        <f t="shared" si="5"/>
        <v>，2248784</v>
      </c>
      <c r="I82" s="4" t="str">
        <f>VLOOKUP(A82,HOP!A:T,20,0)</f>
        <v>直连</v>
      </c>
    </row>
    <row r="83" s="4" customFormat="1" spans="1:9">
      <c r="A83" s="4">
        <v>16251137535</v>
      </c>
      <c r="B83" s="5">
        <v>44449</v>
      </c>
      <c r="C83" s="5">
        <v>44451</v>
      </c>
      <c r="D83" s="4">
        <v>353</v>
      </c>
      <c r="E83" s="4" t="str">
        <f>VLOOKUP(A83,HOP!A:L,12,0)</f>
        <v>353.00</v>
      </c>
      <c r="F83" s="4" t="str">
        <f>VLOOKUP(A83,HOP!A:C,3,0)</f>
        <v>2248931</v>
      </c>
      <c r="G83" s="4">
        <f t="shared" si="4"/>
        <v>0</v>
      </c>
      <c r="H83" s="4" t="str">
        <f t="shared" si="5"/>
        <v>，2248931</v>
      </c>
      <c r="I83" s="4" t="str">
        <f>VLOOKUP(A83,HOP!A:T,20,0)</f>
        <v>直连</v>
      </c>
    </row>
    <row r="84" s="4" customFormat="1" spans="1:9">
      <c r="A84" s="4">
        <v>16251753592</v>
      </c>
      <c r="B84" s="5">
        <v>44449</v>
      </c>
      <c r="C84" s="5">
        <v>44451</v>
      </c>
      <c r="D84" s="4">
        <v>106</v>
      </c>
      <c r="E84" s="4" t="str">
        <f>VLOOKUP(A84,HOP!A:L,12,0)</f>
        <v>106.00</v>
      </c>
      <c r="F84" s="4" t="str">
        <f>VLOOKUP(A84,HOP!A:C,3,0)</f>
        <v>2249027</v>
      </c>
      <c r="G84" s="4">
        <f t="shared" si="4"/>
        <v>0</v>
      </c>
      <c r="H84" s="4" t="str">
        <f t="shared" si="5"/>
        <v>，2249027</v>
      </c>
      <c r="I84" s="4" t="str">
        <f>VLOOKUP(A84,HOP!A:T,20,0)</f>
        <v>直连</v>
      </c>
    </row>
    <row r="85" s="4" customFormat="1" spans="1:9">
      <c r="A85" s="4">
        <v>16251936373</v>
      </c>
      <c r="B85" s="5">
        <v>44450</v>
      </c>
      <c r="C85" s="5">
        <v>44451</v>
      </c>
      <c r="D85" s="4">
        <v>174</v>
      </c>
      <c r="E85" s="4" t="str">
        <f>VLOOKUP(A85,HOP!A:L,12,0)</f>
        <v>174.00</v>
      </c>
      <c r="F85" s="4" t="str">
        <f>VLOOKUP(A85,HOP!A:C,3,0)</f>
        <v>2249051</v>
      </c>
      <c r="G85" s="4">
        <f t="shared" si="4"/>
        <v>0</v>
      </c>
      <c r="H85" s="4" t="str">
        <f t="shared" si="5"/>
        <v>，2249051</v>
      </c>
      <c r="I85" s="4" t="str">
        <f>VLOOKUP(A85,HOP!A:T,20,0)</f>
        <v>直连</v>
      </c>
    </row>
    <row r="86" s="4" customFormat="1" spans="1:9">
      <c r="A86" s="4">
        <v>16252321041</v>
      </c>
      <c r="B86" s="5">
        <v>44450</v>
      </c>
      <c r="C86" s="5">
        <v>44451</v>
      </c>
      <c r="D86" s="4">
        <v>173</v>
      </c>
      <c r="E86" s="4" t="str">
        <f>VLOOKUP(A86,HOP!A:L,12,0)</f>
        <v>173.00</v>
      </c>
      <c r="F86" s="4" t="str">
        <f>VLOOKUP(A86,HOP!A:C,3,0)</f>
        <v>2249103</v>
      </c>
      <c r="G86" s="4">
        <f t="shared" si="4"/>
        <v>0</v>
      </c>
      <c r="H86" s="4" t="str">
        <f t="shared" si="5"/>
        <v>，2249103</v>
      </c>
      <c r="I86" s="4" t="str">
        <f>VLOOKUP(A86,HOP!A:T,20,0)</f>
        <v>直连</v>
      </c>
    </row>
    <row r="87" s="4" customFormat="1" spans="1:9">
      <c r="A87" s="4">
        <v>16252604952</v>
      </c>
      <c r="B87" s="5">
        <v>44450</v>
      </c>
      <c r="C87" s="5">
        <v>44451</v>
      </c>
      <c r="D87" s="4">
        <v>72</v>
      </c>
      <c r="E87" s="4" t="str">
        <f>VLOOKUP(A87,HOP!A:L,12,0)</f>
        <v>72.00</v>
      </c>
      <c r="F87" s="4" t="str">
        <f>VLOOKUP(A87,HOP!A:C,3,0)</f>
        <v>2249152</v>
      </c>
      <c r="G87" s="4">
        <f t="shared" si="4"/>
        <v>0</v>
      </c>
      <c r="H87" s="4" t="str">
        <f t="shared" si="5"/>
        <v>，2249152</v>
      </c>
      <c r="I87" s="4" t="str">
        <f>VLOOKUP(A87,HOP!A:T,20,0)</f>
        <v>直连</v>
      </c>
    </row>
    <row r="88" s="4" customFormat="1" spans="1:9">
      <c r="A88" s="4">
        <v>16252983203</v>
      </c>
      <c r="B88" s="5">
        <v>44450</v>
      </c>
      <c r="C88" s="5">
        <v>44451</v>
      </c>
      <c r="D88" s="4">
        <v>136</v>
      </c>
      <c r="E88" s="4" t="str">
        <f>VLOOKUP(A88,HOP!A:L,12,0)</f>
        <v>136.00</v>
      </c>
      <c r="F88" s="4" t="str">
        <f>VLOOKUP(A88,HOP!A:C,3,0)</f>
        <v>2249219</v>
      </c>
      <c r="G88" s="4">
        <f>D88-E88</f>
        <v>0</v>
      </c>
      <c r="H88" s="4" t="str">
        <f>$H$1&amp;F88</f>
        <v>，2249219</v>
      </c>
      <c r="I88" s="4" t="str">
        <f>VLOOKUP(A88,HOP!A:T,20,0)</f>
        <v>直连</v>
      </c>
    </row>
    <row r="89" s="4" customFormat="1" spans="1:9">
      <c r="A89" s="4">
        <v>16253124406</v>
      </c>
      <c r="B89" s="5">
        <v>44450</v>
      </c>
      <c r="C89" s="5">
        <v>44451</v>
      </c>
      <c r="D89" s="4">
        <v>84</v>
      </c>
      <c r="E89" s="4" t="str">
        <f>VLOOKUP(A89,HOP!A:L,12,0)</f>
        <v>84.00</v>
      </c>
      <c r="F89" s="4" t="str">
        <f>VLOOKUP(A89,HOP!A:C,3,0)</f>
        <v>2249233</v>
      </c>
      <c r="G89" s="4">
        <f>D89-E89</f>
        <v>0</v>
      </c>
      <c r="H89" s="4" t="str">
        <f>$H$1&amp;F89</f>
        <v>，2249233</v>
      </c>
      <c r="I89" s="4" t="str">
        <f>VLOOKUP(A89,HOP!A:T,20,0)</f>
        <v>直连</v>
      </c>
    </row>
    <row r="90" s="4" customFormat="1" spans="1:9">
      <c r="A90" s="4">
        <v>16253289081</v>
      </c>
      <c r="B90" s="5">
        <v>44450</v>
      </c>
      <c r="C90" s="5">
        <v>44451</v>
      </c>
      <c r="D90" s="4">
        <v>103</v>
      </c>
      <c r="E90" s="4" t="str">
        <f>VLOOKUP(A90,HOP!A:L,12,0)</f>
        <v>103.00</v>
      </c>
      <c r="F90" s="4" t="str">
        <f>VLOOKUP(A90,HOP!A:C,3,0)</f>
        <v>2249262</v>
      </c>
      <c r="G90" s="4">
        <f>D90-E90</f>
        <v>0</v>
      </c>
      <c r="H90" s="4" t="str">
        <f>$H$1&amp;F90</f>
        <v>，2249262</v>
      </c>
      <c r="I90" s="4" t="str">
        <f>VLOOKUP(A90,HOP!A:T,20,0)</f>
        <v>直连</v>
      </c>
    </row>
    <row r="91" s="4" customFormat="1" spans="1:9">
      <c r="A91" s="4">
        <v>16253872361</v>
      </c>
      <c r="B91" s="5">
        <v>44450</v>
      </c>
      <c r="C91" s="5">
        <v>44451</v>
      </c>
      <c r="D91" s="4">
        <v>49</v>
      </c>
      <c r="E91" s="4" t="str">
        <f>VLOOKUP(A91,HOP!A:L,12,0)</f>
        <v>49.00</v>
      </c>
      <c r="F91" s="4" t="str">
        <f>VLOOKUP(A91,HOP!A:C,3,0)</f>
        <v>2249426</v>
      </c>
      <c r="G91" s="4">
        <f>D91-E91</f>
        <v>0</v>
      </c>
      <c r="H91" s="4" t="str">
        <f>$H$1&amp;F91</f>
        <v>，2249426</v>
      </c>
      <c r="I91" s="4" t="str">
        <f>VLOOKUP(A91,HOP!A:T,20,0)</f>
        <v>直连</v>
      </c>
    </row>
    <row r="92" s="4" customFormat="1" spans="1:9">
      <c r="A92" s="4">
        <v>16254040626</v>
      </c>
      <c r="B92" s="5">
        <v>44450</v>
      </c>
      <c r="C92" s="5">
        <v>44451</v>
      </c>
      <c r="D92" s="4">
        <v>47</v>
      </c>
      <c r="E92" s="4" t="str">
        <f>VLOOKUP(A92,HOP!A:L,12,0)</f>
        <v>47.00</v>
      </c>
      <c r="F92" s="4" t="str">
        <f>VLOOKUP(A92,HOP!A:C,3,0)</f>
        <v>2249461</v>
      </c>
      <c r="G92" s="4">
        <f>D92-E92</f>
        <v>0</v>
      </c>
      <c r="H92" s="4" t="str">
        <f>$H$1&amp;F92</f>
        <v>，2249461</v>
      </c>
      <c r="I92" s="4" t="str">
        <f>VLOOKUP(A92,HOP!A:T,20,0)</f>
        <v>直连</v>
      </c>
    </row>
    <row r="93" s="4" customFormat="1" spans="1:9">
      <c r="A93" s="4">
        <v>16254237765</v>
      </c>
      <c r="B93" s="5">
        <v>44450</v>
      </c>
      <c r="C93" s="5">
        <v>44451</v>
      </c>
      <c r="D93" s="4">
        <v>45</v>
      </c>
      <c r="E93" s="4" t="str">
        <f>VLOOKUP(A93,HOP!A:L,12,0)</f>
        <v>45.00</v>
      </c>
      <c r="F93" s="4" t="str">
        <f>VLOOKUP(A93,HOP!A:C,3,0)</f>
        <v>2249504</v>
      </c>
      <c r="G93" s="4">
        <f>D93-E93</f>
        <v>0</v>
      </c>
      <c r="H93" s="4" t="str">
        <f>$H$1&amp;F93</f>
        <v>，2249504</v>
      </c>
      <c r="I93" s="4" t="str">
        <f>VLOOKUP(A93,HOP!A:T,20,0)</f>
        <v>直连</v>
      </c>
    </row>
    <row r="94" s="4" customFormat="1" spans="1:9">
      <c r="A94" s="4">
        <v>16254255388</v>
      </c>
      <c r="B94" s="5">
        <v>44450</v>
      </c>
      <c r="C94" s="5">
        <v>44451</v>
      </c>
      <c r="D94" s="4">
        <v>85</v>
      </c>
      <c r="E94" s="4" t="str">
        <f>VLOOKUP(A94,HOP!A:L,12,0)</f>
        <v>85.00</v>
      </c>
      <c r="F94" s="4" t="str">
        <f>VLOOKUP(A94,HOP!A:C,3,0)</f>
        <v>2249506</v>
      </c>
      <c r="G94" s="4">
        <f>D94-E94</f>
        <v>0</v>
      </c>
      <c r="H94" s="4" t="str">
        <f>$H$1&amp;F94</f>
        <v>，2249506</v>
      </c>
      <c r="I94" s="4" t="str">
        <f>VLOOKUP(A94,HOP!A:T,20,0)</f>
        <v>直连</v>
      </c>
    </row>
    <row r="95" s="4" customFormat="1" spans="1:9">
      <c r="A95" s="4">
        <v>16254375915</v>
      </c>
      <c r="B95" s="5">
        <v>44450</v>
      </c>
      <c r="C95" s="5">
        <v>44451</v>
      </c>
      <c r="D95" s="4">
        <v>219</v>
      </c>
      <c r="E95" s="4" t="str">
        <f>VLOOKUP(A95,HOP!A:L,12,0)</f>
        <v>219.00</v>
      </c>
      <c r="F95" s="4" t="str">
        <f>VLOOKUP(A95,HOP!A:C,3,0)</f>
        <v>2249532</v>
      </c>
      <c r="G95" s="4">
        <f>D95-E95</f>
        <v>0</v>
      </c>
      <c r="H95" s="4" t="str">
        <f>$H$1&amp;F95</f>
        <v>，2249532</v>
      </c>
      <c r="I95" s="4" t="str">
        <f>VLOOKUP(A95,HOP!A:T,20,0)</f>
        <v>直连</v>
      </c>
    </row>
    <row r="96" s="4" customFormat="1" spans="1:9">
      <c r="A96" s="4">
        <v>16254380517</v>
      </c>
      <c r="B96" s="5">
        <v>44450</v>
      </c>
      <c r="C96" s="5">
        <v>44451</v>
      </c>
      <c r="D96" s="4">
        <v>153</v>
      </c>
      <c r="E96" s="4" t="str">
        <f>VLOOKUP(A96,HOP!A:L,12,0)</f>
        <v>153.00</v>
      </c>
      <c r="F96" s="4" t="str">
        <f>VLOOKUP(A96,HOP!A:C,3,0)</f>
        <v>2249536</v>
      </c>
      <c r="G96" s="4">
        <f>D96-E96</f>
        <v>0</v>
      </c>
      <c r="H96" s="4" t="str">
        <f>$H$1&amp;F96</f>
        <v>，2249536</v>
      </c>
      <c r="I96" s="4" t="str">
        <f>VLOOKUP(A96,HOP!A:T,20,0)</f>
        <v>直连</v>
      </c>
    </row>
    <row r="97" s="4" customFormat="1" spans="1:9">
      <c r="A97" s="4">
        <v>16254555119</v>
      </c>
      <c r="B97" s="5">
        <v>44450</v>
      </c>
      <c r="C97" s="5">
        <v>44451</v>
      </c>
      <c r="D97" s="4">
        <v>82</v>
      </c>
      <c r="E97" s="4" t="str">
        <f>VLOOKUP(A97,HOP!A:L,12,0)</f>
        <v>82.00</v>
      </c>
      <c r="F97" s="4" t="str">
        <f>VLOOKUP(A97,HOP!A:C,3,0)</f>
        <v>2249603</v>
      </c>
      <c r="G97" s="4">
        <f>D97-E97</f>
        <v>0</v>
      </c>
      <c r="H97" s="4" t="str">
        <f>$H$1&amp;F97</f>
        <v>，2249603</v>
      </c>
      <c r="I97" s="4" t="str">
        <f>VLOOKUP(A97,HOP!A:T,20,0)</f>
        <v>直连</v>
      </c>
    </row>
    <row r="98" s="4" customFormat="1" spans="1:9">
      <c r="A98" s="4">
        <v>16256488061</v>
      </c>
      <c r="B98" s="5">
        <v>44450</v>
      </c>
      <c r="C98" s="5">
        <v>44451</v>
      </c>
      <c r="D98" s="4">
        <v>98</v>
      </c>
      <c r="E98" s="4" t="str">
        <f>VLOOKUP(A98,HOP!A:L,12,0)</f>
        <v>98.00</v>
      </c>
      <c r="F98" s="4" t="str">
        <f>VLOOKUP(A98,HOP!A:C,3,0)</f>
        <v>2249672</v>
      </c>
      <c r="G98" s="4">
        <f>D98-E98</f>
        <v>0</v>
      </c>
      <c r="H98" s="4" t="str">
        <f>$H$1&amp;F98</f>
        <v>，2249672</v>
      </c>
      <c r="I98" s="4" t="str">
        <f>VLOOKUP(A98,HOP!A:T,20,0)</f>
        <v>直连</v>
      </c>
    </row>
    <row r="99" s="4" customFormat="1" spans="1:9">
      <c r="A99" s="4">
        <v>16257307586</v>
      </c>
      <c r="B99" s="5">
        <v>44450</v>
      </c>
      <c r="C99" s="5">
        <v>44451</v>
      </c>
      <c r="D99" s="4">
        <v>250</v>
      </c>
      <c r="E99" s="4" t="str">
        <f>VLOOKUP(A99,HOP!A:L,12,0)</f>
        <v>250.00</v>
      </c>
      <c r="F99" s="4" t="str">
        <f>VLOOKUP(A99,HOP!A:C,3,0)</f>
        <v>2249785</v>
      </c>
      <c r="G99" s="4">
        <f>D99-E99</f>
        <v>0</v>
      </c>
      <c r="H99" s="4" t="str">
        <f>$H$1&amp;F99</f>
        <v>，2249785</v>
      </c>
      <c r="I99" s="4" t="str">
        <f>VLOOKUP(A99,HOP!A:T,20,0)</f>
        <v>直连</v>
      </c>
    </row>
    <row r="100" s="4" customFormat="1" spans="1:9">
      <c r="A100" s="4">
        <v>16257457402</v>
      </c>
      <c r="B100" s="5">
        <v>44450</v>
      </c>
      <c r="C100" s="5">
        <v>44451</v>
      </c>
      <c r="D100" s="4">
        <v>31</v>
      </c>
      <c r="E100" s="4" t="str">
        <f>VLOOKUP(A100,HOP!A:L,12,0)</f>
        <v>31.00</v>
      </c>
      <c r="F100" s="4" t="str">
        <f>VLOOKUP(A100,HOP!A:C,3,0)</f>
        <v>2249810</v>
      </c>
      <c r="G100" s="4">
        <f>D100-E100</f>
        <v>0</v>
      </c>
      <c r="H100" s="4" t="str">
        <f>$H$1&amp;F100</f>
        <v>，2249810</v>
      </c>
      <c r="I100" s="4" t="str">
        <f>VLOOKUP(A100,HOP!A:T,20,0)</f>
        <v>直连</v>
      </c>
    </row>
    <row r="101" s="4" customFormat="1" spans="1:9">
      <c r="A101" s="4">
        <v>16257484026</v>
      </c>
      <c r="B101" s="5">
        <v>44450</v>
      </c>
      <c r="C101" s="5">
        <v>44451</v>
      </c>
      <c r="D101" s="4">
        <v>173</v>
      </c>
      <c r="E101" s="4" t="str">
        <f>VLOOKUP(A101,HOP!A:L,12,0)</f>
        <v>173.00</v>
      </c>
      <c r="F101" s="4" t="str">
        <f>VLOOKUP(A101,HOP!A:C,3,0)</f>
        <v>2249817</v>
      </c>
      <c r="G101" s="4">
        <f>D101-E101</f>
        <v>0</v>
      </c>
      <c r="H101" s="4" t="str">
        <f>$H$1&amp;F101</f>
        <v>，2249817</v>
      </c>
      <c r="I101" s="4" t="str">
        <f>VLOOKUP(A101,HOP!A:T,20,0)</f>
        <v>直连</v>
      </c>
    </row>
    <row r="102" s="4" customFormat="1" spans="1:9">
      <c r="A102" s="4">
        <v>16257566316</v>
      </c>
      <c r="B102" s="5">
        <v>44450</v>
      </c>
      <c r="C102" s="5">
        <v>44451</v>
      </c>
      <c r="D102" s="4">
        <v>47</v>
      </c>
      <c r="E102" s="4" t="str">
        <f>VLOOKUP(A102,HOP!A:L,12,0)</f>
        <v>47.00</v>
      </c>
      <c r="F102" s="4" t="str">
        <f>VLOOKUP(A102,HOP!A:C,3,0)</f>
        <v>2249822</v>
      </c>
      <c r="G102" s="4">
        <f>D102-E102</f>
        <v>0</v>
      </c>
      <c r="H102" s="4" t="str">
        <f>$H$1&amp;F102</f>
        <v>，2249822</v>
      </c>
      <c r="I102" s="4" t="str">
        <f>VLOOKUP(A102,HOP!A:T,20,0)</f>
        <v>直连</v>
      </c>
    </row>
    <row r="103" s="4" customFormat="1" spans="1:9">
      <c r="A103" s="4">
        <v>16257737944</v>
      </c>
      <c r="B103" s="5">
        <v>44450</v>
      </c>
      <c r="C103" s="5">
        <v>44451</v>
      </c>
      <c r="D103" s="4">
        <v>148</v>
      </c>
      <c r="E103" s="4" t="str">
        <f>VLOOKUP(A103,HOP!A:L,12,0)</f>
        <v>148.00</v>
      </c>
      <c r="F103" s="4" t="str">
        <f>VLOOKUP(A103,HOP!A:C,3,0)</f>
        <v>2249855</v>
      </c>
      <c r="G103" s="4">
        <f>D103-E103</f>
        <v>0</v>
      </c>
      <c r="H103" s="4" t="str">
        <f>$H$1&amp;F103</f>
        <v>，2249855</v>
      </c>
      <c r="I103" s="4" t="str">
        <f>VLOOKUP(A103,HOP!A:T,20,0)</f>
        <v>直连</v>
      </c>
    </row>
    <row r="104" s="4" customFormat="1" spans="1:9">
      <c r="A104" s="4">
        <v>16257758857</v>
      </c>
      <c r="B104" s="5">
        <v>44450</v>
      </c>
      <c r="C104" s="5">
        <v>44451</v>
      </c>
      <c r="D104" s="4">
        <v>109</v>
      </c>
      <c r="E104" s="4" t="str">
        <f>VLOOKUP(A104,HOP!A:L,12,0)</f>
        <v>109.00</v>
      </c>
      <c r="F104" s="4" t="str">
        <f>VLOOKUP(A104,HOP!A:C,3,0)</f>
        <v>2249860</v>
      </c>
      <c r="G104" s="4">
        <f>D104-E104</f>
        <v>0</v>
      </c>
      <c r="H104" s="4" t="str">
        <f>$H$1&amp;F104</f>
        <v>，2249860</v>
      </c>
      <c r="I104" s="4" t="str">
        <f>VLOOKUP(A104,HOP!A:T,20,0)</f>
        <v>直连</v>
      </c>
    </row>
    <row r="105" s="4" customFormat="1" spans="1:9">
      <c r="A105" s="4">
        <v>16257861963</v>
      </c>
      <c r="B105" s="5">
        <v>44450</v>
      </c>
      <c r="C105" s="5">
        <v>44451</v>
      </c>
      <c r="D105" s="4">
        <v>39</v>
      </c>
      <c r="E105" s="4" t="str">
        <f>VLOOKUP(A105,HOP!A:L,12,0)</f>
        <v>39.00</v>
      </c>
      <c r="F105" s="4" t="str">
        <f>VLOOKUP(A105,HOP!A:C,3,0)</f>
        <v>2249884</v>
      </c>
      <c r="G105" s="4">
        <f>D105-E105</f>
        <v>0</v>
      </c>
      <c r="H105" s="4" t="str">
        <f>$H$1&amp;F105</f>
        <v>，2249884</v>
      </c>
      <c r="I105" s="4" t="str">
        <f>VLOOKUP(A105,HOP!A:T,20,0)</f>
        <v>直连</v>
      </c>
    </row>
    <row r="106" s="4" customFormat="1" spans="1:9">
      <c r="A106" s="4">
        <v>16257935487</v>
      </c>
      <c r="B106" s="5">
        <v>44450</v>
      </c>
      <c r="C106" s="5">
        <v>44451</v>
      </c>
      <c r="D106" s="4">
        <v>275</v>
      </c>
      <c r="E106" s="4" t="str">
        <f>VLOOKUP(A106,HOP!A:L,12,0)</f>
        <v>275.00</v>
      </c>
      <c r="F106" s="4" t="str">
        <f>VLOOKUP(A106,HOP!A:C,3,0)</f>
        <v>2249900</v>
      </c>
      <c r="G106" s="4">
        <f>D106-E106</f>
        <v>0</v>
      </c>
      <c r="H106" s="4" t="str">
        <f>$H$1&amp;F106</f>
        <v>，2249900</v>
      </c>
      <c r="I106" s="4" t="str">
        <f>VLOOKUP(A106,HOP!A:T,20,0)</f>
        <v>直连</v>
      </c>
    </row>
    <row r="107" s="4" customFormat="1" spans="1:9">
      <c r="A107" s="4">
        <v>16257946945</v>
      </c>
      <c r="B107" s="5">
        <v>44450</v>
      </c>
      <c r="C107" s="5">
        <v>44451</v>
      </c>
      <c r="D107" s="4">
        <v>72</v>
      </c>
      <c r="E107" s="4" t="str">
        <f>VLOOKUP(A107,HOP!A:L,12,0)</f>
        <v>72.00</v>
      </c>
      <c r="F107" s="4" t="str">
        <f>VLOOKUP(A107,HOP!A:C,3,0)</f>
        <v>2249903</v>
      </c>
      <c r="G107" s="4">
        <f>D107-E107</f>
        <v>0</v>
      </c>
      <c r="H107" s="4" t="str">
        <f>$H$1&amp;F107</f>
        <v>，2249903</v>
      </c>
      <c r="I107" s="4" t="str">
        <f>VLOOKUP(A107,HOP!A:T,20,0)</f>
        <v>直连</v>
      </c>
    </row>
    <row r="108" s="4" customFormat="1" spans="1:9">
      <c r="A108" s="4">
        <v>16257991548</v>
      </c>
      <c r="B108" s="5">
        <v>44450</v>
      </c>
      <c r="C108" s="5">
        <v>44451</v>
      </c>
      <c r="D108" s="4">
        <v>32</v>
      </c>
      <c r="E108" s="4" t="str">
        <f>VLOOKUP(A108,HOP!A:L,12,0)</f>
        <v>32.00</v>
      </c>
      <c r="F108" s="4" t="str">
        <f>VLOOKUP(A108,HOP!A:C,3,0)</f>
        <v>2249911</v>
      </c>
      <c r="G108" s="4">
        <f>D108-E108</f>
        <v>0</v>
      </c>
      <c r="H108" s="4" t="str">
        <f>$H$1&amp;F108</f>
        <v>，2249911</v>
      </c>
      <c r="I108" s="4" t="str">
        <f>VLOOKUP(A108,HOP!A:T,20,0)</f>
        <v>直连</v>
      </c>
    </row>
    <row r="109" s="4" customFormat="1" hidden="1" spans="1:9">
      <c r="A109" s="4">
        <v>16258029851</v>
      </c>
      <c r="B109" s="5">
        <v>44450</v>
      </c>
      <c r="C109" s="5">
        <v>44451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>D109-E109</f>
        <v>#N/A</v>
      </c>
      <c r="H109" s="4" t="e">
        <f>$H$1&amp;F109</f>
        <v>#N/A</v>
      </c>
      <c r="I109" s="4" t="e">
        <f>VLOOKUP(A109,HOP!A:T,20,0)</f>
        <v>#N/A</v>
      </c>
    </row>
    <row r="110" s="4" customFormat="1" spans="1:9">
      <c r="A110" s="4">
        <v>16258045489</v>
      </c>
      <c r="B110" s="5">
        <v>44450</v>
      </c>
      <c r="C110" s="5">
        <v>44451</v>
      </c>
      <c r="D110" s="4">
        <v>243</v>
      </c>
      <c r="E110" s="4" t="str">
        <f>VLOOKUP(A110,HOP!A:L,12,0)</f>
        <v>243.00</v>
      </c>
      <c r="F110" s="4" t="str">
        <f>VLOOKUP(A110,HOP!A:C,3,0)</f>
        <v>2249925</v>
      </c>
      <c r="G110" s="4">
        <f t="shared" ref="G110:G127" si="6">D110-E110</f>
        <v>0</v>
      </c>
      <c r="H110" s="4" t="str">
        <f t="shared" ref="H110:H127" si="7">$H$1&amp;F110</f>
        <v>，2249925</v>
      </c>
      <c r="I110" s="4" t="str">
        <f>VLOOKUP(A110,HOP!A:T,20,0)</f>
        <v>直连</v>
      </c>
    </row>
    <row r="111" s="4" customFormat="1" spans="1:9">
      <c r="A111" s="4">
        <v>16258069164</v>
      </c>
      <c r="B111" s="5">
        <v>44450</v>
      </c>
      <c r="C111" s="5">
        <v>44451</v>
      </c>
      <c r="D111" s="4">
        <v>72</v>
      </c>
      <c r="E111" s="4" t="str">
        <f>VLOOKUP(A111,HOP!A:L,12,0)</f>
        <v>72.00</v>
      </c>
      <c r="F111" s="4" t="str">
        <f>VLOOKUP(A111,HOP!A:C,3,0)</f>
        <v>2249931</v>
      </c>
      <c r="G111" s="4">
        <f t="shared" si="6"/>
        <v>0</v>
      </c>
      <c r="H111" s="4" t="str">
        <f t="shared" si="7"/>
        <v>，2249931</v>
      </c>
      <c r="I111" s="4" t="str">
        <f>VLOOKUP(A111,HOP!A:T,20,0)</f>
        <v>直连</v>
      </c>
    </row>
    <row r="112" s="4" customFormat="1" spans="1:9">
      <c r="A112" s="4">
        <v>16258090268</v>
      </c>
      <c r="B112" s="5">
        <v>44450</v>
      </c>
      <c r="C112" s="5">
        <v>44451</v>
      </c>
      <c r="D112" s="4">
        <v>40</v>
      </c>
      <c r="E112" s="4" t="str">
        <f>VLOOKUP(A112,HOP!A:L,12,0)</f>
        <v>40.00</v>
      </c>
      <c r="F112" s="4" t="str">
        <f>VLOOKUP(A112,HOP!A:C,3,0)</f>
        <v>2249943</v>
      </c>
      <c r="G112" s="4">
        <f t="shared" si="6"/>
        <v>0</v>
      </c>
      <c r="H112" s="4" t="str">
        <f t="shared" si="7"/>
        <v>，2249943</v>
      </c>
      <c r="I112" s="4" t="str">
        <f>VLOOKUP(A112,HOP!A:T,20,0)</f>
        <v>直连</v>
      </c>
    </row>
    <row r="113" s="4" customFormat="1" spans="1:9">
      <c r="A113" s="4">
        <v>16258189201</v>
      </c>
      <c r="B113" s="5">
        <v>44450</v>
      </c>
      <c r="C113" s="5">
        <v>44451</v>
      </c>
      <c r="D113" s="4">
        <v>130</v>
      </c>
      <c r="E113" s="4" t="str">
        <f>VLOOKUP(A113,HOP!A:L,12,0)</f>
        <v>130.00</v>
      </c>
      <c r="F113" s="4" t="str">
        <f>VLOOKUP(A113,HOP!A:C,3,0)</f>
        <v>2249993</v>
      </c>
      <c r="G113" s="4">
        <f t="shared" si="6"/>
        <v>0</v>
      </c>
      <c r="H113" s="4" t="str">
        <f t="shared" si="7"/>
        <v>，2249993</v>
      </c>
      <c r="I113" s="4" t="str">
        <f>VLOOKUP(A113,HOP!A:T,20,0)</f>
        <v>直连</v>
      </c>
    </row>
    <row r="114" s="4" customFormat="1" spans="1:9">
      <c r="A114" s="4">
        <v>16258213841</v>
      </c>
      <c r="B114" s="5">
        <v>44450</v>
      </c>
      <c r="C114" s="5">
        <v>44451</v>
      </c>
      <c r="D114" s="4">
        <v>128</v>
      </c>
      <c r="E114" s="4" t="str">
        <f>VLOOKUP(A114,HOP!A:L,12,0)</f>
        <v>128.00</v>
      </c>
      <c r="F114" s="4" t="str">
        <f>VLOOKUP(A114,HOP!A:C,3,0)</f>
        <v>2250004</v>
      </c>
      <c r="G114" s="4">
        <f t="shared" si="6"/>
        <v>0</v>
      </c>
      <c r="H114" s="4" t="str">
        <f t="shared" si="7"/>
        <v>，2250004</v>
      </c>
      <c r="I114" s="4" t="str">
        <f>VLOOKUP(A114,HOP!A:T,20,0)</f>
        <v>直连</v>
      </c>
    </row>
    <row r="115" s="4" customFormat="1" spans="1:9">
      <c r="A115" s="4">
        <v>16258414060</v>
      </c>
      <c r="B115" s="5">
        <v>44450</v>
      </c>
      <c r="C115" s="5">
        <v>44451</v>
      </c>
      <c r="D115" s="4">
        <v>406</v>
      </c>
      <c r="E115" s="4" t="str">
        <f>VLOOKUP(A115,HOP!A:L,12,0)</f>
        <v>406.00</v>
      </c>
      <c r="F115" s="4" t="str">
        <f>VLOOKUP(A115,HOP!A:C,3,0)</f>
        <v>2250046</v>
      </c>
      <c r="G115" s="4">
        <f t="shared" si="6"/>
        <v>0</v>
      </c>
      <c r="H115" s="4" t="str">
        <f t="shared" si="7"/>
        <v>，2250046</v>
      </c>
      <c r="I115" s="4" t="str">
        <f>VLOOKUP(A115,HOP!A:T,20,0)</f>
        <v>直连</v>
      </c>
    </row>
    <row r="116" s="4" customFormat="1" spans="1:9">
      <c r="A116" s="4">
        <v>16258573629</v>
      </c>
      <c r="B116" s="5">
        <v>44450</v>
      </c>
      <c r="C116" s="5">
        <v>44451</v>
      </c>
      <c r="D116" s="4">
        <v>97</v>
      </c>
      <c r="E116" s="4" t="str">
        <f>VLOOKUP(A116,HOP!A:L,12,0)</f>
        <v>97.00</v>
      </c>
      <c r="F116" s="4" t="str">
        <f>VLOOKUP(A116,HOP!A:C,3,0)</f>
        <v>2250091</v>
      </c>
      <c r="G116" s="4">
        <f t="shared" si="6"/>
        <v>0</v>
      </c>
      <c r="H116" s="4" t="str">
        <f t="shared" si="7"/>
        <v>，2250091</v>
      </c>
      <c r="I116" s="4" t="str">
        <f>VLOOKUP(A116,HOP!A:T,20,0)</f>
        <v>直连</v>
      </c>
    </row>
    <row r="117" s="4" customFormat="1" spans="1:9">
      <c r="A117" s="4">
        <v>16259997185</v>
      </c>
      <c r="B117" s="5">
        <v>44450</v>
      </c>
      <c r="C117" s="5">
        <v>44451</v>
      </c>
      <c r="D117" s="4">
        <v>42</v>
      </c>
      <c r="E117" s="4" t="str">
        <f>VLOOKUP(A117,HOP!A:L,12,0)</f>
        <v>42.00</v>
      </c>
      <c r="F117" s="4" t="str">
        <f>VLOOKUP(A117,HOP!A:C,3,0)</f>
        <v>2250363</v>
      </c>
      <c r="G117" s="4">
        <f t="shared" si="6"/>
        <v>0</v>
      </c>
      <c r="H117" s="4" t="str">
        <f t="shared" si="7"/>
        <v>，2250363</v>
      </c>
      <c r="I117" s="4" t="str">
        <f>VLOOKUP(A117,HOP!A:T,20,0)</f>
        <v>直连</v>
      </c>
    </row>
    <row r="118" s="4" customFormat="1" spans="1:9">
      <c r="A118" s="4">
        <v>16260050309</v>
      </c>
      <c r="B118" s="5">
        <v>44450</v>
      </c>
      <c r="C118" s="5">
        <v>44451</v>
      </c>
      <c r="D118" s="4">
        <v>96</v>
      </c>
      <c r="E118" s="4" t="str">
        <f>VLOOKUP(A118,HOP!A:L,12,0)</f>
        <v>96.00</v>
      </c>
      <c r="F118" s="4" t="str">
        <f>VLOOKUP(A118,HOP!A:C,3,0)</f>
        <v>2250377</v>
      </c>
      <c r="G118" s="4">
        <f t="shared" si="6"/>
        <v>0</v>
      </c>
      <c r="H118" s="4" t="str">
        <f t="shared" si="7"/>
        <v>，2250377</v>
      </c>
      <c r="I118" s="4" t="str">
        <f>VLOOKUP(A118,HOP!A:T,20,0)</f>
        <v>直连</v>
      </c>
    </row>
    <row r="119" s="4" customFormat="1" spans="1:9">
      <c r="A119" s="4">
        <v>16260226064</v>
      </c>
      <c r="B119" s="5">
        <v>44450</v>
      </c>
      <c r="C119" s="5">
        <v>44451</v>
      </c>
      <c r="D119" s="4">
        <v>172</v>
      </c>
      <c r="E119" s="4" t="str">
        <f>VLOOKUP(A119,HOP!A:L,12,0)</f>
        <v>172.00</v>
      </c>
      <c r="F119" s="4" t="str">
        <f>VLOOKUP(A119,HOP!A:C,3,0)</f>
        <v>2250419</v>
      </c>
      <c r="G119" s="4">
        <f t="shared" si="6"/>
        <v>0</v>
      </c>
      <c r="H119" s="4" t="str">
        <f t="shared" si="7"/>
        <v>，2250419</v>
      </c>
      <c r="I119" s="4" t="str">
        <f>VLOOKUP(A119,HOP!A:T,20,0)</f>
        <v>直连</v>
      </c>
    </row>
    <row r="120" s="4" customFormat="1" spans="1:9">
      <c r="A120" s="4">
        <v>16261991317</v>
      </c>
      <c r="B120" s="5">
        <v>44450</v>
      </c>
      <c r="C120" s="5">
        <v>44451</v>
      </c>
      <c r="D120" s="4">
        <v>46</v>
      </c>
      <c r="E120" s="4" t="str">
        <f>VLOOKUP(A120,HOP!A:L,12,0)</f>
        <v>46.00</v>
      </c>
      <c r="F120" s="4" t="str">
        <f>VLOOKUP(A120,HOP!A:C,3,0)</f>
        <v>2250467</v>
      </c>
      <c r="G120" s="4">
        <f t="shared" si="6"/>
        <v>0</v>
      </c>
      <c r="H120" s="4" t="str">
        <f t="shared" si="7"/>
        <v>，2250467</v>
      </c>
      <c r="I120" s="4" t="str">
        <f>VLOOKUP(A120,HOP!A:T,20,0)</f>
        <v>直连</v>
      </c>
    </row>
    <row r="121" s="4" customFormat="1" spans="1:9">
      <c r="A121" s="4">
        <v>16263120810</v>
      </c>
      <c r="B121" s="5">
        <v>44450</v>
      </c>
      <c r="C121" s="5">
        <v>44451</v>
      </c>
      <c r="D121" s="4">
        <v>19</v>
      </c>
      <c r="E121" s="4" t="str">
        <f>VLOOKUP(A121,HOP!A:L,12,0)</f>
        <v>19.00</v>
      </c>
      <c r="F121" s="4" t="str">
        <f>VLOOKUP(A121,HOP!A:C,3,0)</f>
        <v>2250607</v>
      </c>
      <c r="G121" s="4">
        <f t="shared" si="6"/>
        <v>0</v>
      </c>
      <c r="H121" s="4" t="str">
        <f t="shared" si="7"/>
        <v>，2250607</v>
      </c>
      <c r="I121" s="4" t="str">
        <f>VLOOKUP(A121,HOP!A:T,20,0)</f>
        <v>直连</v>
      </c>
    </row>
    <row r="122" s="4" customFormat="1" spans="1:9">
      <c r="A122" s="4">
        <v>16263819605</v>
      </c>
      <c r="B122" s="5">
        <v>44450</v>
      </c>
      <c r="C122" s="5">
        <v>44451</v>
      </c>
      <c r="D122" s="4">
        <v>117</v>
      </c>
      <c r="E122" s="4" t="str">
        <f>VLOOKUP(A122,HOP!A:L,12,0)</f>
        <v>117.00</v>
      </c>
      <c r="F122" s="4" t="str">
        <f>VLOOKUP(A122,HOP!A:C,3,0)</f>
        <v>2250756</v>
      </c>
      <c r="G122" s="4">
        <f t="shared" si="6"/>
        <v>0</v>
      </c>
      <c r="H122" s="4" t="str">
        <f t="shared" si="7"/>
        <v>，2250756</v>
      </c>
      <c r="I122" s="4" t="str">
        <f>VLOOKUP(A122,HOP!A:T,20,0)</f>
        <v>直连</v>
      </c>
    </row>
    <row r="123" s="4" customFormat="1" spans="1:9">
      <c r="A123" s="4">
        <v>16263833722</v>
      </c>
      <c r="B123" s="5">
        <v>44450</v>
      </c>
      <c r="C123" s="5">
        <v>44451</v>
      </c>
      <c r="D123" s="4">
        <v>34</v>
      </c>
      <c r="E123" s="4" t="str">
        <f>VLOOKUP(A123,HOP!A:L,12,0)</f>
        <v>34.00</v>
      </c>
      <c r="F123" s="4" t="str">
        <f>VLOOKUP(A123,HOP!A:C,3,0)</f>
        <v>2250758</v>
      </c>
      <c r="G123" s="4">
        <f t="shared" si="6"/>
        <v>0</v>
      </c>
      <c r="H123" s="4" t="str">
        <f t="shared" si="7"/>
        <v>，2250758</v>
      </c>
      <c r="I123" s="4" t="str">
        <f>VLOOKUP(A123,HOP!A:T,20,0)</f>
        <v>直连</v>
      </c>
    </row>
    <row r="124" s="4" customFormat="1" spans="1:9">
      <c r="A124" s="4">
        <v>16263838705</v>
      </c>
      <c r="B124" s="5">
        <v>44450</v>
      </c>
      <c r="C124" s="5">
        <v>44451</v>
      </c>
      <c r="D124" s="4">
        <v>28</v>
      </c>
      <c r="E124" s="4" t="str">
        <f>VLOOKUP(A124,HOP!A:L,12,0)</f>
        <v>28.00</v>
      </c>
      <c r="F124" s="4" t="str">
        <f>VLOOKUP(A124,HOP!A:C,3,0)</f>
        <v>2250763</v>
      </c>
      <c r="G124" s="4">
        <f t="shared" si="6"/>
        <v>0</v>
      </c>
      <c r="H124" s="4" t="str">
        <f t="shared" si="7"/>
        <v>，2250763</v>
      </c>
      <c r="I124" s="4" t="str">
        <f>VLOOKUP(A124,HOP!A:T,20,0)</f>
        <v>直连</v>
      </c>
    </row>
    <row r="125" s="4" customFormat="1" spans="1:9">
      <c r="A125" s="4">
        <v>16264312024</v>
      </c>
      <c r="B125" s="5">
        <v>44450</v>
      </c>
      <c r="C125" s="5">
        <v>44451</v>
      </c>
      <c r="D125" s="4">
        <v>85</v>
      </c>
      <c r="E125" s="4" t="str">
        <f>VLOOKUP(A125,HOP!A:L,12,0)</f>
        <v>85.00</v>
      </c>
      <c r="F125" s="4" t="str">
        <f>VLOOKUP(A125,HOP!A:C,3,0)</f>
        <v>2250842</v>
      </c>
      <c r="G125" s="4">
        <f t="shared" si="6"/>
        <v>0</v>
      </c>
      <c r="H125" s="4" t="str">
        <f t="shared" si="7"/>
        <v>，2250842</v>
      </c>
      <c r="I125" s="4" t="str">
        <f>VLOOKUP(A125,HOP!A:T,20,0)</f>
        <v>直连</v>
      </c>
    </row>
    <row r="126" s="4" customFormat="1" spans="1:9">
      <c r="A126" s="4">
        <v>16264439907</v>
      </c>
      <c r="B126" s="5">
        <v>44450</v>
      </c>
      <c r="C126" s="5">
        <v>44451</v>
      </c>
      <c r="D126" s="4">
        <v>117</v>
      </c>
      <c r="E126" s="4" t="str">
        <f>VLOOKUP(A126,HOP!A:L,12,0)</f>
        <v>117.00</v>
      </c>
      <c r="F126" s="4" t="str">
        <f>VLOOKUP(A126,HOP!A:C,3,0)</f>
        <v>2250869</v>
      </c>
      <c r="G126" s="4">
        <f t="shared" si="6"/>
        <v>0</v>
      </c>
      <c r="H126" s="4" t="str">
        <f t="shared" si="7"/>
        <v>，2250869</v>
      </c>
      <c r="I126" s="4" t="str">
        <f>VLOOKUP(A126,HOP!A:T,20,0)</f>
        <v>直连</v>
      </c>
    </row>
    <row r="127" s="4" customFormat="1" spans="1:9">
      <c r="A127" s="4">
        <v>16264475392</v>
      </c>
      <c r="B127" s="5">
        <v>44450</v>
      </c>
      <c r="C127" s="5">
        <v>44451</v>
      </c>
      <c r="D127" s="4">
        <v>80</v>
      </c>
      <c r="E127" s="4" t="str">
        <f>VLOOKUP(A127,HOP!A:L,12,0)</f>
        <v>80.00</v>
      </c>
      <c r="F127" s="4" t="str">
        <f>VLOOKUP(A127,HOP!A:C,3,0)</f>
        <v>2250873</v>
      </c>
      <c r="G127" s="4">
        <f t="shared" si="6"/>
        <v>0</v>
      </c>
      <c r="H127" s="4" t="str">
        <f t="shared" si="7"/>
        <v>，2250873</v>
      </c>
      <c r="I127" s="4" t="str">
        <f>VLOOKUP(A127,HOP!A:T,20,0)</f>
        <v>直连</v>
      </c>
    </row>
    <row r="129" spans="4:4">
      <c r="D129" s="4">
        <f>SUM(D2:D128)</f>
        <v>20528</v>
      </c>
    </row>
    <row r="134" spans="1:1">
      <c r="A134" s="4" t="s">
        <v>364</v>
      </c>
    </row>
    <row r="135" spans="1:1">
      <c r="A135" s="4" t="s">
        <v>365</v>
      </c>
    </row>
    <row r="136" spans="1:1">
      <c r="A136" s="4" t="s">
        <v>366</v>
      </c>
    </row>
  </sheetData>
  <autoFilter ref="A1:XFD129">
    <filterColumn colId="3">
      <filters blank="1">
        <filter val="103"/>
        <filter val="203"/>
        <filter val="303"/>
        <filter val="104"/>
        <filter val="304"/>
        <filter val="106"/>
        <filter val="406"/>
        <filter val="207"/>
        <filter val="109"/>
        <filter val="209"/>
        <filter val="311"/>
        <filter val="313"/>
        <filter val="114"/>
        <filter val="116"/>
        <filter val="117"/>
        <filter val="217"/>
        <filter val="118"/>
        <filter val="19"/>
        <filter val="219"/>
        <filter val="321"/>
        <filter val="224"/>
        <filter val="426"/>
        <filter val="127"/>
        <filter val="28"/>
        <filter val="128"/>
        <filter val="20528"/>
        <filter val="129"/>
        <filter val="229"/>
        <filter val="130"/>
        <filter val="31"/>
        <filter val="32"/>
        <filter val="34"/>
        <filter val="135"/>
        <filter val="235"/>
        <filter val="136"/>
        <filter val="436"/>
        <filter val="138"/>
        <filter val="39"/>
        <filter val="639"/>
        <filter val="40"/>
        <filter val="42"/>
        <filter val="43"/>
        <filter val="243"/>
        <filter val="45"/>
        <filter val="46"/>
        <filter val="47"/>
        <filter val="148"/>
        <filter val="248"/>
        <filter val="49"/>
        <filter val="149"/>
        <filter val="150"/>
        <filter val="250"/>
        <filter val="51"/>
        <filter val="651"/>
        <filter val="52"/>
        <filter val="252"/>
        <filter val="53"/>
        <filter val="153"/>
        <filter val="353"/>
        <filter val="54"/>
        <filter val="154"/>
        <filter val="254"/>
        <filter val="454"/>
        <filter val="156"/>
        <filter val="60"/>
        <filter val="62"/>
        <filter val="166"/>
        <filter val="266"/>
        <filter val="67"/>
        <filter val="167"/>
        <filter val="368"/>
        <filter val="69"/>
        <filter val="369"/>
        <filter val="70"/>
        <filter val="270"/>
        <filter val="71"/>
        <filter val="72"/>
        <filter val="172"/>
        <filter val="372"/>
        <filter val="73"/>
        <filter val="173"/>
        <filter val="174"/>
        <filter val="374"/>
        <filter val="275"/>
        <filter val="79"/>
        <filter val="80"/>
        <filter val="82"/>
        <filter val="182"/>
        <filter val="83"/>
        <filter val="383"/>
        <filter val="84"/>
        <filter val="184"/>
        <filter val="85"/>
        <filter val="88"/>
        <filter val="388"/>
        <filter val="90"/>
        <filter val="290"/>
        <filter val="92"/>
        <filter val="194"/>
        <filter val="96"/>
        <filter val="97"/>
        <filter val="98"/>
        <filter val="2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367</v>
      </c>
      <c r="B1" s="2" t="s">
        <v>368</v>
      </c>
      <c r="C1" s="2" t="s">
        <v>369</v>
      </c>
      <c r="D1" s="2" t="s">
        <v>370</v>
      </c>
      <c r="E1" s="2" t="s">
        <v>13</v>
      </c>
      <c r="F1" s="2" t="s">
        <v>5</v>
      </c>
      <c r="G1" s="2" t="s">
        <v>6</v>
      </c>
      <c r="H1" s="2" t="s">
        <v>371</v>
      </c>
      <c r="I1" s="2" t="s">
        <v>372</v>
      </c>
      <c r="J1" s="2" t="s">
        <v>373</v>
      </c>
      <c r="K1" s="2" t="s">
        <v>374</v>
      </c>
      <c r="L1" s="2" t="s">
        <v>375</v>
      </c>
      <c r="M1" s="2" t="s">
        <v>376</v>
      </c>
      <c r="N1" s="2" t="s">
        <v>377</v>
      </c>
      <c r="O1" s="2" t="s">
        <v>378</v>
      </c>
      <c r="P1" s="2" t="s">
        <v>379</v>
      </c>
      <c r="Q1" s="2" t="s">
        <v>380</v>
      </c>
      <c r="R1" s="2" t="s">
        <v>381</v>
      </c>
      <c r="S1" s="2" t="s">
        <v>382</v>
      </c>
      <c r="T1" s="2" t="s">
        <v>383</v>
      </c>
    </row>
    <row r="2" s="1" customFormat="1" spans="1:20">
      <c r="A2" s="3">
        <v>16264475392</v>
      </c>
      <c r="B2" s="1" t="s">
        <v>384</v>
      </c>
      <c r="C2" s="1" t="s">
        <v>385</v>
      </c>
      <c r="D2" s="1" t="s">
        <v>386</v>
      </c>
      <c r="E2" s="1" t="s">
        <v>387</v>
      </c>
      <c r="F2" s="1" t="s">
        <v>384</v>
      </c>
      <c r="G2" s="1" t="s">
        <v>388</v>
      </c>
      <c r="H2" s="1" t="s">
        <v>389</v>
      </c>
      <c r="I2" s="1" t="s">
        <v>390</v>
      </c>
      <c r="J2" s="1" t="s">
        <v>29</v>
      </c>
      <c r="K2" s="1" t="s">
        <v>391</v>
      </c>
      <c r="L2" s="1" t="s">
        <v>391</v>
      </c>
      <c r="M2" s="1" t="s">
        <v>392</v>
      </c>
      <c r="N2" s="1" t="s">
        <v>392</v>
      </c>
      <c r="O2" s="1" t="s">
        <v>393</v>
      </c>
      <c r="P2" s="1" t="s">
        <v>394</v>
      </c>
      <c r="Q2" s="1" t="s">
        <v>395</v>
      </c>
      <c r="R2" s="1" t="s">
        <v>396</v>
      </c>
      <c r="S2" s="1" t="s">
        <v>397</v>
      </c>
      <c r="T2" s="1" t="s">
        <v>398</v>
      </c>
    </row>
    <row r="3" s="1" customFormat="1" spans="1:20">
      <c r="A3" s="3">
        <v>16264439907</v>
      </c>
      <c r="B3" s="1" t="s">
        <v>384</v>
      </c>
      <c r="C3" s="1" t="s">
        <v>399</v>
      </c>
      <c r="D3" s="1" t="s">
        <v>400</v>
      </c>
      <c r="E3" s="1" t="s">
        <v>401</v>
      </c>
      <c r="F3" s="1" t="s">
        <v>384</v>
      </c>
      <c r="G3" s="1" t="s">
        <v>388</v>
      </c>
      <c r="H3" s="1" t="s">
        <v>389</v>
      </c>
      <c r="I3" s="1" t="s">
        <v>402</v>
      </c>
      <c r="J3" s="1" t="s">
        <v>29</v>
      </c>
      <c r="K3" s="1" t="s">
        <v>403</v>
      </c>
      <c r="L3" s="1" t="s">
        <v>403</v>
      </c>
      <c r="M3" s="1" t="s">
        <v>392</v>
      </c>
      <c r="N3" s="1" t="s">
        <v>392</v>
      </c>
      <c r="O3" s="1" t="s">
        <v>393</v>
      </c>
      <c r="P3" s="1" t="s">
        <v>394</v>
      </c>
      <c r="Q3" s="1" t="s">
        <v>404</v>
      </c>
      <c r="R3" s="1" t="s">
        <v>396</v>
      </c>
      <c r="S3" s="1" t="s">
        <v>397</v>
      </c>
      <c r="T3" s="1" t="s">
        <v>398</v>
      </c>
    </row>
    <row r="4" s="1" customFormat="1" spans="1:20">
      <c r="A4" s="3">
        <v>16264312024</v>
      </c>
      <c r="B4" s="1" t="s">
        <v>384</v>
      </c>
      <c r="C4" s="1" t="s">
        <v>405</v>
      </c>
      <c r="D4" s="1" t="s">
        <v>406</v>
      </c>
      <c r="E4" s="1" t="s">
        <v>407</v>
      </c>
      <c r="F4" s="1" t="s">
        <v>384</v>
      </c>
      <c r="G4" s="1" t="s">
        <v>388</v>
      </c>
      <c r="H4" s="1" t="s">
        <v>389</v>
      </c>
      <c r="I4" s="1" t="s">
        <v>408</v>
      </c>
      <c r="J4" s="1" t="s">
        <v>29</v>
      </c>
      <c r="K4" s="1" t="s">
        <v>409</v>
      </c>
      <c r="L4" s="1" t="s">
        <v>409</v>
      </c>
      <c r="M4" s="1" t="s">
        <v>392</v>
      </c>
      <c r="N4" s="1" t="s">
        <v>392</v>
      </c>
      <c r="O4" s="1" t="s">
        <v>393</v>
      </c>
      <c r="P4" s="1" t="s">
        <v>394</v>
      </c>
      <c r="Q4" s="1" t="s">
        <v>410</v>
      </c>
      <c r="R4" s="1" t="s">
        <v>396</v>
      </c>
      <c r="S4" s="1" t="s">
        <v>397</v>
      </c>
      <c r="T4" s="1" t="s">
        <v>398</v>
      </c>
    </row>
    <row r="5" s="1" customFormat="1" spans="1:20">
      <c r="A5" s="3">
        <v>16263838705</v>
      </c>
      <c r="B5" s="1" t="s">
        <v>384</v>
      </c>
      <c r="C5" s="1" t="s">
        <v>411</v>
      </c>
      <c r="D5" s="1" t="s">
        <v>412</v>
      </c>
      <c r="E5" s="1" t="s">
        <v>413</v>
      </c>
      <c r="F5" s="1" t="s">
        <v>384</v>
      </c>
      <c r="G5" s="1" t="s">
        <v>388</v>
      </c>
      <c r="H5" s="1" t="s">
        <v>389</v>
      </c>
      <c r="I5" s="1" t="s">
        <v>414</v>
      </c>
      <c r="J5" s="1" t="s">
        <v>29</v>
      </c>
      <c r="K5" s="1" t="s">
        <v>415</v>
      </c>
      <c r="L5" s="1" t="s">
        <v>415</v>
      </c>
      <c r="M5" s="1" t="s">
        <v>392</v>
      </c>
      <c r="N5" s="1" t="s">
        <v>392</v>
      </c>
      <c r="O5" s="1" t="s">
        <v>393</v>
      </c>
      <c r="P5" s="1" t="s">
        <v>394</v>
      </c>
      <c r="Q5" s="1" t="s">
        <v>416</v>
      </c>
      <c r="R5" s="1" t="s">
        <v>396</v>
      </c>
      <c r="S5" s="1" t="s">
        <v>397</v>
      </c>
      <c r="T5" s="1" t="s">
        <v>398</v>
      </c>
    </row>
    <row r="6" s="1" customFormat="1" spans="1:20">
      <c r="A6" s="3">
        <v>16263833722</v>
      </c>
      <c r="B6" s="1" t="s">
        <v>384</v>
      </c>
      <c r="C6" s="1" t="s">
        <v>417</v>
      </c>
      <c r="D6" s="1" t="s">
        <v>418</v>
      </c>
      <c r="E6" s="1" t="s">
        <v>419</v>
      </c>
      <c r="F6" s="1" t="s">
        <v>384</v>
      </c>
      <c r="G6" s="1" t="s">
        <v>388</v>
      </c>
      <c r="H6" s="1" t="s">
        <v>389</v>
      </c>
      <c r="I6" s="1" t="s">
        <v>420</v>
      </c>
      <c r="J6" s="1" t="s">
        <v>29</v>
      </c>
      <c r="K6" s="1" t="s">
        <v>421</v>
      </c>
      <c r="L6" s="1" t="s">
        <v>421</v>
      </c>
      <c r="M6" s="1" t="s">
        <v>392</v>
      </c>
      <c r="N6" s="1" t="s">
        <v>392</v>
      </c>
      <c r="O6" s="1" t="s">
        <v>393</v>
      </c>
      <c r="P6" s="1" t="s">
        <v>394</v>
      </c>
      <c r="Q6" s="1" t="s">
        <v>422</v>
      </c>
      <c r="R6" s="1" t="s">
        <v>396</v>
      </c>
      <c r="S6" s="1" t="s">
        <v>397</v>
      </c>
      <c r="T6" s="1" t="s">
        <v>398</v>
      </c>
    </row>
    <row r="7" s="1" customFormat="1" spans="1:20">
      <c r="A7" s="3">
        <v>16263819605</v>
      </c>
      <c r="B7" s="1" t="s">
        <v>384</v>
      </c>
      <c r="C7" s="1" t="s">
        <v>423</v>
      </c>
      <c r="D7" s="1" t="s">
        <v>424</v>
      </c>
      <c r="E7" s="1" t="s">
        <v>425</v>
      </c>
      <c r="F7" s="1" t="s">
        <v>384</v>
      </c>
      <c r="G7" s="1" t="s">
        <v>388</v>
      </c>
      <c r="H7" s="1" t="s">
        <v>389</v>
      </c>
      <c r="I7" s="1" t="s">
        <v>402</v>
      </c>
      <c r="J7" s="1" t="s">
        <v>29</v>
      </c>
      <c r="K7" s="1" t="s">
        <v>403</v>
      </c>
      <c r="L7" s="1" t="s">
        <v>403</v>
      </c>
      <c r="M7" s="1" t="s">
        <v>392</v>
      </c>
      <c r="N7" s="1" t="s">
        <v>392</v>
      </c>
      <c r="O7" s="1" t="s">
        <v>393</v>
      </c>
      <c r="P7" s="1" t="s">
        <v>394</v>
      </c>
      <c r="Q7" s="1" t="s">
        <v>426</v>
      </c>
      <c r="R7" s="1" t="s">
        <v>396</v>
      </c>
      <c r="S7" s="1" t="s">
        <v>397</v>
      </c>
      <c r="T7" s="1" t="s">
        <v>398</v>
      </c>
    </row>
    <row r="8" s="1" customFormat="1" spans="1:20">
      <c r="A8" s="3">
        <v>16263120810</v>
      </c>
      <c r="B8" s="1" t="s">
        <v>384</v>
      </c>
      <c r="C8" s="1" t="s">
        <v>427</v>
      </c>
      <c r="D8" s="1" t="s">
        <v>428</v>
      </c>
      <c r="E8" s="1" t="s">
        <v>429</v>
      </c>
      <c r="F8" s="1" t="s">
        <v>384</v>
      </c>
      <c r="G8" s="1" t="s">
        <v>388</v>
      </c>
      <c r="H8" s="1" t="s">
        <v>389</v>
      </c>
      <c r="I8" s="1" t="s">
        <v>430</v>
      </c>
      <c r="J8" s="1" t="s">
        <v>29</v>
      </c>
      <c r="K8" s="1" t="s">
        <v>431</v>
      </c>
      <c r="L8" s="1" t="s">
        <v>431</v>
      </c>
      <c r="M8" s="1" t="s">
        <v>392</v>
      </c>
      <c r="N8" s="1" t="s">
        <v>392</v>
      </c>
      <c r="O8" s="1" t="s">
        <v>393</v>
      </c>
      <c r="P8" s="1" t="s">
        <v>394</v>
      </c>
      <c r="Q8" s="1" t="s">
        <v>432</v>
      </c>
      <c r="R8" s="1" t="s">
        <v>396</v>
      </c>
      <c r="S8" s="1" t="s">
        <v>397</v>
      </c>
      <c r="T8" s="1" t="s">
        <v>398</v>
      </c>
    </row>
    <row r="9" s="1" customFormat="1" spans="1:20">
      <c r="A9" s="3">
        <v>16261991317</v>
      </c>
      <c r="B9" s="1" t="s">
        <v>384</v>
      </c>
      <c r="C9" s="1" t="s">
        <v>433</v>
      </c>
      <c r="D9" s="1" t="s">
        <v>434</v>
      </c>
      <c r="E9" s="1" t="s">
        <v>435</v>
      </c>
      <c r="F9" s="1" t="s">
        <v>384</v>
      </c>
      <c r="G9" s="1" t="s">
        <v>388</v>
      </c>
      <c r="H9" s="1" t="s">
        <v>389</v>
      </c>
      <c r="I9" s="1" t="s">
        <v>436</v>
      </c>
      <c r="J9" s="1" t="s">
        <v>29</v>
      </c>
      <c r="K9" s="1" t="s">
        <v>437</v>
      </c>
      <c r="L9" s="1" t="s">
        <v>437</v>
      </c>
      <c r="M9" s="1" t="s">
        <v>392</v>
      </c>
      <c r="N9" s="1" t="s">
        <v>392</v>
      </c>
      <c r="O9" s="1" t="s">
        <v>393</v>
      </c>
      <c r="P9" s="1" t="s">
        <v>394</v>
      </c>
      <c r="Q9" s="1" t="s">
        <v>438</v>
      </c>
      <c r="R9" s="1" t="s">
        <v>396</v>
      </c>
      <c r="S9" s="1" t="s">
        <v>397</v>
      </c>
      <c r="T9" s="1" t="s">
        <v>398</v>
      </c>
    </row>
    <row r="10" s="1" customFormat="1" spans="1:20">
      <c r="A10" s="3">
        <v>16260226064</v>
      </c>
      <c r="B10" s="1" t="s">
        <v>384</v>
      </c>
      <c r="C10" s="1" t="s">
        <v>439</v>
      </c>
      <c r="D10" s="1" t="s">
        <v>440</v>
      </c>
      <c r="E10" s="1" t="s">
        <v>441</v>
      </c>
      <c r="F10" s="1" t="s">
        <v>384</v>
      </c>
      <c r="G10" s="1" t="s">
        <v>388</v>
      </c>
      <c r="H10" s="1" t="s">
        <v>389</v>
      </c>
      <c r="I10" s="1" t="s">
        <v>442</v>
      </c>
      <c r="J10" s="1" t="s">
        <v>29</v>
      </c>
      <c r="K10" s="1" t="s">
        <v>443</v>
      </c>
      <c r="L10" s="1" t="s">
        <v>443</v>
      </c>
      <c r="M10" s="1" t="s">
        <v>392</v>
      </c>
      <c r="N10" s="1" t="s">
        <v>392</v>
      </c>
      <c r="O10" s="1" t="s">
        <v>393</v>
      </c>
      <c r="P10" s="1" t="s">
        <v>394</v>
      </c>
      <c r="Q10" s="1" t="s">
        <v>444</v>
      </c>
      <c r="R10" s="1" t="s">
        <v>396</v>
      </c>
      <c r="S10" s="1" t="s">
        <v>397</v>
      </c>
      <c r="T10" s="1" t="s">
        <v>398</v>
      </c>
    </row>
    <row r="11" s="1" customFormat="1" spans="1:20">
      <c r="A11" s="3">
        <v>16260050309</v>
      </c>
      <c r="B11" s="1" t="s">
        <v>384</v>
      </c>
      <c r="C11" s="1" t="s">
        <v>445</v>
      </c>
      <c r="D11" s="1" t="s">
        <v>446</v>
      </c>
      <c r="E11" s="1" t="s">
        <v>447</v>
      </c>
      <c r="F11" s="1" t="s">
        <v>384</v>
      </c>
      <c r="G11" s="1" t="s">
        <v>388</v>
      </c>
      <c r="H11" s="1" t="s">
        <v>389</v>
      </c>
      <c r="I11" s="1" t="s">
        <v>448</v>
      </c>
      <c r="J11" s="1" t="s">
        <v>29</v>
      </c>
      <c r="K11" s="1" t="s">
        <v>449</v>
      </c>
      <c r="L11" s="1" t="s">
        <v>449</v>
      </c>
      <c r="M11" s="1" t="s">
        <v>392</v>
      </c>
      <c r="N11" s="1" t="s">
        <v>392</v>
      </c>
      <c r="O11" s="1" t="s">
        <v>393</v>
      </c>
      <c r="P11" s="1" t="s">
        <v>394</v>
      </c>
      <c r="Q11" s="1" t="s">
        <v>450</v>
      </c>
      <c r="R11" s="1" t="s">
        <v>396</v>
      </c>
      <c r="S11" s="1" t="s">
        <v>397</v>
      </c>
      <c r="T11" s="1" t="s">
        <v>398</v>
      </c>
    </row>
    <row r="12" s="1" customFormat="1" spans="1:20">
      <c r="A12" s="3">
        <v>16259997185</v>
      </c>
      <c r="B12" s="1" t="s">
        <v>384</v>
      </c>
      <c r="C12" s="1" t="s">
        <v>451</v>
      </c>
      <c r="D12" s="1" t="s">
        <v>452</v>
      </c>
      <c r="E12" s="1" t="s">
        <v>453</v>
      </c>
      <c r="F12" s="1" t="s">
        <v>384</v>
      </c>
      <c r="G12" s="1" t="s">
        <v>388</v>
      </c>
      <c r="H12" s="1" t="s">
        <v>389</v>
      </c>
      <c r="I12" s="1" t="s">
        <v>454</v>
      </c>
      <c r="J12" s="1" t="s">
        <v>29</v>
      </c>
      <c r="K12" s="1" t="s">
        <v>455</v>
      </c>
      <c r="L12" s="1" t="s">
        <v>455</v>
      </c>
      <c r="M12" s="1" t="s">
        <v>392</v>
      </c>
      <c r="N12" s="1" t="s">
        <v>392</v>
      </c>
      <c r="O12" s="1" t="s">
        <v>393</v>
      </c>
      <c r="P12" s="1" t="s">
        <v>394</v>
      </c>
      <c r="Q12" s="1" t="s">
        <v>456</v>
      </c>
      <c r="R12" s="1" t="s">
        <v>396</v>
      </c>
      <c r="S12" s="1" t="s">
        <v>397</v>
      </c>
      <c r="T12" s="1" t="s">
        <v>398</v>
      </c>
    </row>
    <row r="13" s="1" customFormat="1" spans="1:20">
      <c r="A13" s="3">
        <v>16258573629</v>
      </c>
      <c r="B13" s="1" t="s">
        <v>384</v>
      </c>
      <c r="C13" s="1" t="s">
        <v>457</v>
      </c>
      <c r="D13" s="1" t="s">
        <v>458</v>
      </c>
      <c r="E13" s="1" t="s">
        <v>459</v>
      </c>
      <c r="F13" s="1" t="s">
        <v>384</v>
      </c>
      <c r="G13" s="1" t="s">
        <v>388</v>
      </c>
      <c r="H13" s="1" t="s">
        <v>389</v>
      </c>
      <c r="I13" s="1" t="s">
        <v>460</v>
      </c>
      <c r="J13" s="1" t="s">
        <v>29</v>
      </c>
      <c r="K13" s="1" t="s">
        <v>461</v>
      </c>
      <c r="L13" s="1" t="s">
        <v>461</v>
      </c>
      <c r="M13" s="1" t="s">
        <v>392</v>
      </c>
      <c r="N13" s="1" t="s">
        <v>392</v>
      </c>
      <c r="O13" s="1" t="s">
        <v>393</v>
      </c>
      <c r="P13" s="1" t="s">
        <v>394</v>
      </c>
      <c r="Q13" s="1" t="s">
        <v>462</v>
      </c>
      <c r="R13" s="1" t="s">
        <v>396</v>
      </c>
      <c r="S13" s="1" t="s">
        <v>397</v>
      </c>
      <c r="T13" s="1" t="s">
        <v>398</v>
      </c>
    </row>
    <row r="14" s="1" customFormat="1" spans="1:20">
      <c r="A14" s="3">
        <v>16258414060</v>
      </c>
      <c r="B14" s="1" t="s">
        <v>384</v>
      </c>
      <c r="C14" s="1" t="s">
        <v>463</v>
      </c>
      <c r="D14" s="1" t="s">
        <v>464</v>
      </c>
      <c r="E14" s="1" t="s">
        <v>465</v>
      </c>
      <c r="F14" s="1" t="s">
        <v>384</v>
      </c>
      <c r="G14" s="1" t="s">
        <v>388</v>
      </c>
      <c r="H14" s="1" t="s">
        <v>389</v>
      </c>
      <c r="I14" s="1" t="s">
        <v>466</v>
      </c>
      <c r="J14" s="1" t="s">
        <v>29</v>
      </c>
      <c r="K14" s="1" t="s">
        <v>467</v>
      </c>
      <c r="L14" s="1" t="s">
        <v>467</v>
      </c>
      <c r="M14" s="1" t="s">
        <v>392</v>
      </c>
      <c r="N14" s="1" t="s">
        <v>392</v>
      </c>
      <c r="O14" s="1" t="s">
        <v>393</v>
      </c>
      <c r="P14" s="1" t="s">
        <v>394</v>
      </c>
      <c r="Q14" s="1" t="s">
        <v>468</v>
      </c>
      <c r="R14" s="1" t="s">
        <v>396</v>
      </c>
      <c r="S14" s="1" t="s">
        <v>397</v>
      </c>
      <c r="T14" s="1" t="s">
        <v>398</v>
      </c>
    </row>
    <row r="15" s="1" customFormat="1" spans="1:20">
      <c r="A15" s="3">
        <v>16258213841</v>
      </c>
      <c r="B15" s="1" t="s">
        <v>384</v>
      </c>
      <c r="C15" s="1" t="s">
        <v>469</v>
      </c>
      <c r="D15" s="1" t="s">
        <v>470</v>
      </c>
      <c r="E15" s="1" t="s">
        <v>471</v>
      </c>
      <c r="F15" s="1" t="s">
        <v>384</v>
      </c>
      <c r="G15" s="1" t="s">
        <v>388</v>
      </c>
      <c r="H15" s="1" t="s">
        <v>389</v>
      </c>
      <c r="I15" s="1" t="s">
        <v>472</v>
      </c>
      <c r="J15" s="1" t="s">
        <v>29</v>
      </c>
      <c r="K15" s="1" t="s">
        <v>473</v>
      </c>
      <c r="L15" s="1" t="s">
        <v>473</v>
      </c>
      <c r="M15" s="1" t="s">
        <v>392</v>
      </c>
      <c r="N15" s="1" t="s">
        <v>392</v>
      </c>
      <c r="O15" s="1" t="s">
        <v>393</v>
      </c>
      <c r="P15" s="1" t="s">
        <v>394</v>
      </c>
      <c r="Q15" s="1" t="s">
        <v>474</v>
      </c>
      <c r="R15" s="1" t="s">
        <v>396</v>
      </c>
      <c r="S15" s="1" t="s">
        <v>397</v>
      </c>
      <c r="T15" s="1" t="s">
        <v>398</v>
      </c>
    </row>
    <row r="16" s="1" customFormat="1" spans="1:20">
      <c r="A16" s="3">
        <v>16258189201</v>
      </c>
      <c r="B16" s="1" t="s">
        <v>384</v>
      </c>
      <c r="C16" s="1" t="s">
        <v>475</v>
      </c>
      <c r="D16" s="1" t="s">
        <v>476</v>
      </c>
      <c r="E16" s="1" t="s">
        <v>477</v>
      </c>
      <c r="F16" s="1" t="s">
        <v>384</v>
      </c>
      <c r="G16" s="1" t="s">
        <v>388</v>
      </c>
      <c r="H16" s="1" t="s">
        <v>389</v>
      </c>
      <c r="I16" s="1" t="s">
        <v>478</v>
      </c>
      <c r="J16" s="1" t="s">
        <v>29</v>
      </c>
      <c r="K16" s="1" t="s">
        <v>479</v>
      </c>
      <c r="L16" s="1" t="s">
        <v>479</v>
      </c>
      <c r="M16" s="1" t="s">
        <v>392</v>
      </c>
      <c r="N16" s="1" t="s">
        <v>392</v>
      </c>
      <c r="O16" s="1" t="s">
        <v>393</v>
      </c>
      <c r="P16" s="1" t="s">
        <v>394</v>
      </c>
      <c r="Q16" s="1" t="s">
        <v>480</v>
      </c>
      <c r="R16" s="1" t="s">
        <v>396</v>
      </c>
      <c r="S16" s="1" t="s">
        <v>397</v>
      </c>
      <c r="T16" s="1" t="s">
        <v>398</v>
      </c>
    </row>
    <row r="17" s="1" customFormat="1" spans="1:20">
      <c r="A17" s="3">
        <v>16258090268</v>
      </c>
      <c r="B17" s="1" t="s">
        <v>384</v>
      </c>
      <c r="C17" s="1" t="s">
        <v>481</v>
      </c>
      <c r="D17" s="1" t="s">
        <v>482</v>
      </c>
      <c r="E17" s="1" t="s">
        <v>483</v>
      </c>
      <c r="F17" s="1" t="s">
        <v>384</v>
      </c>
      <c r="G17" s="1" t="s">
        <v>388</v>
      </c>
      <c r="H17" s="1" t="s">
        <v>389</v>
      </c>
      <c r="I17" s="1" t="s">
        <v>484</v>
      </c>
      <c r="J17" s="1" t="s">
        <v>29</v>
      </c>
      <c r="K17" s="1" t="s">
        <v>485</v>
      </c>
      <c r="L17" s="1" t="s">
        <v>485</v>
      </c>
      <c r="M17" s="1" t="s">
        <v>392</v>
      </c>
      <c r="N17" s="1" t="s">
        <v>392</v>
      </c>
      <c r="O17" s="1" t="s">
        <v>393</v>
      </c>
      <c r="P17" s="1" t="s">
        <v>394</v>
      </c>
      <c r="Q17" s="1" t="s">
        <v>486</v>
      </c>
      <c r="R17" s="1" t="s">
        <v>396</v>
      </c>
      <c r="S17" s="1" t="s">
        <v>397</v>
      </c>
      <c r="T17" s="1" t="s">
        <v>398</v>
      </c>
    </row>
    <row r="18" s="1" customFormat="1" spans="1:20">
      <c r="A18" s="3">
        <v>16258069164</v>
      </c>
      <c r="B18" s="1" t="s">
        <v>384</v>
      </c>
      <c r="C18" s="1" t="s">
        <v>487</v>
      </c>
      <c r="D18" s="1" t="s">
        <v>488</v>
      </c>
      <c r="E18" s="1" t="s">
        <v>489</v>
      </c>
      <c r="F18" s="1" t="s">
        <v>384</v>
      </c>
      <c r="G18" s="1" t="s">
        <v>388</v>
      </c>
      <c r="H18" s="1" t="s">
        <v>389</v>
      </c>
      <c r="I18" s="1" t="s">
        <v>490</v>
      </c>
      <c r="J18" s="1" t="s">
        <v>29</v>
      </c>
      <c r="K18" s="1" t="s">
        <v>491</v>
      </c>
      <c r="L18" s="1" t="s">
        <v>491</v>
      </c>
      <c r="M18" s="1" t="s">
        <v>392</v>
      </c>
      <c r="N18" s="1" t="s">
        <v>392</v>
      </c>
      <c r="O18" s="1" t="s">
        <v>393</v>
      </c>
      <c r="P18" s="1" t="s">
        <v>394</v>
      </c>
      <c r="Q18" s="1" t="s">
        <v>492</v>
      </c>
      <c r="R18" s="1" t="s">
        <v>396</v>
      </c>
      <c r="S18" s="1" t="s">
        <v>397</v>
      </c>
      <c r="T18" s="1" t="s">
        <v>398</v>
      </c>
    </row>
    <row r="19" s="1" customFormat="1" spans="1:20">
      <c r="A19" s="3">
        <v>16258045489</v>
      </c>
      <c r="B19" s="1" t="s">
        <v>384</v>
      </c>
      <c r="C19" s="1" t="s">
        <v>493</v>
      </c>
      <c r="D19" s="1" t="s">
        <v>494</v>
      </c>
      <c r="E19" s="1" t="s">
        <v>495</v>
      </c>
      <c r="F19" s="1" t="s">
        <v>384</v>
      </c>
      <c r="G19" s="1" t="s">
        <v>388</v>
      </c>
      <c r="H19" s="1" t="s">
        <v>389</v>
      </c>
      <c r="I19" s="1" t="s">
        <v>496</v>
      </c>
      <c r="J19" s="1" t="s">
        <v>29</v>
      </c>
      <c r="K19" s="1" t="s">
        <v>497</v>
      </c>
      <c r="L19" s="1" t="s">
        <v>497</v>
      </c>
      <c r="M19" s="1" t="s">
        <v>392</v>
      </c>
      <c r="N19" s="1" t="s">
        <v>392</v>
      </c>
      <c r="O19" s="1" t="s">
        <v>393</v>
      </c>
      <c r="P19" s="1" t="s">
        <v>394</v>
      </c>
      <c r="Q19" s="1" t="s">
        <v>498</v>
      </c>
      <c r="R19" s="1" t="s">
        <v>396</v>
      </c>
      <c r="S19" s="1" t="s">
        <v>397</v>
      </c>
      <c r="T19" s="1" t="s">
        <v>398</v>
      </c>
    </row>
    <row r="20" s="1" customFormat="1" spans="1:20">
      <c r="A20" s="3">
        <v>16257991548</v>
      </c>
      <c r="B20" s="1" t="s">
        <v>384</v>
      </c>
      <c r="C20" s="1" t="s">
        <v>499</v>
      </c>
      <c r="D20" s="1" t="s">
        <v>500</v>
      </c>
      <c r="E20" s="1" t="s">
        <v>501</v>
      </c>
      <c r="F20" s="1" t="s">
        <v>384</v>
      </c>
      <c r="G20" s="1" t="s">
        <v>388</v>
      </c>
      <c r="H20" s="1" t="s">
        <v>389</v>
      </c>
      <c r="I20" s="1" t="s">
        <v>502</v>
      </c>
      <c r="J20" s="1" t="s">
        <v>29</v>
      </c>
      <c r="K20" s="1" t="s">
        <v>503</v>
      </c>
      <c r="L20" s="1" t="s">
        <v>503</v>
      </c>
      <c r="M20" s="1" t="s">
        <v>392</v>
      </c>
      <c r="N20" s="1" t="s">
        <v>392</v>
      </c>
      <c r="O20" s="1" t="s">
        <v>393</v>
      </c>
      <c r="P20" s="1" t="s">
        <v>394</v>
      </c>
      <c r="Q20" s="1" t="s">
        <v>504</v>
      </c>
      <c r="R20" s="1" t="s">
        <v>396</v>
      </c>
      <c r="S20" s="1" t="s">
        <v>397</v>
      </c>
      <c r="T20" s="1" t="s">
        <v>398</v>
      </c>
    </row>
    <row r="21" s="1" customFormat="1" spans="1:20">
      <c r="A21" s="3">
        <v>16257946945</v>
      </c>
      <c r="B21" s="1" t="s">
        <v>384</v>
      </c>
      <c r="C21" s="1" t="s">
        <v>505</v>
      </c>
      <c r="D21" s="1" t="s">
        <v>488</v>
      </c>
      <c r="E21" s="1" t="s">
        <v>506</v>
      </c>
      <c r="F21" s="1" t="s">
        <v>384</v>
      </c>
      <c r="G21" s="1" t="s">
        <v>388</v>
      </c>
      <c r="H21" s="1" t="s">
        <v>389</v>
      </c>
      <c r="I21" s="1" t="s">
        <v>490</v>
      </c>
      <c r="J21" s="1" t="s">
        <v>29</v>
      </c>
      <c r="K21" s="1" t="s">
        <v>491</v>
      </c>
      <c r="L21" s="1" t="s">
        <v>491</v>
      </c>
      <c r="M21" s="1" t="s">
        <v>392</v>
      </c>
      <c r="N21" s="1" t="s">
        <v>392</v>
      </c>
      <c r="O21" s="1" t="s">
        <v>393</v>
      </c>
      <c r="P21" s="1" t="s">
        <v>394</v>
      </c>
      <c r="Q21" s="1" t="s">
        <v>507</v>
      </c>
      <c r="R21" s="1" t="s">
        <v>396</v>
      </c>
      <c r="S21" s="1" t="s">
        <v>397</v>
      </c>
      <c r="T21" s="1" t="s">
        <v>398</v>
      </c>
    </row>
    <row r="22" s="1" customFormat="1" spans="1:20">
      <c r="A22" s="3">
        <v>16257935487</v>
      </c>
      <c r="B22" s="1" t="s">
        <v>384</v>
      </c>
      <c r="C22" s="1" t="s">
        <v>508</v>
      </c>
      <c r="D22" s="1" t="s">
        <v>509</v>
      </c>
      <c r="E22" s="1" t="s">
        <v>510</v>
      </c>
      <c r="F22" s="1" t="s">
        <v>384</v>
      </c>
      <c r="G22" s="1" t="s">
        <v>388</v>
      </c>
      <c r="H22" s="1" t="s">
        <v>389</v>
      </c>
      <c r="I22" s="1" t="s">
        <v>511</v>
      </c>
      <c r="J22" s="1" t="s">
        <v>29</v>
      </c>
      <c r="K22" s="1" t="s">
        <v>512</v>
      </c>
      <c r="L22" s="1" t="s">
        <v>512</v>
      </c>
      <c r="M22" s="1" t="s">
        <v>392</v>
      </c>
      <c r="N22" s="1" t="s">
        <v>392</v>
      </c>
      <c r="O22" s="1" t="s">
        <v>393</v>
      </c>
      <c r="P22" s="1" t="s">
        <v>394</v>
      </c>
      <c r="Q22" s="1" t="s">
        <v>513</v>
      </c>
      <c r="R22" s="1" t="s">
        <v>396</v>
      </c>
      <c r="S22" s="1" t="s">
        <v>397</v>
      </c>
      <c r="T22" s="1" t="s">
        <v>398</v>
      </c>
    </row>
    <row r="23" s="1" customFormat="1" spans="1:20">
      <c r="A23" s="3">
        <v>16257861963</v>
      </c>
      <c r="B23" s="1" t="s">
        <v>384</v>
      </c>
      <c r="C23" s="1" t="s">
        <v>514</v>
      </c>
      <c r="D23" s="1" t="s">
        <v>515</v>
      </c>
      <c r="E23" s="1" t="s">
        <v>516</v>
      </c>
      <c r="F23" s="1" t="s">
        <v>384</v>
      </c>
      <c r="G23" s="1" t="s">
        <v>388</v>
      </c>
      <c r="H23" s="1" t="s">
        <v>389</v>
      </c>
      <c r="I23" s="1" t="s">
        <v>517</v>
      </c>
      <c r="J23" s="1" t="s">
        <v>29</v>
      </c>
      <c r="K23" s="1" t="s">
        <v>518</v>
      </c>
      <c r="L23" s="1" t="s">
        <v>518</v>
      </c>
      <c r="M23" s="1" t="s">
        <v>392</v>
      </c>
      <c r="N23" s="1" t="s">
        <v>392</v>
      </c>
      <c r="O23" s="1" t="s">
        <v>393</v>
      </c>
      <c r="P23" s="1" t="s">
        <v>394</v>
      </c>
      <c r="Q23" s="1" t="s">
        <v>519</v>
      </c>
      <c r="R23" s="1" t="s">
        <v>396</v>
      </c>
      <c r="S23" s="1" t="s">
        <v>397</v>
      </c>
      <c r="T23" s="1" t="s">
        <v>398</v>
      </c>
    </row>
    <row r="24" s="1" customFormat="1" spans="1:20">
      <c r="A24" s="3">
        <v>16257758857</v>
      </c>
      <c r="B24" s="1" t="s">
        <v>384</v>
      </c>
      <c r="C24" s="1" t="s">
        <v>520</v>
      </c>
      <c r="D24" s="1" t="s">
        <v>521</v>
      </c>
      <c r="E24" s="1" t="s">
        <v>522</v>
      </c>
      <c r="F24" s="1" t="s">
        <v>384</v>
      </c>
      <c r="G24" s="1" t="s">
        <v>388</v>
      </c>
      <c r="H24" s="1" t="s">
        <v>389</v>
      </c>
      <c r="I24" s="1" t="s">
        <v>523</v>
      </c>
      <c r="J24" s="1" t="s">
        <v>29</v>
      </c>
      <c r="K24" s="1" t="s">
        <v>524</v>
      </c>
      <c r="L24" s="1" t="s">
        <v>524</v>
      </c>
      <c r="M24" s="1" t="s">
        <v>392</v>
      </c>
      <c r="N24" s="1" t="s">
        <v>392</v>
      </c>
      <c r="O24" s="1" t="s">
        <v>393</v>
      </c>
      <c r="P24" s="1" t="s">
        <v>394</v>
      </c>
      <c r="Q24" s="1" t="s">
        <v>525</v>
      </c>
      <c r="R24" s="1" t="s">
        <v>396</v>
      </c>
      <c r="S24" s="1" t="s">
        <v>397</v>
      </c>
      <c r="T24" s="1" t="s">
        <v>398</v>
      </c>
    </row>
    <row r="25" s="1" customFormat="1" spans="1:20">
      <c r="A25" s="3">
        <v>16257737944</v>
      </c>
      <c r="B25" s="1" t="s">
        <v>384</v>
      </c>
      <c r="C25" s="1" t="s">
        <v>526</v>
      </c>
      <c r="D25" s="1" t="s">
        <v>527</v>
      </c>
      <c r="E25" s="1" t="s">
        <v>528</v>
      </c>
      <c r="F25" s="1" t="s">
        <v>384</v>
      </c>
      <c r="G25" s="1" t="s">
        <v>388</v>
      </c>
      <c r="H25" s="1" t="s">
        <v>389</v>
      </c>
      <c r="I25" s="1" t="s">
        <v>529</v>
      </c>
      <c r="J25" s="1" t="s">
        <v>29</v>
      </c>
      <c r="K25" s="1" t="s">
        <v>530</v>
      </c>
      <c r="L25" s="1" t="s">
        <v>530</v>
      </c>
      <c r="M25" s="1" t="s">
        <v>392</v>
      </c>
      <c r="N25" s="1" t="s">
        <v>392</v>
      </c>
      <c r="O25" s="1" t="s">
        <v>393</v>
      </c>
      <c r="P25" s="1" t="s">
        <v>394</v>
      </c>
      <c r="Q25" s="1" t="s">
        <v>531</v>
      </c>
      <c r="R25" s="1" t="s">
        <v>396</v>
      </c>
      <c r="S25" s="1" t="s">
        <v>397</v>
      </c>
      <c r="T25" s="1" t="s">
        <v>398</v>
      </c>
    </row>
    <row r="26" s="1" customFormat="1" spans="1:20">
      <c r="A26" s="3">
        <v>16257566316</v>
      </c>
      <c r="B26" s="1" t="s">
        <v>532</v>
      </c>
      <c r="C26" s="1" t="s">
        <v>533</v>
      </c>
      <c r="D26" s="1" t="s">
        <v>534</v>
      </c>
      <c r="E26" s="1" t="s">
        <v>535</v>
      </c>
      <c r="F26" s="1" t="s">
        <v>384</v>
      </c>
      <c r="G26" s="1" t="s">
        <v>388</v>
      </c>
      <c r="H26" s="1" t="s">
        <v>389</v>
      </c>
      <c r="I26" s="1" t="s">
        <v>536</v>
      </c>
      <c r="J26" s="1" t="s">
        <v>29</v>
      </c>
      <c r="K26" s="1" t="s">
        <v>537</v>
      </c>
      <c r="L26" s="1" t="s">
        <v>537</v>
      </c>
      <c r="M26" s="1" t="s">
        <v>392</v>
      </c>
      <c r="N26" s="1" t="s">
        <v>392</v>
      </c>
      <c r="O26" s="1" t="s">
        <v>393</v>
      </c>
      <c r="P26" s="1" t="s">
        <v>394</v>
      </c>
      <c r="Q26" s="1" t="s">
        <v>538</v>
      </c>
      <c r="R26" s="1" t="s">
        <v>396</v>
      </c>
      <c r="S26" s="1" t="s">
        <v>397</v>
      </c>
      <c r="T26" s="1" t="s">
        <v>398</v>
      </c>
    </row>
    <row r="27" s="1" customFormat="1" spans="1:20">
      <c r="A27" s="3">
        <v>16257484026</v>
      </c>
      <c r="B27" s="1" t="s">
        <v>532</v>
      </c>
      <c r="C27" s="1" t="s">
        <v>539</v>
      </c>
      <c r="D27" s="1" t="s">
        <v>540</v>
      </c>
      <c r="E27" s="1" t="s">
        <v>541</v>
      </c>
      <c r="F27" s="1" t="s">
        <v>384</v>
      </c>
      <c r="G27" s="1" t="s">
        <v>388</v>
      </c>
      <c r="H27" s="1" t="s">
        <v>389</v>
      </c>
      <c r="I27" s="1" t="s">
        <v>542</v>
      </c>
      <c r="J27" s="1" t="s">
        <v>29</v>
      </c>
      <c r="K27" s="1" t="s">
        <v>543</v>
      </c>
      <c r="L27" s="1" t="s">
        <v>543</v>
      </c>
      <c r="M27" s="1" t="s">
        <v>392</v>
      </c>
      <c r="N27" s="1" t="s">
        <v>392</v>
      </c>
      <c r="O27" s="1" t="s">
        <v>393</v>
      </c>
      <c r="P27" s="1" t="s">
        <v>394</v>
      </c>
      <c r="Q27" s="1" t="s">
        <v>544</v>
      </c>
      <c r="R27" s="1" t="s">
        <v>396</v>
      </c>
      <c r="S27" s="1" t="s">
        <v>397</v>
      </c>
      <c r="T27" s="1" t="s">
        <v>398</v>
      </c>
    </row>
    <row r="28" s="1" customFormat="1" spans="1:20">
      <c r="A28" s="3">
        <v>16257457402</v>
      </c>
      <c r="B28" s="1" t="s">
        <v>532</v>
      </c>
      <c r="C28" s="1" t="s">
        <v>545</v>
      </c>
      <c r="D28" s="1" t="s">
        <v>546</v>
      </c>
      <c r="E28" s="1" t="s">
        <v>547</v>
      </c>
      <c r="F28" s="1" t="s">
        <v>384</v>
      </c>
      <c r="G28" s="1" t="s">
        <v>388</v>
      </c>
      <c r="H28" s="1" t="s">
        <v>389</v>
      </c>
      <c r="I28" s="1" t="s">
        <v>548</v>
      </c>
      <c r="J28" s="1" t="s">
        <v>29</v>
      </c>
      <c r="K28" s="1" t="s">
        <v>549</v>
      </c>
      <c r="L28" s="1" t="s">
        <v>549</v>
      </c>
      <c r="M28" s="1" t="s">
        <v>392</v>
      </c>
      <c r="N28" s="1" t="s">
        <v>392</v>
      </c>
      <c r="O28" s="1" t="s">
        <v>393</v>
      </c>
      <c r="P28" s="1" t="s">
        <v>394</v>
      </c>
      <c r="Q28" s="1" t="s">
        <v>550</v>
      </c>
      <c r="R28" s="1" t="s">
        <v>396</v>
      </c>
      <c r="S28" s="1" t="s">
        <v>397</v>
      </c>
      <c r="T28" s="1" t="s">
        <v>398</v>
      </c>
    </row>
    <row r="29" s="1" customFormat="1" spans="1:20">
      <c r="A29" s="3">
        <v>16257307586</v>
      </c>
      <c r="B29" s="1" t="s">
        <v>532</v>
      </c>
      <c r="C29" s="1" t="s">
        <v>551</v>
      </c>
      <c r="D29" s="1" t="s">
        <v>552</v>
      </c>
      <c r="E29" s="1" t="s">
        <v>553</v>
      </c>
      <c r="F29" s="1" t="s">
        <v>384</v>
      </c>
      <c r="G29" s="1" t="s">
        <v>388</v>
      </c>
      <c r="H29" s="1" t="s">
        <v>389</v>
      </c>
      <c r="I29" s="1" t="s">
        <v>554</v>
      </c>
      <c r="J29" s="1" t="s">
        <v>29</v>
      </c>
      <c r="K29" s="1" t="s">
        <v>555</v>
      </c>
      <c r="L29" s="1" t="s">
        <v>555</v>
      </c>
      <c r="M29" s="1" t="s">
        <v>392</v>
      </c>
      <c r="N29" s="1" t="s">
        <v>392</v>
      </c>
      <c r="O29" s="1" t="s">
        <v>393</v>
      </c>
      <c r="P29" s="1" t="s">
        <v>394</v>
      </c>
      <c r="Q29" s="1" t="s">
        <v>556</v>
      </c>
      <c r="R29" s="1" t="s">
        <v>396</v>
      </c>
      <c r="S29" s="1" t="s">
        <v>397</v>
      </c>
      <c r="T29" s="1" t="s">
        <v>398</v>
      </c>
    </row>
    <row r="30" s="1" customFormat="1" spans="1:20">
      <c r="A30" s="3">
        <v>16256488061</v>
      </c>
      <c r="B30" s="1" t="s">
        <v>532</v>
      </c>
      <c r="C30" s="1" t="s">
        <v>557</v>
      </c>
      <c r="D30" s="1" t="s">
        <v>558</v>
      </c>
      <c r="E30" s="1" t="s">
        <v>559</v>
      </c>
      <c r="F30" s="1" t="s">
        <v>384</v>
      </c>
      <c r="G30" s="1" t="s">
        <v>388</v>
      </c>
      <c r="H30" s="1" t="s">
        <v>389</v>
      </c>
      <c r="I30" s="1" t="s">
        <v>560</v>
      </c>
      <c r="J30" s="1" t="s">
        <v>29</v>
      </c>
      <c r="K30" s="1" t="s">
        <v>561</v>
      </c>
      <c r="L30" s="1" t="s">
        <v>561</v>
      </c>
      <c r="M30" s="1" t="s">
        <v>392</v>
      </c>
      <c r="N30" s="1" t="s">
        <v>392</v>
      </c>
      <c r="O30" s="1" t="s">
        <v>393</v>
      </c>
      <c r="P30" s="1" t="s">
        <v>394</v>
      </c>
      <c r="Q30" s="1" t="s">
        <v>562</v>
      </c>
      <c r="R30" s="1" t="s">
        <v>396</v>
      </c>
      <c r="S30" s="1" t="s">
        <v>397</v>
      </c>
      <c r="T30" s="1" t="s">
        <v>398</v>
      </c>
    </row>
    <row r="31" s="1" customFormat="1" spans="1:20">
      <c r="A31" s="3">
        <v>16254555119</v>
      </c>
      <c r="B31" s="1" t="s">
        <v>532</v>
      </c>
      <c r="C31" s="1" t="s">
        <v>563</v>
      </c>
      <c r="D31" s="1" t="s">
        <v>564</v>
      </c>
      <c r="E31" s="1" t="s">
        <v>565</v>
      </c>
      <c r="F31" s="1" t="s">
        <v>384</v>
      </c>
      <c r="G31" s="1" t="s">
        <v>388</v>
      </c>
      <c r="H31" s="1" t="s">
        <v>389</v>
      </c>
      <c r="I31" s="1" t="s">
        <v>566</v>
      </c>
      <c r="J31" s="1" t="s">
        <v>29</v>
      </c>
      <c r="K31" s="1" t="s">
        <v>567</v>
      </c>
      <c r="L31" s="1" t="s">
        <v>567</v>
      </c>
      <c r="M31" s="1" t="s">
        <v>392</v>
      </c>
      <c r="N31" s="1" t="s">
        <v>392</v>
      </c>
      <c r="O31" s="1" t="s">
        <v>393</v>
      </c>
      <c r="P31" s="1" t="s">
        <v>394</v>
      </c>
      <c r="Q31" s="1" t="s">
        <v>568</v>
      </c>
      <c r="R31" s="1" t="s">
        <v>396</v>
      </c>
      <c r="S31" s="1" t="s">
        <v>397</v>
      </c>
      <c r="T31" s="1" t="s">
        <v>398</v>
      </c>
    </row>
    <row r="32" s="1" customFormat="1" spans="1:20">
      <c r="A32" s="3">
        <v>16254380517</v>
      </c>
      <c r="B32" s="1" t="s">
        <v>532</v>
      </c>
      <c r="C32" s="1" t="s">
        <v>569</v>
      </c>
      <c r="D32" s="1" t="s">
        <v>570</v>
      </c>
      <c r="E32" s="1" t="s">
        <v>571</v>
      </c>
      <c r="F32" s="1" t="s">
        <v>384</v>
      </c>
      <c r="G32" s="1" t="s">
        <v>388</v>
      </c>
      <c r="H32" s="1" t="s">
        <v>389</v>
      </c>
      <c r="I32" s="1" t="s">
        <v>572</v>
      </c>
      <c r="J32" s="1" t="s">
        <v>29</v>
      </c>
      <c r="K32" s="1" t="s">
        <v>573</v>
      </c>
      <c r="L32" s="1" t="s">
        <v>573</v>
      </c>
      <c r="M32" s="1" t="s">
        <v>392</v>
      </c>
      <c r="N32" s="1" t="s">
        <v>392</v>
      </c>
      <c r="O32" s="1" t="s">
        <v>393</v>
      </c>
      <c r="P32" s="1" t="s">
        <v>394</v>
      </c>
      <c r="Q32" s="1" t="s">
        <v>574</v>
      </c>
      <c r="R32" s="1" t="s">
        <v>396</v>
      </c>
      <c r="S32" s="1" t="s">
        <v>397</v>
      </c>
      <c r="T32" s="1" t="s">
        <v>398</v>
      </c>
    </row>
    <row r="33" s="1" customFormat="1" spans="1:20">
      <c r="A33" s="3">
        <v>16254375915</v>
      </c>
      <c r="B33" s="1" t="s">
        <v>532</v>
      </c>
      <c r="C33" s="1" t="s">
        <v>575</v>
      </c>
      <c r="D33" s="1" t="s">
        <v>576</v>
      </c>
      <c r="E33" s="1" t="s">
        <v>577</v>
      </c>
      <c r="F33" s="1" t="s">
        <v>384</v>
      </c>
      <c r="G33" s="1" t="s">
        <v>388</v>
      </c>
      <c r="H33" s="1" t="s">
        <v>389</v>
      </c>
      <c r="I33" s="1" t="s">
        <v>578</v>
      </c>
      <c r="J33" s="1" t="s">
        <v>29</v>
      </c>
      <c r="K33" s="1" t="s">
        <v>579</v>
      </c>
      <c r="L33" s="1" t="s">
        <v>579</v>
      </c>
      <c r="M33" s="1" t="s">
        <v>392</v>
      </c>
      <c r="N33" s="1" t="s">
        <v>392</v>
      </c>
      <c r="O33" s="1" t="s">
        <v>393</v>
      </c>
      <c r="P33" s="1" t="s">
        <v>394</v>
      </c>
      <c r="Q33" s="1" t="s">
        <v>580</v>
      </c>
      <c r="R33" s="1" t="s">
        <v>396</v>
      </c>
      <c r="S33" s="1" t="s">
        <v>397</v>
      </c>
      <c r="T33" s="1" t="s">
        <v>398</v>
      </c>
    </row>
    <row r="34" s="1" customFormat="1" spans="1:20">
      <c r="A34" s="3">
        <v>16254255388</v>
      </c>
      <c r="B34" s="1" t="s">
        <v>532</v>
      </c>
      <c r="C34" s="1" t="s">
        <v>581</v>
      </c>
      <c r="D34" s="1" t="s">
        <v>582</v>
      </c>
      <c r="E34" s="1" t="s">
        <v>583</v>
      </c>
      <c r="F34" s="1" t="s">
        <v>384</v>
      </c>
      <c r="G34" s="1" t="s">
        <v>388</v>
      </c>
      <c r="H34" s="1" t="s">
        <v>389</v>
      </c>
      <c r="I34" s="1" t="s">
        <v>584</v>
      </c>
      <c r="J34" s="1" t="s">
        <v>29</v>
      </c>
      <c r="K34" s="1" t="s">
        <v>409</v>
      </c>
      <c r="L34" s="1" t="s">
        <v>409</v>
      </c>
      <c r="M34" s="1" t="s">
        <v>392</v>
      </c>
      <c r="N34" s="1" t="s">
        <v>392</v>
      </c>
      <c r="O34" s="1" t="s">
        <v>393</v>
      </c>
      <c r="P34" s="1" t="s">
        <v>394</v>
      </c>
      <c r="Q34" s="1" t="s">
        <v>585</v>
      </c>
      <c r="R34" s="1" t="s">
        <v>396</v>
      </c>
      <c r="S34" s="1" t="s">
        <v>397</v>
      </c>
      <c r="T34" s="1" t="s">
        <v>398</v>
      </c>
    </row>
    <row r="35" s="1" customFormat="1" spans="1:20">
      <c r="A35" s="3">
        <v>16254237765</v>
      </c>
      <c r="B35" s="1" t="s">
        <v>532</v>
      </c>
      <c r="C35" s="1" t="s">
        <v>586</v>
      </c>
      <c r="D35" s="1" t="s">
        <v>587</v>
      </c>
      <c r="E35" s="1" t="s">
        <v>588</v>
      </c>
      <c r="F35" s="1" t="s">
        <v>384</v>
      </c>
      <c r="G35" s="1" t="s">
        <v>388</v>
      </c>
      <c r="H35" s="1" t="s">
        <v>389</v>
      </c>
      <c r="I35" s="1" t="s">
        <v>589</v>
      </c>
      <c r="J35" s="1" t="s">
        <v>29</v>
      </c>
      <c r="K35" s="1" t="s">
        <v>590</v>
      </c>
      <c r="L35" s="1" t="s">
        <v>590</v>
      </c>
      <c r="M35" s="1" t="s">
        <v>392</v>
      </c>
      <c r="N35" s="1" t="s">
        <v>392</v>
      </c>
      <c r="O35" s="1" t="s">
        <v>393</v>
      </c>
      <c r="P35" s="1" t="s">
        <v>394</v>
      </c>
      <c r="Q35" s="1" t="s">
        <v>591</v>
      </c>
      <c r="R35" s="1" t="s">
        <v>396</v>
      </c>
      <c r="S35" s="1" t="s">
        <v>397</v>
      </c>
      <c r="T35" s="1" t="s">
        <v>398</v>
      </c>
    </row>
    <row r="36" s="1" customFormat="1" spans="1:20">
      <c r="A36" s="3">
        <v>16254040626</v>
      </c>
      <c r="B36" s="1" t="s">
        <v>532</v>
      </c>
      <c r="C36" s="1" t="s">
        <v>592</v>
      </c>
      <c r="D36" s="1" t="s">
        <v>534</v>
      </c>
      <c r="E36" s="1" t="s">
        <v>593</v>
      </c>
      <c r="F36" s="1" t="s">
        <v>384</v>
      </c>
      <c r="G36" s="1" t="s">
        <v>388</v>
      </c>
      <c r="H36" s="1" t="s">
        <v>389</v>
      </c>
      <c r="I36" s="1" t="s">
        <v>536</v>
      </c>
      <c r="J36" s="1" t="s">
        <v>29</v>
      </c>
      <c r="K36" s="1" t="s">
        <v>537</v>
      </c>
      <c r="L36" s="1" t="s">
        <v>537</v>
      </c>
      <c r="M36" s="1" t="s">
        <v>392</v>
      </c>
      <c r="N36" s="1" t="s">
        <v>392</v>
      </c>
      <c r="O36" s="1" t="s">
        <v>393</v>
      </c>
      <c r="P36" s="1" t="s">
        <v>394</v>
      </c>
      <c r="Q36" s="1" t="s">
        <v>594</v>
      </c>
      <c r="R36" s="1" t="s">
        <v>396</v>
      </c>
      <c r="S36" s="1" t="s">
        <v>397</v>
      </c>
      <c r="T36" s="1" t="s">
        <v>398</v>
      </c>
    </row>
    <row r="37" s="1" customFormat="1" spans="1:20">
      <c r="A37" s="3">
        <v>16253872361</v>
      </c>
      <c r="B37" s="1" t="s">
        <v>532</v>
      </c>
      <c r="C37" s="1" t="s">
        <v>595</v>
      </c>
      <c r="D37" s="1" t="s">
        <v>596</v>
      </c>
      <c r="E37" s="1" t="s">
        <v>597</v>
      </c>
      <c r="F37" s="1" t="s">
        <v>384</v>
      </c>
      <c r="G37" s="1" t="s">
        <v>388</v>
      </c>
      <c r="H37" s="1" t="s">
        <v>389</v>
      </c>
      <c r="I37" s="1" t="s">
        <v>598</v>
      </c>
      <c r="J37" s="1" t="s">
        <v>29</v>
      </c>
      <c r="K37" s="1" t="s">
        <v>599</v>
      </c>
      <c r="L37" s="1" t="s">
        <v>599</v>
      </c>
      <c r="M37" s="1" t="s">
        <v>392</v>
      </c>
      <c r="N37" s="1" t="s">
        <v>392</v>
      </c>
      <c r="O37" s="1" t="s">
        <v>393</v>
      </c>
      <c r="P37" s="1" t="s">
        <v>394</v>
      </c>
      <c r="Q37" s="1" t="s">
        <v>600</v>
      </c>
      <c r="R37" s="1" t="s">
        <v>396</v>
      </c>
      <c r="S37" s="1" t="s">
        <v>397</v>
      </c>
      <c r="T37" s="1" t="s">
        <v>398</v>
      </c>
    </row>
    <row r="38" s="1" customFormat="1" spans="1:20">
      <c r="A38" s="3">
        <v>16253289081</v>
      </c>
      <c r="B38" s="1" t="s">
        <v>532</v>
      </c>
      <c r="C38" s="1" t="s">
        <v>601</v>
      </c>
      <c r="D38" s="1" t="s">
        <v>602</v>
      </c>
      <c r="E38" s="1" t="s">
        <v>603</v>
      </c>
      <c r="F38" s="1" t="s">
        <v>384</v>
      </c>
      <c r="G38" s="1" t="s">
        <v>388</v>
      </c>
      <c r="H38" s="1" t="s">
        <v>389</v>
      </c>
      <c r="I38" s="1" t="s">
        <v>604</v>
      </c>
      <c r="J38" s="1" t="s">
        <v>29</v>
      </c>
      <c r="K38" s="1" t="s">
        <v>605</v>
      </c>
      <c r="L38" s="1" t="s">
        <v>605</v>
      </c>
      <c r="M38" s="1" t="s">
        <v>392</v>
      </c>
      <c r="N38" s="1" t="s">
        <v>392</v>
      </c>
      <c r="O38" s="1" t="s">
        <v>393</v>
      </c>
      <c r="P38" s="1" t="s">
        <v>394</v>
      </c>
      <c r="Q38" s="1" t="s">
        <v>606</v>
      </c>
      <c r="R38" s="1" t="s">
        <v>396</v>
      </c>
      <c r="S38" s="1" t="s">
        <v>397</v>
      </c>
      <c r="T38" s="1" t="s">
        <v>398</v>
      </c>
    </row>
    <row r="39" s="1" customFormat="1" spans="1:20">
      <c r="A39" s="3">
        <v>16253124406</v>
      </c>
      <c r="B39" s="1" t="s">
        <v>532</v>
      </c>
      <c r="C39" s="1" t="s">
        <v>607</v>
      </c>
      <c r="D39" s="1" t="s">
        <v>608</v>
      </c>
      <c r="E39" s="1" t="s">
        <v>609</v>
      </c>
      <c r="F39" s="1" t="s">
        <v>384</v>
      </c>
      <c r="G39" s="1" t="s">
        <v>388</v>
      </c>
      <c r="H39" s="1" t="s">
        <v>389</v>
      </c>
      <c r="I39" s="1" t="s">
        <v>610</v>
      </c>
      <c r="J39" s="1" t="s">
        <v>29</v>
      </c>
      <c r="K39" s="1" t="s">
        <v>611</v>
      </c>
      <c r="L39" s="1" t="s">
        <v>611</v>
      </c>
      <c r="M39" s="1" t="s">
        <v>392</v>
      </c>
      <c r="N39" s="1" t="s">
        <v>392</v>
      </c>
      <c r="O39" s="1" t="s">
        <v>393</v>
      </c>
      <c r="P39" s="1" t="s">
        <v>394</v>
      </c>
      <c r="Q39" s="1" t="s">
        <v>612</v>
      </c>
      <c r="R39" s="1" t="s">
        <v>396</v>
      </c>
      <c r="S39" s="1" t="s">
        <v>397</v>
      </c>
      <c r="T39" s="1" t="s">
        <v>398</v>
      </c>
    </row>
    <row r="40" s="1" customFormat="1" spans="1:20">
      <c r="A40" s="3">
        <v>16252983203</v>
      </c>
      <c r="B40" s="1" t="s">
        <v>532</v>
      </c>
      <c r="C40" s="1" t="s">
        <v>613</v>
      </c>
      <c r="D40" s="1" t="s">
        <v>614</v>
      </c>
      <c r="E40" s="1" t="s">
        <v>615</v>
      </c>
      <c r="F40" s="1" t="s">
        <v>384</v>
      </c>
      <c r="G40" s="1" t="s">
        <v>388</v>
      </c>
      <c r="H40" s="1" t="s">
        <v>389</v>
      </c>
      <c r="I40" s="1" t="s">
        <v>616</v>
      </c>
      <c r="J40" s="1" t="s">
        <v>29</v>
      </c>
      <c r="K40" s="1" t="s">
        <v>617</v>
      </c>
      <c r="L40" s="1" t="s">
        <v>617</v>
      </c>
      <c r="M40" s="1" t="s">
        <v>392</v>
      </c>
      <c r="N40" s="1" t="s">
        <v>392</v>
      </c>
      <c r="O40" s="1" t="s">
        <v>393</v>
      </c>
      <c r="P40" s="1" t="s">
        <v>394</v>
      </c>
      <c r="Q40" s="1" t="s">
        <v>618</v>
      </c>
      <c r="R40" s="1" t="s">
        <v>396</v>
      </c>
      <c r="S40" s="1" t="s">
        <v>397</v>
      </c>
      <c r="T40" s="1" t="s">
        <v>398</v>
      </c>
    </row>
    <row r="41" s="1" customFormat="1" spans="1:20">
      <c r="A41" s="3">
        <v>16252604952</v>
      </c>
      <c r="B41" s="1" t="s">
        <v>532</v>
      </c>
      <c r="C41" s="1" t="s">
        <v>619</v>
      </c>
      <c r="D41" s="1" t="s">
        <v>488</v>
      </c>
      <c r="E41" s="1" t="s">
        <v>620</v>
      </c>
      <c r="F41" s="1" t="s">
        <v>384</v>
      </c>
      <c r="G41" s="1" t="s">
        <v>388</v>
      </c>
      <c r="H41" s="1" t="s">
        <v>389</v>
      </c>
      <c r="I41" s="1" t="s">
        <v>621</v>
      </c>
      <c r="J41" s="1" t="s">
        <v>29</v>
      </c>
      <c r="K41" s="1" t="s">
        <v>491</v>
      </c>
      <c r="L41" s="1" t="s">
        <v>491</v>
      </c>
      <c r="M41" s="1" t="s">
        <v>392</v>
      </c>
      <c r="N41" s="1" t="s">
        <v>392</v>
      </c>
      <c r="O41" s="1" t="s">
        <v>393</v>
      </c>
      <c r="P41" s="1" t="s">
        <v>394</v>
      </c>
      <c r="Q41" s="1" t="s">
        <v>622</v>
      </c>
      <c r="R41" s="1" t="s">
        <v>396</v>
      </c>
      <c r="S41" s="1" t="s">
        <v>397</v>
      </c>
      <c r="T41" s="1" t="s">
        <v>398</v>
      </c>
    </row>
    <row r="42" s="1" customFormat="1" spans="1:20">
      <c r="A42" s="3">
        <v>16252321041</v>
      </c>
      <c r="B42" s="1" t="s">
        <v>532</v>
      </c>
      <c r="C42" s="1" t="s">
        <v>623</v>
      </c>
      <c r="D42" s="1" t="s">
        <v>624</v>
      </c>
      <c r="E42" s="1" t="s">
        <v>625</v>
      </c>
      <c r="F42" s="1" t="s">
        <v>384</v>
      </c>
      <c r="G42" s="1" t="s">
        <v>388</v>
      </c>
      <c r="H42" s="1" t="s">
        <v>389</v>
      </c>
      <c r="I42" s="1" t="s">
        <v>542</v>
      </c>
      <c r="J42" s="1" t="s">
        <v>29</v>
      </c>
      <c r="K42" s="1" t="s">
        <v>543</v>
      </c>
      <c r="L42" s="1" t="s">
        <v>543</v>
      </c>
      <c r="M42" s="1" t="s">
        <v>392</v>
      </c>
      <c r="N42" s="1" t="s">
        <v>392</v>
      </c>
      <c r="O42" s="1" t="s">
        <v>393</v>
      </c>
      <c r="P42" s="1" t="s">
        <v>394</v>
      </c>
      <c r="Q42" s="1" t="s">
        <v>626</v>
      </c>
      <c r="R42" s="1" t="s">
        <v>396</v>
      </c>
      <c r="S42" s="1" t="s">
        <v>397</v>
      </c>
      <c r="T42" s="1" t="s">
        <v>398</v>
      </c>
    </row>
    <row r="43" s="1" customFormat="1" spans="1:20">
      <c r="A43" s="3">
        <v>16251936373</v>
      </c>
      <c r="B43" s="1" t="s">
        <v>532</v>
      </c>
      <c r="C43" s="1" t="s">
        <v>627</v>
      </c>
      <c r="D43" s="1" t="s">
        <v>628</v>
      </c>
      <c r="E43" s="1" t="s">
        <v>629</v>
      </c>
      <c r="F43" s="1" t="s">
        <v>384</v>
      </c>
      <c r="G43" s="1" t="s">
        <v>388</v>
      </c>
      <c r="H43" s="1" t="s">
        <v>389</v>
      </c>
      <c r="I43" s="1" t="s">
        <v>630</v>
      </c>
      <c r="J43" s="1" t="s">
        <v>29</v>
      </c>
      <c r="K43" s="1" t="s">
        <v>631</v>
      </c>
      <c r="L43" s="1" t="s">
        <v>631</v>
      </c>
      <c r="M43" s="1" t="s">
        <v>392</v>
      </c>
      <c r="N43" s="1" t="s">
        <v>392</v>
      </c>
      <c r="O43" s="1" t="s">
        <v>393</v>
      </c>
      <c r="P43" s="1" t="s">
        <v>394</v>
      </c>
      <c r="Q43" s="1" t="s">
        <v>632</v>
      </c>
      <c r="R43" s="1" t="s">
        <v>396</v>
      </c>
      <c r="S43" s="1" t="s">
        <v>397</v>
      </c>
      <c r="T43" s="1" t="s">
        <v>398</v>
      </c>
    </row>
    <row r="44" s="1" customFormat="1" spans="1:20">
      <c r="A44" s="3">
        <v>16251753592</v>
      </c>
      <c r="B44" s="1" t="s">
        <v>532</v>
      </c>
      <c r="C44" s="1" t="s">
        <v>633</v>
      </c>
      <c r="D44" s="1" t="s">
        <v>634</v>
      </c>
      <c r="E44" s="1" t="s">
        <v>635</v>
      </c>
      <c r="F44" s="1" t="s">
        <v>532</v>
      </c>
      <c r="G44" s="1" t="s">
        <v>388</v>
      </c>
      <c r="H44" s="1" t="s">
        <v>389</v>
      </c>
      <c r="I44" s="1" t="s">
        <v>636</v>
      </c>
      <c r="J44" s="1" t="s">
        <v>29</v>
      </c>
      <c r="K44" s="1" t="s">
        <v>637</v>
      </c>
      <c r="L44" s="1" t="s">
        <v>637</v>
      </c>
      <c r="M44" s="1" t="s">
        <v>392</v>
      </c>
      <c r="N44" s="1" t="s">
        <v>392</v>
      </c>
      <c r="O44" s="1" t="s">
        <v>393</v>
      </c>
      <c r="P44" s="1" t="s">
        <v>394</v>
      </c>
      <c r="Q44" s="1" t="s">
        <v>638</v>
      </c>
      <c r="R44" s="1" t="s">
        <v>396</v>
      </c>
      <c r="S44" s="1" t="s">
        <v>397</v>
      </c>
      <c r="T44" s="1" t="s">
        <v>398</v>
      </c>
    </row>
    <row r="45" s="1" customFormat="1" spans="1:20">
      <c r="A45" s="3">
        <v>16251137535</v>
      </c>
      <c r="B45" s="1" t="s">
        <v>532</v>
      </c>
      <c r="C45" s="1" t="s">
        <v>639</v>
      </c>
      <c r="D45" s="1" t="s">
        <v>640</v>
      </c>
      <c r="E45" s="1" t="s">
        <v>641</v>
      </c>
      <c r="F45" s="1" t="s">
        <v>532</v>
      </c>
      <c r="G45" s="1" t="s">
        <v>388</v>
      </c>
      <c r="H45" s="1" t="s">
        <v>389</v>
      </c>
      <c r="I45" s="1" t="s">
        <v>642</v>
      </c>
      <c r="J45" s="1" t="s">
        <v>29</v>
      </c>
      <c r="K45" s="1" t="s">
        <v>643</v>
      </c>
      <c r="L45" s="1" t="s">
        <v>643</v>
      </c>
      <c r="M45" s="1" t="s">
        <v>392</v>
      </c>
      <c r="N45" s="1" t="s">
        <v>392</v>
      </c>
      <c r="O45" s="1" t="s">
        <v>393</v>
      </c>
      <c r="P45" s="1" t="s">
        <v>394</v>
      </c>
      <c r="Q45" s="1" t="s">
        <v>644</v>
      </c>
      <c r="R45" s="1" t="s">
        <v>396</v>
      </c>
      <c r="S45" s="1" t="s">
        <v>397</v>
      </c>
      <c r="T45" s="1" t="s">
        <v>398</v>
      </c>
    </row>
    <row r="46" s="1" customFormat="1" spans="1:20">
      <c r="A46" s="3">
        <v>16248350794</v>
      </c>
      <c r="B46" s="1" t="s">
        <v>532</v>
      </c>
      <c r="C46" s="1" t="s">
        <v>645</v>
      </c>
      <c r="D46" s="1" t="s">
        <v>564</v>
      </c>
      <c r="E46" s="1" t="s">
        <v>646</v>
      </c>
      <c r="F46" s="1" t="s">
        <v>384</v>
      </c>
      <c r="G46" s="1" t="s">
        <v>388</v>
      </c>
      <c r="H46" s="1" t="s">
        <v>389</v>
      </c>
      <c r="I46" s="1" t="s">
        <v>647</v>
      </c>
      <c r="J46" s="1" t="s">
        <v>29</v>
      </c>
      <c r="K46" s="1" t="s">
        <v>648</v>
      </c>
      <c r="L46" s="1" t="s">
        <v>648</v>
      </c>
      <c r="M46" s="1" t="s">
        <v>392</v>
      </c>
      <c r="N46" s="1" t="s">
        <v>392</v>
      </c>
      <c r="O46" s="1" t="s">
        <v>393</v>
      </c>
      <c r="P46" s="1" t="s">
        <v>394</v>
      </c>
      <c r="Q46" s="1" t="s">
        <v>649</v>
      </c>
      <c r="R46" s="1" t="s">
        <v>396</v>
      </c>
      <c r="S46" s="1" t="s">
        <v>397</v>
      </c>
      <c r="T46" s="1" t="s">
        <v>398</v>
      </c>
    </row>
    <row r="47" s="1" customFormat="1" spans="1:20">
      <c r="A47" s="3">
        <v>16248336155</v>
      </c>
      <c r="B47" s="1" t="s">
        <v>532</v>
      </c>
      <c r="C47" s="1" t="s">
        <v>650</v>
      </c>
      <c r="D47" s="1" t="s">
        <v>651</v>
      </c>
      <c r="E47" s="1" t="s">
        <v>652</v>
      </c>
      <c r="F47" s="1" t="s">
        <v>384</v>
      </c>
      <c r="G47" s="1" t="s">
        <v>388</v>
      </c>
      <c r="H47" s="1" t="s">
        <v>389</v>
      </c>
      <c r="I47" s="1" t="s">
        <v>653</v>
      </c>
      <c r="J47" s="1" t="s">
        <v>29</v>
      </c>
      <c r="K47" s="1" t="s">
        <v>654</v>
      </c>
      <c r="L47" s="1" t="s">
        <v>654</v>
      </c>
      <c r="M47" s="1" t="s">
        <v>392</v>
      </c>
      <c r="N47" s="1" t="s">
        <v>392</v>
      </c>
      <c r="O47" s="1" t="s">
        <v>393</v>
      </c>
      <c r="P47" s="1" t="s">
        <v>394</v>
      </c>
      <c r="Q47" s="1" t="s">
        <v>655</v>
      </c>
      <c r="R47" s="1" t="s">
        <v>396</v>
      </c>
      <c r="S47" s="1" t="s">
        <v>397</v>
      </c>
      <c r="T47" s="1" t="s">
        <v>398</v>
      </c>
    </row>
    <row r="48" s="1" customFormat="1" spans="1:20">
      <c r="A48" s="3">
        <v>16248316595</v>
      </c>
      <c r="B48" s="1" t="s">
        <v>532</v>
      </c>
      <c r="C48" s="1" t="s">
        <v>656</v>
      </c>
      <c r="D48" s="1" t="s">
        <v>657</v>
      </c>
      <c r="E48" s="1" t="s">
        <v>658</v>
      </c>
      <c r="F48" s="1" t="s">
        <v>384</v>
      </c>
      <c r="G48" s="1" t="s">
        <v>388</v>
      </c>
      <c r="H48" s="1" t="s">
        <v>389</v>
      </c>
      <c r="I48" s="1" t="s">
        <v>659</v>
      </c>
      <c r="J48" s="1" t="s">
        <v>29</v>
      </c>
      <c r="K48" s="1" t="s">
        <v>660</v>
      </c>
      <c r="L48" s="1" t="s">
        <v>660</v>
      </c>
      <c r="M48" s="1" t="s">
        <v>392</v>
      </c>
      <c r="N48" s="1" t="s">
        <v>392</v>
      </c>
      <c r="O48" s="1" t="s">
        <v>393</v>
      </c>
      <c r="P48" s="1" t="s">
        <v>394</v>
      </c>
      <c r="Q48" s="1" t="s">
        <v>661</v>
      </c>
      <c r="R48" s="1" t="s">
        <v>396</v>
      </c>
      <c r="S48" s="1" t="s">
        <v>397</v>
      </c>
      <c r="T48" s="1" t="s">
        <v>398</v>
      </c>
    </row>
    <row r="49" s="1" customFormat="1" spans="1:20">
      <c r="A49" s="3">
        <v>16248295973</v>
      </c>
      <c r="B49" s="1" t="s">
        <v>532</v>
      </c>
      <c r="C49" s="1" t="s">
        <v>662</v>
      </c>
      <c r="D49" s="1" t="s">
        <v>634</v>
      </c>
      <c r="E49" s="1" t="s">
        <v>663</v>
      </c>
      <c r="F49" s="1" t="s">
        <v>384</v>
      </c>
      <c r="G49" s="1" t="s">
        <v>388</v>
      </c>
      <c r="H49" s="1" t="s">
        <v>389</v>
      </c>
      <c r="I49" s="1" t="s">
        <v>664</v>
      </c>
      <c r="J49" s="1" t="s">
        <v>29</v>
      </c>
      <c r="K49" s="1" t="s">
        <v>665</v>
      </c>
      <c r="L49" s="1" t="s">
        <v>665</v>
      </c>
      <c r="M49" s="1" t="s">
        <v>392</v>
      </c>
      <c r="N49" s="1" t="s">
        <v>392</v>
      </c>
      <c r="O49" s="1" t="s">
        <v>393</v>
      </c>
      <c r="P49" s="1" t="s">
        <v>394</v>
      </c>
      <c r="Q49" s="1" t="s">
        <v>666</v>
      </c>
      <c r="R49" s="1" t="s">
        <v>396</v>
      </c>
      <c r="S49" s="1" t="s">
        <v>397</v>
      </c>
      <c r="T49" s="1" t="s">
        <v>398</v>
      </c>
    </row>
    <row r="50" s="1" customFormat="1" spans="1:20">
      <c r="A50" s="3">
        <v>16248292122</v>
      </c>
      <c r="B50" s="1" t="s">
        <v>532</v>
      </c>
      <c r="C50" s="1" t="s">
        <v>667</v>
      </c>
      <c r="D50" s="1" t="s">
        <v>668</v>
      </c>
      <c r="E50" s="1" t="s">
        <v>669</v>
      </c>
      <c r="F50" s="1" t="s">
        <v>384</v>
      </c>
      <c r="G50" s="1" t="s">
        <v>388</v>
      </c>
      <c r="H50" s="1" t="s">
        <v>389</v>
      </c>
      <c r="I50" s="1" t="s">
        <v>670</v>
      </c>
      <c r="J50" s="1" t="s">
        <v>29</v>
      </c>
      <c r="K50" s="1" t="s">
        <v>671</v>
      </c>
      <c r="L50" s="1" t="s">
        <v>671</v>
      </c>
      <c r="M50" s="1" t="s">
        <v>392</v>
      </c>
      <c r="N50" s="1" t="s">
        <v>392</v>
      </c>
      <c r="O50" s="1" t="s">
        <v>393</v>
      </c>
      <c r="P50" s="1" t="s">
        <v>394</v>
      </c>
      <c r="Q50" s="1" t="s">
        <v>672</v>
      </c>
      <c r="R50" s="1" t="s">
        <v>396</v>
      </c>
      <c r="S50" s="1" t="s">
        <v>397</v>
      </c>
      <c r="T50" s="1" t="s">
        <v>398</v>
      </c>
    </row>
    <row r="51" s="1" customFormat="1" spans="1:20">
      <c r="A51" s="3">
        <v>16248282302</v>
      </c>
      <c r="B51" s="1" t="s">
        <v>532</v>
      </c>
      <c r="C51" s="1" t="s">
        <v>673</v>
      </c>
      <c r="D51" s="1" t="s">
        <v>674</v>
      </c>
      <c r="E51" s="1" t="s">
        <v>675</v>
      </c>
      <c r="F51" s="1" t="s">
        <v>384</v>
      </c>
      <c r="G51" s="1" t="s">
        <v>388</v>
      </c>
      <c r="H51" s="1" t="s">
        <v>389</v>
      </c>
      <c r="I51" s="1" t="s">
        <v>676</v>
      </c>
      <c r="J51" s="1" t="s">
        <v>29</v>
      </c>
      <c r="K51" s="1" t="s">
        <v>449</v>
      </c>
      <c r="L51" s="1" t="s">
        <v>449</v>
      </c>
      <c r="M51" s="1" t="s">
        <v>392</v>
      </c>
      <c r="N51" s="1" t="s">
        <v>392</v>
      </c>
      <c r="O51" s="1" t="s">
        <v>393</v>
      </c>
      <c r="P51" s="1" t="s">
        <v>394</v>
      </c>
      <c r="Q51" s="1" t="s">
        <v>677</v>
      </c>
      <c r="R51" s="1" t="s">
        <v>396</v>
      </c>
      <c r="S51" s="1" t="s">
        <v>397</v>
      </c>
      <c r="T51" s="1" t="s">
        <v>398</v>
      </c>
    </row>
    <row r="52" s="1" customFormat="1" spans="1:20">
      <c r="A52" s="3">
        <v>16248161121</v>
      </c>
      <c r="B52" s="1" t="s">
        <v>532</v>
      </c>
      <c r="C52" s="1" t="s">
        <v>678</v>
      </c>
      <c r="D52" s="1" t="s">
        <v>679</v>
      </c>
      <c r="E52" s="1" t="s">
        <v>680</v>
      </c>
      <c r="F52" s="1" t="s">
        <v>384</v>
      </c>
      <c r="G52" s="1" t="s">
        <v>388</v>
      </c>
      <c r="H52" s="1" t="s">
        <v>389</v>
      </c>
      <c r="I52" s="1" t="s">
        <v>681</v>
      </c>
      <c r="J52" s="1" t="s">
        <v>29</v>
      </c>
      <c r="K52" s="1" t="s">
        <v>682</v>
      </c>
      <c r="L52" s="1" t="s">
        <v>682</v>
      </c>
      <c r="M52" s="1" t="s">
        <v>392</v>
      </c>
      <c r="N52" s="1" t="s">
        <v>392</v>
      </c>
      <c r="O52" s="1" t="s">
        <v>393</v>
      </c>
      <c r="P52" s="1" t="s">
        <v>394</v>
      </c>
      <c r="Q52" s="1" t="s">
        <v>683</v>
      </c>
      <c r="R52" s="1" t="s">
        <v>396</v>
      </c>
      <c r="S52" s="1" t="s">
        <v>397</v>
      </c>
      <c r="T52" s="1" t="s">
        <v>398</v>
      </c>
    </row>
    <row r="53" s="1" customFormat="1" spans="1:20">
      <c r="A53" s="3">
        <v>16248015848</v>
      </c>
      <c r="B53" s="1" t="s">
        <v>684</v>
      </c>
      <c r="C53" s="1" t="s">
        <v>685</v>
      </c>
      <c r="D53" s="1" t="s">
        <v>686</v>
      </c>
      <c r="E53" s="1" t="s">
        <v>687</v>
      </c>
      <c r="F53" s="1" t="s">
        <v>532</v>
      </c>
      <c r="G53" s="1" t="s">
        <v>388</v>
      </c>
      <c r="H53" s="1" t="s">
        <v>389</v>
      </c>
      <c r="I53" s="1" t="s">
        <v>688</v>
      </c>
      <c r="J53" s="1" t="s">
        <v>29</v>
      </c>
      <c r="K53" s="1" t="s">
        <v>689</v>
      </c>
      <c r="L53" s="1" t="s">
        <v>689</v>
      </c>
      <c r="M53" s="1" t="s">
        <v>392</v>
      </c>
      <c r="N53" s="1" t="s">
        <v>392</v>
      </c>
      <c r="O53" s="1" t="s">
        <v>393</v>
      </c>
      <c r="P53" s="1" t="s">
        <v>394</v>
      </c>
      <c r="Q53" s="1" t="s">
        <v>690</v>
      </c>
      <c r="R53" s="1" t="s">
        <v>396</v>
      </c>
      <c r="S53" s="1" t="s">
        <v>397</v>
      </c>
      <c r="T53" s="1" t="s">
        <v>398</v>
      </c>
    </row>
    <row r="54" s="1" customFormat="1" spans="1:20">
      <c r="A54" s="3">
        <v>16247348924</v>
      </c>
      <c r="B54" s="1" t="s">
        <v>684</v>
      </c>
      <c r="C54" s="1" t="s">
        <v>691</v>
      </c>
      <c r="D54" s="1" t="s">
        <v>558</v>
      </c>
      <c r="E54" s="1" t="s">
        <v>692</v>
      </c>
      <c r="F54" s="1" t="s">
        <v>384</v>
      </c>
      <c r="G54" s="1" t="s">
        <v>388</v>
      </c>
      <c r="H54" s="1" t="s">
        <v>389</v>
      </c>
      <c r="I54" s="1" t="s">
        <v>693</v>
      </c>
      <c r="J54" s="1" t="s">
        <v>29</v>
      </c>
      <c r="K54" s="1" t="s">
        <v>461</v>
      </c>
      <c r="L54" s="1" t="s">
        <v>461</v>
      </c>
      <c r="M54" s="1" t="s">
        <v>392</v>
      </c>
      <c r="N54" s="1" t="s">
        <v>392</v>
      </c>
      <c r="O54" s="1" t="s">
        <v>393</v>
      </c>
      <c r="P54" s="1" t="s">
        <v>394</v>
      </c>
      <c r="Q54" s="1" t="s">
        <v>694</v>
      </c>
      <c r="R54" s="1" t="s">
        <v>396</v>
      </c>
      <c r="S54" s="1" t="s">
        <v>397</v>
      </c>
      <c r="T54" s="1" t="s">
        <v>398</v>
      </c>
    </row>
    <row r="55" s="1" customFormat="1" spans="1:20">
      <c r="A55" s="3">
        <v>16247315350</v>
      </c>
      <c r="B55" s="1" t="s">
        <v>684</v>
      </c>
      <c r="C55" s="1" t="s">
        <v>695</v>
      </c>
      <c r="D55" s="1" t="s">
        <v>696</v>
      </c>
      <c r="E55" s="1" t="s">
        <v>697</v>
      </c>
      <c r="F55" s="1" t="s">
        <v>384</v>
      </c>
      <c r="G55" s="1" t="s">
        <v>388</v>
      </c>
      <c r="H55" s="1" t="s">
        <v>389</v>
      </c>
      <c r="I55" s="1" t="s">
        <v>698</v>
      </c>
      <c r="J55" s="1" t="s">
        <v>29</v>
      </c>
      <c r="K55" s="1" t="s">
        <v>699</v>
      </c>
      <c r="L55" s="1" t="s">
        <v>699</v>
      </c>
      <c r="M55" s="1" t="s">
        <v>392</v>
      </c>
      <c r="N55" s="1" t="s">
        <v>392</v>
      </c>
      <c r="O55" s="1" t="s">
        <v>393</v>
      </c>
      <c r="P55" s="1" t="s">
        <v>394</v>
      </c>
      <c r="Q55" s="1" t="s">
        <v>700</v>
      </c>
      <c r="R55" s="1" t="s">
        <v>396</v>
      </c>
      <c r="S55" s="1" t="s">
        <v>397</v>
      </c>
      <c r="T55" s="1" t="s">
        <v>398</v>
      </c>
    </row>
    <row r="56" s="1" customFormat="1" spans="1:20">
      <c r="A56" s="3">
        <v>16245396620</v>
      </c>
      <c r="B56" s="1" t="s">
        <v>684</v>
      </c>
      <c r="C56" s="1" t="s">
        <v>701</v>
      </c>
      <c r="D56" s="1" t="s">
        <v>702</v>
      </c>
      <c r="E56" s="1" t="s">
        <v>703</v>
      </c>
      <c r="F56" s="1" t="s">
        <v>384</v>
      </c>
      <c r="G56" s="1" t="s">
        <v>388</v>
      </c>
      <c r="H56" s="1" t="s">
        <v>389</v>
      </c>
      <c r="I56" s="1" t="s">
        <v>704</v>
      </c>
      <c r="J56" s="1" t="s">
        <v>29</v>
      </c>
      <c r="K56" s="1" t="s">
        <v>671</v>
      </c>
      <c r="L56" s="1" t="s">
        <v>671</v>
      </c>
      <c r="M56" s="1" t="s">
        <v>392</v>
      </c>
      <c r="N56" s="1" t="s">
        <v>392</v>
      </c>
      <c r="O56" s="1" t="s">
        <v>393</v>
      </c>
      <c r="P56" s="1" t="s">
        <v>394</v>
      </c>
      <c r="Q56" s="1" t="s">
        <v>705</v>
      </c>
      <c r="R56" s="1" t="s">
        <v>396</v>
      </c>
      <c r="S56" s="1" t="s">
        <v>397</v>
      </c>
      <c r="T56" s="1" t="s">
        <v>398</v>
      </c>
    </row>
    <row r="57" s="1" customFormat="1" spans="1:20">
      <c r="A57" s="3">
        <v>16240529966</v>
      </c>
      <c r="B57" s="1" t="s">
        <v>684</v>
      </c>
      <c r="C57" s="1" t="s">
        <v>706</v>
      </c>
      <c r="D57" s="1" t="s">
        <v>707</v>
      </c>
      <c r="E57" s="1" t="s">
        <v>708</v>
      </c>
      <c r="F57" s="1" t="s">
        <v>532</v>
      </c>
      <c r="G57" s="1" t="s">
        <v>388</v>
      </c>
      <c r="H57" s="1" t="s">
        <v>389</v>
      </c>
      <c r="I57" s="1" t="s">
        <v>709</v>
      </c>
      <c r="J57" s="1" t="s">
        <v>29</v>
      </c>
      <c r="K57" s="1" t="s">
        <v>710</v>
      </c>
      <c r="L57" s="1" t="s">
        <v>710</v>
      </c>
      <c r="M57" s="1" t="s">
        <v>392</v>
      </c>
      <c r="N57" s="1" t="s">
        <v>392</v>
      </c>
      <c r="O57" s="1" t="s">
        <v>393</v>
      </c>
      <c r="P57" s="1" t="s">
        <v>394</v>
      </c>
      <c r="Q57" s="1" t="s">
        <v>711</v>
      </c>
      <c r="R57" s="1" t="s">
        <v>396</v>
      </c>
      <c r="S57" s="1" t="s">
        <v>397</v>
      </c>
      <c r="T57" s="1" t="s">
        <v>398</v>
      </c>
    </row>
    <row r="58" s="1" customFormat="1" spans="1:20">
      <c r="A58" s="3">
        <v>16240576299</v>
      </c>
      <c r="B58" s="1" t="s">
        <v>684</v>
      </c>
      <c r="C58" s="1" t="s">
        <v>712</v>
      </c>
      <c r="D58" s="1" t="s">
        <v>713</v>
      </c>
      <c r="E58" s="1" t="s">
        <v>714</v>
      </c>
      <c r="F58" s="1" t="s">
        <v>532</v>
      </c>
      <c r="G58" s="1" t="s">
        <v>388</v>
      </c>
      <c r="H58" s="1" t="s">
        <v>389</v>
      </c>
      <c r="I58" s="1" t="s">
        <v>715</v>
      </c>
      <c r="J58" s="1" t="s">
        <v>29</v>
      </c>
      <c r="K58" s="1" t="s">
        <v>716</v>
      </c>
      <c r="L58" s="1" t="s">
        <v>716</v>
      </c>
      <c r="M58" s="1" t="s">
        <v>392</v>
      </c>
      <c r="N58" s="1" t="s">
        <v>392</v>
      </c>
      <c r="O58" s="1" t="s">
        <v>393</v>
      </c>
      <c r="P58" s="1" t="s">
        <v>394</v>
      </c>
      <c r="Q58" s="1" t="s">
        <v>717</v>
      </c>
      <c r="R58" s="1" t="s">
        <v>396</v>
      </c>
      <c r="S58" s="1" t="s">
        <v>397</v>
      </c>
      <c r="T58" s="1" t="s">
        <v>398</v>
      </c>
    </row>
    <row r="59" s="1" customFormat="1" spans="1:20">
      <c r="A59" s="3">
        <v>16240315058</v>
      </c>
      <c r="B59" s="1" t="s">
        <v>684</v>
      </c>
      <c r="C59" s="1" t="s">
        <v>718</v>
      </c>
      <c r="D59" s="1" t="s">
        <v>719</v>
      </c>
      <c r="E59" s="1" t="s">
        <v>720</v>
      </c>
      <c r="F59" s="1" t="s">
        <v>384</v>
      </c>
      <c r="G59" s="1" t="s">
        <v>388</v>
      </c>
      <c r="H59" s="1" t="s">
        <v>389</v>
      </c>
      <c r="I59" s="1" t="s">
        <v>721</v>
      </c>
      <c r="J59" s="1" t="s">
        <v>29</v>
      </c>
      <c r="K59" s="1" t="s">
        <v>617</v>
      </c>
      <c r="L59" s="1" t="s">
        <v>617</v>
      </c>
      <c r="M59" s="1" t="s">
        <v>392</v>
      </c>
      <c r="N59" s="1" t="s">
        <v>392</v>
      </c>
      <c r="O59" s="1" t="s">
        <v>393</v>
      </c>
      <c r="P59" s="1" t="s">
        <v>394</v>
      </c>
      <c r="Q59" s="1" t="s">
        <v>722</v>
      </c>
      <c r="R59" s="1" t="s">
        <v>396</v>
      </c>
      <c r="S59" s="1" t="s">
        <v>397</v>
      </c>
      <c r="T59" s="1" t="s">
        <v>398</v>
      </c>
    </row>
    <row r="60" s="1" customFormat="1" spans="1:20">
      <c r="A60" s="3">
        <v>16240174405</v>
      </c>
      <c r="B60" s="1" t="s">
        <v>684</v>
      </c>
      <c r="C60" s="1" t="s">
        <v>723</v>
      </c>
      <c r="D60" s="1" t="s">
        <v>724</v>
      </c>
      <c r="E60" s="1" t="s">
        <v>725</v>
      </c>
      <c r="F60" s="1" t="s">
        <v>384</v>
      </c>
      <c r="G60" s="1" t="s">
        <v>388</v>
      </c>
      <c r="H60" s="1" t="s">
        <v>389</v>
      </c>
      <c r="I60" s="1" t="s">
        <v>726</v>
      </c>
      <c r="J60" s="1" t="s">
        <v>29</v>
      </c>
      <c r="K60" s="1" t="s">
        <v>727</v>
      </c>
      <c r="L60" s="1" t="s">
        <v>727</v>
      </c>
      <c r="M60" s="1" t="s">
        <v>392</v>
      </c>
      <c r="N60" s="1" t="s">
        <v>392</v>
      </c>
      <c r="O60" s="1" t="s">
        <v>393</v>
      </c>
      <c r="P60" s="1" t="s">
        <v>394</v>
      </c>
      <c r="Q60" s="1" t="s">
        <v>728</v>
      </c>
      <c r="R60" s="1" t="s">
        <v>396</v>
      </c>
      <c r="S60" s="1" t="s">
        <v>397</v>
      </c>
      <c r="T60" s="1" t="s">
        <v>398</v>
      </c>
    </row>
    <row r="61" s="1" customFormat="1" spans="1:20">
      <c r="A61" s="3">
        <v>16240021008</v>
      </c>
      <c r="B61" s="1" t="s">
        <v>684</v>
      </c>
      <c r="C61" s="1" t="s">
        <v>729</v>
      </c>
      <c r="D61" s="1" t="s">
        <v>730</v>
      </c>
      <c r="E61" s="1" t="s">
        <v>731</v>
      </c>
      <c r="F61" s="1" t="s">
        <v>532</v>
      </c>
      <c r="G61" s="1" t="s">
        <v>388</v>
      </c>
      <c r="H61" s="1" t="s">
        <v>389</v>
      </c>
      <c r="I61" s="1" t="s">
        <v>732</v>
      </c>
      <c r="J61" s="1" t="s">
        <v>29</v>
      </c>
      <c r="K61" s="1" t="s">
        <v>733</v>
      </c>
      <c r="L61" s="1" t="s">
        <v>733</v>
      </c>
      <c r="M61" s="1" t="s">
        <v>392</v>
      </c>
      <c r="N61" s="1" t="s">
        <v>392</v>
      </c>
      <c r="O61" s="1" t="s">
        <v>393</v>
      </c>
      <c r="P61" s="1" t="s">
        <v>394</v>
      </c>
      <c r="Q61" s="1" t="s">
        <v>734</v>
      </c>
      <c r="R61" s="1" t="s">
        <v>396</v>
      </c>
      <c r="S61" s="1" t="s">
        <v>397</v>
      </c>
      <c r="T61" s="1" t="s">
        <v>398</v>
      </c>
    </row>
    <row r="62" s="1" customFormat="1" spans="1:20">
      <c r="A62" s="3">
        <v>16240004834</v>
      </c>
      <c r="B62" s="1" t="s">
        <v>684</v>
      </c>
      <c r="C62" s="1" t="s">
        <v>735</v>
      </c>
      <c r="D62" s="1" t="s">
        <v>736</v>
      </c>
      <c r="E62" s="1" t="s">
        <v>737</v>
      </c>
      <c r="F62" s="1" t="s">
        <v>384</v>
      </c>
      <c r="G62" s="1" t="s">
        <v>388</v>
      </c>
      <c r="H62" s="1" t="s">
        <v>389</v>
      </c>
      <c r="I62" s="1" t="s">
        <v>738</v>
      </c>
      <c r="J62" s="1" t="s">
        <v>29</v>
      </c>
      <c r="K62" s="1" t="s">
        <v>739</v>
      </c>
      <c r="L62" s="1" t="s">
        <v>739</v>
      </c>
      <c r="M62" s="1" t="s">
        <v>392</v>
      </c>
      <c r="N62" s="1" t="s">
        <v>392</v>
      </c>
      <c r="O62" s="1" t="s">
        <v>393</v>
      </c>
      <c r="P62" s="1" t="s">
        <v>394</v>
      </c>
      <c r="Q62" s="1" t="s">
        <v>740</v>
      </c>
      <c r="R62" s="1" t="s">
        <v>396</v>
      </c>
      <c r="S62" s="1" t="s">
        <v>397</v>
      </c>
      <c r="T62" s="1" t="s">
        <v>398</v>
      </c>
    </row>
    <row r="63" s="1" customFormat="1" spans="1:20">
      <c r="A63" s="3">
        <v>16238622280</v>
      </c>
      <c r="B63" s="1" t="s">
        <v>741</v>
      </c>
      <c r="C63" s="1" t="s">
        <v>742</v>
      </c>
      <c r="D63" s="1" t="s">
        <v>743</v>
      </c>
      <c r="E63" s="1" t="s">
        <v>744</v>
      </c>
      <c r="F63" s="1" t="s">
        <v>532</v>
      </c>
      <c r="G63" s="1" t="s">
        <v>388</v>
      </c>
      <c r="H63" s="1" t="s">
        <v>389</v>
      </c>
      <c r="I63" s="1" t="s">
        <v>745</v>
      </c>
      <c r="J63" s="1" t="s">
        <v>29</v>
      </c>
      <c r="K63" s="1" t="s">
        <v>746</v>
      </c>
      <c r="L63" s="1" t="s">
        <v>746</v>
      </c>
      <c r="M63" s="1" t="s">
        <v>392</v>
      </c>
      <c r="N63" s="1" t="s">
        <v>392</v>
      </c>
      <c r="O63" s="1" t="s">
        <v>393</v>
      </c>
      <c r="P63" s="1" t="s">
        <v>394</v>
      </c>
      <c r="Q63" s="1" t="s">
        <v>747</v>
      </c>
      <c r="R63" s="1" t="s">
        <v>396</v>
      </c>
      <c r="S63" s="1" t="s">
        <v>397</v>
      </c>
      <c r="T63" s="1" t="s">
        <v>398</v>
      </c>
    </row>
    <row r="64" s="1" customFormat="1" spans="1:20">
      <c r="A64" s="3">
        <v>16238506833</v>
      </c>
      <c r="B64" s="1" t="s">
        <v>741</v>
      </c>
      <c r="C64" s="1" t="s">
        <v>748</v>
      </c>
      <c r="D64" s="1" t="s">
        <v>749</v>
      </c>
      <c r="E64" s="1" t="s">
        <v>750</v>
      </c>
      <c r="F64" s="1" t="s">
        <v>384</v>
      </c>
      <c r="G64" s="1" t="s">
        <v>388</v>
      </c>
      <c r="H64" s="1" t="s">
        <v>389</v>
      </c>
      <c r="I64" s="1" t="s">
        <v>751</v>
      </c>
      <c r="J64" s="1" t="s">
        <v>29</v>
      </c>
      <c r="K64" s="1" t="s">
        <v>752</v>
      </c>
      <c r="L64" s="1" t="s">
        <v>752</v>
      </c>
      <c r="M64" s="1" t="s">
        <v>392</v>
      </c>
      <c r="N64" s="1" t="s">
        <v>392</v>
      </c>
      <c r="O64" s="1" t="s">
        <v>393</v>
      </c>
      <c r="P64" s="1" t="s">
        <v>394</v>
      </c>
      <c r="Q64" s="1" t="s">
        <v>753</v>
      </c>
      <c r="R64" s="1" t="s">
        <v>396</v>
      </c>
      <c r="S64" s="1" t="s">
        <v>397</v>
      </c>
      <c r="T64" s="1" t="s">
        <v>398</v>
      </c>
    </row>
    <row r="65" s="1" customFormat="1" spans="1:20">
      <c r="A65" s="3">
        <v>16238447779</v>
      </c>
      <c r="B65" s="1" t="s">
        <v>741</v>
      </c>
      <c r="C65" s="1" t="s">
        <v>754</v>
      </c>
      <c r="D65" s="1" t="s">
        <v>755</v>
      </c>
      <c r="E65" s="1" t="s">
        <v>756</v>
      </c>
      <c r="F65" s="1" t="s">
        <v>384</v>
      </c>
      <c r="G65" s="1" t="s">
        <v>388</v>
      </c>
      <c r="H65" s="1" t="s">
        <v>389</v>
      </c>
      <c r="I65" s="1" t="s">
        <v>757</v>
      </c>
      <c r="J65" s="1" t="s">
        <v>29</v>
      </c>
      <c r="K65" s="1" t="s">
        <v>758</v>
      </c>
      <c r="L65" s="1" t="s">
        <v>758</v>
      </c>
      <c r="M65" s="1" t="s">
        <v>392</v>
      </c>
      <c r="N65" s="1" t="s">
        <v>392</v>
      </c>
      <c r="O65" s="1" t="s">
        <v>393</v>
      </c>
      <c r="P65" s="1" t="s">
        <v>394</v>
      </c>
      <c r="Q65" s="1" t="s">
        <v>759</v>
      </c>
      <c r="R65" s="1" t="s">
        <v>396</v>
      </c>
      <c r="S65" s="1" t="s">
        <v>397</v>
      </c>
      <c r="T65" s="1" t="s">
        <v>398</v>
      </c>
    </row>
    <row r="66" s="1" customFormat="1" spans="1:20">
      <c r="A66" s="3">
        <v>16238098167</v>
      </c>
      <c r="B66" s="1" t="s">
        <v>741</v>
      </c>
      <c r="C66" s="1" t="s">
        <v>760</v>
      </c>
      <c r="D66" s="1" t="s">
        <v>761</v>
      </c>
      <c r="E66" s="1" t="s">
        <v>762</v>
      </c>
      <c r="F66" s="1" t="s">
        <v>384</v>
      </c>
      <c r="G66" s="1" t="s">
        <v>388</v>
      </c>
      <c r="H66" s="1" t="s">
        <v>389</v>
      </c>
      <c r="I66" s="1" t="s">
        <v>763</v>
      </c>
      <c r="J66" s="1" t="s">
        <v>29</v>
      </c>
      <c r="K66" s="1" t="s">
        <v>764</v>
      </c>
      <c r="L66" s="1" t="s">
        <v>764</v>
      </c>
      <c r="M66" s="1" t="s">
        <v>392</v>
      </c>
      <c r="N66" s="1" t="s">
        <v>392</v>
      </c>
      <c r="O66" s="1" t="s">
        <v>393</v>
      </c>
      <c r="P66" s="1" t="s">
        <v>394</v>
      </c>
      <c r="Q66" s="1" t="s">
        <v>765</v>
      </c>
      <c r="R66" s="1" t="s">
        <v>396</v>
      </c>
      <c r="S66" s="1" t="s">
        <v>397</v>
      </c>
      <c r="T66" s="1" t="s">
        <v>398</v>
      </c>
    </row>
    <row r="67" s="1" customFormat="1" spans="1:20">
      <c r="A67" s="3">
        <v>16237975371</v>
      </c>
      <c r="B67" s="1" t="s">
        <v>741</v>
      </c>
      <c r="C67" s="1" t="s">
        <v>766</v>
      </c>
      <c r="D67" s="1" t="s">
        <v>767</v>
      </c>
      <c r="E67" s="1" t="s">
        <v>768</v>
      </c>
      <c r="F67" s="1" t="s">
        <v>384</v>
      </c>
      <c r="G67" s="1" t="s">
        <v>388</v>
      </c>
      <c r="H67" s="1" t="s">
        <v>389</v>
      </c>
      <c r="I67" s="1" t="s">
        <v>769</v>
      </c>
      <c r="J67" s="1" t="s">
        <v>29</v>
      </c>
      <c r="K67" s="1" t="s">
        <v>770</v>
      </c>
      <c r="L67" s="1" t="s">
        <v>770</v>
      </c>
      <c r="M67" s="1" t="s">
        <v>392</v>
      </c>
      <c r="N67" s="1" t="s">
        <v>392</v>
      </c>
      <c r="O67" s="1" t="s">
        <v>393</v>
      </c>
      <c r="P67" s="1" t="s">
        <v>394</v>
      </c>
      <c r="Q67" s="1" t="s">
        <v>771</v>
      </c>
      <c r="R67" s="1" t="s">
        <v>396</v>
      </c>
      <c r="S67" s="1" t="s">
        <v>397</v>
      </c>
      <c r="T67" s="1" t="s">
        <v>398</v>
      </c>
    </row>
    <row r="68" s="1" customFormat="1" spans="1:20">
      <c r="A68" s="3">
        <v>16237910563</v>
      </c>
      <c r="B68" s="1" t="s">
        <v>741</v>
      </c>
      <c r="C68" s="1" t="s">
        <v>772</v>
      </c>
      <c r="D68" s="1" t="s">
        <v>773</v>
      </c>
      <c r="E68" s="1" t="s">
        <v>774</v>
      </c>
      <c r="F68" s="1" t="s">
        <v>384</v>
      </c>
      <c r="G68" s="1" t="s">
        <v>388</v>
      </c>
      <c r="H68" s="1" t="s">
        <v>389</v>
      </c>
      <c r="I68" s="1" t="s">
        <v>775</v>
      </c>
      <c r="J68" s="1" t="s">
        <v>29</v>
      </c>
      <c r="K68" s="1" t="s">
        <v>776</v>
      </c>
      <c r="L68" s="1" t="s">
        <v>776</v>
      </c>
      <c r="M68" s="1" t="s">
        <v>392</v>
      </c>
      <c r="N68" s="1" t="s">
        <v>392</v>
      </c>
      <c r="O68" s="1" t="s">
        <v>393</v>
      </c>
      <c r="P68" s="1" t="s">
        <v>394</v>
      </c>
      <c r="Q68" s="1" t="s">
        <v>777</v>
      </c>
      <c r="R68" s="1" t="s">
        <v>396</v>
      </c>
      <c r="S68" s="1" t="s">
        <v>397</v>
      </c>
      <c r="T68" s="1" t="s">
        <v>398</v>
      </c>
    </row>
    <row r="69" s="1" customFormat="1" spans="1:20">
      <c r="A69" s="3">
        <v>16235843839</v>
      </c>
      <c r="B69" s="1" t="s">
        <v>741</v>
      </c>
      <c r="C69" s="1" t="s">
        <v>778</v>
      </c>
      <c r="D69" s="1" t="s">
        <v>779</v>
      </c>
      <c r="E69" s="1" t="s">
        <v>780</v>
      </c>
      <c r="F69" s="1" t="s">
        <v>384</v>
      </c>
      <c r="G69" s="1" t="s">
        <v>388</v>
      </c>
      <c r="H69" s="1" t="s">
        <v>389</v>
      </c>
      <c r="I69" s="1" t="s">
        <v>781</v>
      </c>
      <c r="J69" s="1" t="s">
        <v>29</v>
      </c>
      <c r="K69" s="1" t="s">
        <v>782</v>
      </c>
      <c r="L69" s="1" t="s">
        <v>782</v>
      </c>
      <c r="M69" s="1" t="s">
        <v>392</v>
      </c>
      <c r="N69" s="1" t="s">
        <v>392</v>
      </c>
      <c r="O69" s="1" t="s">
        <v>393</v>
      </c>
      <c r="P69" s="1" t="s">
        <v>394</v>
      </c>
      <c r="Q69" s="1" t="s">
        <v>783</v>
      </c>
      <c r="R69" s="1" t="s">
        <v>396</v>
      </c>
      <c r="S69" s="1" t="s">
        <v>397</v>
      </c>
      <c r="T69" s="1" t="s">
        <v>398</v>
      </c>
    </row>
    <row r="70" s="1" customFormat="1" spans="1:20">
      <c r="A70" s="3">
        <v>16232459118</v>
      </c>
      <c r="B70" s="1" t="s">
        <v>741</v>
      </c>
      <c r="C70" s="1" t="s">
        <v>784</v>
      </c>
      <c r="D70" s="1" t="s">
        <v>785</v>
      </c>
      <c r="E70" s="1" t="s">
        <v>786</v>
      </c>
      <c r="F70" s="1" t="s">
        <v>384</v>
      </c>
      <c r="G70" s="1" t="s">
        <v>388</v>
      </c>
      <c r="H70" s="1" t="s">
        <v>389</v>
      </c>
      <c r="I70" s="1" t="s">
        <v>787</v>
      </c>
      <c r="J70" s="1" t="s">
        <v>29</v>
      </c>
      <c r="K70" s="1" t="s">
        <v>788</v>
      </c>
      <c r="L70" s="1" t="s">
        <v>788</v>
      </c>
      <c r="M70" s="1" t="s">
        <v>392</v>
      </c>
      <c r="N70" s="1" t="s">
        <v>392</v>
      </c>
      <c r="O70" s="1" t="s">
        <v>393</v>
      </c>
      <c r="P70" s="1" t="s">
        <v>394</v>
      </c>
      <c r="Q70" s="1" t="s">
        <v>789</v>
      </c>
      <c r="R70" s="1" t="s">
        <v>396</v>
      </c>
      <c r="S70" s="1" t="s">
        <v>397</v>
      </c>
      <c r="T70" s="1" t="s">
        <v>398</v>
      </c>
    </row>
    <row r="71" s="1" customFormat="1" spans="1:20">
      <c r="A71" s="3">
        <v>16232326406</v>
      </c>
      <c r="B71" s="1" t="s">
        <v>741</v>
      </c>
      <c r="C71" s="1" t="s">
        <v>790</v>
      </c>
      <c r="D71" s="1" t="s">
        <v>791</v>
      </c>
      <c r="E71" s="1" t="s">
        <v>792</v>
      </c>
      <c r="F71" s="1" t="s">
        <v>384</v>
      </c>
      <c r="G71" s="1" t="s">
        <v>388</v>
      </c>
      <c r="H71" s="1" t="s">
        <v>389</v>
      </c>
      <c r="I71" s="1" t="s">
        <v>793</v>
      </c>
      <c r="J71" s="1" t="s">
        <v>29</v>
      </c>
      <c r="K71" s="1" t="s">
        <v>455</v>
      </c>
      <c r="L71" s="1" t="s">
        <v>455</v>
      </c>
      <c r="M71" s="1" t="s">
        <v>392</v>
      </c>
      <c r="N71" s="1" t="s">
        <v>392</v>
      </c>
      <c r="O71" s="1" t="s">
        <v>393</v>
      </c>
      <c r="P71" s="1" t="s">
        <v>394</v>
      </c>
      <c r="Q71" s="1" t="s">
        <v>794</v>
      </c>
      <c r="R71" s="1" t="s">
        <v>396</v>
      </c>
      <c r="S71" s="1" t="s">
        <v>397</v>
      </c>
      <c r="T71" s="1" t="s">
        <v>398</v>
      </c>
    </row>
    <row r="72" s="1" customFormat="1" spans="1:20">
      <c r="A72" s="3">
        <v>16232232117</v>
      </c>
      <c r="B72" s="1" t="s">
        <v>741</v>
      </c>
      <c r="C72" s="1" t="s">
        <v>795</v>
      </c>
      <c r="D72" s="1" t="s">
        <v>470</v>
      </c>
      <c r="E72" s="1" t="s">
        <v>796</v>
      </c>
      <c r="F72" s="1" t="s">
        <v>384</v>
      </c>
      <c r="G72" s="1" t="s">
        <v>388</v>
      </c>
      <c r="H72" s="1" t="s">
        <v>389</v>
      </c>
      <c r="I72" s="1" t="s">
        <v>797</v>
      </c>
      <c r="J72" s="1" t="s">
        <v>29</v>
      </c>
      <c r="K72" s="1" t="s">
        <v>473</v>
      </c>
      <c r="L72" s="1" t="s">
        <v>473</v>
      </c>
      <c r="M72" s="1" t="s">
        <v>392</v>
      </c>
      <c r="N72" s="1" t="s">
        <v>392</v>
      </c>
      <c r="O72" s="1" t="s">
        <v>393</v>
      </c>
      <c r="P72" s="1" t="s">
        <v>394</v>
      </c>
      <c r="Q72" s="1" t="s">
        <v>798</v>
      </c>
      <c r="R72" s="1" t="s">
        <v>396</v>
      </c>
      <c r="S72" s="1" t="s">
        <v>397</v>
      </c>
      <c r="T72" s="1" t="s">
        <v>398</v>
      </c>
    </row>
    <row r="73" s="1" customFormat="1" spans="1:20">
      <c r="A73" s="3">
        <v>16232046716</v>
      </c>
      <c r="B73" s="1" t="s">
        <v>741</v>
      </c>
      <c r="C73" s="1" t="s">
        <v>799</v>
      </c>
      <c r="D73" s="1" t="s">
        <v>800</v>
      </c>
      <c r="E73" s="1" t="s">
        <v>801</v>
      </c>
      <c r="F73" s="1" t="s">
        <v>384</v>
      </c>
      <c r="G73" s="1" t="s">
        <v>388</v>
      </c>
      <c r="H73" s="1" t="s">
        <v>389</v>
      </c>
      <c r="I73" s="1" t="s">
        <v>802</v>
      </c>
      <c r="J73" s="1" t="s">
        <v>29</v>
      </c>
      <c r="K73" s="1" t="s">
        <v>479</v>
      </c>
      <c r="L73" s="1" t="s">
        <v>479</v>
      </c>
      <c r="M73" s="1" t="s">
        <v>392</v>
      </c>
      <c r="N73" s="1" t="s">
        <v>392</v>
      </c>
      <c r="O73" s="1" t="s">
        <v>393</v>
      </c>
      <c r="P73" s="1" t="s">
        <v>394</v>
      </c>
      <c r="Q73" s="1" t="s">
        <v>803</v>
      </c>
      <c r="R73" s="1" t="s">
        <v>396</v>
      </c>
      <c r="S73" s="1" t="s">
        <v>397</v>
      </c>
      <c r="T73" s="1" t="s">
        <v>398</v>
      </c>
    </row>
    <row r="74" s="1" customFormat="1" spans="1:20">
      <c r="A74" s="3">
        <v>16231856844</v>
      </c>
      <c r="B74" s="1" t="s">
        <v>741</v>
      </c>
      <c r="C74" s="1" t="s">
        <v>804</v>
      </c>
      <c r="D74" s="1" t="s">
        <v>805</v>
      </c>
      <c r="E74" s="1" t="s">
        <v>806</v>
      </c>
      <c r="F74" s="1" t="s">
        <v>384</v>
      </c>
      <c r="G74" s="1" t="s">
        <v>388</v>
      </c>
      <c r="H74" s="1" t="s">
        <v>389</v>
      </c>
      <c r="I74" s="1" t="s">
        <v>807</v>
      </c>
      <c r="J74" s="1" t="s">
        <v>29</v>
      </c>
      <c r="K74" s="1" t="s">
        <v>808</v>
      </c>
      <c r="L74" s="1" t="s">
        <v>808</v>
      </c>
      <c r="M74" s="1" t="s">
        <v>392</v>
      </c>
      <c r="N74" s="1" t="s">
        <v>392</v>
      </c>
      <c r="O74" s="1" t="s">
        <v>393</v>
      </c>
      <c r="P74" s="1" t="s">
        <v>394</v>
      </c>
      <c r="Q74" s="1" t="s">
        <v>809</v>
      </c>
      <c r="R74" s="1" t="s">
        <v>396</v>
      </c>
      <c r="S74" s="1" t="s">
        <v>397</v>
      </c>
      <c r="T74" s="1" t="s">
        <v>398</v>
      </c>
    </row>
    <row r="75" s="1" customFormat="1" spans="1:20">
      <c r="A75" s="3">
        <v>16231827517</v>
      </c>
      <c r="B75" s="1" t="s">
        <v>741</v>
      </c>
      <c r="C75" s="1" t="s">
        <v>810</v>
      </c>
      <c r="D75" s="1" t="s">
        <v>811</v>
      </c>
      <c r="E75" s="1" t="s">
        <v>812</v>
      </c>
      <c r="F75" s="1" t="s">
        <v>384</v>
      </c>
      <c r="G75" s="1" t="s">
        <v>388</v>
      </c>
      <c r="H75" s="1" t="s">
        <v>389</v>
      </c>
      <c r="I75" s="1" t="s">
        <v>813</v>
      </c>
      <c r="J75" s="1" t="s">
        <v>29</v>
      </c>
      <c r="K75" s="1" t="s">
        <v>814</v>
      </c>
      <c r="L75" s="1" t="s">
        <v>814</v>
      </c>
      <c r="M75" s="1" t="s">
        <v>392</v>
      </c>
      <c r="N75" s="1" t="s">
        <v>392</v>
      </c>
      <c r="O75" s="1" t="s">
        <v>393</v>
      </c>
      <c r="P75" s="1" t="s">
        <v>394</v>
      </c>
      <c r="Q75" s="1" t="s">
        <v>815</v>
      </c>
      <c r="R75" s="1" t="s">
        <v>396</v>
      </c>
      <c r="S75" s="1" t="s">
        <v>397</v>
      </c>
      <c r="T75" s="1" t="s">
        <v>398</v>
      </c>
    </row>
    <row r="76" s="1" customFormat="1" spans="1:20">
      <c r="A76" s="3">
        <v>16230953329</v>
      </c>
      <c r="B76" s="1" t="s">
        <v>816</v>
      </c>
      <c r="C76" s="1" t="s">
        <v>817</v>
      </c>
      <c r="D76" s="1" t="s">
        <v>818</v>
      </c>
      <c r="E76" s="1" t="s">
        <v>819</v>
      </c>
      <c r="F76" s="1" t="s">
        <v>384</v>
      </c>
      <c r="G76" s="1" t="s">
        <v>388</v>
      </c>
      <c r="H76" s="1" t="s">
        <v>389</v>
      </c>
      <c r="I76" s="1" t="s">
        <v>820</v>
      </c>
      <c r="J76" s="1" t="s">
        <v>29</v>
      </c>
      <c r="K76" s="1" t="s">
        <v>821</v>
      </c>
      <c r="L76" s="1" t="s">
        <v>821</v>
      </c>
      <c r="M76" s="1" t="s">
        <v>392</v>
      </c>
      <c r="N76" s="1" t="s">
        <v>392</v>
      </c>
      <c r="O76" s="1" t="s">
        <v>393</v>
      </c>
      <c r="P76" s="1" t="s">
        <v>394</v>
      </c>
      <c r="Q76" s="1" t="s">
        <v>822</v>
      </c>
      <c r="R76" s="1" t="s">
        <v>396</v>
      </c>
      <c r="S76" s="1" t="s">
        <v>397</v>
      </c>
      <c r="T76" s="1" t="s">
        <v>398</v>
      </c>
    </row>
    <row r="77" s="1" customFormat="1" spans="1:20">
      <c r="A77" s="3">
        <v>16230796120</v>
      </c>
      <c r="B77" s="1" t="s">
        <v>816</v>
      </c>
      <c r="C77" s="1" t="s">
        <v>823</v>
      </c>
      <c r="D77" s="1" t="s">
        <v>564</v>
      </c>
      <c r="E77" s="1" t="s">
        <v>824</v>
      </c>
      <c r="F77" s="1" t="s">
        <v>741</v>
      </c>
      <c r="G77" s="1" t="s">
        <v>388</v>
      </c>
      <c r="H77" s="1" t="s">
        <v>389</v>
      </c>
      <c r="I77" s="1" t="s">
        <v>825</v>
      </c>
      <c r="J77" s="1" t="s">
        <v>29</v>
      </c>
      <c r="K77" s="1" t="s">
        <v>826</v>
      </c>
      <c r="L77" s="1" t="s">
        <v>826</v>
      </c>
      <c r="M77" s="1" t="s">
        <v>392</v>
      </c>
      <c r="N77" s="1" t="s">
        <v>392</v>
      </c>
      <c r="O77" s="1" t="s">
        <v>393</v>
      </c>
      <c r="P77" s="1" t="s">
        <v>394</v>
      </c>
      <c r="Q77" s="1" t="s">
        <v>827</v>
      </c>
      <c r="R77" s="1" t="s">
        <v>396</v>
      </c>
      <c r="S77" s="1" t="s">
        <v>397</v>
      </c>
      <c r="T77" s="1" t="s">
        <v>398</v>
      </c>
    </row>
    <row r="78" s="1" customFormat="1" spans="1:20">
      <c r="A78" s="3">
        <v>16229533903</v>
      </c>
      <c r="B78" s="1" t="s">
        <v>816</v>
      </c>
      <c r="C78" s="1" t="s">
        <v>828</v>
      </c>
      <c r="D78" s="1" t="s">
        <v>773</v>
      </c>
      <c r="E78" s="1" t="s">
        <v>829</v>
      </c>
      <c r="F78" s="1" t="s">
        <v>532</v>
      </c>
      <c r="G78" s="1" t="s">
        <v>388</v>
      </c>
      <c r="H78" s="1" t="s">
        <v>389</v>
      </c>
      <c r="I78" s="1" t="s">
        <v>830</v>
      </c>
      <c r="J78" s="1" t="s">
        <v>29</v>
      </c>
      <c r="K78" s="1" t="s">
        <v>831</v>
      </c>
      <c r="L78" s="1" t="s">
        <v>831</v>
      </c>
      <c r="M78" s="1" t="s">
        <v>392</v>
      </c>
      <c r="N78" s="1" t="s">
        <v>392</v>
      </c>
      <c r="O78" s="1" t="s">
        <v>393</v>
      </c>
      <c r="P78" s="1" t="s">
        <v>394</v>
      </c>
      <c r="Q78" s="1" t="s">
        <v>832</v>
      </c>
      <c r="R78" s="1" t="s">
        <v>396</v>
      </c>
      <c r="S78" s="1" t="s">
        <v>397</v>
      </c>
      <c r="T78" s="1" t="s">
        <v>398</v>
      </c>
    </row>
    <row r="79" s="1" customFormat="1" spans="1:20">
      <c r="A79" s="3">
        <v>16223575977</v>
      </c>
      <c r="B79" s="1" t="s">
        <v>816</v>
      </c>
      <c r="C79" s="1" t="s">
        <v>833</v>
      </c>
      <c r="D79" s="1" t="s">
        <v>834</v>
      </c>
      <c r="E79" s="1" t="s">
        <v>835</v>
      </c>
      <c r="F79" s="1" t="s">
        <v>684</v>
      </c>
      <c r="G79" s="1" t="s">
        <v>388</v>
      </c>
      <c r="H79" s="1" t="s">
        <v>389</v>
      </c>
      <c r="I79" s="1" t="s">
        <v>836</v>
      </c>
      <c r="J79" s="1" t="s">
        <v>29</v>
      </c>
      <c r="K79" s="1" t="s">
        <v>837</v>
      </c>
      <c r="L79" s="1" t="s">
        <v>837</v>
      </c>
      <c r="M79" s="1" t="s">
        <v>392</v>
      </c>
      <c r="N79" s="1" t="s">
        <v>392</v>
      </c>
      <c r="O79" s="1" t="s">
        <v>393</v>
      </c>
      <c r="P79" s="1" t="s">
        <v>394</v>
      </c>
      <c r="Q79" s="1" t="s">
        <v>838</v>
      </c>
      <c r="R79" s="1" t="s">
        <v>396</v>
      </c>
      <c r="S79" s="1" t="s">
        <v>397</v>
      </c>
      <c r="T79" s="1" t="s">
        <v>398</v>
      </c>
    </row>
    <row r="80" s="1" customFormat="1" spans="1:20">
      <c r="A80" s="3">
        <v>16223553797</v>
      </c>
      <c r="B80" s="1" t="s">
        <v>816</v>
      </c>
      <c r="C80" s="1" t="s">
        <v>839</v>
      </c>
      <c r="D80" s="1" t="s">
        <v>840</v>
      </c>
      <c r="E80" s="1" t="s">
        <v>841</v>
      </c>
      <c r="F80" s="1" t="s">
        <v>684</v>
      </c>
      <c r="G80" s="1" t="s">
        <v>388</v>
      </c>
      <c r="H80" s="1" t="s">
        <v>389</v>
      </c>
      <c r="I80" s="1" t="s">
        <v>842</v>
      </c>
      <c r="J80" s="1" t="s">
        <v>29</v>
      </c>
      <c r="K80" s="1" t="s">
        <v>843</v>
      </c>
      <c r="L80" s="1" t="s">
        <v>843</v>
      </c>
      <c r="M80" s="1" t="s">
        <v>392</v>
      </c>
      <c r="N80" s="1" t="s">
        <v>392</v>
      </c>
      <c r="O80" s="1" t="s">
        <v>393</v>
      </c>
      <c r="P80" s="1" t="s">
        <v>394</v>
      </c>
      <c r="Q80" s="1" t="s">
        <v>844</v>
      </c>
      <c r="R80" s="1" t="s">
        <v>396</v>
      </c>
      <c r="S80" s="1" t="s">
        <v>397</v>
      </c>
      <c r="T80" s="1" t="s">
        <v>398</v>
      </c>
    </row>
    <row r="81" s="1" customFormat="1" spans="1:20">
      <c r="A81" s="3">
        <v>16223102250</v>
      </c>
      <c r="B81" s="1" t="s">
        <v>845</v>
      </c>
      <c r="C81" s="1" t="s">
        <v>846</v>
      </c>
      <c r="D81" s="1" t="s">
        <v>847</v>
      </c>
      <c r="E81" s="1" t="s">
        <v>848</v>
      </c>
      <c r="F81" s="1" t="s">
        <v>384</v>
      </c>
      <c r="G81" s="1" t="s">
        <v>388</v>
      </c>
      <c r="H81" s="1" t="s">
        <v>389</v>
      </c>
      <c r="I81" s="1" t="s">
        <v>849</v>
      </c>
      <c r="J81" s="1" t="s">
        <v>29</v>
      </c>
      <c r="K81" s="1" t="s">
        <v>850</v>
      </c>
      <c r="L81" s="1" t="s">
        <v>850</v>
      </c>
      <c r="M81" s="1" t="s">
        <v>392</v>
      </c>
      <c r="N81" s="1" t="s">
        <v>392</v>
      </c>
      <c r="O81" s="1" t="s">
        <v>393</v>
      </c>
      <c r="P81" s="1" t="s">
        <v>394</v>
      </c>
      <c r="Q81" s="1" t="s">
        <v>851</v>
      </c>
      <c r="R81" s="1" t="s">
        <v>396</v>
      </c>
      <c r="S81" s="1" t="s">
        <v>397</v>
      </c>
      <c r="T81" s="1" t="s">
        <v>398</v>
      </c>
    </row>
    <row r="82" s="1" customFormat="1" spans="1:20">
      <c r="A82" s="3">
        <v>16222014508</v>
      </c>
      <c r="B82" s="1" t="s">
        <v>845</v>
      </c>
      <c r="C82" s="1" t="s">
        <v>852</v>
      </c>
      <c r="D82" s="1" t="s">
        <v>853</v>
      </c>
      <c r="E82" s="1" t="s">
        <v>854</v>
      </c>
      <c r="F82" s="1" t="s">
        <v>384</v>
      </c>
      <c r="G82" s="1" t="s">
        <v>388</v>
      </c>
      <c r="H82" s="1" t="s">
        <v>389</v>
      </c>
      <c r="I82" s="1" t="s">
        <v>855</v>
      </c>
      <c r="J82" s="1" t="s">
        <v>29</v>
      </c>
      <c r="K82" s="1" t="s">
        <v>856</v>
      </c>
      <c r="L82" s="1" t="s">
        <v>856</v>
      </c>
      <c r="M82" s="1" t="s">
        <v>392</v>
      </c>
      <c r="N82" s="1" t="s">
        <v>392</v>
      </c>
      <c r="O82" s="1" t="s">
        <v>393</v>
      </c>
      <c r="P82" s="1" t="s">
        <v>394</v>
      </c>
      <c r="Q82" s="1" t="s">
        <v>857</v>
      </c>
      <c r="R82" s="1" t="s">
        <v>396</v>
      </c>
      <c r="S82" s="1" t="s">
        <v>397</v>
      </c>
      <c r="T82" s="1" t="s">
        <v>398</v>
      </c>
    </row>
    <row r="83" s="1" customFormat="1" spans="1:20">
      <c r="A83" s="3">
        <v>16221691912</v>
      </c>
      <c r="B83" s="1" t="s">
        <v>845</v>
      </c>
      <c r="C83" s="1" t="s">
        <v>858</v>
      </c>
      <c r="D83" s="1" t="s">
        <v>859</v>
      </c>
      <c r="E83" s="1" t="s">
        <v>860</v>
      </c>
      <c r="F83" s="1" t="s">
        <v>384</v>
      </c>
      <c r="G83" s="1" t="s">
        <v>388</v>
      </c>
      <c r="H83" s="1" t="s">
        <v>389</v>
      </c>
      <c r="I83" s="1" t="s">
        <v>861</v>
      </c>
      <c r="J83" s="1" t="s">
        <v>29</v>
      </c>
      <c r="K83" s="1" t="s">
        <v>862</v>
      </c>
      <c r="L83" s="1" t="s">
        <v>862</v>
      </c>
      <c r="M83" s="1" t="s">
        <v>392</v>
      </c>
      <c r="N83" s="1" t="s">
        <v>392</v>
      </c>
      <c r="O83" s="1" t="s">
        <v>393</v>
      </c>
      <c r="P83" s="1" t="s">
        <v>394</v>
      </c>
      <c r="Q83" s="1" t="s">
        <v>863</v>
      </c>
      <c r="R83" s="1" t="s">
        <v>396</v>
      </c>
      <c r="S83" s="1" t="s">
        <v>397</v>
      </c>
      <c r="T83" s="1" t="s">
        <v>398</v>
      </c>
    </row>
    <row r="84" s="1" customFormat="1" spans="1:20">
      <c r="A84" s="3">
        <v>16218634148</v>
      </c>
      <c r="B84" s="1" t="s">
        <v>845</v>
      </c>
      <c r="C84" s="1" t="s">
        <v>864</v>
      </c>
      <c r="D84" s="1" t="s">
        <v>865</v>
      </c>
      <c r="E84" s="1" t="s">
        <v>866</v>
      </c>
      <c r="F84" s="1" t="s">
        <v>384</v>
      </c>
      <c r="G84" s="1" t="s">
        <v>388</v>
      </c>
      <c r="H84" s="1" t="s">
        <v>389</v>
      </c>
      <c r="I84" s="1" t="s">
        <v>867</v>
      </c>
      <c r="J84" s="1" t="s">
        <v>29</v>
      </c>
      <c r="K84" s="1" t="s">
        <v>868</v>
      </c>
      <c r="L84" s="1" t="s">
        <v>868</v>
      </c>
      <c r="M84" s="1" t="s">
        <v>392</v>
      </c>
      <c r="N84" s="1" t="s">
        <v>392</v>
      </c>
      <c r="O84" s="1" t="s">
        <v>393</v>
      </c>
      <c r="P84" s="1" t="s">
        <v>394</v>
      </c>
      <c r="Q84" s="1" t="s">
        <v>869</v>
      </c>
      <c r="R84" s="1" t="s">
        <v>396</v>
      </c>
      <c r="S84" s="1" t="s">
        <v>397</v>
      </c>
      <c r="T84" s="1" t="s">
        <v>398</v>
      </c>
    </row>
    <row r="85" s="1" customFormat="1" spans="1:20">
      <c r="A85" s="3">
        <v>16218324452</v>
      </c>
      <c r="B85" s="1" t="s">
        <v>845</v>
      </c>
      <c r="C85" s="1" t="s">
        <v>870</v>
      </c>
      <c r="D85" s="1" t="s">
        <v>679</v>
      </c>
      <c r="E85" s="1" t="s">
        <v>871</v>
      </c>
      <c r="F85" s="1" t="s">
        <v>384</v>
      </c>
      <c r="G85" s="1" t="s">
        <v>388</v>
      </c>
      <c r="H85" s="1" t="s">
        <v>389</v>
      </c>
      <c r="I85" s="1" t="s">
        <v>872</v>
      </c>
      <c r="J85" s="1" t="s">
        <v>29</v>
      </c>
      <c r="K85" s="1" t="s">
        <v>682</v>
      </c>
      <c r="L85" s="1" t="s">
        <v>682</v>
      </c>
      <c r="M85" s="1" t="s">
        <v>392</v>
      </c>
      <c r="N85" s="1" t="s">
        <v>392</v>
      </c>
      <c r="O85" s="1" t="s">
        <v>393</v>
      </c>
      <c r="P85" s="1" t="s">
        <v>394</v>
      </c>
      <c r="Q85" s="1" t="s">
        <v>873</v>
      </c>
      <c r="R85" s="1" t="s">
        <v>396</v>
      </c>
      <c r="S85" s="1" t="s">
        <v>397</v>
      </c>
      <c r="T85" s="1" t="s">
        <v>398</v>
      </c>
    </row>
    <row r="86" s="1" customFormat="1" spans="1:20">
      <c r="A86" s="3">
        <v>16215150112</v>
      </c>
      <c r="B86" s="1" t="s">
        <v>845</v>
      </c>
      <c r="C86" s="1" t="s">
        <v>874</v>
      </c>
      <c r="D86" s="1" t="s">
        <v>875</v>
      </c>
      <c r="E86" s="1" t="s">
        <v>876</v>
      </c>
      <c r="F86" s="1" t="s">
        <v>384</v>
      </c>
      <c r="G86" s="1" t="s">
        <v>388</v>
      </c>
      <c r="H86" s="1" t="s">
        <v>389</v>
      </c>
      <c r="I86" s="1" t="s">
        <v>877</v>
      </c>
      <c r="J86" s="1" t="s">
        <v>29</v>
      </c>
      <c r="K86" s="1" t="s">
        <v>878</v>
      </c>
      <c r="L86" s="1" t="s">
        <v>878</v>
      </c>
      <c r="M86" s="1" t="s">
        <v>392</v>
      </c>
      <c r="N86" s="1" t="s">
        <v>392</v>
      </c>
      <c r="O86" s="1" t="s">
        <v>393</v>
      </c>
      <c r="P86" s="1" t="s">
        <v>394</v>
      </c>
      <c r="Q86" s="1" t="s">
        <v>879</v>
      </c>
      <c r="R86" s="1" t="s">
        <v>396</v>
      </c>
      <c r="S86" s="1" t="s">
        <v>397</v>
      </c>
      <c r="T86" s="1" t="s">
        <v>398</v>
      </c>
    </row>
    <row r="87" s="1" customFormat="1" spans="1:20">
      <c r="A87" s="3">
        <v>16214876371</v>
      </c>
      <c r="B87" s="1" t="s">
        <v>880</v>
      </c>
      <c r="C87" s="1" t="s">
        <v>881</v>
      </c>
      <c r="D87" s="1" t="s">
        <v>882</v>
      </c>
      <c r="E87" s="1" t="s">
        <v>883</v>
      </c>
      <c r="F87" s="1" t="s">
        <v>384</v>
      </c>
      <c r="G87" s="1" t="s">
        <v>388</v>
      </c>
      <c r="H87" s="1" t="s">
        <v>389</v>
      </c>
      <c r="I87" s="1" t="s">
        <v>884</v>
      </c>
      <c r="J87" s="1" t="s">
        <v>29</v>
      </c>
      <c r="K87" s="1" t="s">
        <v>885</v>
      </c>
      <c r="L87" s="1" t="s">
        <v>885</v>
      </c>
      <c r="M87" s="1" t="s">
        <v>392</v>
      </c>
      <c r="N87" s="1" t="s">
        <v>392</v>
      </c>
      <c r="O87" s="1" t="s">
        <v>393</v>
      </c>
      <c r="P87" s="1" t="s">
        <v>394</v>
      </c>
      <c r="Q87" s="1" t="s">
        <v>886</v>
      </c>
      <c r="R87" s="1" t="s">
        <v>396</v>
      </c>
      <c r="S87" s="1" t="s">
        <v>397</v>
      </c>
      <c r="T87" s="1" t="s">
        <v>398</v>
      </c>
    </row>
    <row r="88" s="1" customFormat="1" spans="1:20">
      <c r="A88" s="3">
        <v>16214521478</v>
      </c>
      <c r="B88" s="1" t="s">
        <v>880</v>
      </c>
      <c r="C88" s="1" t="s">
        <v>887</v>
      </c>
      <c r="D88" s="1" t="s">
        <v>888</v>
      </c>
      <c r="E88" s="1" t="s">
        <v>889</v>
      </c>
      <c r="F88" s="1" t="s">
        <v>532</v>
      </c>
      <c r="G88" s="1" t="s">
        <v>388</v>
      </c>
      <c r="H88" s="1" t="s">
        <v>389</v>
      </c>
      <c r="I88" s="1" t="s">
        <v>890</v>
      </c>
      <c r="J88" s="1" t="s">
        <v>29</v>
      </c>
      <c r="K88" s="1" t="s">
        <v>891</v>
      </c>
      <c r="L88" s="1" t="s">
        <v>891</v>
      </c>
      <c r="M88" s="1" t="s">
        <v>392</v>
      </c>
      <c r="N88" s="1" t="s">
        <v>392</v>
      </c>
      <c r="O88" s="1" t="s">
        <v>393</v>
      </c>
      <c r="P88" s="1" t="s">
        <v>394</v>
      </c>
      <c r="Q88" s="1" t="s">
        <v>892</v>
      </c>
      <c r="R88" s="1" t="s">
        <v>396</v>
      </c>
      <c r="S88" s="1" t="s">
        <v>397</v>
      </c>
      <c r="T88" s="1" t="s">
        <v>398</v>
      </c>
    </row>
    <row r="89" s="1" customFormat="1" spans="1:20">
      <c r="A89" s="3">
        <v>16211021806</v>
      </c>
      <c r="B89" s="1" t="s">
        <v>880</v>
      </c>
      <c r="C89" s="1" t="s">
        <v>893</v>
      </c>
      <c r="D89" s="1" t="s">
        <v>818</v>
      </c>
      <c r="E89" s="1" t="s">
        <v>894</v>
      </c>
      <c r="F89" s="1" t="s">
        <v>384</v>
      </c>
      <c r="G89" s="1" t="s">
        <v>388</v>
      </c>
      <c r="H89" s="1" t="s">
        <v>389</v>
      </c>
      <c r="I89" s="1" t="s">
        <v>895</v>
      </c>
      <c r="J89" s="1" t="s">
        <v>29</v>
      </c>
      <c r="K89" s="1" t="s">
        <v>821</v>
      </c>
      <c r="L89" s="1" t="s">
        <v>821</v>
      </c>
      <c r="M89" s="1" t="s">
        <v>392</v>
      </c>
      <c r="N89" s="1" t="s">
        <v>392</v>
      </c>
      <c r="O89" s="1" t="s">
        <v>393</v>
      </c>
      <c r="P89" s="1" t="s">
        <v>394</v>
      </c>
      <c r="Q89" s="1" t="s">
        <v>896</v>
      </c>
      <c r="R89" s="1" t="s">
        <v>396</v>
      </c>
      <c r="S89" s="1" t="s">
        <v>397</v>
      </c>
      <c r="T89" s="1" t="s">
        <v>398</v>
      </c>
    </row>
    <row r="90" s="1" customFormat="1" spans="1:20">
      <c r="A90" s="3">
        <v>16210814964</v>
      </c>
      <c r="B90" s="1" t="s">
        <v>880</v>
      </c>
      <c r="C90" s="1" t="s">
        <v>897</v>
      </c>
      <c r="D90" s="1" t="s">
        <v>898</v>
      </c>
      <c r="E90" s="1" t="s">
        <v>899</v>
      </c>
      <c r="F90" s="1" t="s">
        <v>684</v>
      </c>
      <c r="G90" s="1" t="s">
        <v>388</v>
      </c>
      <c r="H90" s="1" t="s">
        <v>389</v>
      </c>
      <c r="I90" s="1" t="s">
        <v>900</v>
      </c>
      <c r="J90" s="1" t="s">
        <v>29</v>
      </c>
      <c r="K90" s="1" t="s">
        <v>901</v>
      </c>
      <c r="L90" s="1" t="s">
        <v>901</v>
      </c>
      <c r="M90" s="1" t="s">
        <v>392</v>
      </c>
      <c r="N90" s="1" t="s">
        <v>392</v>
      </c>
      <c r="O90" s="1" t="s">
        <v>393</v>
      </c>
      <c r="P90" s="1" t="s">
        <v>394</v>
      </c>
      <c r="Q90" s="1" t="s">
        <v>902</v>
      </c>
      <c r="R90" s="1" t="s">
        <v>396</v>
      </c>
      <c r="S90" s="1" t="s">
        <v>397</v>
      </c>
      <c r="T90" s="1" t="s">
        <v>398</v>
      </c>
    </row>
    <row r="91" s="1" customFormat="1" spans="1:20">
      <c r="A91" s="3">
        <v>16202426492</v>
      </c>
      <c r="B91" s="1" t="s">
        <v>903</v>
      </c>
      <c r="C91" s="1" t="s">
        <v>904</v>
      </c>
      <c r="D91" s="1" t="s">
        <v>905</v>
      </c>
      <c r="E91" s="1" t="s">
        <v>906</v>
      </c>
      <c r="F91" s="1" t="s">
        <v>384</v>
      </c>
      <c r="G91" s="1" t="s">
        <v>388</v>
      </c>
      <c r="H91" s="1" t="s">
        <v>389</v>
      </c>
      <c r="I91" s="1" t="s">
        <v>907</v>
      </c>
      <c r="J91" s="1" t="s">
        <v>29</v>
      </c>
      <c r="K91" s="1" t="s">
        <v>611</v>
      </c>
      <c r="L91" s="1" t="s">
        <v>611</v>
      </c>
      <c r="M91" s="1" t="s">
        <v>392</v>
      </c>
      <c r="N91" s="1" t="s">
        <v>392</v>
      </c>
      <c r="O91" s="1" t="s">
        <v>393</v>
      </c>
      <c r="P91" s="1" t="s">
        <v>394</v>
      </c>
      <c r="Q91" s="1" t="s">
        <v>908</v>
      </c>
      <c r="R91" s="1" t="s">
        <v>396</v>
      </c>
      <c r="S91" s="1" t="s">
        <v>397</v>
      </c>
      <c r="T91" s="1" t="s">
        <v>398</v>
      </c>
    </row>
    <row r="92" s="1" customFormat="1" spans="1:20">
      <c r="A92" s="3">
        <v>16202285428</v>
      </c>
      <c r="B92" s="1" t="s">
        <v>903</v>
      </c>
      <c r="C92" s="1" t="s">
        <v>909</v>
      </c>
      <c r="D92" s="1" t="s">
        <v>910</v>
      </c>
      <c r="E92" s="1" t="s">
        <v>911</v>
      </c>
      <c r="F92" s="1" t="s">
        <v>384</v>
      </c>
      <c r="G92" s="1" t="s">
        <v>388</v>
      </c>
      <c r="H92" s="1" t="s">
        <v>389</v>
      </c>
      <c r="I92" s="1" t="s">
        <v>912</v>
      </c>
      <c r="J92" s="1" t="s">
        <v>29</v>
      </c>
      <c r="K92" s="1" t="s">
        <v>826</v>
      </c>
      <c r="L92" s="1" t="s">
        <v>826</v>
      </c>
      <c r="M92" s="1" t="s">
        <v>392</v>
      </c>
      <c r="N92" s="1" t="s">
        <v>392</v>
      </c>
      <c r="O92" s="1" t="s">
        <v>393</v>
      </c>
      <c r="P92" s="1" t="s">
        <v>394</v>
      </c>
      <c r="Q92" s="1" t="s">
        <v>913</v>
      </c>
      <c r="R92" s="1" t="s">
        <v>396</v>
      </c>
      <c r="S92" s="1" t="s">
        <v>397</v>
      </c>
      <c r="T92" s="1" t="s">
        <v>398</v>
      </c>
    </row>
    <row r="93" s="1" customFormat="1" spans="1:20">
      <c r="A93" s="3">
        <v>16202245424</v>
      </c>
      <c r="B93" s="1" t="s">
        <v>903</v>
      </c>
      <c r="C93" s="1" t="s">
        <v>914</v>
      </c>
      <c r="D93" s="1" t="s">
        <v>915</v>
      </c>
      <c r="E93" s="1" t="s">
        <v>916</v>
      </c>
      <c r="F93" s="1" t="s">
        <v>384</v>
      </c>
      <c r="G93" s="1" t="s">
        <v>388</v>
      </c>
      <c r="H93" s="1" t="s">
        <v>389</v>
      </c>
      <c r="I93" s="1" t="s">
        <v>917</v>
      </c>
      <c r="J93" s="1" t="s">
        <v>29</v>
      </c>
      <c r="K93" s="1" t="s">
        <v>918</v>
      </c>
      <c r="L93" s="1" t="s">
        <v>918</v>
      </c>
      <c r="M93" s="1" t="s">
        <v>392</v>
      </c>
      <c r="N93" s="1" t="s">
        <v>392</v>
      </c>
      <c r="O93" s="1" t="s">
        <v>393</v>
      </c>
      <c r="P93" s="1" t="s">
        <v>394</v>
      </c>
      <c r="Q93" s="1" t="s">
        <v>919</v>
      </c>
      <c r="R93" s="1" t="s">
        <v>396</v>
      </c>
      <c r="S93" s="1" t="s">
        <v>397</v>
      </c>
      <c r="T93" s="1" t="s">
        <v>398</v>
      </c>
    </row>
    <row r="94" s="1" customFormat="1" spans="1:20">
      <c r="A94" s="3">
        <v>16202197439</v>
      </c>
      <c r="B94" s="1" t="s">
        <v>903</v>
      </c>
      <c r="C94" s="1" t="s">
        <v>920</v>
      </c>
      <c r="D94" s="1" t="s">
        <v>921</v>
      </c>
      <c r="E94" s="1" t="s">
        <v>922</v>
      </c>
      <c r="F94" s="1" t="s">
        <v>384</v>
      </c>
      <c r="G94" s="1" t="s">
        <v>388</v>
      </c>
      <c r="H94" s="1" t="s">
        <v>389</v>
      </c>
      <c r="I94" s="1" t="s">
        <v>923</v>
      </c>
      <c r="J94" s="1" t="s">
        <v>29</v>
      </c>
      <c r="K94" s="1" t="s">
        <v>924</v>
      </c>
      <c r="L94" s="1" t="s">
        <v>924</v>
      </c>
      <c r="M94" s="1" t="s">
        <v>392</v>
      </c>
      <c r="N94" s="1" t="s">
        <v>392</v>
      </c>
      <c r="O94" s="1" t="s">
        <v>393</v>
      </c>
      <c r="P94" s="1" t="s">
        <v>394</v>
      </c>
      <c r="Q94" s="1" t="s">
        <v>925</v>
      </c>
      <c r="R94" s="1" t="s">
        <v>396</v>
      </c>
      <c r="S94" s="1" t="s">
        <v>397</v>
      </c>
      <c r="T94" s="1" t="s">
        <v>398</v>
      </c>
    </row>
    <row r="95" s="1" customFormat="1" spans="1:20">
      <c r="A95" s="3">
        <v>16202152247</v>
      </c>
      <c r="B95" s="1" t="s">
        <v>903</v>
      </c>
      <c r="C95" s="1" t="s">
        <v>926</v>
      </c>
      <c r="D95" s="1" t="s">
        <v>927</v>
      </c>
      <c r="E95" s="1" t="s">
        <v>928</v>
      </c>
      <c r="F95" s="1" t="s">
        <v>384</v>
      </c>
      <c r="G95" s="1" t="s">
        <v>388</v>
      </c>
      <c r="H95" s="1" t="s">
        <v>389</v>
      </c>
      <c r="I95" s="1" t="s">
        <v>929</v>
      </c>
      <c r="J95" s="1" t="s">
        <v>29</v>
      </c>
      <c r="K95" s="1" t="s">
        <v>930</v>
      </c>
      <c r="L95" s="1" t="s">
        <v>930</v>
      </c>
      <c r="M95" s="1" t="s">
        <v>392</v>
      </c>
      <c r="N95" s="1" t="s">
        <v>392</v>
      </c>
      <c r="O95" s="1" t="s">
        <v>393</v>
      </c>
      <c r="P95" s="1" t="s">
        <v>394</v>
      </c>
      <c r="Q95" s="1" t="s">
        <v>931</v>
      </c>
      <c r="R95" s="1" t="s">
        <v>396</v>
      </c>
      <c r="S95" s="1" t="s">
        <v>397</v>
      </c>
      <c r="T95" s="1" t="s">
        <v>398</v>
      </c>
    </row>
    <row r="96" s="1" customFormat="1" spans="1:20">
      <c r="A96" s="3">
        <v>16202046650</v>
      </c>
      <c r="B96" s="1" t="s">
        <v>903</v>
      </c>
      <c r="C96" s="1" t="s">
        <v>932</v>
      </c>
      <c r="D96" s="1" t="s">
        <v>933</v>
      </c>
      <c r="E96" s="1" t="s">
        <v>934</v>
      </c>
      <c r="F96" s="1" t="s">
        <v>684</v>
      </c>
      <c r="G96" s="1" t="s">
        <v>388</v>
      </c>
      <c r="H96" s="1" t="s">
        <v>389</v>
      </c>
      <c r="I96" s="1" t="s">
        <v>935</v>
      </c>
      <c r="J96" s="1" t="s">
        <v>29</v>
      </c>
      <c r="K96" s="1" t="s">
        <v>936</v>
      </c>
      <c r="L96" s="1" t="s">
        <v>936</v>
      </c>
      <c r="M96" s="1" t="s">
        <v>392</v>
      </c>
      <c r="N96" s="1" t="s">
        <v>392</v>
      </c>
      <c r="O96" s="1" t="s">
        <v>393</v>
      </c>
      <c r="P96" s="1" t="s">
        <v>394</v>
      </c>
      <c r="Q96" s="1" t="s">
        <v>937</v>
      </c>
      <c r="R96" s="1" t="s">
        <v>396</v>
      </c>
      <c r="S96" s="1" t="s">
        <v>397</v>
      </c>
      <c r="T96" s="1" t="s">
        <v>398</v>
      </c>
    </row>
    <row r="97" s="1" customFormat="1" spans="1:20">
      <c r="A97" s="3">
        <v>16201960182</v>
      </c>
      <c r="B97" s="1" t="s">
        <v>903</v>
      </c>
      <c r="C97" s="1" t="s">
        <v>938</v>
      </c>
      <c r="D97" s="1" t="s">
        <v>939</v>
      </c>
      <c r="E97" s="1" t="s">
        <v>940</v>
      </c>
      <c r="F97" s="1" t="s">
        <v>384</v>
      </c>
      <c r="G97" s="1" t="s">
        <v>388</v>
      </c>
      <c r="H97" s="1" t="s">
        <v>389</v>
      </c>
      <c r="I97" s="1" t="s">
        <v>941</v>
      </c>
      <c r="J97" s="1" t="s">
        <v>29</v>
      </c>
      <c r="K97" s="1" t="s">
        <v>942</v>
      </c>
      <c r="L97" s="1" t="s">
        <v>942</v>
      </c>
      <c r="M97" s="1" t="s">
        <v>392</v>
      </c>
      <c r="N97" s="1" t="s">
        <v>392</v>
      </c>
      <c r="O97" s="1" t="s">
        <v>393</v>
      </c>
      <c r="P97" s="1" t="s">
        <v>394</v>
      </c>
      <c r="Q97" s="1" t="s">
        <v>943</v>
      </c>
      <c r="R97" s="1" t="s">
        <v>396</v>
      </c>
      <c r="S97" s="1" t="s">
        <v>397</v>
      </c>
      <c r="T97" s="1" t="s">
        <v>398</v>
      </c>
    </row>
    <row r="98" s="1" customFormat="1" spans="1:20">
      <c r="A98" s="3">
        <v>16200999094</v>
      </c>
      <c r="B98" s="1" t="s">
        <v>944</v>
      </c>
      <c r="C98" s="1" t="s">
        <v>945</v>
      </c>
      <c r="D98" s="1" t="s">
        <v>946</v>
      </c>
      <c r="E98" s="1" t="s">
        <v>947</v>
      </c>
      <c r="F98" s="1" t="s">
        <v>384</v>
      </c>
      <c r="G98" s="1" t="s">
        <v>388</v>
      </c>
      <c r="H98" s="1" t="s">
        <v>389</v>
      </c>
      <c r="I98" s="1" t="s">
        <v>917</v>
      </c>
      <c r="J98" s="1" t="s">
        <v>29</v>
      </c>
      <c r="K98" s="1" t="s">
        <v>918</v>
      </c>
      <c r="L98" s="1" t="s">
        <v>918</v>
      </c>
      <c r="M98" s="1" t="s">
        <v>392</v>
      </c>
      <c r="N98" s="1" t="s">
        <v>392</v>
      </c>
      <c r="O98" s="1" t="s">
        <v>393</v>
      </c>
      <c r="P98" s="1" t="s">
        <v>394</v>
      </c>
      <c r="Q98" s="1" t="s">
        <v>948</v>
      </c>
      <c r="R98" s="1" t="s">
        <v>396</v>
      </c>
      <c r="S98" s="1" t="s">
        <v>397</v>
      </c>
      <c r="T98" s="1" t="s">
        <v>398</v>
      </c>
    </row>
    <row r="99" s="1" customFormat="1" spans="1:20">
      <c r="A99" s="3">
        <v>16193210533</v>
      </c>
      <c r="B99" s="1" t="s">
        <v>949</v>
      </c>
      <c r="C99" s="1" t="s">
        <v>950</v>
      </c>
      <c r="D99" s="1" t="s">
        <v>951</v>
      </c>
      <c r="E99" s="1" t="s">
        <v>952</v>
      </c>
      <c r="F99" s="1" t="s">
        <v>384</v>
      </c>
      <c r="G99" s="1" t="s">
        <v>388</v>
      </c>
      <c r="H99" s="1" t="s">
        <v>389</v>
      </c>
      <c r="I99" s="1" t="s">
        <v>953</v>
      </c>
      <c r="J99" s="1" t="s">
        <v>29</v>
      </c>
      <c r="K99" s="1" t="s">
        <v>954</v>
      </c>
      <c r="L99" s="1" t="s">
        <v>954</v>
      </c>
      <c r="M99" s="1" t="s">
        <v>392</v>
      </c>
      <c r="N99" s="1" t="s">
        <v>392</v>
      </c>
      <c r="O99" s="1" t="s">
        <v>393</v>
      </c>
      <c r="P99" s="1" t="s">
        <v>394</v>
      </c>
      <c r="Q99" s="1" t="s">
        <v>955</v>
      </c>
      <c r="R99" s="1" t="s">
        <v>396</v>
      </c>
      <c r="S99" s="1" t="s">
        <v>397</v>
      </c>
      <c r="T99" s="1" t="s">
        <v>398</v>
      </c>
    </row>
    <row r="100" s="1" customFormat="1" spans="1:20">
      <c r="A100" s="3">
        <v>16192381884</v>
      </c>
      <c r="B100" s="1" t="s">
        <v>949</v>
      </c>
      <c r="C100" s="1" t="s">
        <v>956</v>
      </c>
      <c r="D100" s="1" t="s">
        <v>957</v>
      </c>
      <c r="E100" s="1" t="s">
        <v>958</v>
      </c>
      <c r="F100" s="1" t="s">
        <v>384</v>
      </c>
      <c r="G100" s="1" t="s">
        <v>388</v>
      </c>
      <c r="H100" s="1" t="s">
        <v>389</v>
      </c>
      <c r="I100" s="1" t="s">
        <v>959</v>
      </c>
      <c r="J100" s="1" t="s">
        <v>29</v>
      </c>
      <c r="K100" s="1" t="s">
        <v>960</v>
      </c>
      <c r="L100" s="1" t="s">
        <v>960</v>
      </c>
      <c r="M100" s="1" t="s">
        <v>392</v>
      </c>
      <c r="N100" s="1" t="s">
        <v>392</v>
      </c>
      <c r="O100" s="1" t="s">
        <v>393</v>
      </c>
      <c r="P100" s="1" t="s">
        <v>394</v>
      </c>
      <c r="Q100" s="1" t="s">
        <v>961</v>
      </c>
      <c r="R100" s="1" t="s">
        <v>396</v>
      </c>
      <c r="S100" s="1" t="s">
        <v>397</v>
      </c>
      <c r="T100" s="1" t="s">
        <v>398</v>
      </c>
    </row>
    <row r="101" s="1" customFormat="1" spans="1:20">
      <c r="A101" s="3">
        <v>16176782305</v>
      </c>
      <c r="B101" s="1" t="s">
        <v>962</v>
      </c>
      <c r="C101" s="1" t="s">
        <v>963</v>
      </c>
      <c r="D101" s="1" t="s">
        <v>964</v>
      </c>
      <c r="E101" s="1" t="s">
        <v>965</v>
      </c>
      <c r="F101" s="1" t="s">
        <v>384</v>
      </c>
      <c r="G101" s="1" t="s">
        <v>388</v>
      </c>
      <c r="H101" s="1" t="s">
        <v>389</v>
      </c>
      <c r="I101" s="1" t="s">
        <v>966</v>
      </c>
      <c r="J101" s="1" t="s">
        <v>29</v>
      </c>
      <c r="K101" s="1" t="s">
        <v>967</v>
      </c>
      <c r="L101" s="1" t="s">
        <v>967</v>
      </c>
      <c r="M101" s="1" t="s">
        <v>392</v>
      </c>
      <c r="N101" s="1" t="s">
        <v>392</v>
      </c>
      <c r="O101" s="1" t="s">
        <v>393</v>
      </c>
      <c r="P101" s="1" t="s">
        <v>394</v>
      </c>
      <c r="Q101" s="1" t="s">
        <v>968</v>
      </c>
      <c r="R101" s="1" t="s">
        <v>396</v>
      </c>
      <c r="S101" s="1" t="s">
        <v>397</v>
      </c>
      <c r="T101" s="1" t="s">
        <v>398</v>
      </c>
    </row>
    <row r="102" s="1" customFormat="1" spans="1:20">
      <c r="A102" s="3">
        <v>16174496157</v>
      </c>
      <c r="B102" s="1" t="s">
        <v>969</v>
      </c>
      <c r="C102" s="1" t="s">
        <v>970</v>
      </c>
      <c r="D102" s="1" t="s">
        <v>773</v>
      </c>
      <c r="E102" s="1" t="s">
        <v>971</v>
      </c>
      <c r="F102" s="1" t="s">
        <v>532</v>
      </c>
      <c r="G102" s="1" t="s">
        <v>388</v>
      </c>
      <c r="H102" s="1" t="s">
        <v>389</v>
      </c>
      <c r="I102" s="1" t="s">
        <v>972</v>
      </c>
      <c r="J102" s="1" t="s">
        <v>29</v>
      </c>
      <c r="K102" s="1" t="s">
        <v>727</v>
      </c>
      <c r="L102" s="1" t="s">
        <v>727</v>
      </c>
      <c r="M102" s="1" t="s">
        <v>392</v>
      </c>
      <c r="N102" s="1" t="s">
        <v>392</v>
      </c>
      <c r="O102" s="1" t="s">
        <v>393</v>
      </c>
      <c r="P102" s="1" t="s">
        <v>394</v>
      </c>
      <c r="Q102" s="1" t="s">
        <v>973</v>
      </c>
      <c r="R102" s="1" t="s">
        <v>396</v>
      </c>
      <c r="S102" s="1" t="s">
        <v>397</v>
      </c>
      <c r="T102" s="1" t="s">
        <v>398</v>
      </c>
    </row>
    <row r="103" s="1" customFormat="1" spans="1:20">
      <c r="A103" s="3">
        <v>16174085524</v>
      </c>
      <c r="B103" s="1" t="s">
        <v>969</v>
      </c>
      <c r="C103" s="1" t="s">
        <v>974</v>
      </c>
      <c r="D103" s="1" t="s">
        <v>975</v>
      </c>
      <c r="E103" s="1" t="s">
        <v>976</v>
      </c>
      <c r="F103" s="1" t="s">
        <v>384</v>
      </c>
      <c r="G103" s="1" t="s">
        <v>388</v>
      </c>
      <c r="H103" s="1" t="s">
        <v>389</v>
      </c>
      <c r="I103" s="1" t="s">
        <v>977</v>
      </c>
      <c r="J103" s="1" t="s">
        <v>29</v>
      </c>
      <c r="K103" s="1" t="s">
        <v>776</v>
      </c>
      <c r="L103" s="1" t="s">
        <v>776</v>
      </c>
      <c r="M103" s="1" t="s">
        <v>392</v>
      </c>
      <c r="N103" s="1" t="s">
        <v>392</v>
      </c>
      <c r="O103" s="1" t="s">
        <v>393</v>
      </c>
      <c r="P103" s="1" t="s">
        <v>394</v>
      </c>
      <c r="Q103" s="1" t="s">
        <v>978</v>
      </c>
      <c r="R103" s="1" t="s">
        <v>396</v>
      </c>
      <c r="S103" s="1" t="s">
        <v>397</v>
      </c>
      <c r="T103" s="1" t="s">
        <v>398</v>
      </c>
    </row>
    <row r="104" s="1" customFormat="1" spans="1:20">
      <c r="A104" s="3">
        <v>16172086862</v>
      </c>
      <c r="B104" s="1" t="s">
        <v>969</v>
      </c>
      <c r="C104" s="1" t="s">
        <v>979</v>
      </c>
      <c r="D104" s="1" t="s">
        <v>980</v>
      </c>
      <c r="E104" s="1" t="s">
        <v>981</v>
      </c>
      <c r="F104" s="1" t="s">
        <v>532</v>
      </c>
      <c r="G104" s="1" t="s">
        <v>388</v>
      </c>
      <c r="H104" s="1" t="s">
        <v>389</v>
      </c>
      <c r="I104" s="1" t="s">
        <v>982</v>
      </c>
      <c r="J104" s="1" t="s">
        <v>29</v>
      </c>
      <c r="K104" s="1" t="s">
        <v>983</v>
      </c>
      <c r="L104" s="1" t="s">
        <v>983</v>
      </c>
      <c r="M104" s="1" t="s">
        <v>392</v>
      </c>
      <c r="N104" s="1" t="s">
        <v>392</v>
      </c>
      <c r="O104" s="1" t="s">
        <v>393</v>
      </c>
      <c r="P104" s="1" t="s">
        <v>394</v>
      </c>
      <c r="Q104" s="1" t="s">
        <v>984</v>
      </c>
      <c r="R104" s="1" t="s">
        <v>396</v>
      </c>
      <c r="S104" s="1" t="s">
        <v>397</v>
      </c>
      <c r="T104" s="1" t="s">
        <v>398</v>
      </c>
    </row>
    <row r="105" s="1" customFormat="1" spans="1:20">
      <c r="A105" s="3">
        <v>16171948542</v>
      </c>
      <c r="B105" s="1" t="s">
        <v>969</v>
      </c>
      <c r="C105" s="1" t="s">
        <v>985</v>
      </c>
      <c r="D105" s="1" t="s">
        <v>986</v>
      </c>
      <c r="E105" s="1" t="s">
        <v>987</v>
      </c>
      <c r="F105" s="1" t="s">
        <v>384</v>
      </c>
      <c r="G105" s="1" t="s">
        <v>388</v>
      </c>
      <c r="H105" s="1" t="s">
        <v>389</v>
      </c>
      <c r="I105" s="1" t="s">
        <v>988</v>
      </c>
      <c r="J105" s="1" t="s">
        <v>29</v>
      </c>
      <c r="K105" s="1" t="s">
        <v>989</v>
      </c>
      <c r="L105" s="1" t="s">
        <v>989</v>
      </c>
      <c r="M105" s="1" t="s">
        <v>392</v>
      </c>
      <c r="N105" s="1" t="s">
        <v>392</v>
      </c>
      <c r="O105" s="1" t="s">
        <v>393</v>
      </c>
      <c r="P105" s="1" t="s">
        <v>394</v>
      </c>
      <c r="Q105" s="1" t="s">
        <v>990</v>
      </c>
      <c r="R105" s="1" t="s">
        <v>396</v>
      </c>
      <c r="S105" s="1" t="s">
        <v>397</v>
      </c>
      <c r="T105" s="1" t="s">
        <v>398</v>
      </c>
    </row>
    <row r="106" s="1" customFormat="1" spans="1:20">
      <c r="A106" s="3">
        <v>16171924740</v>
      </c>
      <c r="B106" s="1" t="s">
        <v>991</v>
      </c>
      <c r="C106" s="1" t="s">
        <v>992</v>
      </c>
      <c r="D106" s="1" t="s">
        <v>993</v>
      </c>
      <c r="E106" s="1" t="s">
        <v>994</v>
      </c>
      <c r="F106" s="1" t="s">
        <v>384</v>
      </c>
      <c r="G106" s="1" t="s">
        <v>388</v>
      </c>
      <c r="H106" s="1" t="s">
        <v>389</v>
      </c>
      <c r="I106" s="1" t="s">
        <v>995</v>
      </c>
      <c r="J106" s="1" t="s">
        <v>29</v>
      </c>
      <c r="K106" s="1" t="s">
        <v>996</v>
      </c>
      <c r="L106" s="1" t="s">
        <v>996</v>
      </c>
      <c r="M106" s="1" t="s">
        <v>392</v>
      </c>
      <c r="N106" s="1" t="s">
        <v>392</v>
      </c>
      <c r="O106" s="1" t="s">
        <v>393</v>
      </c>
      <c r="P106" s="1" t="s">
        <v>394</v>
      </c>
      <c r="Q106" s="1" t="s">
        <v>997</v>
      </c>
      <c r="R106" s="1" t="s">
        <v>396</v>
      </c>
      <c r="S106" s="1" t="s">
        <v>397</v>
      </c>
      <c r="T106" s="1" t="s">
        <v>398</v>
      </c>
    </row>
    <row r="107" s="1" customFormat="1" spans="1:20">
      <c r="A107" s="3">
        <v>16163981786</v>
      </c>
      <c r="B107" s="1" t="s">
        <v>991</v>
      </c>
      <c r="C107" s="1" t="s">
        <v>998</v>
      </c>
      <c r="D107" s="1" t="s">
        <v>999</v>
      </c>
      <c r="E107" s="1" t="s">
        <v>1000</v>
      </c>
      <c r="F107" s="1" t="s">
        <v>384</v>
      </c>
      <c r="G107" s="1" t="s">
        <v>388</v>
      </c>
      <c r="H107" s="1" t="s">
        <v>389</v>
      </c>
      <c r="I107" s="1" t="s">
        <v>1001</v>
      </c>
      <c r="J107" s="1" t="s">
        <v>29</v>
      </c>
      <c r="K107" s="1" t="s">
        <v>1002</v>
      </c>
      <c r="L107" s="1" t="s">
        <v>1002</v>
      </c>
      <c r="M107" s="1" t="s">
        <v>392</v>
      </c>
      <c r="N107" s="1" t="s">
        <v>392</v>
      </c>
      <c r="O107" s="1" t="s">
        <v>393</v>
      </c>
      <c r="P107" s="1" t="s">
        <v>394</v>
      </c>
      <c r="Q107" s="1" t="s">
        <v>1003</v>
      </c>
      <c r="R107" s="1" t="s">
        <v>396</v>
      </c>
      <c r="S107" s="1" t="s">
        <v>397</v>
      </c>
      <c r="T107" s="1" t="s">
        <v>398</v>
      </c>
    </row>
    <row r="108" s="1" customFormat="1" spans="1:20">
      <c r="A108" s="3">
        <v>16160191044</v>
      </c>
      <c r="B108" s="1" t="s">
        <v>1004</v>
      </c>
      <c r="C108" s="1" t="s">
        <v>1005</v>
      </c>
      <c r="D108" s="1" t="s">
        <v>1006</v>
      </c>
      <c r="E108" s="1" t="s">
        <v>1007</v>
      </c>
      <c r="F108" s="1" t="s">
        <v>384</v>
      </c>
      <c r="G108" s="1" t="s">
        <v>388</v>
      </c>
      <c r="H108" s="1" t="s">
        <v>389</v>
      </c>
      <c r="I108" s="1" t="s">
        <v>1008</v>
      </c>
      <c r="J108" s="1" t="s">
        <v>29</v>
      </c>
      <c r="K108" s="1" t="s">
        <v>1009</v>
      </c>
      <c r="L108" s="1" t="s">
        <v>1009</v>
      </c>
      <c r="M108" s="1" t="s">
        <v>392</v>
      </c>
      <c r="N108" s="1" t="s">
        <v>392</v>
      </c>
      <c r="O108" s="1" t="s">
        <v>393</v>
      </c>
      <c r="P108" s="1" t="s">
        <v>394</v>
      </c>
      <c r="Q108" s="1" t="s">
        <v>1010</v>
      </c>
      <c r="R108" s="1" t="s">
        <v>396</v>
      </c>
      <c r="S108" s="1" t="s">
        <v>397</v>
      </c>
      <c r="T108" s="1" t="s">
        <v>398</v>
      </c>
    </row>
    <row r="109" s="1" customFormat="1" spans="1:20">
      <c r="A109" s="3">
        <v>16151201020</v>
      </c>
      <c r="B109" s="1" t="s">
        <v>1011</v>
      </c>
      <c r="C109" s="1" t="s">
        <v>1012</v>
      </c>
      <c r="D109" s="1" t="s">
        <v>1013</v>
      </c>
      <c r="E109" s="1" t="s">
        <v>1014</v>
      </c>
      <c r="F109" s="1" t="s">
        <v>384</v>
      </c>
      <c r="G109" s="1" t="s">
        <v>388</v>
      </c>
      <c r="H109" s="1" t="s">
        <v>389</v>
      </c>
      <c r="I109" s="1" t="s">
        <v>1015</v>
      </c>
      <c r="J109" s="1" t="s">
        <v>29</v>
      </c>
      <c r="K109" s="1" t="s">
        <v>1016</v>
      </c>
      <c r="L109" s="1" t="s">
        <v>1016</v>
      </c>
      <c r="M109" s="1" t="s">
        <v>392</v>
      </c>
      <c r="N109" s="1" t="s">
        <v>392</v>
      </c>
      <c r="O109" s="1" t="s">
        <v>393</v>
      </c>
      <c r="P109" s="1" t="s">
        <v>394</v>
      </c>
      <c r="Q109" s="1" t="s">
        <v>1017</v>
      </c>
      <c r="R109" s="1" t="s">
        <v>396</v>
      </c>
      <c r="S109" s="1" t="s">
        <v>397</v>
      </c>
      <c r="T109" s="1" t="s">
        <v>398</v>
      </c>
    </row>
    <row r="110" s="1" customFormat="1" spans="1:20">
      <c r="A110" s="3">
        <v>16143253055</v>
      </c>
      <c r="B110" s="1" t="s">
        <v>1018</v>
      </c>
      <c r="C110" s="1" t="s">
        <v>1019</v>
      </c>
      <c r="D110" s="1" t="s">
        <v>1020</v>
      </c>
      <c r="E110" s="1" t="s">
        <v>1021</v>
      </c>
      <c r="F110" s="1" t="s">
        <v>384</v>
      </c>
      <c r="G110" s="1" t="s">
        <v>388</v>
      </c>
      <c r="H110" s="1" t="s">
        <v>389</v>
      </c>
      <c r="I110" s="1" t="s">
        <v>1022</v>
      </c>
      <c r="J110" s="1" t="s">
        <v>29</v>
      </c>
      <c r="K110" s="1" t="s">
        <v>1023</v>
      </c>
      <c r="L110" s="1" t="s">
        <v>1023</v>
      </c>
      <c r="M110" s="1" t="s">
        <v>392</v>
      </c>
      <c r="N110" s="1" t="s">
        <v>392</v>
      </c>
      <c r="O110" s="1" t="s">
        <v>393</v>
      </c>
      <c r="P110" s="1" t="s">
        <v>394</v>
      </c>
      <c r="Q110" s="1" t="s">
        <v>1024</v>
      </c>
      <c r="R110" s="1" t="s">
        <v>396</v>
      </c>
      <c r="S110" s="1" t="s">
        <v>397</v>
      </c>
      <c r="T110" s="1" t="s">
        <v>398</v>
      </c>
    </row>
    <row r="111" s="1" customFormat="1" spans="1:20">
      <c r="A111" s="3">
        <v>16141234616</v>
      </c>
      <c r="B111" s="1" t="s">
        <v>1025</v>
      </c>
      <c r="C111" s="1" t="s">
        <v>1026</v>
      </c>
      <c r="D111" s="1" t="s">
        <v>1027</v>
      </c>
      <c r="E111" s="1" t="s">
        <v>1028</v>
      </c>
      <c r="F111" s="1" t="s">
        <v>384</v>
      </c>
      <c r="G111" s="1" t="s">
        <v>388</v>
      </c>
      <c r="H111" s="1" t="s">
        <v>389</v>
      </c>
      <c r="I111" s="1" t="s">
        <v>1029</v>
      </c>
      <c r="J111" s="1" t="s">
        <v>29</v>
      </c>
      <c r="K111" s="1" t="s">
        <v>1030</v>
      </c>
      <c r="L111" s="1" t="s">
        <v>1030</v>
      </c>
      <c r="M111" s="1" t="s">
        <v>392</v>
      </c>
      <c r="N111" s="1" t="s">
        <v>392</v>
      </c>
      <c r="O111" s="1" t="s">
        <v>393</v>
      </c>
      <c r="P111" s="1" t="s">
        <v>394</v>
      </c>
      <c r="Q111" s="1" t="s">
        <v>1031</v>
      </c>
      <c r="R111" s="1" t="s">
        <v>396</v>
      </c>
      <c r="S111" s="1" t="s">
        <v>397</v>
      </c>
      <c r="T111" s="1" t="s">
        <v>398</v>
      </c>
    </row>
    <row r="112" s="1" customFormat="1" spans="1:20">
      <c r="A112" s="3">
        <v>16137804001</v>
      </c>
      <c r="B112" s="1" t="s">
        <v>1025</v>
      </c>
      <c r="C112" s="1" t="s">
        <v>1032</v>
      </c>
      <c r="D112" s="1" t="s">
        <v>1033</v>
      </c>
      <c r="E112" s="1" t="s">
        <v>1034</v>
      </c>
      <c r="F112" s="1" t="s">
        <v>384</v>
      </c>
      <c r="G112" s="1" t="s">
        <v>388</v>
      </c>
      <c r="H112" s="1" t="s">
        <v>389</v>
      </c>
      <c r="I112" s="1" t="s">
        <v>1035</v>
      </c>
      <c r="J112" s="1" t="s">
        <v>29</v>
      </c>
      <c r="K112" s="1" t="s">
        <v>1002</v>
      </c>
      <c r="L112" s="1" t="s">
        <v>1002</v>
      </c>
      <c r="M112" s="1" t="s">
        <v>392</v>
      </c>
      <c r="N112" s="1" t="s">
        <v>392</v>
      </c>
      <c r="O112" s="1" t="s">
        <v>393</v>
      </c>
      <c r="P112" s="1" t="s">
        <v>394</v>
      </c>
      <c r="Q112" s="1" t="s">
        <v>1036</v>
      </c>
      <c r="R112" s="1" t="s">
        <v>396</v>
      </c>
      <c r="S112" s="1" t="s">
        <v>397</v>
      </c>
      <c r="T112" s="1" t="s">
        <v>398</v>
      </c>
    </row>
    <row r="113" s="1" customFormat="1" spans="1:20">
      <c r="A113" s="3">
        <v>16137190151</v>
      </c>
      <c r="B113" s="1" t="s">
        <v>1037</v>
      </c>
      <c r="C113" s="1" t="s">
        <v>1038</v>
      </c>
      <c r="D113" s="1" t="s">
        <v>1039</v>
      </c>
      <c r="E113" s="1" t="s">
        <v>1040</v>
      </c>
      <c r="F113" s="1" t="s">
        <v>384</v>
      </c>
      <c r="G113" s="1" t="s">
        <v>388</v>
      </c>
      <c r="H113" s="1" t="s">
        <v>389</v>
      </c>
      <c r="I113" s="1" t="s">
        <v>1041</v>
      </c>
      <c r="J113" s="1" t="s">
        <v>29</v>
      </c>
      <c r="K113" s="1" t="s">
        <v>1042</v>
      </c>
      <c r="L113" s="1" t="s">
        <v>1042</v>
      </c>
      <c r="M113" s="1" t="s">
        <v>392</v>
      </c>
      <c r="N113" s="1" t="s">
        <v>392</v>
      </c>
      <c r="O113" s="1" t="s">
        <v>393</v>
      </c>
      <c r="P113" s="1" t="s">
        <v>394</v>
      </c>
      <c r="Q113" s="1" t="s">
        <v>1043</v>
      </c>
      <c r="R113" s="1" t="s">
        <v>396</v>
      </c>
      <c r="S113" s="1" t="s">
        <v>397</v>
      </c>
      <c r="T113" s="1" t="s">
        <v>398</v>
      </c>
    </row>
    <row r="114" s="1" customFormat="1" spans="1:20">
      <c r="A114" s="3">
        <v>16130621776</v>
      </c>
      <c r="B114" s="1" t="s">
        <v>1037</v>
      </c>
      <c r="C114" s="1" t="s">
        <v>1044</v>
      </c>
      <c r="D114" s="1" t="s">
        <v>1045</v>
      </c>
      <c r="E114" s="1" t="s">
        <v>1046</v>
      </c>
      <c r="F114" s="1" t="s">
        <v>741</v>
      </c>
      <c r="G114" s="1" t="s">
        <v>388</v>
      </c>
      <c r="H114" s="1" t="s">
        <v>389</v>
      </c>
      <c r="I114" s="1" t="s">
        <v>1047</v>
      </c>
      <c r="J114" s="1" t="s">
        <v>29</v>
      </c>
      <c r="K114" s="1" t="s">
        <v>1048</v>
      </c>
      <c r="L114" s="1" t="s">
        <v>1048</v>
      </c>
      <c r="M114" s="1" t="s">
        <v>392</v>
      </c>
      <c r="N114" s="1" t="s">
        <v>392</v>
      </c>
      <c r="O114" s="1" t="s">
        <v>393</v>
      </c>
      <c r="P114" s="1" t="s">
        <v>394</v>
      </c>
      <c r="Q114" s="1" t="s">
        <v>1049</v>
      </c>
      <c r="R114" s="1" t="s">
        <v>396</v>
      </c>
      <c r="S114" s="1" t="s">
        <v>397</v>
      </c>
      <c r="T114" s="1" t="s">
        <v>398</v>
      </c>
    </row>
    <row r="115" s="1" customFormat="1" spans="1:20">
      <c r="A115" s="3">
        <v>16129019432</v>
      </c>
      <c r="B115" s="1" t="s">
        <v>1050</v>
      </c>
      <c r="C115" s="1" t="s">
        <v>1051</v>
      </c>
      <c r="D115" s="1" t="s">
        <v>1052</v>
      </c>
      <c r="E115" s="1" t="s">
        <v>1053</v>
      </c>
      <c r="F115" s="1" t="s">
        <v>684</v>
      </c>
      <c r="G115" s="1" t="s">
        <v>388</v>
      </c>
      <c r="H115" s="1" t="s">
        <v>389</v>
      </c>
      <c r="I115" s="1" t="s">
        <v>1054</v>
      </c>
      <c r="J115" s="1" t="s">
        <v>29</v>
      </c>
      <c r="K115" s="1" t="s">
        <v>1055</v>
      </c>
      <c r="L115" s="1" t="s">
        <v>1055</v>
      </c>
      <c r="M115" s="1" t="s">
        <v>392</v>
      </c>
      <c r="N115" s="1" t="s">
        <v>392</v>
      </c>
      <c r="O115" s="1" t="s">
        <v>393</v>
      </c>
      <c r="P115" s="1" t="s">
        <v>394</v>
      </c>
      <c r="Q115" s="1" t="s">
        <v>1056</v>
      </c>
      <c r="R115" s="1" t="s">
        <v>396</v>
      </c>
      <c r="S115" s="1" t="s">
        <v>397</v>
      </c>
      <c r="T115" s="1" t="s">
        <v>398</v>
      </c>
    </row>
    <row r="116" s="1" customFormat="1" spans="1:20">
      <c r="A116" s="3">
        <v>16122111164</v>
      </c>
      <c r="B116" s="1" t="s">
        <v>1050</v>
      </c>
      <c r="C116" s="1" t="s">
        <v>1057</v>
      </c>
      <c r="D116" s="1" t="s">
        <v>1058</v>
      </c>
      <c r="E116" s="1" t="s">
        <v>1059</v>
      </c>
      <c r="F116" s="1" t="s">
        <v>384</v>
      </c>
      <c r="G116" s="1" t="s">
        <v>388</v>
      </c>
      <c r="H116" s="1" t="s">
        <v>389</v>
      </c>
      <c r="I116" s="1" t="s">
        <v>1060</v>
      </c>
      <c r="J116" s="1" t="s">
        <v>29</v>
      </c>
      <c r="K116" s="1" t="s">
        <v>1061</v>
      </c>
      <c r="L116" s="1" t="s">
        <v>1061</v>
      </c>
      <c r="M116" s="1" t="s">
        <v>392</v>
      </c>
      <c r="N116" s="1" t="s">
        <v>392</v>
      </c>
      <c r="O116" s="1" t="s">
        <v>393</v>
      </c>
      <c r="P116" s="1" t="s">
        <v>394</v>
      </c>
      <c r="Q116" s="1" t="s">
        <v>1062</v>
      </c>
      <c r="R116" s="1" t="s">
        <v>396</v>
      </c>
      <c r="S116" s="1" t="s">
        <v>397</v>
      </c>
      <c r="T116" s="1" t="s">
        <v>398</v>
      </c>
    </row>
    <row r="117" s="1" customFormat="1" spans="1:20">
      <c r="A117" s="3">
        <v>16108980101</v>
      </c>
      <c r="B117" s="1" t="s">
        <v>1063</v>
      </c>
      <c r="C117" s="1" t="s">
        <v>1064</v>
      </c>
      <c r="D117" s="1" t="s">
        <v>1065</v>
      </c>
      <c r="E117" s="1" t="s">
        <v>1066</v>
      </c>
      <c r="F117" s="1" t="s">
        <v>384</v>
      </c>
      <c r="G117" s="1" t="s">
        <v>388</v>
      </c>
      <c r="H117" s="1" t="s">
        <v>389</v>
      </c>
      <c r="I117" s="1" t="s">
        <v>1067</v>
      </c>
      <c r="J117" s="1" t="s">
        <v>29</v>
      </c>
      <c r="K117" s="1" t="s">
        <v>868</v>
      </c>
      <c r="L117" s="1" t="s">
        <v>868</v>
      </c>
      <c r="M117" s="1" t="s">
        <v>392</v>
      </c>
      <c r="N117" s="1" t="s">
        <v>392</v>
      </c>
      <c r="O117" s="1" t="s">
        <v>393</v>
      </c>
      <c r="P117" s="1" t="s">
        <v>394</v>
      </c>
      <c r="Q117" s="1" t="s">
        <v>1068</v>
      </c>
      <c r="R117" s="1" t="s">
        <v>396</v>
      </c>
      <c r="S117" s="1" t="s">
        <v>397</v>
      </c>
      <c r="T117" s="1" t="s">
        <v>398</v>
      </c>
    </row>
    <row r="118" s="1" customFormat="1" spans="1:20">
      <c r="A118" s="3">
        <v>16099616021</v>
      </c>
      <c r="B118" s="1" t="s">
        <v>1069</v>
      </c>
      <c r="C118" s="1" t="s">
        <v>1070</v>
      </c>
      <c r="D118" s="1" t="s">
        <v>1071</v>
      </c>
      <c r="E118" s="1" t="s">
        <v>1072</v>
      </c>
      <c r="F118" s="1" t="s">
        <v>384</v>
      </c>
      <c r="G118" s="1" t="s">
        <v>388</v>
      </c>
      <c r="H118" s="1" t="s">
        <v>389</v>
      </c>
      <c r="I118" s="1" t="s">
        <v>1073</v>
      </c>
      <c r="J118" s="1" t="s">
        <v>29</v>
      </c>
      <c r="K118" s="1" t="s">
        <v>1074</v>
      </c>
      <c r="L118" s="1" t="s">
        <v>1074</v>
      </c>
      <c r="M118" s="1" t="s">
        <v>392</v>
      </c>
      <c r="N118" s="1" t="s">
        <v>392</v>
      </c>
      <c r="O118" s="1" t="s">
        <v>393</v>
      </c>
      <c r="P118" s="1" t="s">
        <v>394</v>
      </c>
      <c r="Q118" s="1" t="s">
        <v>1075</v>
      </c>
      <c r="R118" s="1" t="s">
        <v>396</v>
      </c>
      <c r="S118" s="1" t="s">
        <v>397</v>
      </c>
      <c r="T118" s="1" t="s">
        <v>398</v>
      </c>
    </row>
    <row r="119" s="1" customFormat="1" spans="1:20">
      <c r="A119" s="3">
        <v>16094869167</v>
      </c>
      <c r="B119" s="1" t="s">
        <v>1076</v>
      </c>
      <c r="C119" s="1" t="s">
        <v>1077</v>
      </c>
      <c r="D119" s="1" t="s">
        <v>1058</v>
      </c>
      <c r="E119" s="1" t="s">
        <v>1078</v>
      </c>
      <c r="F119" s="1" t="s">
        <v>384</v>
      </c>
      <c r="G119" s="1" t="s">
        <v>388</v>
      </c>
      <c r="H119" s="1" t="s">
        <v>389</v>
      </c>
      <c r="I119" s="1" t="s">
        <v>1079</v>
      </c>
      <c r="J119" s="1" t="s">
        <v>29</v>
      </c>
      <c r="K119" s="1" t="s">
        <v>1080</v>
      </c>
      <c r="L119" s="1" t="s">
        <v>1080</v>
      </c>
      <c r="M119" s="1" t="s">
        <v>392</v>
      </c>
      <c r="N119" s="1" t="s">
        <v>392</v>
      </c>
      <c r="O119" s="1" t="s">
        <v>393</v>
      </c>
      <c r="P119" s="1" t="s">
        <v>394</v>
      </c>
      <c r="Q119" s="1" t="s">
        <v>1081</v>
      </c>
      <c r="R119" s="1" t="s">
        <v>396</v>
      </c>
      <c r="S119" s="1" t="s">
        <v>397</v>
      </c>
      <c r="T119" s="1" t="s">
        <v>398</v>
      </c>
    </row>
    <row r="120" s="1" customFormat="1" spans="1:20">
      <c r="A120" s="3">
        <v>16091552448</v>
      </c>
      <c r="B120" s="1" t="s">
        <v>1076</v>
      </c>
      <c r="C120" s="1" t="s">
        <v>1082</v>
      </c>
      <c r="D120" s="1" t="s">
        <v>1083</v>
      </c>
      <c r="E120" s="1" t="s">
        <v>1084</v>
      </c>
      <c r="F120" s="1" t="s">
        <v>384</v>
      </c>
      <c r="G120" s="1" t="s">
        <v>388</v>
      </c>
      <c r="H120" s="1" t="s">
        <v>389</v>
      </c>
      <c r="I120" s="1" t="s">
        <v>1085</v>
      </c>
      <c r="J120" s="1" t="s">
        <v>29</v>
      </c>
      <c r="K120" s="1" t="s">
        <v>1086</v>
      </c>
      <c r="L120" s="1" t="s">
        <v>1086</v>
      </c>
      <c r="M120" s="1" t="s">
        <v>392</v>
      </c>
      <c r="N120" s="1" t="s">
        <v>392</v>
      </c>
      <c r="O120" s="1" t="s">
        <v>393</v>
      </c>
      <c r="P120" s="1" t="s">
        <v>394</v>
      </c>
      <c r="Q120" s="1" t="s">
        <v>1087</v>
      </c>
      <c r="R120" s="1" t="s">
        <v>396</v>
      </c>
      <c r="S120" s="1" t="s">
        <v>397</v>
      </c>
      <c r="T120" s="1" t="s">
        <v>398</v>
      </c>
    </row>
    <row r="121" s="1" customFormat="1" spans="1:20">
      <c r="A121" s="3">
        <v>16076882146</v>
      </c>
      <c r="B121" s="1" t="s">
        <v>1088</v>
      </c>
      <c r="C121" s="1" t="s">
        <v>1089</v>
      </c>
      <c r="D121" s="1" t="s">
        <v>1090</v>
      </c>
      <c r="E121" s="1" t="s">
        <v>1091</v>
      </c>
      <c r="F121" s="1" t="s">
        <v>684</v>
      </c>
      <c r="G121" s="1" t="s">
        <v>388</v>
      </c>
      <c r="H121" s="1" t="s">
        <v>389</v>
      </c>
      <c r="I121" s="1" t="s">
        <v>1092</v>
      </c>
      <c r="J121" s="1" t="s">
        <v>29</v>
      </c>
      <c r="K121" s="1" t="s">
        <v>1093</v>
      </c>
      <c r="L121" s="1" t="s">
        <v>1093</v>
      </c>
      <c r="M121" s="1" t="s">
        <v>392</v>
      </c>
      <c r="N121" s="1" t="s">
        <v>392</v>
      </c>
      <c r="O121" s="1" t="s">
        <v>393</v>
      </c>
      <c r="P121" s="1" t="s">
        <v>394</v>
      </c>
      <c r="Q121" s="1" t="s">
        <v>1094</v>
      </c>
      <c r="R121" s="1" t="s">
        <v>396</v>
      </c>
      <c r="S121" s="1" t="s">
        <v>397</v>
      </c>
      <c r="T121" s="1" t="s">
        <v>398</v>
      </c>
    </row>
    <row r="122" s="1" customFormat="1" spans="1:20">
      <c r="A122" s="3">
        <v>16058929433</v>
      </c>
      <c r="B122" s="1" t="s">
        <v>1095</v>
      </c>
      <c r="C122" s="1" t="s">
        <v>1096</v>
      </c>
      <c r="D122" s="1" t="s">
        <v>1097</v>
      </c>
      <c r="E122" s="1" t="s">
        <v>1098</v>
      </c>
      <c r="F122" s="1" t="s">
        <v>532</v>
      </c>
      <c r="G122" s="1" t="s">
        <v>388</v>
      </c>
      <c r="H122" s="1" t="s">
        <v>389</v>
      </c>
      <c r="I122" s="1" t="s">
        <v>1099</v>
      </c>
      <c r="J122" s="1" t="s">
        <v>29</v>
      </c>
      <c r="K122" s="1" t="s">
        <v>1100</v>
      </c>
      <c r="L122" s="1" t="s">
        <v>1100</v>
      </c>
      <c r="M122" s="1" t="s">
        <v>392</v>
      </c>
      <c r="N122" s="1" t="s">
        <v>392</v>
      </c>
      <c r="O122" s="1" t="s">
        <v>393</v>
      </c>
      <c r="P122" s="1" t="s">
        <v>394</v>
      </c>
      <c r="Q122" s="1" t="s">
        <v>1101</v>
      </c>
      <c r="R122" s="1" t="s">
        <v>396</v>
      </c>
      <c r="S122" s="1" t="s">
        <v>397</v>
      </c>
      <c r="T122" s="1" t="s">
        <v>398</v>
      </c>
    </row>
    <row r="123" s="1" customFormat="1" spans="1:20">
      <c r="A123" s="3">
        <v>16016279644</v>
      </c>
      <c r="B123" s="1" t="s">
        <v>1102</v>
      </c>
      <c r="C123" s="1" t="s">
        <v>1103</v>
      </c>
      <c r="D123" s="1" t="s">
        <v>1090</v>
      </c>
      <c r="E123" s="1" t="s">
        <v>1104</v>
      </c>
      <c r="F123" s="1" t="s">
        <v>384</v>
      </c>
      <c r="G123" s="1" t="s">
        <v>388</v>
      </c>
      <c r="H123" s="1" t="s">
        <v>389</v>
      </c>
      <c r="I123" s="1" t="s">
        <v>1105</v>
      </c>
      <c r="J123" s="1" t="s">
        <v>29</v>
      </c>
      <c r="K123" s="1" t="s">
        <v>1106</v>
      </c>
      <c r="L123" s="1" t="s">
        <v>1106</v>
      </c>
      <c r="M123" s="1" t="s">
        <v>392</v>
      </c>
      <c r="N123" s="1" t="s">
        <v>392</v>
      </c>
      <c r="O123" s="1" t="s">
        <v>393</v>
      </c>
      <c r="P123" s="1" t="s">
        <v>394</v>
      </c>
      <c r="Q123" s="1" t="s">
        <v>1107</v>
      </c>
      <c r="R123" s="1" t="s">
        <v>396</v>
      </c>
      <c r="S123" s="1" t="s">
        <v>397</v>
      </c>
      <c r="T123" s="1" t="s">
        <v>398</v>
      </c>
    </row>
    <row r="124" s="1" customFormat="1" spans="1:20">
      <c r="A124" s="3">
        <v>16008074926</v>
      </c>
      <c r="B124" s="1" t="s">
        <v>1108</v>
      </c>
      <c r="C124" s="1" t="s">
        <v>1109</v>
      </c>
      <c r="D124" s="1" t="s">
        <v>1110</v>
      </c>
      <c r="E124" s="1" t="s">
        <v>1111</v>
      </c>
      <c r="F124" s="1" t="s">
        <v>532</v>
      </c>
      <c r="G124" s="1" t="s">
        <v>388</v>
      </c>
      <c r="H124" s="1" t="s">
        <v>389</v>
      </c>
      <c r="I124" s="1" t="s">
        <v>1112</v>
      </c>
      <c r="J124" s="1" t="s">
        <v>29</v>
      </c>
      <c r="K124" s="1" t="s">
        <v>1113</v>
      </c>
      <c r="L124" s="1" t="s">
        <v>1113</v>
      </c>
      <c r="M124" s="1" t="s">
        <v>392</v>
      </c>
      <c r="N124" s="1" t="s">
        <v>392</v>
      </c>
      <c r="O124" s="1" t="s">
        <v>393</v>
      </c>
      <c r="P124" s="1" t="s">
        <v>394</v>
      </c>
      <c r="Q124" s="1" t="s">
        <v>1114</v>
      </c>
      <c r="R124" s="1" t="s">
        <v>396</v>
      </c>
      <c r="S124" s="1" t="s">
        <v>397</v>
      </c>
      <c r="T124" s="1" t="s">
        <v>398</v>
      </c>
    </row>
    <row r="125" s="1" customFormat="1" spans="1:20">
      <c r="A125" s="3">
        <v>16004146691</v>
      </c>
      <c r="B125" s="1" t="s">
        <v>1115</v>
      </c>
      <c r="C125" s="1" t="s">
        <v>1116</v>
      </c>
      <c r="D125" s="1" t="s">
        <v>1117</v>
      </c>
      <c r="E125" s="1" t="s">
        <v>1118</v>
      </c>
      <c r="F125" s="1" t="s">
        <v>532</v>
      </c>
      <c r="G125" s="1" t="s">
        <v>388</v>
      </c>
      <c r="H125" s="1" t="s">
        <v>389</v>
      </c>
      <c r="I125" s="1" t="s">
        <v>1119</v>
      </c>
      <c r="J125" s="1" t="s">
        <v>29</v>
      </c>
      <c r="K125" s="1" t="s">
        <v>1120</v>
      </c>
      <c r="L125" s="1" t="s">
        <v>1120</v>
      </c>
      <c r="M125" s="1" t="s">
        <v>392</v>
      </c>
      <c r="N125" s="1" t="s">
        <v>392</v>
      </c>
      <c r="O125" s="1" t="s">
        <v>393</v>
      </c>
      <c r="P125" s="1" t="s">
        <v>394</v>
      </c>
      <c r="Q125" s="1" t="s">
        <v>1121</v>
      </c>
      <c r="R125" s="1" t="s">
        <v>396</v>
      </c>
      <c r="S125" s="1" t="s">
        <v>397</v>
      </c>
      <c r="T125" s="1" t="s">
        <v>398</v>
      </c>
    </row>
    <row r="126" s="1" customFormat="1" spans="1:20">
      <c r="A126" s="3">
        <v>15912602809</v>
      </c>
      <c r="B126" s="1" t="s">
        <v>1122</v>
      </c>
      <c r="C126" s="1" t="s">
        <v>1123</v>
      </c>
      <c r="D126" s="1" t="s">
        <v>1097</v>
      </c>
      <c r="E126" s="1" t="s">
        <v>1124</v>
      </c>
      <c r="F126" s="1" t="s">
        <v>532</v>
      </c>
      <c r="G126" s="1" t="s">
        <v>388</v>
      </c>
      <c r="H126" s="1" t="s">
        <v>389</v>
      </c>
      <c r="I126" s="1" t="s">
        <v>1125</v>
      </c>
      <c r="J126" s="1" t="s">
        <v>29</v>
      </c>
      <c r="K126" s="1" t="s">
        <v>1126</v>
      </c>
      <c r="L126" s="1" t="s">
        <v>1126</v>
      </c>
      <c r="M126" s="1" t="s">
        <v>392</v>
      </c>
      <c r="N126" s="1" t="s">
        <v>392</v>
      </c>
      <c r="O126" s="1" t="s">
        <v>393</v>
      </c>
      <c r="P126" s="1" t="s">
        <v>394</v>
      </c>
      <c r="Q126" s="1" t="s">
        <v>1127</v>
      </c>
      <c r="R126" s="1" t="s">
        <v>396</v>
      </c>
      <c r="S126" s="1" t="s">
        <v>397</v>
      </c>
      <c r="T126" s="1" t="s">
        <v>398</v>
      </c>
    </row>
    <row r="127" s="1" customFormat="1" spans="1:20">
      <c r="A127" s="3">
        <v>15912400981</v>
      </c>
      <c r="B127" s="1" t="s">
        <v>1122</v>
      </c>
      <c r="C127" s="1" t="s">
        <v>1128</v>
      </c>
      <c r="D127" s="1" t="s">
        <v>1129</v>
      </c>
      <c r="E127" s="1" t="s">
        <v>1130</v>
      </c>
      <c r="F127" s="1" t="s">
        <v>532</v>
      </c>
      <c r="G127" s="1" t="s">
        <v>388</v>
      </c>
      <c r="H127" s="1" t="s">
        <v>389</v>
      </c>
      <c r="I127" s="1" t="s">
        <v>1131</v>
      </c>
      <c r="J127" s="1" t="s">
        <v>29</v>
      </c>
      <c r="K127" s="1" t="s">
        <v>1132</v>
      </c>
      <c r="L127" s="1" t="s">
        <v>1132</v>
      </c>
      <c r="M127" s="1" t="s">
        <v>392</v>
      </c>
      <c r="N127" s="1" t="s">
        <v>392</v>
      </c>
      <c r="O127" s="1" t="s">
        <v>393</v>
      </c>
      <c r="P127" s="1" t="s">
        <v>394</v>
      </c>
      <c r="Q127" s="1" t="s">
        <v>1133</v>
      </c>
      <c r="R127" s="1" t="s">
        <v>396</v>
      </c>
      <c r="S127" s="1" t="s">
        <v>397</v>
      </c>
      <c r="T127" s="1" t="s">
        <v>398</v>
      </c>
    </row>
    <row r="128" s="1" customFormat="1" spans="1:20">
      <c r="A128" s="3">
        <v>15817789079</v>
      </c>
      <c r="B128" s="1" t="s">
        <v>1134</v>
      </c>
      <c r="C128" s="1" t="s">
        <v>1135</v>
      </c>
      <c r="D128" s="1" t="s">
        <v>1097</v>
      </c>
      <c r="E128" s="1" t="s">
        <v>1136</v>
      </c>
      <c r="F128" s="1" t="s">
        <v>532</v>
      </c>
      <c r="G128" s="1" t="s">
        <v>388</v>
      </c>
      <c r="H128" s="1" t="s">
        <v>389</v>
      </c>
      <c r="I128" s="1" t="s">
        <v>1137</v>
      </c>
      <c r="J128" s="1" t="s">
        <v>29</v>
      </c>
      <c r="K128" s="1" t="s">
        <v>1126</v>
      </c>
      <c r="L128" s="1" t="s">
        <v>1126</v>
      </c>
      <c r="M128" s="1" t="s">
        <v>392</v>
      </c>
      <c r="N128" s="1" t="s">
        <v>392</v>
      </c>
      <c r="O128" s="1" t="s">
        <v>393</v>
      </c>
      <c r="P128" s="1" t="s">
        <v>394</v>
      </c>
      <c r="Q128" s="1" t="s">
        <v>1138</v>
      </c>
      <c r="R128" s="1" t="s">
        <v>396</v>
      </c>
      <c r="S128" s="1" t="s">
        <v>397</v>
      </c>
      <c r="T128" s="1" t="s">
        <v>398</v>
      </c>
    </row>
    <row r="129" s="1" customFormat="1" spans="1:20">
      <c r="A129" s="3">
        <v>15806110382</v>
      </c>
      <c r="B129" s="1" t="s">
        <v>1139</v>
      </c>
      <c r="C129" s="1" t="s">
        <v>1140</v>
      </c>
      <c r="D129" s="1" t="s">
        <v>1141</v>
      </c>
      <c r="E129" s="1" t="s">
        <v>1142</v>
      </c>
      <c r="F129" s="1" t="s">
        <v>384</v>
      </c>
      <c r="G129" s="1" t="s">
        <v>388</v>
      </c>
      <c r="H129" s="1" t="s">
        <v>389</v>
      </c>
      <c r="I129" s="1" t="s">
        <v>1143</v>
      </c>
      <c r="J129" s="1" t="s">
        <v>29</v>
      </c>
      <c r="K129" s="1" t="s">
        <v>821</v>
      </c>
      <c r="L129" s="1" t="s">
        <v>821</v>
      </c>
      <c r="M129" s="1" t="s">
        <v>392</v>
      </c>
      <c r="N129" s="1" t="s">
        <v>392</v>
      </c>
      <c r="O129" s="1" t="s">
        <v>393</v>
      </c>
      <c r="P129" s="1" t="s">
        <v>394</v>
      </c>
      <c r="Q129" s="1" t="s">
        <v>1144</v>
      </c>
      <c r="R129" s="1" t="s">
        <v>396</v>
      </c>
      <c r="S129" s="1" t="s">
        <v>397</v>
      </c>
      <c r="T129" s="1" t="s">
        <v>398</v>
      </c>
    </row>
    <row r="130" s="1" customFormat="1" spans="1:20">
      <c r="A130" s="3">
        <v>15254577187</v>
      </c>
      <c r="B130" s="1" t="s">
        <v>1145</v>
      </c>
      <c r="C130" s="1" t="s">
        <v>1146</v>
      </c>
      <c r="D130" s="1" t="s">
        <v>1058</v>
      </c>
      <c r="E130" s="1" t="s">
        <v>1147</v>
      </c>
      <c r="F130" s="1" t="s">
        <v>532</v>
      </c>
      <c r="G130" s="1" t="s">
        <v>388</v>
      </c>
      <c r="H130" s="1" t="s">
        <v>389</v>
      </c>
      <c r="I130" s="1" t="s">
        <v>1148</v>
      </c>
      <c r="J130" s="1" t="s">
        <v>29</v>
      </c>
      <c r="K130" s="1" t="s">
        <v>1149</v>
      </c>
      <c r="L130" s="1" t="s">
        <v>1149</v>
      </c>
      <c r="M130" s="1" t="s">
        <v>392</v>
      </c>
      <c r="N130" s="1" t="s">
        <v>392</v>
      </c>
      <c r="O130" s="1" t="s">
        <v>393</v>
      </c>
      <c r="P130" s="1" t="s">
        <v>394</v>
      </c>
      <c r="Q130" s="1" t="s">
        <v>1150</v>
      </c>
      <c r="R130" s="1" t="s">
        <v>396</v>
      </c>
      <c r="S130" s="1" t="s">
        <v>397</v>
      </c>
      <c r="T130" s="1" t="s">
        <v>398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2021-09-15T01:40:09Z</dcterms:created>
  <dcterms:modified xsi:type="dcterms:W3CDTF">2021-09-15T02:05:08Z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3A17056900F547998337FCAEA343BCBD</vt:lpwstr>
  </property>
  <property fmtid="{D5CDD505-2E9C-101B-9397-08002B2CF9AE}" pid="3" name="KSOProductBuildVer">
    <vt:lpwstr>2052-11.1.0.10938</vt:lpwstr>
  </property>
</Properties>
</file>