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对账!$1:$204</definedName>
  </definedNames>
  <calcPr calcId="144525"/>
</workbook>
</file>

<file path=xl/sharedStrings.xml><?xml version="1.0" encoding="utf-8"?>
<sst xmlns="http://schemas.openxmlformats.org/spreadsheetml/2006/main" count="5521" uniqueCount="1672">
  <si>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</si>
  <si>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</si>
  <si>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</si>
  <si>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</si>
  <si>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</si>
  <si>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</si>
  <si>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</si>
  <si>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</si>
  <si>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</si>
  <si>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</si>
  <si>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</si>
  <si>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</si>
  <si>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</si>
  <si>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</si>
  <si>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</si>
  <si>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</si>
  <si>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</si>
  <si>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</si>
  <si>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</si>
  <si>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</si>
  <si>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</si>
  <si>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</si>
  <si>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</si>
  <si>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</si>
  <si>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</si>
  <si>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</si>
  <si>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</si>
  <si>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[圣路易斯]圣路易斯市中心万怡酒店/会议中心(Courtyard St. Louis Downtown/Convention Center)(68026230)</t>
  </si>
  <si>
    <t>双床房&lt;不退款&gt;&lt;2人入住&gt;</t>
  </si>
  <si>
    <t>HKD</t>
  </si>
  <si>
    <t>Melgoza/Cesar,Rasbot/Victor</t>
  </si>
  <si>
    <t>CA13030210913HKD-W</t>
  </si>
  <si>
    <t>未提现</t>
  </si>
  <si>
    <t>携程开票</t>
  </si>
  <si>
    <t>[费城]费城市中心喜来登酒店(Sheraton Philadelphia Downtown)(55299105)</t>
  </si>
  <si>
    <t>特大床房&lt;不退款&gt;&lt;2人入住&gt;</t>
  </si>
  <si>
    <t>Gunning/Elizabeth Anne</t>
  </si>
  <si>
    <t>[洛杉矶]洛杉矶机场希尔顿酒店(Hilton Los Angeles Airport)(54503377)</t>
  </si>
  <si>
    <t>酒店随机房型&lt;不退款&gt;&lt;2人入住&gt;</t>
  </si>
  <si>
    <t>KIM/YOUNG SOOK</t>
  </si>
  <si>
    <t>[萨斯卡通]三角洲贝斯伯勒酒店(Delta Hotels by Marriott Bessborough)(55312295)</t>
  </si>
  <si>
    <t>城景1张特大床客房&lt;不退款&gt;&lt;2人入住&gt;</t>
  </si>
  <si>
    <t>Litzenberger/Darryl</t>
  </si>
  <si>
    <t>Dowdy/Rob</t>
  </si>
  <si>
    <t>[芝加哥]芝加哥喜来登大酒店(Sheraton Grand Chicago)(55478291)</t>
  </si>
  <si>
    <t>河景两张双人床房&lt;不退款&gt;&lt;2人入住&gt;</t>
  </si>
  <si>
    <t>Lopez/Christopher Alfonso</t>
  </si>
  <si>
    <t>[西黄石]旅行者旅舍(Travelers Lodge)(55572905)</t>
  </si>
  <si>
    <t>豪华2张双人床房&lt;不退款&gt;&lt;2人入住&gt;</t>
  </si>
  <si>
    <t>Morgan/James B</t>
  </si>
  <si>
    <t>[尼亚加拉瀑布]塞涅卡尼亚加拉度假赌场酒店(Seneca Niagara Resort &amp; Casino)(55270387)</t>
  </si>
  <si>
    <t>豪华特大床房&lt;不退款&gt;&lt;2人入住&gt;</t>
  </si>
  <si>
    <t>Grigolia/Gvantsa</t>
  </si>
  <si>
    <t>[纽约]纽约马奎斯万豪酒店(New York Marriott Marquis)(68026718)</t>
  </si>
  <si>
    <t>马奎斯豪华特大床房带沙发床&lt;不退款&gt;&lt;2人入住&gt;</t>
  </si>
  <si>
    <t>Hughes/Brandon Monroe</t>
  </si>
  <si>
    <t>[汤卜朗山地区]蒙特朗布朗拉贝尔庄园万豪居家酒店(Residence Inn by Marriott Mont Tremblant Manoir Labelle)(55505416)</t>
  </si>
  <si>
    <t>大床一室房(带沙发床)&lt;不退款&gt;&lt;2人入住&gt;</t>
  </si>
  <si>
    <t>Dore/Sarah-Maude</t>
  </si>
  <si>
    <t>[拉斯维加斯]四皇后赌场酒店(Four Queens Hotel and Casino)(68031229)</t>
  </si>
  <si>
    <t>尊贵房(南塔楼)&lt;不退款&gt;&lt;2人入住&gt;</t>
  </si>
  <si>
    <t>Rosenbaum/Michele I</t>
  </si>
  <si>
    <t>Baksh/Shafeiq</t>
  </si>
  <si>
    <t>[济州市]济州天山商务酒店(Jeju Skyhill Business Hotel)(55585904)</t>
  </si>
  <si>
    <t>标准双床房&lt;不退款&gt;&lt;2人入住&gt;</t>
  </si>
  <si>
    <t>LEE/KIHYUN</t>
  </si>
  <si>
    <t>[路易维尔]路易斯威尔市区万怡酒店(Courtyard Louisville Downtown)(68026668)</t>
  </si>
  <si>
    <t>2张大床房&lt;2人入住&gt;&lt;不退款&gt;&lt;早餐&gt;</t>
  </si>
  <si>
    <t>ZUPON/Lisa</t>
  </si>
  <si>
    <t>[里贾纳]温德姆里贾纳蔚景酒店(Wingate by Wyndham Regina)(55720469)</t>
  </si>
  <si>
    <t>客房(特大床)&lt;2人入住&gt;&lt;不退款&gt;&lt;早餐&gt;</t>
  </si>
  <si>
    <t>Joyce/Tracy</t>
  </si>
  <si>
    <t>[拉斯维加斯]金砖赌场酒店(Golden Nugget Hotel and Casino)(55666051)</t>
  </si>
  <si>
    <t>豪华房（入住时确定房型）&lt;不退款&gt;&lt;2人入住&gt;</t>
  </si>
  <si>
    <t>beck/patricia</t>
  </si>
  <si>
    <t>[印第安纳波利斯]印第安纳波利斯西北酒店(Residence Inn Indianapolis Northwest)(68027117)</t>
  </si>
  <si>
    <t>开放式特大床房带沙发床&lt;2人入住&gt;&lt;不退款&gt;&lt;早餐&gt;</t>
  </si>
  <si>
    <t>Johnsonhall/Cheryl  l</t>
  </si>
  <si>
    <t>[哈里法克斯]哈里法克斯万豪港湾酒店(Halifax Marriott Harbourfront Hotel)(68027970)</t>
  </si>
  <si>
    <t>特大床客房&lt;不退款&gt;&lt;2人入住&gt;</t>
  </si>
  <si>
    <t>Best/Keith</t>
  </si>
  <si>
    <t>[null](77372166)</t>
  </si>
  <si>
    <t>[檀香山]威斯丁莫阿纳冲浪者温泉度假酒店(Moana Surfrider, A Westin Resort &amp; Spa, Waikiki Beach)(70393708)</t>
  </si>
  <si>
    <t>榕树城景历史特大床房&lt;不退款&gt;&lt;2人入住&gt;</t>
  </si>
  <si>
    <t>McCarthy/Mary-Kate</t>
  </si>
  <si>
    <t>NILL/CHRISTIAN</t>
  </si>
  <si>
    <t>[稚内]稚内斯菲尔酒店(Surfeel Hotel Wakkanai)(55312098)</t>
  </si>
  <si>
    <t>三人房&lt;不退款&gt;&lt;2人入住&gt;</t>
  </si>
  <si>
    <t>NARITA/YUJI,NARITA/KAYO</t>
  </si>
  <si>
    <t>[芒特普莱森特]芒特普莱森特万豪费尔菲尔德酒店(Fairfield Inn &amp; Suites Mt. Pleasant)(68028116)</t>
  </si>
  <si>
    <t>双床房&lt;2人入住&gt;&lt;不退款&gt;&lt;早餐&gt;</t>
  </si>
  <si>
    <t>Stangle/Duane</t>
  </si>
  <si>
    <t>[珊瑚角]码头村威斯汀岬珊瑚度假村(The Westin Cape Coral Resort at Marina Village)(68026853)</t>
  </si>
  <si>
    <t>滨海景一卧室两张双人床套房(带阳台)&lt;不退款&gt;&lt;2人入住&gt;</t>
  </si>
  <si>
    <t>Baez/Bryan</t>
  </si>
  <si>
    <t>[奥兰多]万豪村奥兰多布埃纳维斯塔湖春季山丘套房万豪酒店(SpringHill Suites by Marriott Orlando Lake Buena Vista in Marriott Village)(55280795)</t>
  </si>
  <si>
    <t>工作室(特大床带沙发床)&lt;不退款&gt;&lt;2人入住&gt;</t>
  </si>
  <si>
    <t>Narvaez/Diana</t>
  </si>
  <si>
    <t>Chouinard/Jonathan,Theotol/Isabelle</t>
  </si>
  <si>
    <t>[诺丁汉]德维尔场馆云雀酒店(De Vere Orchard Hotel)(55391481)</t>
  </si>
  <si>
    <t>双人房&lt;2人入住&gt;&lt;不退款&gt;&lt;早餐&gt;</t>
  </si>
  <si>
    <t>Miet-Piechocki/Andrew</t>
  </si>
  <si>
    <t>Salisbury/Benjamin</t>
  </si>
  <si>
    <t>河景特大床客房&lt;不退款&gt;&lt;2人入住&gt;</t>
  </si>
  <si>
    <t>Kanthula Jagadeesan/Santhosh</t>
  </si>
  <si>
    <t>[大西洋城]海洋赌场度假村(Ocean Casino Resort)(55299406)</t>
  </si>
  <si>
    <t>无障碍特大床房&lt;不退款&gt;&lt;2人入住&gt;</t>
  </si>
  <si>
    <t>Rios/Genesis maldonado</t>
  </si>
  <si>
    <t>[多哈]萨拉亚滨海酒店(Saraya Corniche Hotel)(55328970)</t>
  </si>
  <si>
    <t>高级房(特大床)&lt;不退款&gt;&lt;2人入住&gt;</t>
  </si>
  <si>
    <t>Krishnan/Radhakrishnan</t>
  </si>
  <si>
    <t>Shaibi/Addis,Shaibi/Nedal</t>
  </si>
  <si>
    <t>[圣地亚哥]拉霍亚喜来登酒店(Sheraton La Jolla)(68028156)</t>
  </si>
  <si>
    <t>园景特大床房(带沙发床)&lt;不退款&gt;&lt;2人入住&gt;</t>
  </si>
  <si>
    <t>KOU/JIAYU</t>
  </si>
  <si>
    <t>退单</t>
  </si>
  <si>
    <t>[希尔顿黑德岛]希尔顿黑德威斯汀水疗度假酒店(The Westin Hilton Head Island Resort &amp; Spa)(68026272)</t>
  </si>
  <si>
    <t>至尊豪华海景特大床房带阳台&lt;不退款&gt;&lt;2人入住&gt;</t>
  </si>
  <si>
    <t>Newland/Pierce Thomas,McKenzie/Kirsten Dawn</t>
  </si>
  <si>
    <t>两张双人床一室房（带沙发床）&lt;2人入住&gt;&lt;不退款&gt;&lt;早餐&gt;</t>
  </si>
  <si>
    <t>Bejarano Roca/Erika</t>
  </si>
  <si>
    <t>[温莎]温莎市中心喜来登福朋酒店(Four Points by Sheraton Windsor Downtown)(68028817)</t>
  </si>
  <si>
    <t>城景大号床房&lt;不退款&gt;&lt;2人入住&gt;</t>
  </si>
  <si>
    <t>Gatewood/Derrick</t>
  </si>
  <si>
    <t>[纽约]费尔菲尔德肯尼迪机场万豪酒店(Fairfield Inn by Marriott JFK Airport)(55560535)</t>
  </si>
  <si>
    <t>WANG/ZHAOFENG</t>
  </si>
  <si>
    <t>[特威克纳姆]万豪伦敦推肯汉姆酒店(London Marriott Hotel Twickenham)(68027910)</t>
  </si>
  <si>
    <t>Hameed/Mohammed Afzal</t>
  </si>
  <si>
    <t>[杜塞尔多夫]玛丽蒂姆杜塞尔多夫酒店(Maritim Hotel Dusseldorf)(56128353)</t>
  </si>
  <si>
    <t>经典双床房&lt;不退款&gt;&lt;2人入住&gt;</t>
  </si>
  <si>
    <t>Feyen/Rita,Lohmann/Georg</t>
  </si>
  <si>
    <t>[坦帕]坦帕西岸/机场万豪费尔菲尔德酒店(Fairfield Inn &amp; Suites by Marriott Tampa Westshore/Airport)(55841829)</t>
  </si>
  <si>
    <t>双大床房&lt;不退款&gt;&lt;2人入住&gt;</t>
  </si>
  <si>
    <t>Padgett/Jaterris Daquan</t>
  </si>
  <si>
    <t>[萨吉诺县]萨吉诺居家酒店(Residence Inn by Marriott Saginaw)(68028766)</t>
  </si>
  <si>
    <t>单间(特大床)-带沙发床&lt;2人入住&gt;&lt;不退款&gt;&lt;早餐&gt;</t>
  </si>
  <si>
    <t>Carpenter/Amanda</t>
  </si>
  <si>
    <t>[伦敦]伦敦金丝雀码头万豪酒店(London Marriott Hotel Canary Wharf)(68028681)</t>
  </si>
  <si>
    <t>豪华特大床房&lt;2人入住&gt;&lt;不退款&gt;&lt;早餐&gt;</t>
  </si>
  <si>
    <t>Snell/Emily</t>
  </si>
  <si>
    <t>[新加坡]新加坡圣淘沙湾 W 酒店 (Staycation Approved)(W Singapore – Sentosa Cove (Staycation Approved))(55666062)</t>
  </si>
  <si>
    <t>池景绝佳特大床房(带阳台)&lt;不退款&gt;&lt;2人入住&gt;</t>
  </si>
  <si>
    <t>Chawla/Mann</t>
  </si>
  <si>
    <t>[好莱坞]好莱坞海滩精品套房(Hollywood Beachside Boutique Suite)(77368412)</t>
  </si>
  <si>
    <t>精品工作室1张大床&lt;不退款&gt;&lt;2人入住&gt;</t>
  </si>
  <si>
    <t>Freire/Angelique</t>
  </si>
  <si>
    <t>Constable/Austin James</t>
  </si>
  <si>
    <t>[丹佛]喜来登丹佛市中心酒店(Sheraton Denver Downtown Hotel)(55720490)</t>
  </si>
  <si>
    <t>双人床房&lt;不退款&gt;&lt;2人入住&gt;</t>
  </si>
  <si>
    <t>Bontly/Alma</t>
  </si>
  <si>
    <t>salahaladyn/shakura</t>
  </si>
  <si>
    <t>[丹佛]柯蒂斯- 希尔顿逸林酒店(The Curtis- A DoubleTree by Hilton Hotel)(55270600)</t>
  </si>
  <si>
    <t>天然水景观&lt;不退款&gt;&lt;2人入住&gt;</t>
  </si>
  <si>
    <t>Malinowski/Ashley Ann</t>
  </si>
  <si>
    <t>Alotaibi/Rayan b</t>
  </si>
  <si>
    <t>[圣莫尼卡]卡萨德尔玛酒店(Casa Del Mar)(55707749)</t>
  </si>
  <si>
    <t>城景高级特大床房&lt;不退款&gt;&lt;2人入住&gt;</t>
  </si>
  <si>
    <t>Baxter/Katherine Dickson</t>
  </si>
  <si>
    <t>[米尔布雷]旧金山机场威斯丁酒店(The Westin San Francisco Airport)(68026096)</t>
  </si>
  <si>
    <t>两张大床房&lt;不退款&gt;&lt;2人入住&gt;</t>
  </si>
  <si>
    <t>LI/HAOCHENG,SONG/BIYU</t>
  </si>
  <si>
    <t>取消</t>
  </si>
  <si>
    <t>Klassen/Sheldon Eduard</t>
  </si>
  <si>
    <t>CHEN/MENG,HUANG/DANQING</t>
  </si>
  <si>
    <t>[庆州]贝尼凯瑞士罗森酒店(Benikea Swiss Rosen Hotel)(55380584)</t>
  </si>
  <si>
    <t>标准双人房&lt;2人入住&gt;&lt;不退款&gt;&lt;早餐&gt;</t>
  </si>
  <si>
    <t>Yoo/Min young</t>
  </si>
  <si>
    <t>Pearson/Joseph</t>
  </si>
  <si>
    <t>[坡州市]西耶娜酒店(Hotel Sienna)(55779762)</t>
  </si>
  <si>
    <t>高档套房&lt;2人入住&gt;&lt;不退款&gt;&lt;早餐&gt;</t>
  </si>
  <si>
    <t>PARK/HyeJu,PARK/HyeJu</t>
  </si>
  <si>
    <t>[伦敦]森伯恩伦敦帆船酒店(Sunborn London Yacht Hotel)(54503348)</t>
  </si>
  <si>
    <t>游艇经典家庭房&lt;不退款&gt;&lt;2人入住&gt;</t>
  </si>
  <si>
    <t>Heeley/Graham</t>
  </si>
  <si>
    <t>[扎芬特姆]布鲁塞尔机场喜来登酒店(Sheraton Brussels Airport Hotel)(68026136)</t>
  </si>
  <si>
    <t>pfeiffer/marc</t>
  </si>
  <si>
    <t>[基韦斯特]基韦斯特佩瑞酒店(The Perry Hotel Key West)(55801206)</t>
  </si>
  <si>
    <t>开放式套房, 2 张大床, 海滨景观 (Stock Island Double Queen)&lt;不退款&gt;&lt;2人入住&gt;</t>
  </si>
  <si>
    <t>Horn/Michael</t>
  </si>
  <si>
    <t>[利兹]利兹达科他酒店(Dakota Leeds)(55543163)</t>
  </si>
  <si>
    <t>经典双人床房&lt;不退款&gt;&lt;2人入住&gt;</t>
  </si>
  <si>
    <t>Digweed/John,Wu/Simon</t>
  </si>
  <si>
    <t>[null](68028908)</t>
  </si>
  <si>
    <t>[仁川]仁川喜来登大酒店(Sheraton Grand Incheon Hotel)(55851728)</t>
  </si>
  <si>
    <t>城景豪华特大床房&lt;不退款&gt;&lt;2人入住&gt;</t>
  </si>
  <si>
    <t>seo/minjoo,choi/keun su</t>
  </si>
  <si>
    <t>[玛丽安德尔湾]帝王海滨雷丽兹卡尔顿酒店(The Ritz-Carlton, Marina del Rey)(68027952)</t>
  </si>
  <si>
    <t>局部海景房（1张特大床）&lt;不退款&gt;&lt;2人入住&gt;</t>
  </si>
  <si>
    <t>Snyder/Arielle May</t>
  </si>
  <si>
    <t>[里士满]温哥华机场福朋喜来登酒店(Four Points by Sheraton Vancouver Airport)(55841792)</t>
  </si>
  <si>
    <t>大型转角特大床房&lt;不退款&gt;&lt;2人入住&gt;</t>
  </si>
  <si>
    <t>YANG/YANPING,GE/XIAOHAN</t>
  </si>
  <si>
    <t>Lilja/Emily</t>
  </si>
  <si>
    <t>[圣胡安]圣胡安万豪度假及斯特拉瑞斯娱乐场酒店(San Juan Marriott Resort and Stellaris Casino)(60514106)</t>
  </si>
  <si>
    <t>海景小屋特大床客房&lt;不退款&gt;&lt;2人入住&gt;</t>
  </si>
  <si>
    <t>Peterson/Jaleesa</t>
  </si>
  <si>
    <t>[新德里]德里国家首都辖区古尔冈艾美酒店(Le Meridien Gurgaon, Delhi NCR)(55414335)</t>
  </si>
  <si>
    <t>Razdan/Swati</t>
  </si>
  <si>
    <t>[Hale Barns]曼彻斯特机场万豪酒店(Manchester Airport Marriott Hotel)(55452291)</t>
  </si>
  <si>
    <t>特大床家庭房(带沙发床)&lt;2人入住&gt;&lt;不退款&gt;&lt;早餐&gt;</t>
  </si>
  <si>
    <t>George/Garry</t>
  </si>
  <si>
    <t>[伦敦]伦敦圣潘克拉斯万丽酒店(St. Pancras Renaissance Hotel London)(55944725)</t>
  </si>
  <si>
    <t>高级双床房（巴洛翼）&lt;2人入住&gt;&lt;不退款&gt;&lt;早餐&gt;</t>
  </si>
  <si>
    <t>YU/NA,Alan/Koh,WU/BAIYANG,Li/Peng</t>
  </si>
  <si>
    <t>[坎昆]坎昆JW万豪水疗度假村(JW Marriott Cancun Resort &amp; Spa)(60467526)</t>
  </si>
  <si>
    <t>海景豪华特大床房(带阳台)&lt;2人入住&gt;&lt;不退款&gt;&lt;早餐&gt;</t>
  </si>
  <si>
    <t>Hall/Brittany Rae</t>
  </si>
  <si>
    <t>Nikonenko/Mariia,Ramirez Zuniga/Alan Javier</t>
  </si>
  <si>
    <t>[首尔]首尔波波酒店(BoBo Hotel Seoul)(55329424)</t>
  </si>
  <si>
    <t>豪华大床房&lt;不退款&gt;&lt;2人入住&gt;</t>
  </si>
  <si>
    <t>KO/KWANGSEONG</t>
  </si>
  <si>
    <t>[好莱坞]玛格丽塔维尔好莱坞海滩度假村(Margaritaville Hollywood Beach Resort)(70393599)</t>
  </si>
  <si>
    <t>日落大号床间 - 带2张大号床 - 享有内陆景观&lt;不退款&gt;&lt;2人入住&gt;</t>
  </si>
  <si>
    <t>Ciener/Milagro</t>
  </si>
  <si>
    <t>河景特大床房&lt;不退款&gt;&lt;2人入住&gt;</t>
  </si>
  <si>
    <t>Dornan/Alison</t>
  </si>
  <si>
    <t>[纽约]纽约曼哈顿/中央公园万豪居家酒店(Residence Inn by Marriott New York Manhattan/Central Park)(55280853)</t>
  </si>
  <si>
    <t>时代广场景特大床工作室&lt;早餐&gt;&lt;不退款&gt;&lt;2人入住&gt;</t>
  </si>
  <si>
    <t>LIANG/PENG</t>
  </si>
  <si>
    <t>[多伦多]海港城堡威斯汀酒店（多伦多）(The Westin Harbour Castle, Toronto)(55639703)</t>
  </si>
  <si>
    <t>豪华湖景特大床房&lt;不退款&gt;&lt;2人入住&gt;</t>
  </si>
  <si>
    <t>Alexandru/Gabriel</t>
  </si>
  <si>
    <t>[莫斯科]莫斯科帕维列茨卡娅万怡酒店(Courtyard by Marriott Moscow Paveletskaya Hotel)(68026027)</t>
  </si>
  <si>
    <t>标准房, 1 张特大床&lt;2人入住&gt;&lt;不退款&gt;&lt;早餐&gt;</t>
  </si>
  <si>
    <t>Chen/Shiyin</t>
  </si>
  <si>
    <t>[布雷达]布雷达拿韶傲途格精选酒店(Hotel Nassau Breda, Autograph Collection)(68027810)</t>
  </si>
  <si>
    <t>高级特大床房&lt;2人入住&gt;&lt;不退款&gt;&lt;早餐&gt;</t>
  </si>
  <si>
    <t>Braken/Richard Gerardus</t>
  </si>
  <si>
    <t>河景两双人床房&lt;不退款&gt;&lt;2人入住&gt;</t>
  </si>
  <si>
    <t>Karic/Esmir</t>
  </si>
  <si>
    <t>[卡梅尔谷]贝尔纳多斯水疗旅舍(Bernardus Lodge &amp; Spa)(70393707)</t>
  </si>
  <si>
    <t>高级客房1张特大床（花园）&lt;不退款&gt;&lt;2人入住&gt;</t>
  </si>
  <si>
    <t>Lawrence/Michael</t>
  </si>
  <si>
    <t>60892SC075327</t>
  </si>
  <si>
    <t>[里约热内卢]佩斯塔纳大西洋海滨酒店(Pestana Rio Atlantica)(55612032)</t>
  </si>
  <si>
    <t>标准套房&lt;不退款&gt;&lt;2人入住&gt;</t>
  </si>
  <si>
    <t>GROSSO/SERGIO</t>
  </si>
  <si>
    <t>[拉斯维加斯]菲茨杰拉德拉斯维加斯酒店(The D Las Vegas)(55346191)</t>
  </si>
  <si>
    <t>Taylor/Joel</t>
  </si>
  <si>
    <t>[贝伊奥卢]喜来登伊斯坦布尔市中心酒店(Sheraton Istanbul City Center)(71612710)</t>
  </si>
  <si>
    <t>特大床房&lt;2人入住&gt;&lt;不退款&gt;&lt;早餐&gt;</t>
  </si>
  <si>
    <t>Shahin/Nabil,Shahin/Isam</t>
  </si>
  <si>
    <t>72826738;72826751</t>
  </si>
  <si>
    <t>[汉堡]汉堡城万怡酒店(Courtyard by Marriott Hamburg City)(68030189)</t>
  </si>
  <si>
    <t>Munir/Nadia,Yeung/Wilfred</t>
  </si>
  <si>
    <t>工作室(2双人床带沙发床)&lt;不退款&gt;&lt;2人入住&gt;</t>
  </si>
  <si>
    <t>Rivas/Adrian</t>
  </si>
  <si>
    <t>[班达楠榜]喜来登楠榜酒店(Sheraton Lampung Hotel)(68026183)</t>
  </si>
  <si>
    <t>园景豪华双床房带阳台&lt;2人入住&gt;&lt;不退款&gt;&lt;早餐&gt;</t>
  </si>
  <si>
    <t>Aini/Balqis Shafira</t>
  </si>
  <si>
    <t>[印第安纳波利斯]费尔菲尔德印第安纳波利斯珀里斯市中心酒店(Fairfield Inn Suites Indianapolis Downtown)(55391086)</t>
  </si>
  <si>
    <t>Sykes/LaToya Monique,Nelson/Max jean</t>
  </si>
  <si>
    <t>[斯科特斯德]北斯科特斯德万怡酒店(Courtyard Scottsdale North)(68028206)</t>
  </si>
  <si>
    <t>单床房&lt;不退款&gt;&lt;2人入住&gt;</t>
  </si>
  <si>
    <t>Jensen/Cecilia</t>
  </si>
  <si>
    <t>河景传统两张双人床房(带阳台)&lt;不退款&gt;&lt;2人入住&gt;</t>
  </si>
  <si>
    <t>Wolfstirn/John</t>
  </si>
  <si>
    <t>Jones/Sara Mary-Louise Peterson</t>
  </si>
  <si>
    <t>Lai/Zhifeng,Zheng/Xuhang</t>
  </si>
  <si>
    <t>[曼谷]曼谷苏坤威斯汀大酒店(The Westin Grande Sukhumvit, Bangkok)(55270470)</t>
  </si>
  <si>
    <t>奢华客房, 1 张特大床, 城市景观&lt;2人入住&gt;&lt;不退款&gt;&lt;早餐&gt;</t>
  </si>
  <si>
    <t>XIE/HANG</t>
  </si>
  <si>
    <t>行政特大床房&lt;2人入住&gt;&lt;不退款&gt;&lt;早餐&gt;</t>
  </si>
  <si>
    <t>SWARNALATHA/ANEESH VIJAYCHANDRAN</t>
  </si>
  <si>
    <t>[图克斯伯里]波士顿图克斯伯里/安多弗万豪唐普雷斯酒店(TownePlace Suites Boston Tewksbury/Andover)(68026825)</t>
  </si>
  <si>
    <t>大号床工作室房带沙发床&lt;早餐&gt;&lt;不退款&gt;&lt;2人入住&gt;</t>
  </si>
  <si>
    <t>Nnama/Esther</t>
  </si>
  <si>
    <t>[釜山]釜山万豪费尔菲尔德酒店(Fairfield by Marriott Busan)(55812329)</t>
  </si>
  <si>
    <t>城景特大床房&lt;2人入住&gt;&lt;不退款&gt;&lt;早餐&gt;</t>
  </si>
  <si>
    <t>Chung/Eunsook</t>
  </si>
  <si>
    <t>Halimi/Mohammad Sadegh,Hosseini /Aida</t>
  </si>
  <si>
    <t>[Corredor del Henares]H2富恩拉布拉达酒店(H2 Fuenlabrada)(55801080)</t>
  </si>
  <si>
    <t>标准双人房&lt;不退款&gt;&lt;2人入住&gt;</t>
  </si>
  <si>
    <t>Serra ruiz/Paloma</t>
  </si>
  <si>
    <t>EXP-1825414002</t>
  </si>
  <si>
    <t>Kim/BOMI</t>
  </si>
  <si>
    <t>MI/SIYAO,LI/MEIXUAN</t>
  </si>
  <si>
    <t>[布城]普特拉贾亚艾美度假酒店(Le Meridien Putrajaya)(68027945)</t>
  </si>
  <si>
    <t>招牌双床房&lt;不退款&gt;&lt;2人入住&gt;</t>
  </si>
  <si>
    <t>Yustina/Fitri</t>
  </si>
  <si>
    <t>[因斯布鲁克]因斯布鲁克万豪AC酒店(AC Hotel by Marriott Innsbruck)(57301899)</t>
  </si>
  <si>
    <t>山景特大床房&lt;不退款&gt;&lt;2人入住&gt;</t>
  </si>
  <si>
    <t>Cohen/Ron</t>
  </si>
  <si>
    <t>城景客房（2张大床）&lt;不退款&gt;&lt;2人入住&gt;</t>
  </si>
  <si>
    <t>Goncalves/Sandy</t>
  </si>
  <si>
    <t>[科罗拉多斯普林斯]科罗拉多斯普林斯南万豪费尔菲尔德酒店(Fairfield Inn &amp; Suites Colorado Springs South)(68027933)</t>
  </si>
  <si>
    <t>Almanza/Marissa</t>
  </si>
  <si>
    <t>Coleman/Donneshia</t>
  </si>
  <si>
    <t>[坦佩]凤凰城坦佩莫克西酒店 - 亚利桑那大学地区(Moxy Phoenix Tempe/ASU Area)(55757041)</t>
  </si>
  <si>
    <t>Fell/Lauren</t>
  </si>
  <si>
    <t>[迪拜]阿拉伯公园酒店(Arabian Park Hotel)(55289696)</t>
  </si>
  <si>
    <t>经典房&lt;不退款&gt;&lt;2人入住&gt;</t>
  </si>
  <si>
    <t>Johri/Shailey</t>
  </si>
  <si>
    <t>[芝加哥]芝加哥JW万豪酒店(JW Marriott Chicago)(55680348)</t>
  </si>
  <si>
    <t>外部特大床房&lt;不退款&gt;&lt;2人入住&gt;</t>
  </si>
  <si>
    <t>SHI/XINGYAN,JU/AOJIE</t>
  </si>
  <si>
    <t>[浦项]浦项银河酒店(Galaxy Hotel Pohang)(77363864)</t>
  </si>
  <si>
    <t>城市景观双床房&lt;不退款&gt;&lt;2人入住&gt;</t>
  </si>
  <si>
    <t>KWON/SUNGJONG</t>
  </si>
  <si>
    <t>[济州市]济州高尚酒店(Jeju Noblesse Hotel)(55956572)</t>
  </si>
  <si>
    <t>豪华双人房&lt;不退款&gt;&lt;2人入住&gt;</t>
  </si>
  <si>
    <t>KIM/JAEUK</t>
  </si>
  <si>
    <t>[希什利]伊斯坦布尔市中心温德姆华美达广场酒店(Ramada Plaza by Wyndham Istanbul City Center)(60480571)</t>
  </si>
  <si>
    <t>saeidi nia/kevin</t>
  </si>
  <si>
    <t>[济州市]济州岛一号酒店(Hotel the One Jeju Island)(55312483)</t>
  </si>
  <si>
    <t>CHO/DAMRAE</t>
  </si>
  <si>
    <t>[班加罗尔]班加罗尔怀特菲尔德万豪费尔菲尔德酒店(Fairfield by Marriott Bengaluru Whitefield)(68028454)</t>
  </si>
  <si>
    <t>费尔菲尔德双人房&lt;2人入住&gt;&lt;不退款&gt;&lt;早餐&gt;</t>
  </si>
  <si>
    <t>Madduri/Bhavana,Chenna/Harsha Vardhan</t>
  </si>
  <si>
    <t>[东锡拉丘兹]万豪锡拉丘兹卡里尔环岛万豪费尔菲尔德酒店(Fairfield Inn &amp; Suites by Marriott Syracuse Carrier Circle)(68028362)</t>
  </si>
  <si>
    <t>两张大床房&lt;2人入住&gt;&lt;不退款&gt;&lt;早餐&gt;</t>
  </si>
  <si>
    <t>Mullaney/Kathryn L</t>
  </si>
  <si>
    <t>[德斯廷]德斯廷万豪费尔菲尔德酒店(Fairfield Inn &amp; Suites by Marriott Destin)(68027246)</t>
  </si>
  <si>
    <t>Najdi/Amir</t>
  </si>
  <si>
    <t>[新加坡]桥南精品饭店 (Staycation Approved)(The Southbridge Hotel (Staycation Approved))(56196200)</t>
  </si>
  <si>
    <t>豪华客房&lt;不退款&gt;&lt;2人入住&gt;</t>
  </si>
  <si>
    <t>Sauvage/Franck</t>
  </si>
  <si>
    <t>[纽汉]雅乐轩伦敦埃克塞尔酒店(Aloft London Excel)(68026681)</t>
  </si>
  <si>
    <t>雅乐轩特大床房&lt;2人入住&gt;&lt;不退款&gt;&lt;早餐&gt;</t>
  </si>
  <si>
    <t>Ferreira/Selenia,Kamosso/Silvio</t>
  </si>
  <si>
    <t>[阿奇代尔]海波因特阿奇代尔万豪费尔菲尔德酒店.(Fairfield Inn &amp; Suites High Point Archdale)(68028470)</t>
  </si>
  <si>
    <t>双大床房&lt;2人入住&gt;&lt;不退款&gt;&lt;早餐&gt;</t>
  </si>
  <si>
    <t>Milligan/Jessica</t>
  </si>
  <si>
    <t>[查尔斯顿]查尔斯顿杜伯里酒店(The Dewberry Charleston)(55573141)</t>
  </si>
  <si>
    <t>签名房1张特大床&lt;不退款&gt;&lt;2人入住&gt;</t>
  </si>
  <si>
    <t>Denis/Stephen Grage</t>
  </si>
  <si>
    <t>[拉斯顿]若斯顿万怡酒店(Courtyard by Marriott Ruston)(68029521)</t>
  </si>
  <si>
    <t>1张特大床客房带沙发床&lt;不退款&gt;&lt;2人入住&gt;</t>
  </si>
  <si>
    <t>Martin/Troy</t>
  </si>
  <si>
    <t>[米兰]43号车站酒店(43 Station Hotel)(55465442)</t>
  </si>
  <si>
    <t>双人房&lt;不退款&gt;&lt;2人入住&gt;</t>
  </si>
  <si>
    <t>Mizzi/Jenna,Mizzi/Jenna</t>
  </si>
  <si>
    <t>[哈帕克]长岛哈帕克智选假日酒店(Holiday Inn Express Hauppauge-Long Island, an Ihg Hotel)(55720087)</t>
  </si>
  <si>
    <t>Pardo/Ashley</t>
  </si>
  <si>
    <t>[泗水]泗水万豪费尔菲尔德酒店(Fairfield by Marriott Surabaya)(55639759)</t>
  </si>
  <si>
    <t>豪华特大床房（1张特大床）&lt;早餐&gt;&lt;不退款&gt;&lt;2人入住&gt;</t>
  </si>
  <si>
    <t>INDRIATI/LILIK</t>
  </si>
  <si>
    <t>[首尔]滨江酒店(The Riverside Hotel)(68031185)</t>
  </si>
  <si>
    <t>高级双人房, 城市景观&lt;不退款&gt;&lt;2人入住&gt;</t>
  </si>
  <si>
    <t>GO/DONGHYEON</t>
  </si>
  <si>
    <t>Acknowledged</t>
  </si>
  <si>
    <t>Bartlam/Caroline</t>
  </si>
  <si>
    <t>[吉隆坡]吉隆坡中国城喜来登福朋酒店(Four Points by Sheraton Kuala Lumpur, Chinatown)(70787136)</t>
  </si>
  <si>
    <t>Azimie/Farhan</t>
  </si>
  <si>
    <t>[东京]东京芝赛莱斯廷酒店(Hotel the Celestine Tokyo Shiba)(55270114)</t>
  </si>
  <si>
    <t>中型双人房&lt;1&gt;&lt;不退款&gt;&lt;2人入住&gt;</t>
  </si>
  <si>
    <t>CHEN/JING</t>
  </si>
  <si>
    <t>[利物浦]利物浦中心万豪酒店(Liverpool Marriott Hotel City Centre)(55299736)</t>
  </si>
  <si>
    <t>大床房&lt;2人入住&gt;&lt;不退款&gt;&lt;早餐&gt;</t>
  </si>
  <si>
    <t>Hewitt/Simon</t>
  </si>
  <si>
    <t>[蒙贝利亚尔]基里亚德蒙贝里亚德索肖酒店(Kyriad Montbeliard Sochaux)(55321208)</t>
  </si>
  <si>
    <t>OLIVE/Jean Jacques,Chanteau/Jean Jacques</t>
  </si>
  <si>
    <t>[罗利]拉利中城居家酒店(Residence Inn Raleigh Midtown)(68028255)</t>
  </si>
  <si>
    <t>开放式客房, 2 张双人床, 壁炉, 一层 (sofabed)&lt;2人入住&gt;&lt;不退款&gt;&lt;早餐&gt;</t>
  </si>
  <si>
    <t>Collins/Fadi Muhammad</t>
  </si>
  <si>
    <t>Yaman/Oguen,Yaman/Betuel</t>
  </si>
  <si>
    <t>[密尔沃基]密尔沃基市中心万怡酒店(Courtyard Milwaukee Downtown)(68026673)</t>
  </si>
  <si>
    <t>特大床房带沙发床&lt;不退款&gt;&lt;2人入住&gt;</t>
  </si>
  <si>
    <t>Stege/Mara Jo</t>
  </si>
  <si>
    <t>[迪拜]迪拜市中心福朋喜来登酒店(Four Points by Sheraton Downtown Dubai)(55254347)</t>
  </si>
  <si>
    <t>Armstrong/Cooper</t>
  </si>
  <si>
    <t>[菲德里克]菲德里克万豪费尔菲尔德酒店(Fairfield Inn &amp; Suites by Marriott Frederick)(68027448)</t>
  </si>
  <si>
    <t>MCCREA/Amy C</t>
  </si>
  <si>
    <t>[棉兰]棉兰JW万豪酒店(JW Marriott Hotel Medan)(68026267)</t>
  </si>
  <si>
    <t>城景豪华特大床房&lt;2人入住&gt;&lt;不退款&gt;&lt;早餐&gt;</t>
  </si>
  <si>
    <t>Achmad/Nazmy</t>
  </si>
  <si>
    <t>[汉堡]汉堡万豪酒店(Hamburg Marriott Hotel)(68028671)</t>
  </si>
  <si>
    <t>豪华特大床房&lt;早餐&gt;&lt;不退款&gt;&lt;2人入住&gt;</t>
  </si>
  <si>
    <t>WEISS/JOSEF KARL</t>
  </si>
  <si>
    <t>[华欣]华欣艾希拉精品酒店(Asira Boutique HuaHin)(55304380)</t>
  </si>
  <si>
    <t>一卧室套房&lt;2人入住&gt;&lt;不退款&gt;&lt;早餐&gt;</t>
  </si>
  <si>
    <t>SRIRING/PORNIPA</t>
  </si>
  <si>
    <t>[哈灵顿]万豪伦敦希斯罗酒店(London Heathrow Marriott Hotel)(68026682)</t>
  </si>
  <si>
    <t>Farrell/Dominic</t>
  </si>
  <si>
    <t>[统营市]布鲁克斯酒店(Brooks Hotel)(77372206)</t>
  </si>
  <si>
    <t>双人床房&lt;2人入住&gt;&lt;不退款&gt;&lt;早餐&gt;</t>
  </si>
  <si>
    <t>JO/MINWOO</t>
  </si>
  <si>
    <t>双人房, 城市景观&lt;不退款&gt;&lt;2人入住&gt;</t>
  </si>
  <si>
    <t>KANG/DEUG HEON</t>
  </si>
  <si>
    <t>Special request</t>
  </si>
  <si>
    <t>[什切青]丽笙蓝标什切青酒店(Radisson Blu Szczecin)(77371656)</t>
  </si>
  <si>
    <t>标准房&lt;2人入住&gt;&lt;不退款&gt;&lt;早餐&gt;</t>
  </si>
  <si>
    <t>ZHANG/YANJUN,LI/NIRUI</t>
  </si>
  <si>
    <t>[null](77363998)</t>
  </si>
  <si>
    <t>[新加坡]新加坡京华酒店 (Staycation Approved)(Hotel Royal Singapore (Staycation Approved))(55465127)</t>
  </si>
  <si>
    <t>高级双人房&lt;不退款&gt;&lt;2人入住&gt;</t>
  </si>
  <si>
    <t>WANG/LIAOQI</t>
  </si>
  <si>
    <t>[华沙]华沙万豪酒店(Warsaw Marriott Hotel)(68027796)</t>
  </si>
  <si>
    <t>豪华特大床客房&lt;2人入住&gt;&lt;不退款&gt;&lt;早餐&gt;</t>
  </si>
  <si>
    <t>Czernicki/Tomasz</t>
  </si>
  <si>
    <t>76836701;76836703</t>
  </si>
  <si>
    <t>Perwas/Peter Michael</t>
  </si>
  <si>
    <t>[法兰克福]法兰克福莱昂纳多皇家酒店(Leonardo Royal Hotel Frankfurt)(55598861)</t>
  </si>
  <si>
    <t>舒适房&lt;不退款&gt;&lt;2人入住&gt;</t>
  </si>
  <si>
    <t>Khan/Khaled</t>
  </si>
  <si>
    <t>城景标准双床房&lt;2人入住&gt;&lt;不退款&gt;&lt;早餐&gt;</t>
  </si>
  <si>
    <t>WANG/ZHONGHE,ZHANG/Nan</t>
  </si>
  <si>
    <t>[巴厘岛]巴厘岛库塔瑞吉公园酒店(Park Regis Kuta Bali)(55851845)</t>
  </si>
  <si>
    <t>雷吉斯房&lt;不退款&gt;&lt;2人入住&gt;</t>
  </si>
  <si>
    <t>Ardana/Made Agastya</t>
  </si>
  <si>
    <t>[迈阿密海滩]迈阿密海滩海滨艾迪逊酒店(The Miami Beach Edition)(55707891)</t>
  </si>
  <si>
    <t>有限景观标准客房（1张特大床，低层）&lt;不退款&gt;&lt;2人入住&gt;</t>
  </si>
  <si>
    <t>PAN/QINBO</t>
  </si>
  <si>
    <t>[马拉加]马拉加帕提奥韦奇精选酒店(Vincci Selección Posada del Patio Malaga)(80330739)</t>
  </si>
  <si>
    <t>双人房(带阳台)&lt;不退款&gt;&lt;2人入住&gt;</t>
  </si>
  <si>
    <t>SAMPER AMOROS/DANIEL</t>
  </si>
  <si>
    <t>Mahmoodi/Amir</t>
  </si>
  <si>
    <t>saeidinia/kevin</t>
  </si>
  <si>
    <t>[阿德莱德]阿德莱德帕荣嘎酒店(Adelaide Paringa)(55465468)</t>
  </si>
  <si>
    <t>Scown/Ian</t>
  </si>
  <si>
    <t>acknowledge</t>
  </si>
  <si>
    <t>[西归浦市]亚内克士酒店(The Annex)(77368984)</t>
  </si>
  <si>
    <t>高级双人床房&lt;2人入住&gt;&lt;不退款&gt;&lt;早餐&gt;</t>
  </si>
  <si>
    <t>CHO/HYUNMYUNG,KIM/JUHYUN</t>
  </si>
  <si>
    <t>B2127460</t>
  </si>
  <si>
    <t>[伊斯坦布尔]绿色公园梅特尔酒店(The Green Park Merter)(77363891)</t>
  </si>
  <si>
    <t>标准房&lt;不退款&gt;&lt;2人入住&gt;</t>
  </si>
  <si>
    <t>diarra/dramane</t>
  </si>
  <si>
    <t>Darnley/Alishea</t>
  </si>
  <si>
    <t>[欧比耶尔]精致英式酒店 - 南阿维内克莱蒙特(Brit Hotel Essentiel Arverne Clermont Sud)(80331932)</t>
  </si>
  <si>
    <t>标准双人间&lt;不退款&gt;&lt;2人入住&gt;</t>
  </si>
  <si>
    <t>Planforet/Jean Claude</t>
  </si>
  <si>
    <t>55-253548-10633</t>
  </si>
  <si>
    <t>[里尔]普瑞米尔里尔中央经典酒店(Première Classe Lille Centre)(70788975)</t>
  </si>
  <si>
    <t>标准间1双人床&lt;不退款&gt;&lt;2人入住&gt;</t>
  </si>
  <si>
    <t>Johann/Chapuis</t>
  </si>
  <si>
    <t>[曼海姆]莱昂纳多皇家曼海姆酒店(Leonardo Royal Hotel Mannheim)(55812135)</t>
  </si>
  <si>
    <t>Torkamani/Kawe</t>
  </si>
  <si>
    <t>[蒙特利尔]蒙特利尔万豪德尔塔酒店(Delta Hotels by Marriott Montreal)(60494053)</t>
  </si>
  <si>
    <t>两张双人床房&lt;不退款&gt;&lt;2人入住&gt;</t>
  </si>
  <si>
    <t>Gazdewich/Tim</t>
  </si>
  <si>
    <t>Mesfun/Phil</t>
  </si>
  <si>
    <t>Sun/Sida</t>
  </si>
  <si>
    <t>[巴黎]巴黎艾菲尔铁塔之旅酒店(First Hotel Paris Tour Eiffel)(55452209)</t>
  </si>
  <si>
    <t>Melinda Dmuschewski /Die Brautfluesterin ,Mair /Tobi</t>
  </si>
  <si>
    <t>on2fffh4w</t>
  </si>
  <si>
    <t>Abdulahad/Mariya</t>
  </si>
  <si>
    <t>Agrawal/Sunil</t>
  </si>
  <si>
    <t>[里昂]普瑞米尔里昂中央车站经典酒店(Première Classe Lyon Centre Gare Part Dieu)(55757224)</t>
  </si>
  <si>
    <t>舒适三人房&lt;不退款&gt;&lt;2人入住&gt;</t>
  </si>
  <si>
    <t>TIET/MINH DUNG</t>
  </si>
  <si>
    <t>[阿蒂斯蒙斯]基里亚德奥利机场安蒂蒙酒店(Kyriad Hôtel Orly Aéroport - Athis Mons)(55801199)</t>
  </si>
  <si>
    <t>双人间&lt;不退款&gt;&lt;2人入住&gt;</t>
  </si>
  <si>
    <t>SAUTRON MILLIOT/MICHELE</t>
  </si>
  <si>
    <t>[吉隆坡]吉隆坡辉盛庭国际公寓(Fraser Residence Kuala Lumpur)(55328669)</t>
  </si>
  <si>
    <t>单卧室尊贵房&lt;不退款&gt;&lt;2人入住&gt;</t>
  </si>
  <si>
    <t>TANG/YOKE CHIN</t>
  </si>
  <si>
    <t>EXP-1827839418</t>
  </si>
  <si>
    <t>[尚特皮耶]逻各斯酒店及餐厅(Hôtel-Restaurant les Loges)(80331537)</t>
  </si>
  <si>
    <t>Damien/arzu,Stephane/lebihan</t>
  </si>
  <si>
    <t>12-11885-14351</t>
  </si>
  <si>
    <t>[圣地亚哥]圣迭戈米森谷/酒店区万怡酒店(Courtyard by Marriott San Diego Mission Valley/Hotel Circle)(55337367)</t>
  </si>
  <si>
    <t>2张大床房&lt;不退款&gt;&lt;2人入住&gt;</t>
  </si>
  <si>
    <t>ZHANG/HAORAN</t>
  </si>
  <si>
    <t>Thiedemann/Marcus</t>
  </si>
  <si>
    <t>行政特大床房&lt;不退款&gt;&lt;2人入住&gt;</t>
  </si>
  <si>
    <t>Eng/Jacky</t>
  </si>
  <si>
    <t>[罗马]罗马丽笙蓝标 GHR 酒店(Radisson Blu Ghr Hotel, Rome)(60513928)</t>
  </si>
  <si>
    <t>高级间&lt;2人入住&gt;&lt;不退款&gt;&lt;早餐&gt;</t>
  </si>
  <si>
    <t>Lecce/Donato</t>
  </si>
  <si>
    <t>[伯明翰]希尔顿伯明翰大街欢朋酒店(Hampton by Hilton Birmingham Broad Street)(55426513)</t>
  </si>
  <si>
    <t>Albazaz/Saad</t>
  </si>
  <si>
    <t>LIU/ZUCHEN</t>
  </si>
  <si>
    <t>[朗伯德]芝加哥朗伯德非瑞德套房酒店(Fairfield Inn and Suites Chicago Lombard)(68026197)</t>
  </si>
  <si>
    <t>Loging/Faith</t>
  </si>
  <si>
    <t>[Sukajadi]巴厘岛万隆公园景观酒店(Park View Hotel Bandung)(55321065)</t>
  </si>
  <si>
    <t>超级豪华双人房&lt;不退款&gt;&lt;2人入住&gt;</t>
  </si>
  <si>
    <t>suarni/suarni,suarni/suarni</t>
  </si>
  <si>
    <t>Kim/Dongwook</t>
  </si>
  <si>
    <t>[圣西蒙]圣西蒙小屋汽车旅馆(San Simeon Lodge)(55380762)</t>
  </si>
  <si>
    <t>奢华客房, 1 张特大床&lt;不退款&gt;&lt;2人入住&gt;</t>
  </si>
  <si>
    <t>Akinboboye/Babatunde</t>
  </si>
  <si>
    <t>[仰光]帕拉米酒店(Hotel Parami)(55757058)</t>
  </si>
  <si>
    <t>li/wei</t>
  </si>
  <si>
    <t>[曼谷]曼谷悦榕庄酒店(Banyan Tree Bangkok)(55402675)</t>
  </si>
  <si>
    <t>宁静俱乐部房&lt;2人入住&gt;&lt;不退款&gt;&lt;早餐&gt;</t>
  </si>
  <si>
    <t>Yang/Xiaoshan</t>
  </si>
  <si>
    <t>[马尼库尔勒翁格尔]巴黎迪森蓝标酒店 - 马恩拉瓦莱(Radisson Blu Hotel Paris, Marne-la-Vallée)(60467479)</t>
  </si>
  <si>
    <t>El younassi/Nissrine</t>
  </si>
  <si>
    <t>[迪拜]迪拜绿色社区万豪酒店(Courtyard by Marriott Dubai, Green Community)(68027937)</t>
  </si>
  <si>
    <t>LIANG/FAN</t>
  </si>
  <si>
    <t>[仁川]仁川赛米斯酒店(Hotel Zeumes Incheon)(55367618)</t>
  </si>
  <si>
    <t>豪华双床房&lt;不退款&gt;&lt;2人入住&gt;</t>
  </si>
  <si>
    <t>KIM/JUMAN</t>
  </si>
  <si>
    <t>按名字</t>
  </si>
  <si>
    <t>[普莱森顿]普莱森顿拉克斯珀全套房酒店(Larkspur Landing Pleasanton-An All-Suite Hotel)(55585837)</t>
  </si>
  <si>
    <t>小套房&lt;不退款&gt;&lt;2人入住&gt;</t>
  </si>
  <si>
    <t>Bayanzay/Hedayatullah</t>
  </si>
  <si>
    <t>11011SC027257</t>
  </si>
  <si>
    <t>[新加坡]新加坡巴耶利峇寰庭商旅酒店 (Staycation Approved)(SG Clean)(Aqueen Hotel Paya Lebar Singapore (Staycation Approved)(SG Clean))(55451843)</t>
  </si>
  <si>
    <t>高级房&lt;不退款&gt;&lt;2人入住&gt;</t>
  </si>
  <si>
    <t>Rosli/Shafiq</t>
  </si>
  <si>
    <t>[Pahoman]楠榜巴提夸酒店(Batiqa Hotel Lampung)(55611808)</t>
  </si>
  <si>
    <t>Salim/Erwin</t>
  </si>
  <si>
    <t>[圣纳帕]尼西海滩度假酒店(Nissi Beach Resort)(77363770)</t>
  </si>
  <si>
    <t>海景房&lt;2人入住&gt;&lt;不退款&gt;&lt;早餐&gt;</t>
  </si>
  <si>
    <t>Orta/Santiago</t>
  </si>
  <si>
    <t>Stokes/Jamal</t>
  </si>
  <si>
    <t>，</t>
  </si>
  <si>
    <t>本期扣款53.59</t>
  </si>
  <si>
    <t>本期扣款20.39</t>
  </si>
  <si>
    <t>16211372420此单多收227.78元待退回</t>
  </si>
  <si>
    <t>9.13 可退323</t>
  </si>
  <si>
    <t>424507.8 HKD</t>
  </si>
  <si>
    <t>A210914174627481</t>
  </si>
  <si>
    <t>A210914174719925</t>
  </si>
  <si>
    <t>总计：424507.8HKD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</si>
  <si>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</si>
  <si>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</si>
  <si>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</si>
  <si>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</si>
  <si>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</si>
  <si>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</si>
  <si>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</si>
  <si>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</si>
  <si>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</si>
  <si>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</si>
  <si>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</si>
  <si>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</si>
  <si>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</si>
  <si>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</si>
  <si>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</si>
  <si>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</si>
  <si>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</si>
  <si>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2021-06-18</t>
  </si>
  <si>
    <t>2160920</t>
  </si>
  <si>
    <t>圣路易斯市中心万怡酒店/会议中心</t>
  </si>
  <si>
    <t>Melgoza Cesar,Rasbot Victor</t>
  </si>
  <si>
    <t>2021-09-05</t>
  </si>
  <si>
    <t>2021-09-08</t>
  </si>
  <si>
    <t>退房日周结</t>
  </si>
  <si>
    <t>2404.47</t>
  </si>
  <si>
    <t>2889.99</t>
  </si>
  <si>
    <t>0</t>
  </si>
  <si>
    <t>0.00</t>
  </si>
  <si>
    <t>携程汇智国际直连</t>
  </si>
  <si>
    <t>2021-06-18 02:23:02</t>
  </si>
  <si>
    <t>否</t>
  </si>
  <si>
    <t>汇智国际旅游发展有限公司</t>
  </si>
  <si>
    <t>直连</t>
  </si>
  <si>
    <t>2021-06-20</t>
  </si>
  <si>
    <t>2163801</t>
  </si>
  <si>
    <t>费城市中心喜来登酒店</t>
  </si>
  <si>
    <t>Gunning Elizabeth Anne</t>
  </si>
  <si>
    <t>2021-09-04</t>
  </si>
  <si>
    <t>2021-09-06</t>
  </si>
  <si>
    <t>2360.16</t>
  </si>
  <si>
    <t>2834.00</t>
  </si>
  <si>
    <t>2021-06-20 09:16:39</t>
  </si>
  <si>
    <t>2021-06-23</t>
  </si>
  <si>
    <t>2168490</t>
  </si>
  <si>
    <t>洛杉矶机场希尔顿酒店</t>
  </si>
  <si>
    <t>KIM YOUNG SOOK</t>
  </si>
  <si>
    <t>2021-09-03</t>
  </si>
  <si>
    <t>2324.36</t>
  </si>
  <si>
    <t>2781.00</t>
  </si>
  <si>
    <t>2021-06-23 13:34:30</t>
  </si>
  <si>
    <t>2021-06-27</t>
  </si>
  <si>
    <t>2174227</t>
  </si>
  <si>
    <t>博塞留堡万豪Delta酒店</t>
  </si>
  <si>
    <t>Litzenberger Darryl</t>
  </si>
  <si>
    <t>1810.14</t>
  </si>
  <si>
    <t>2172.00</t>
  </si>
  <si>
    <t>2021-06-27 05:07:13</t>
  </si>
  <si>
    <t>2021-06-29</t>
  </si>
  <si>
    <t>2176832</t>
  </si>
  <si>
    <t>Dowdy Rob</t>
  </si>
  <si>
    <t>3542.78</t>
  </si>
  <si>
    <t>4251.00</t>
  </si>
  <si>
    <t>2021-06-29 10:00:24</t>
  </si>
  <si>
    <t>2021-07-01</t>
  </si>
  <si>
    <t>2179228</t>
  </si>
  <si>
    <t>芝加哥喜来登大酒店</t>
  </si>
  <si>
    <t>Lopez Christopher Alfonso</t>
  </si>
  <si>
    <t>2021-09-07</t>
  </si>
  <si>
    <t>3521.98</t>
  </si>
  <si>
    <t>4223.00</t>
  </si>
  <si>
    <t>2021-07-01 01:00:17</t>
  </si>
  <si>
    <t>2021-07-05</t>
  </si>
  <si>
    <t>2184771</t>
  </si>
  <si>
    <t>旅行者旅舍</t>
  </si>
  <si>
    <t>Morgan James B</t>
  </si>
  <si>
    <t>2021-09-10</t>
  </si>
  <si>
    <t>2021-09-11</t>
  </si>
  <si>
    <t>1216.20</t>
  </si>
  <si>
    <t>1456.00</t>
  </si>
  <si>
    <t>2021-07-05 22:33:48</t>
  </si>
  <si>
    <t>2021-07-13</t>
  </si>
  <si>
    <t>2194803</t>
  </si>
  <si>
    <t>塞涅卡尼亚加拉度假酒店及赌场</t>
  </si>
  <si>
    <t>Grigolia Gvantsa</t>
  </si>
  <si>
    <t>1796.95</t>
  </si>
  <si>
    <t>2151.00</t>
  </si>
  <si>
    <t>2021-07-13 11:03:32</t>
  </si>
  <si>
    <t>2021-07-14</t>
  </si>
  <si>
    <t>2195937</t>
  </si>
  <si>
    <t>纽约马奎斯万豪酒店</t>
  </si>
  <si>
    <t>Hughes Brandon Monroe</t>
  </si>
  <si>
    <t>5477.30</t>
  </si>
  <si>
    <t>6562.00</t>
  </si>
  <si>
    <t>2021-07-14 08:41:36</t>
  </si>
  <si>
    <t>2021-07-16</t>
  </si>
  <si>
    <t>2199454</t>
  </si>
  <si>
    <t>蒙特朗布朗拉贝尔庄园万豪居家酒店</t>
  </si>
  <si>
    <t>Dore Sarah-Maude</t>
  </si>
  <si>
    <t>2021-09-12</t>
  </si>
  <si>
    <t>1067.46</t>
  </si>
  <si>
    <t>1281.00</t>
  </si>
  <si>
    <t>2021-07-16 22:28:29</t>
  </si>
  <si>
    <t>2021-07-18</t>
  </si>
  <si>
    <t>2200986</t>
  </si>
  <si>
    <t>四皇后赌场酒店</t>
  </si>
  <si>
    <t>Rosenbaum Michele I</t>
  </si>
  <si>
    <t>562.29</t>
  </si>
  <si>
    <t>673.00</t>
  </si>
  <si>
    <t>2021-07-18 10:35:45</t>
  </si>
  <si>
    <t>2201244</t>
  </si>
  <si>
    <t>Baksh Shafeiq</t>
  </si>
  <si>
    <t>3814.89</t>
  </si>
  <si>
    <t>4566.00</t>
  </si>
  <si>
    <t>2021-07-18 15:24:31</t>
  </si>
  <si>
    <t>2021-07-19</t>
  </si>
  <si>
    <t>2201771</t>
  </si>
  <si>
    <t>济州天山商务酒店</t>
  </si>
  <si>
    <t>LEE KIHYUN</t>
  </si>
  <si>
    <t>2021-09-09</t>
  </si>
  <si>
    <t>137.86</t>
  </si>
  <si>
    <t>165.00</t>
  </si>
  <si>
    <t>2021-07-19 08:59:38</t>
  </si>
  <si>
    <t>2021-07-22</t>
  </si>
  <si>
    <t>2205034</t>
  </si>
  <si>
    <t>路易斯威尔市区万怡酒店</t>
  </si>
  <si>
    <t>ZUPON Lisa</t>
  </si>
  <si>
    <t>1470.95</t>
  </si>
  <si>
    <t>1765.00</t>
  </si>
  <si>
    <t>2021-07-22 11:40:50</t>
  </si>
  <si>
    <t>2021-07-23</t>
  </si>
  <si>
    <t>2206339</t>
  </si>
  <si>
    <t>温德姆里贾纳蔚景酒店</t>
  </si>
  <si>
    <t>Joyce Tracy</t>
  </si>
  <si>
    <t>1119.50</t>
  </si>
  <si>
    <t>1342.00</t>
  </si>
  <si>
    <t>2021-07-23 14:58:54</t>
  </si>
  <si>
    <t>2021-07-26</t>
  </si>
  <si>
    <t>2208787</t>
  </si>
  <si>
    <t>金砖酒店&amp;赌场</t>
  </si>
  <si>
    <t>beck patricia</t>
  </si>
  <si>
    <t>3639.87</t>
  </si>
  <si>
    <t>4356.00</t>
  </si>
  <si>
    <t>2021-07-26 01:17:13</t>
  </si>
  <si>
    <t>2021-07-27</t>
  </si>
  <si>
    <t>2210296</t>
  </si>
  <si>
    <t>印第安纳波利斯西北酒店</t>
  </si>
  <si>
    <t>Johnsonhall Cheryl  l</t>
  </si>
  <si>
    <t>2279.28</t>
  </si>
  <si>
    <t>2730.00</t>
  </si>
  <si>
    <t>535.99</t>
  </si>
  <si>
    <t>-2194</t>
  </si>
  <si>
    <t>-1831</t>
  </si>
  <si>
    <t>2021-07-27 21:33:46</t>
  </si>
  <si>
    <t>2021-07-28</t>
  </si>
  <si>
    <t>2211024</t>
  </si>
  <si>
    <t>哈里法克斯万豪港湾酒店</t>
  </si>
  <si>
    <t>Best Keith</t>
  </si>
  <si>
    <t>1351.86</t>
  </si>
  <si>
    <t>1613.00</t>
  </si>
  <si>
    <t>2021-07-28 12:56:32</t>
  </si>
  <si>
    <t>2021-07-29</t>
  </si>
  <si>
    <t>2212237</t>
  </si>
  <si>
    <t>新加坡旅行者酒店</t>
  </si>
  <si>
    <t>NG CHINN MIN VERONICA</t>
  </si>
  <si>
    <t>1521.99</t>
  </si>
  <si>
    <t>1816.00</t>
  </si>
  <si>
    <t>2021-07-29 00:42:22</t>
  </si>
  <si>
    <t>2212357</t>
  </si>
  <si>
    <t>威斯丁莫阿纳冲浪者温泉度假酒店</t>
  </si>
  <si>
    <t>McCarthy Mary-Kate</t>
  </si>
  <si>
    <t>4375.94</t>
  </si>
  <si>
    <t>5235.00</t>
  </si>
  <si>
    <t>2021-07-29 06:40:50</t>
  </si>
  <si>
    <t>2021-07-30</t>
  </si>
  <si>
    <t>2213858</t>
  </si>
  <si>
    <t>NILL CHRISTIAN</t>
  </si>
  <si>
    <t>3503.15</t>
  </si>
  <si>
    <t>4209.00</t>
  </si>
  <si>
    <t>2021-07-30 23:06:04</t>
  </si>
  <si>
    <t>2021-07-31</t>
  </si>
  <si>
    <t>2214244</t>
  </si>
  <si>
    <t>稚内斯菲尔酒店</t>
  </si>
  <si>
    <t>NARITA YUJI,NARITA KAYO</t>
  </si>
  <si>
    <t>1213.83</t>
  </si>
  <si>
    <t>1457.00</t>
  </si>
  <si>
    <t>2021-07-31 12:57:25</t>
  </si>
  <si>
    <t>2021-08-02</t>
  </si>
  <si>
    <t>2215568</t>
  </si>
  <si>
    <t>芒特普莱森特万豪费尔菲尔德酒店</t>
  </si>
  <si>
    <t>Stangle Duane</t>
  </si>
  <si>
    <t>1944.92</t>
  </si>
  <si>
    <t>2334.00</t>
  </si>
  <si>
    <t>2021-08-02 06:34:00</t>
  </si>
  <si>
    <t>2215630</t>
  </si>
  <si>
    <t>珊瑚角威斯汀滨海度假酒店</t>
  </si>
  <si>
    <t>Baez Bryan</t>
  </si>
  <si>
    <t>3852.35</t>
  </si>
  <si>
    <t>4623.00</t>
  </si>
  <si>
    <t>2021-08-02 10:17:04</t>
  </si>
  <si>
    <t>2021-08-03</t>
  </si>
  <si>
    <t>2216144</t>
  </si>
  <si>
    <t>万豪村奥兰多布埃纳维斯塔湖春季山丘套房万豪酒店</t>
  </si>
  <si>
    <t>Narvaez Diana</t>
  </si>
  <si>
    <t>1091.10</t>
  </si>
  <si>
    <t>1310.00</t>
  </si>
  <si>
    <t>2021-08-03 08:47:40</t>
  </si>
  <si>
    <t>2021-08-04</t>
  </si>
  <si>
    <t>2216815</t>
  </si>
  <si>
    <t>Chouinard Jonathan,Theotol Isabelle</t>
  </si>
  <si>
    <t>1078.42</t>
  </si>
  <si>
    <t>1294.00</t>
  </si>
  <si>
    <t>2021-08-04 12:34:52</t>
  </si>
  <si>
    <t>2021-08-05</t>
  </si>
  <si>
    <t>2217530</t>
  </si>
  <si>
    <t>德维尔场馆云雀酒店</t>
  </si>
  <si>
    <t>Miet-Piechocki Andrew</t>
  </si>
  <si>
    <t>581.50</t>
  </si>
  <si>
    <t>698.00</t>
  </si>
  <si>
    <t>2021-08-05 14:31:22</t>
  </si>
  <si>
    <t>2021-08-06</t>
  </si>
  <si>
    <t>2217908</t>
  </si>
  <si>
    <t>Salisbury Benjamin</t>
  </si>
  <si>
    <t>3144.12</t>
  </si>
  <si>
    <t>3774.00</t>
  </si>
  <si>
    <t>2021-08-06 00:59:05</t>
  </si>
  <si>
    <t>2217991</t>
  </si>
  <si>
    <t>Kanthula Jagadeesan Santhosh</t>
  </si>
  <si>
    <t>2984.99</t>
  </si>
  <si>
    <t>3586.00</t>
  </si>
  <si>
    <t>2021-08-06 08:30:35</t>
  </si>
  <si>
    <t>2021-08-08</t>
  </si>
  <si>
    <t>2219175</t>
  </si>
  <si>
    <t>娱乐场海洋度假村</t>
  </si>
  <si>
    <t>Rios Genesis maldonado</t>
  </si>
  <si>
    <t>854.84</t>
  </si>
  <si>
    <t>1024.00</t>
  </si>
  <si>
    <t>204.00</t>
  </si>
  <si>
    <t>-820</t>
  </si>
  <si>
    <t>-684</t>
  </si>
  <si>
    <t>2021-08-08 10:10:37</t>
  </si>
  <si>
    <t>2219318</t>
  </si>
  <si>
    <t>萨拉亚滨海酒店</t>
  </si>
  <si>
    <t>Krishnan Radhakrishnan</t>
  </si>
  <si>
    <t>2220.57</t>
  </si>
  <si>
    <t>2660.00</t>
  </si>
  <si>
    <t>2021-08-08 16:43:13</t>
  </si>
  <si>
    <t>2021-08-09</t>
  </si>
  <si>
    <t>2219740</t>
  </si>
  <si>
    <t>Shaibi Addis,Shaibi Nedal</t>
  </si>
  <si>
    <t>2960.20</t>
  </si>
  <si>
    <t>3546.00</t>
  </si>
  <si>
    <t>-3545</t>
  </si>
  <si>
    <t>-2960</t>
  </si>
  <si>
    <t>2021-08-09 13:34:26</t>
  </si>
  <si>
    <t>2219823</t>
  </si>
  <si>
    <t>佐拉喜来登酒店</t>
  </si>
  <si>
    <t>KOU JIAYU</t>
  </si>
  <si>
    <t>4659.85</t>
  </si>
  <si>
    <t>5582.00</t>
  </si>
  <si>
    <t>2021-08-09 16:41:35</t>
  </si>
  <si>
    <t>2021-08-10</t>
  </si>
  <si>
    <t>2220139</t>
  </si>
  <si>
    <t>希尔顿头岛威斯汀Spa度假酒店</t>
  </si>
  <si>
    <t>Newland Pierce Thomas,McKenzie Kirsten Dawn</t>
  </si>
  <si>
    <t>8832.24</t>
  </si>
  <si>
    <t>10575.00</t>
  </si>
  <si>
    <t>2021-08-10 04:33:34</t>
  </si>
  <si>
    <t>2021-08-12</t>
  </si>
  <si>
    <t>2221309</t>
  </si>
  <si>
    <t>Bejarano Roca Erika</t>
  </si>
  <si>
    <t>1085.63</t>
  </si>
  <si>
    <t>1300.00</t>
  </si>
  <si>
    <t>2021-08-12 00:08:47</t>
  </si>
  <si>
    <t>2221381</t>
  </si>
  <si>
    <t>温莎市中心喜来登福朋酒店</t>
  </si>
  <si>
    <t>Gatewood Derrick</t>
  </si>
  <si>
    <t>562.52</t>
  </si>
  <si>
    <t>674.00</t>
  </si>
  <si>
    <t>2021-08-12 04:59:06</t>
  </si>
  <si>
    <t>2021-08-14</t>
  </si>
  <si>
    <t>2223807</t>
  </si>
  <si>
    <t>费尔菲尔德肯尼迪机场万豪酒店</t>
  </si>
  <si>
    <t>WANG ZHAOFENG</t>
  </si>
  <si>
    <t>1030.58</t>
  </si>
  <si>
    <t>1236.00</t>
  </si>
  <si>
    <t>2021-08-14 17:45:49</t>
  </si>
  <si>
    <t>2021-08-15</t>
  </si>
  <si>
    <t>2224239</t>
  </si>
  <si>
    <t>万豪伦敦推肯汉姆酒店</t>
  </si>
  <si>
    <t>Hameed Mohammed Afzal</t>
  </si>
  <si>
    <t>2458.04</t>
  </si>
  <si>
    <t>2948.00</t>
  </si>
  <si>
    <t>2021-08-15 02:22:47</t>
  </si>
  <si>
    <t>2224837</t>
  </si>
  <si>
    <t>玛丽蒂姆杜塞尔多夫酒店</t>
  </si>
  <si>
    <t>Feyen Rita,Lohmann Georg</t>
  </si>
  <si>
    <t>860.48</t>
  </si>
  <si>
    <t>1032.00</t>
  </si>
  <si>
    <t>2021-08-15 23:23:34</t>
  </si>
  <si>
    <t>2021-08-17</t>
  </si>
  <si>
    <t>2225407</t>
  </si>
  <si>
    <t>坦帕西岸/机场万豪费尔菲尔德酒店</t>
  </si>
  <si>
    <t>Padgett Jaterris Daquan</t>
  </si>
  <si>
    <t>2413.02</t>
  </si>
  <si>
    <t>2894.00</t>
  </si>
  <si>
    <t>2021-08-17 00:24:05</t>
  </si>
  <si>
    <t>2225447</t>
  </si>
  <si>
    <t>萨吉诺居家酒店</t>
  </si>
  <si>
    <t>Carpenter Amanda</t>
  </si>
  <si>
    <t>685.81</t>
  </si>
  <si>
    <t>823.00</t>
  </si>
  <si>
    <t>2021-08-17 03:21:46</t>
  </si>
  <si>
    <t>2021-08-18</t>
  </si>
  <si>
    <t>2226405</t>
  </si>
  <si>
    <t>伦敦金丝雀码头万豪酒店</t>
  </si>
  <si>
    <t>Snell Emily</t>
  </si>
  <si>
    <t>934.08</t>
  </si>
  <si>
    <t>1120.00</t>
  </si>
  <si>
    <t>2021-08-18 14:02:25</t>
  </si>
  <si>
    <t>2021-08-19</t>
  </si>
  <si>
    <t>2227572</t>
  </si>
  <si>
    <t>新加坡圣淘沙湾W酒店</t>
  </si>
  <si>
    <t>Chawla Mann</t>
  </si>
  <si>
    <t>5284.66</t>
  </si>
  <si>
    <t>6335.00</t>
  </si>
  <si>
    <t>2021-08-19 20:04:37</t>
  </si>
  <si>
    <t>2021-08-20</t>
  </si>
  <si>
    <t>2227778</t>
  </si>
  <si>
    <t>好莱坞海滩精品套房</t>
  </si>
  <si>
    <t>Freire Angelique</t>
  </si>
  <si>
    <t>4251.17</t>
  </si>
  <si>
    <t>5090.00</t>
  </si>
  <si>
    <t>2021-08-20 02:42:32</t>
  </si>
  <si>
    <t>2227812</t>
  </si>
  <si>
    <t>Constable Austin James</t>
  </si>
  <si>
    <t>3395.09</t>
  </si>
  <si>
    <t>4065.00</t>
  </si>
  <si>
    <t>2021-08-20 06:38:12</t>
  </si>
  <si>
    <t>2228525</t>
  </si>
  <si>
    <t>喜来登丹佛市中心酒店</t>
  </si>
  <si>
    <t>Bontly Alma</t>
  </si>
  <si>
    <t>3733.34</t>
  </si>
  <si>
    <t>4470.00</t>
  </si>
  <si>
    <t>2021-08-20 23:33:16</t>
  </si>
  <si>
    <t>2021-08-22</t>
  </si>
  <si>
    <t>2229406</t>
  </si>
  <si>
    <t>柯蒂斯- 希尔顿逸林酒店</t>
  </si>
  <si>
    <t>Malinowski Ashley Ann</t>
  </si>
  <si>
    <t>4059.97</t>
  </si>
  <si>
    <t>4857.00</t>
  </si>
  <si>
    <t>2021-08-22 06:31:38</t>
  </si>
  <si>
    <t>2229409</t>
  </si>
  <si>
    <t>Alotaibi Rayan b</t>
  </si>
  <si>
    <t>3682.14</t>
  </si>
  <si>
    <t>4405.00</t>
  </si>
  <si>
    <t>2021-08-22 06:46:03</t>
  </si>
  <si>
    <t>2021-08-23</t>
  </si>
  <si>
    <t>2230117</t>
  </si>
  <si>
    <t>卡萨德尔玛酒店</t>
  </si>
  <si>
    <t>Baxter Katherine Dickson</t>
  </si>
  <si>
    <t>3918.70</t>
  </si>
  <si>
    <t>4688.00</t>
  </si>
  <si>
    <t>2021-08-23 04:32:40</t>
  </si>
  <si>
    <t>2230337</t>
  </si>
  <si>
    <t>旧金山机场威斯汀酒店</t>
  </si>
  <si>
    <t>LI HAOCHENG,SONG BIYU</t>
  </si>
  <si>
    <t>966.30</t>
  </si>
  <si>
    <t>1156.00</t>
  </si>
  <si>
    <t>2021-08-23 12:11:07</t>
  </si>
  <si>
    <t>2021-08-24</t>
  </si>
  <si>
    <t>2231174</t>
  </si>
  <si>
    <t>Klassen Sheldon Eduard</t>
  </si>
  <si>
    <t>1628.66</t>
  </si>
  <si>
    <t>1954.00</t>
  </si>
  <si>
    <t>2021-08-24 09:41:30</t>
  </si>
  <si>
    <t>2231686</t>
  </si>
  <si>
    <t>CHEN MENG,HUANG DANQING</t>
  </si>
  <si>
    <t>2972.26</t>
  </si>
  <si>
    <t>3566.00</t>
  </si>
  <si>
    <t>2021-08-24 18:34:10</t>
  </si>
  <si>
    <t>2021-08-25</t>
  </si>
  <si>
    <t>2232979</t>
  </si>
  <si>
    <t>贝尼凯瑞士罗森酒店</t>
  </si>
  <si>
    <t>Yoo Min young</t>
  </si>
  <si>
    <t>832.40</t>
  </si>
  <si>
    <t>1000.00</t>
  </si>
  <si>
    <t>2021-08-25 22:12:48</t>
  </si>
  <si>
    <t>2021-08-26</t>
  </si>
  <si>
    <t>2233313</t>
  </si>
  <si>
    <t>Pearson Joseph</t>
  </si>
  <si>
    <t>5402.10</t>
  </si>
  <si>
    <t>6482.00</t>
  </si>
  <si>
    <t>2021-08-26 10:47:37</t>
  </si>
  <si>
    <t>2233586</t>
  </si>
  <si>
    <t>坡州Sienna酒店</t>
  </si>
  <si>
    <t>PARK HyeJu,PARK HyeJu</t>
  </si>
  <si>
    <t>758.39</t>
  </si>
  <si>
    <t>910.00</t>
  </si>
  <si>
    <t>2021-08-26 14:42:29</t>
  </si>
  <si>
    <t>2233958</t>
  </si>
  <si>
    <t>森伯恩伦敦帆船酒店</t>
  </si>
  <si>
    <t>Heeley Graham</t>
  </si>
  <si>
    <t>4664.54</t>
  </si>
  <si>
    <t>5597.00</t>
  </si>
  <si>
    <t>2021-08-26 20:39:12</t>
  </si>
  <si>
    <t>2021-08-27</t>
  </si>
  <si>
    <t>2234285</t>
  </si>
  <si>
    <t>布鲁塞尔机场喜来登酒店</t>
  </si>
  <si>
    <t>pfeiffer marc</t>
  </si>
  <si>
    <t>1251.00</t>
  </si>
  <si>
    <t>1500.00</t>
  </si>
  <si>
    <t>2021-08-27 04:35:14</t>
  </si>
  <si>
    <t>2234352</t>
  </si>
  <si>
    <t>基韦斯特派瑞酒店</t>
  </si>
  <si>
    <t>Horn Michael</t>
  </si>
  <si>
    <t>6955.56</t>
  </si>
  <si>
    <t>8340.00</t>
  </si>
  <si>
    <t>2021-08-27 08:08:03</t>
  </si>
  <si>
    <t>2021-08-28</t>
  </si>
  <si>
    <t>2235233</t>
  </si>
  <si>
    <t>利兹达科他酒店</t>
  </si>
  <si>
    <t>Digweed John,Wu Simon</t>
  </si>
  <si>
    <t>3558.11</t>
  </si>
  <si>
    <t>4274.00</t>
  </si>
  <si>
    <t>2021-08-28 05:16:00</t>
  </si>
  <si>
    <t>2235250</t>
  </si>
  <si>
    <t>印第安纳波利斯西北费尔菲尔德酒店及套房</t>
  </si>
  <si>
    <t>Higgins Michael</t>
  </si>
  <si>
    <t>2306.03</t>
  </si>
  <si>
    <t>2770.00</t>
  </si>
  <si>
    <t>2021-08-28 06:35:34</t>
  </si>
  <si>
    <t>2235979</t>
  </si>
  <si>
    <t>仁川喜来登酒店</t>
  </si>
  <si>
    <t>seo minjoo,choi keun su</t>
  </si>
  <si>
    <t>1086.41</t>
  </si>
  <si>
    <t>1305.00</t>
  </si>
  <si>
    <t>2021-08-28 22:01:26</t>
  </si>
  <si>
    <t>2021-08-29</t>
  </si>
  <si>
    <t>2236176</t>
  </si>
  <si>
    <t>帝王海滨雷丽兹卡尔顿酒店</t>
  </si>
  <si>
    <t>Snyder Arielle May</t>
  </si>
  <si>
    <t>8374.29</t>
  </si>
  <si>
    <t>10058.00</t>
  </si>
  <si>
    <t>2021-08-29 08:28:30</t>
  </si>
  <si>
    <t>2236357</t>
  </si>
  <si>
    <t>温哥华机场福朋喜来登酒店</t>
  </si>
  <si>
    <t>YANG YANPING,GE XIAOHAN</t>
  </si>
  <si>
    <t>2894.95</t>
  </si>
  <si>
    <t>3477.00</t>
  </si>
  <si>
    <t>2021-08-29 13:46:48</t>
  </si>
  <si>
    <t>2021-08-30</t>
  </si>
  <si>
    <t>2236845</t>
  </si>
  <si>
    <t>Lilja Emily</t>
  </si>
  <si>
    <t>4659.23</t>
  </si>
  <si>
    <t>5596.00</t>
  </si>
  <si>
    <t>2021-08-30 01:28:46</t>
  </si>
  <si>
    <t>2237184</t>
  </si>
  <si>
    <t>圣胡安万豪度假及斯特拉瑞斯娱乐场酒店</t>
  </si>
  <si>
    <t>Peterson Jaleesa</t>
  </si>
  <si>
    <t>1825.89</t>
  </si>
  <si>
    <t>2193.00</t>
  </si>
  <si>
    <t>2021-08-30 13:41:58</t>
  </si>
  <si>
    <t>2237585</t>
  </si>
  <si>
    <t>古尔冈铂尔曼中央公园酒店</t>
  </si>
  <si>
    <t>Razdan Swati</t>
  </si>
  <si>
    <t>596.97</t>
  </si>
  <si>
    <t>717.00</t>
  </si>
  <si>
    <t>2021-08-30 20:18:30</t>
  </si>
  <si>
    <t>2237749</t>
  </si>
  <si>
    <t>曼彻斯特机场万豪酒店</t>
  </si>
  <si>
    <t>George Garry</t>
  </si>
  <si>
    <t>8644.05</t>
  </si>
  <si>
    <t>10382.00</t>
  </si>
  <si>
    <t>2021-08-30 22:26:31</t>
  </si>
  <si>
    <t>2021-08-31</t>
  </si>
  <si>
    <t>2237887</t>
  </si>
  <si>
    <t>伦敦圣潘克拉斯万丽酒店</t>
  </si>
  <si>
    <t>YU NA,Alan Koh,WU BAIYANG,Li Peng</t>
  </si>
  <si>
    <t>11453.02</t>
  </si>
  <si>
    <t>13764.00</t>
  </si>
  <si>
    <t>2021-08-31 03:21:06</t>
  </si>
  <si>
    <t>2237929</t>
  </si>
  <si>
    <t>坎昆 JW 万豪度假酒店及水疗中心</t>
  </si>
  <si>
    <t>Hall Brittany Rae</t>
  </si>
  <si>
    <t>1161.61</t>
  </si>
  <si>
    <t>1396.00</t>
  </si>
  <si>
    <t>2021-08-31 06:51:15</t>
  </si>
  <si>
    <t>2238152</t>
  </si>
  <si>
    <t>Nikonenko Mariia,Ramirez Zuniga Alan Javier</t>
  </si>
  <si>
    <t>2323.22</t>
  </si>
  <si>
    <t>2792.00</t>
  </si>
  <si>
    <t>2021-08-31 13:04:35</t>
  </si>
  <si>
    <t>2238498</t>
  </si>
  <si>
    <t>首尔波波酒店</t>
  </si>
  <si>
    <t>KO KWANGSEONG</t>
  </si>
  <si>
    <t>1959.60</t>
  </si>
  <si>
    <t>2355.00</t>
  </si>
  <si>
    <t>2021-08-31 19:12:08</t>
  </si>
  <si>
    <t>2021-09-01</t>
  </si>
  <si>
    <t>2238827</t>
  </si>
  <si>
    <t>玛格丽特维尔好莱坞海滩渡假村</t>
  </si>
  <si>
    <t>Ciener Milagro</t>
  </si>
  <si>
    <t>6140.16</t>
  </si>
  <si>
    <t>7380.00</t>
  </si>
  <si>
    <t>2021-09-01 02:23:38</t>
  </si>
  <si>
    <t>2238926</t>
  </si>
  <si>
    <t>Dornan Alison</t>
  </si>
  <si>
    <t>2236.42</t>
  </si>
  <si>
    <t>2688.00</t>
  </si>
  <si>
    <t>2021-09-01 08:23:12</t>
  </si>
  <si>
    <t>2238930</t>
  </si>
  <si>
    <t>纽约曼哈顿/中央公园万豪居家酒店</t>
  </si>
  <si>
    <t>LIANG PENG</t>
  </si>
  <si>
    <t>15765.57</t>
  </si>
  <si>
    <t>18949.00</t>
  </si>
  <si>
    <t>2021-09-01 08:28:22</t>
  </si>
  <si>
    <t>2239063</t>
  </si>
  <si>
    <t>海港城堡威斯汀酒店（多伦多）</t>
  </si>
  <si>
    <t>Alexandru Gabriel</t>
  </si>
  <si>
    <t>4445.38</t>
  </si>
  <si>
    <t>5343.00</t>
  </si>
  <si>
    <t>2021-09-01 10:38:30</t>
  </si>
  <si>
    <t>2021-09-02</t>
  </si>
  <si>
    <t>2240058</t>
  </si>
  <si>
    <t>莫斯科帕维列茨卡娅万怡酒店</t>
  </si>
  <si>
    <t>Chen Shiyin</t>
  </si>
  <si>
    <t>3432.00</t>
  </si>
  <si>
    <t>4125.00</t>
  </si>
  <si>
    <t>2021-09-02 00:25:52</t>
  </si>
  <si>
    <t>2240098</t>
  </si>
  <si>
    <t>布雷达拿韶傲途格精选酒店</t>
  </si>
  <si>
    <t>Braken Richard Gerardus</t>
  </si>
  <si>
    <t>1745.54</t>
  </si>
  <si>
    <t>2097.00</t>
  </si>
  <si>
    <t>2021-09-02 01:46:41</t>
  </si>
  <si>
    <t>2240145</t>
  </si>
  <si>
    <t>贝尔纳多斯水疗旅舍</t>
  </si>
  <si>
    <t>Lawrence Michael</t>
  </si>
  <si>
    <t>11547.05</t>
  </si>
  <si>
    <t>13872.00</t>
  </si>
  <si>
    <t>2021-09-02 05:58:35</t>
  </si>
  <si>
    <t>2240146</t>
  </si>
  <si>
    <t>Karic Esmir</t>
  </si>
  <si>
    <t>2450.59</t>
  </si>
  <si>
    <t>2944.00</t>
  </si>
  <si>
    <t>2021-09-02 05:40:29</t>
  </si>
  <si>
    <t>2240277</t>
  </si>
  <si>
    <t>佩斯塔纳大西洋海滨酒店</t>
  </si>
  <si>
    <t>GROSSO SERGIO</t>
  </si>
  <si>
    <t>2294.09</t>
  </si>
  <si>
    <t>2756.00</t>
  </si>
  <si>
    <t>2021-09-02 09:55:14</t>
  </si>
  <si>
    <t>2240387</t>
  </si>
  <si>
    <t>拉斯维加斯D酒店</t>
  </si>
  <si>
    <t>Taylor Joel</t>
  </si>
  <si>
    <t>2175.06</t>
  </si>
  <si>
    <t>2613.00</t>
  </si>
  <si>
    <t>2021-09-02 11:27:35</t>
  </si>
  <si>
    <t>2240734</t>
  </si>
  <si>
    <t>伊斯坦布尔市中心喜来登酒店</t>
  </si>
  <si>
    <t>Shahin Nabil,Shahin Isam</t>
  </si>
  <si>
    <t>3536.04</t>
  </si>
  <si>
    <t>4248.00</t>
  </si>
  <si>
    <t>2021-09-02 16:20:31</t>
  </si>
  <si>
    <t>2241158</t>
  </si>
  <si>
    <t>Courtyard by Marriott Hamburg City</t>
  </si>
  <si>
    <t>Munir Nadia,Yeung Wilfred</t>
  </si>
  <si>
    <t>3381.21</t>
  </si>
  <si>
    <t>4062.00</t>
  </si>
  <si>
    <t>2021-09-02 21:41:01</t>
  </si>
  <si>
    <t>2241278</t>
  </si>
  <si>
    <t>Rivas Adrian</t>
  </si>
  <si>
    <t>1238.61</t>
  </si>
  <si>
    <t>1488.00</t>
  </si>
  <si>
    <t>2021-09-02 23:29:27</t>
  </si>
  <si>
    <t>2241311</t>
  </si>
  <si>
    <t>喜来登楠榜酒店</t>
  </si>
  <si>
    <t>Aini Balqis Shafira</t>
  </si>
  <si>
    <t>178.13</t>
  </si>
  <si>
    <t>214.00</t>
  </si>
  <si>
    <t>2021-09-03 00:11:58</t>
  </si>
  <si>
    <t>2241335</t>
  </si>
  <si>
    <t>费尔菲尔德印第安纳波利斯珀里斯市中心酒店</t>
  </si>
  <si>
    <t>Sykes LaToya Monique,Nelson Max jean</t>
  </si>
  <si>
    <t>2441.43</t>
  </si>
  <si>
    <t>2933.00</t>
  </si>
  <si>
    <t>2021-09-03 00:32:00</t>
  </si>
  <si>
    <t>2241405</t>
  </si>
  <si>
    <t>Courtyard Scottsdale North</t>
  </si>
  <si>
    <t>Jensen Cecilia</t>
  </si>
  <si>
    <t>1680.41</t>
  </si>
  <si>
    <t>2019.00</t>
  </si>
  <si>
    <t>2021-09-03 04:37:47</t>
  </si>
  <si>
    <t>2241410</t>
  </si>
  <si>
    <t>Wolfstirn John</t>
  </si>
  <si>
    <t>2993.78</t>
  </si>
  <si>
    <t>3597.00</t>
  </si>
  <si>
    <t>2021-09-03 04:54:04</t>
  </si>
  <si>
    <t>2241485</t>
  </si>
  <si>
    <t>Jones Sara Mary-Louise Peterson</t>
  </si>
  <si>
    <t>2235.56</t>
  </si>
  <si>
    <t>2686.00</t>
  </si>
  <si>
    <t>2021-09-03 08:49:57</t>
  </si>
  <si>
    <t>2242194</t>
  </si>
  <si>
    <t>Lai Zhifeng,Zheng Xuhang</t>
  </si>
  <si>
    <t>959.64</t>
  </si>
  <si>
    <t>1153.00</t>
  </si>
  <si>
    <t>2021-09-03 19:49:00</t>
  </si>
  <si>
    <t>2242271</t>
  </si>
  <si>
    <t>曼谷威斯丁素坤逸大酒店</t>
  </si>
  <si>
    <t>XIE HANG</t>
  </si>
  <si>
    <t>786.52</t>
  </si>
  <si>
    <t>945.00</t>
  </si>
  <si>
    <t>2021-09-03 20:45:51</t>
  </si>
  <si>
    <t>2242306</t>
  </si>
  <si>
    <t>SWARNALATHA ANEESH VIJAYCHANDRAN</t>
  </si>
  <si>
    <t>2357.07</t>
  </si>
  <si>
    <t>2832.00</t>
  </si>
  <si>
    <t>2021-09-03 21:13:10</t>
  </si>
  <si>
    <t>2242400</t>
  </si>
  <si>
    <t>波士顿图克斯伯里/安多弗万豪唐普雷斯酒店</t>
  </si>
  <si>
    <t>Nnama Esther</t>
  </si>
  <si>
    <t>2651.71</t>
  </si>
  <si>
    <t>3186.00</t>
  </si>
  <si>
    <t>2021-09-03 22:21:51</t>
  </si>
  <si>
    <t>2243035</t>
  </si>
  <si>
    <t>釜山万豪费尔菲尔德酒店</t>
  </si>
  <si>
    <t>Chung Eunsook</t>
  </si>
  <si>
    <t>327.09</t>
  </si>
  <si>
    <t>393.00</t>
  </si>
  <si>
    <t>2021-09-04 15:13:19</t>
  </si>
  <si>
    <t>2243041</t>
  </si>
  <si>
    <t>Halimi Mohammad Sadegh,Hosseini  Aida</t>
  </si>
  <si>
    <t>2360.40</t>
  </si>
  <si>
    <t>2836.00</t>
  </si>
  <si>
    <t>2021-09-04 15:20:24</t>
  </si>
  <si>
    <t>2243172</t>
  </si>
  <si>
    <t>H2 富恩拉布拉达酒店</t>
  </si>
  <si>
    <t>Serra ruiz Paloma</t>
  </si>
  <si>
    <t>317.11</t>
  </si>
  <si>
    <t>381.00</t>
  </si>
  <si>
    <t>2021-09-04 17:58:12</t>
  </si>
  <si>
    <t>2243227</t>
  </si>
  <si>
    <t>Kim BOMI</t>
  </si>
  <si>
    <t>119.02</t>
  </si>
  <si>
    <t>143.00</t>
  </si>
  <si>
    <t>2021-09-04 18:40:37</t>
  </si>
  <si>
    <t>2243354</t>
  </si>
  <si>
    <t>MI SIYAO,LI MEIXUAN</t>
  </si>
  <si>
    <t>1437.38</t>
  </si>
  <si>
    <t>1727.00</t>
  </si>
  <si>
    <t>2021-09-04 20:24:16</t>
  </si>
  <si>
    <t>2243589</t>
  </si>
  <si>
    <t>因斯布鲁克万豪AC酒店</t>
  </si>
  <si>
    <t>Cohen Ron</t>
  </si>
  <si>
    <t>938.83</t>
  </si>
  <si>
    <t>1128.00</t>
  </si>
  <si>
    <t>2021-09-05 00:11:30</t>
  </si>
  <si>
    <t>2243675</t>
  </si>
  <si>
    <t>Goncalves Sandy</t>
  </si>
  <si>
    <t>4208.61</t>
  </si>
  <si>
    <t>5056.00</t>
  </si>
  <si>
    <t>2021-09-05 06:58:52</t>
  </si>
  <si>
    <t>2243723</t>
  </si>
  <si>
    <t>科罗拉多斯普林斯南万豪费尔菲尔德酒店</t>
  </si>
  <si>
    <t>Almanza Marissa</t>
  </si>
  <si>
    <t>1286.06</t>
  </si>
  <si>
    <t>1545.00</t>
  </si>
  <si>
    <t>2021-09-05 08:53:58</t>
  </si>
  <si>
    <t>2243745</t>
  </si>
  <si>
    <t>Coleman Donneshia</t>
  </si>
  <si>
    <t>845.72</t>
  </si>
  <si>
    <t>1016.00</t>
  </si>
  <si>
    <t>2021-09-05 09:38:20</t>
  </si>
  <si>
    <t>2243792</t>
  </si>
  <si>
    <t>凤凰城坦佩莫克西酒店 - 亚利桑那大学地区</t>
  </si>
  <si>
    <t>Fell Lauren</t>
  </si>
  <si>
    <t>681.74</t>
  </si>
  <si>
    <t>819.00</t>
  </si>
  <si>
    <t>2021-09-05 10:45:52</t>
  </si>
  <si>
    <t>2243822</t>
  </si>
  <si>
    <t>阿拉伯公园酒店</t>
  </si>
  <si>
    <t>Johri Shailey</t>
  </si>
  <si>
    <t>169.81</t>
  </si>
  <si>
    <t>2021-09-05 11:15:40</t>
  </si>
  <si>
    <t>2243826</t>
  </si>
  <si>
    <t>芝加哥 JW 万豪酒店</t>
  </si>
  <si>
    <t>SHI XINGYAN,JU AOJIE</t>
  </si>
  <si>
    <t>1236.11</t>
  </si>
  <si>
    <t>1485.00</t>
  </si>
  <si>
    <t>2021-09-05 11:22:24</t>
  </si>
  <si>
    <t>2243962</t>
  </si>
  <si>
    <t>浦项银河酒店</t>
  </si>
  <si>
    <t>KWON SUNGJONG</t>
  </si>
  <si>
    <t>305.49</t>
  </si>
  <si>
    <t>367.00</t>
  </si>
  <si>
    <t>2021-09-05 13:47:41</t>
  </si>
  <si>
    <t>2244114</t>
  </si>
  <si>
    <t>诺布罗斯酒店</t>
  </si>
  <si>
    <t>KIM JAEUK</t>
  </si>
  <si>
    <t>288.01</t>
  </si>
  <si>
    <t>346.00</t>
  </si>
  <si>
    <t>2021-09-05 16:12:18</t>
  </si>
  <si>
    <t>2244173</t>
  </si>
  <si>
    <t>伊斯坦布尔市中心华美达广场酒店</t>
  </si>
  <si>
    <t>saeidi nia kevin</t>
  </si>
  <si>
    <t>519.42</t>
  </si>
  <si>
    <t>624.00</t>
  </si>
  <si>
    <t>2021-09-05 17:19:53</t>
  </si>
  <si>
    <t>2244181</t>
  </si>
  <si>
    <t>济州岛一号酒店</t>
  </si>
  <si>
    <t>CHO DAMRAE</t>
  </si>
  <si>
    <t>295.50</t>
  </si>
  <si>
    <t>355.00</t>
  </si>
  <si>
    <t>2021-09-05 17:25:43</t>
  </si>
  <si>
    <t>2244249</t>
  </si>
  <si>
    <t>班加罗尔怀特菲尔德万豪费尔菲尔德酒店</t>
  </si>
  <si>
    <t>Madduri Bhavana,Chenna Harsha Vardhan</t>
  </si>
  <si>
    <t>146.50</t>
  </si>
  <si>
    <t>176.00</t>
  </si>
  <si>
    <t>2021-09-05 18:12:25</t>
  </si>
  <si>
    <t>2244350</t>
  </si>
  <si>
    <t>万豪锡拉丘兹卡里尔环岛费尔菲尔德酒店</t>
  </si>
  <si>
    <t>Mullaney Kathryn L</t>
  </si>
  <si>
    <t>708.37</t>
  </si>
  <si>
    <t>851.00</t>
  </si>
  <si>
    <t>2021-09-05 19:28:27</t>
  </si>
  <si>
    <t>2244397</t>
  </si>
  <si>
    <t>德斯廷万豪费尔菲尔德酒店</t>
  </si>
  <si>
    <t>Najdi Amir</t>
  </si>
  <si>
    <t>3511.06</t>
  </si>
  <si>
    <t>4218.00</t>
  </si>
  <si>
    <t>2021-09-05 20:14:43</t>
  </si>
  <si>
    <t>2244421</t>
  </si>
  <si>
    <t>新加坡桥南精品酒店</t>
  </si>
  <si>
    <t>Sauvage Franck</t>
  </si>
  <si>
    <t>460.32</t>
  </si>
  <si>
    <t>553.00</t>
  </si>
  <si>
    <t>2021-09-05 20:51:22</t>
  </si>
  <si>
    <t>2244430</t>
  </si>
  <si>
    <t>雅乐轩伦敦埃克塞尔酒店</t>
  </si>
  <si>
    <t>Ferreira Selenia,Kamosso Silvio</t>
  </si>
  <si>
    <t>1380.12</t>
  </si>
  <si>
    <t>1658.00</t>
  </si>
  <si>
    <t>2021-09-05 20:56:18</t>
  </si>
  <si>
    <t>2244486</t>
  </si>
  <si>
    <t>海波因特阿奇代尔费尔菲尔德酒店.</t>
  </si>
  <si>
    <t>Milligan Jessica</t>
  </si>
  <si>
    <t>615.98</t>
  </si>
  <si>
    <t>740.00</t>
  </si>
  <si>
    <t>2021-09-05 21:55:22</t>
  </si>
  <si>
    <t>2244623</t>
  </si>
  <si>
    <t>查尔斯顿露苺酒店</t>
  </si>
  <si>
    <t>Denis Stephen Grage</t>
  </si>
  <si>
    <t>2629.55</t>
  </si>
  <si>
    <t>3159.00</t>
  </si>
  <si>
    <t>2021-09-06 02:56:30</t>
  </si>
  <si>
    <t>2244627</t>
  </si>
  <si>
    <t>若斯顿万怡酒店</t>
  </si>
  <si>
    <t>Martin Troy</t>
  </si>
  <si>
    <t>2227.50</t>
  </si>
  <si>
    <t>2676.00</t>
  </si>
  <si>
    <t>2021-09-06 03:15:52</t>
  </si>
  <si>
    <t>2244629</t>
  </si>
  <si>
    <t>43号车站酒店</t>
  </si>
  <si>
    <t>Mizzi Jenna,Mizzi Jenna</t>
  </si>
  <si>
    <t>1274.40</t>
  </si>
  <si>
    <t>1531.00</t>
  </si>
  <si>
    <t>2021-09-06 03:32:34</t>
  </si>
  <si>
    <t>2244643</t>
  </si>
  <si>
    <t>长岛哈帕克智选假日酒店</t>
  </si>
  <si>
    <t>Pardo Ashley</t>
  </si>
  <si>
    <t>931.46</t>
  </si>
  <si>
    <t>1119.00</t>
  </si>
  <si>
    <t>2021-09-06 06:04:50</t>
  </si>
  <si>
    <t>2244879</t>
  </si>
  <si>
    <t>泗水万豪费尔菲尔德酒店</t>
  </si>
  <si>
    <t>INDRIATI LILIK</t>
  </si>
  <si>
    <t>372.92</t>
  </si>
  <si>
    <t>448.00</t>
  </si>
  <si>
    <t>2021-09-06 11:44:13</t>
  </si>
  <si>
    <t>2244900</t>
  </si>
  <si>
    <t>滨江酒店</t>
  </si>
  <si>
    <t>GO DONGHYEON</t>
  </si>
  <si>
    <t>377.08</t>
  </si>
  <si>
    <t>453.00</t>
  </si>
  <si>
    <t>2021-09-06 12:09:27</t>
  </si>
  <si>
    <t>2244936</t>
  </si>
  <si>
    <t>Bartlam Caroline</t>
  </si>
  <si>
    <t>816.58</t>
  </si>
  <si>
    <t>981.00</t>
  </si>
  <si>
    <t>2021-09-06 12:32:54</t>
  </si>
  <si>
    <t>2245023</t>
  </si>
  <si>
    <t>吉隆坡中国城喜来登福朋酒店</t>
  </si>
  <si>
    <t>Azimie Farhan</t>
  </si>
  <si>
    <t>179.80</t>
  </si>
  <si>
    <t>216.00</t>
  </si>
  <si>
    <t>2021-09-06 14:22:57</t>
  </si>
  <si>
    <t>2245286</t>
  </si>
  <si>
    <t>东京芝赛莱斯廷酒店</t>
  </si>
  <si>
    <t>CHEN JING</t>
  </si>
  <si>
    <t>411.21</t>
  </si>
  <si>
    <t>494.00</t>
  </si>
  <si>
    <t>2021-09-06 18:01:54</t>
  </si>
  <si>
    <t>2245369</t>
  </si>
  <si>
    <t>利物浦中心万豪酒店</t>
  </si>
  <si>
    <t>Hewitt Simon</t>
  </si>
  <si>
    <t>781.62</t>
  </si>
  <si>
    <t>939.00</t>
  </si>
  <si>
    <t>2021-09-06 19:10:17</t>
  </si>
  <si>
    <t>2245502</t>
  </si>
  <si>
    <t>基里亚德蒙贝里亚德索肖酒店</t>
  </si>
  <si>
    <t>OLIVE Jean Jacques,Chanteau Jean Jacques</t>
  </si>
  <si>
    <t>447.00</t>
  </si>
  <si>
    <t>537.00</t>
  </si>
  <si>
    <t>2021-09-06 20:54:45</t>
  </si>
  <si>
    <t>2245541</t>
  </si>
  <si>
    <t>拉利中城居家酒店</t>
  </si>
  <si>
    <t>Collins Fadi Muhammad</t>
  </si>
  <si>
    <t>747.50</t>
  </si>
  <si>
    <t>898.00</t>
  </si>
  <si>
    <t>2021-09-06 21:35:00</t>
  </si>
  <si>
    <t>2245703</t>
  </si>
  <si>
    <t>754.15</t>
  </si>
  <si>
    <t>906.00</t>
  </si>
  <si>
    <t>2021-09-07 01:14:57</t>
  </si>
  <si>
    <t>2245764</t>
  </si>
  <si>
    <t>Yaman Oguen,Yaman Betuel</t>
  </si>
  <si>
    <t>1558.07</t>
  </si>
  <si>
    <t>1872.00</t>
  </si>
  <si>
    <t>2021-09-07 06:10:29</t>
  </si>
  <si>
    <t>2245771</t>
  </si>
  <si>
    <t>密尔沃基市中心万怡酒店</t>
  </si>
  <si>
    <t>Stege Mara Jo</t>
  </si>
  <si>
    <t>4158.17</t>
  </si>
  <si>
    <t>4996.00</t>
  </si>
  <si>
    <t>2021-09-07 06:30:15</t>
  </si>
  <si>
    <t>2245838</t>
  </si>
  <si>
    <t>167.29</t>
  </si>
  <si>
    <t>201.00</t>
  </si>
  <si>
    <t>2021-09-07 08:45:11</t>
  </si>
  <si>
    <t>2245940</t>
  </si>
  <si>
    <t xml:space="preserve">迪拜市中心福朋喜来登酒店 </t>
  </si>
  <si>
    <t>Armstrong Cooper</t>
  </si>
  <si>
    <t>241.37</t>
  </si>
  <si>
    <t>290.00</t>
  </si>
  <si>
    <t>2021-09-07 10:41:05</t>
  </si>
  <si>
    <t>2245963</t>
  </si>
  <si>
    <t>Fairfield Inn &amp; Suites Frederick</t>
  </si>
  <si>
    <t>MCCREA Amy C</t>
  </si>
  <si>
    <t>1107.79</t>
  </si>
  <si>
    <t>1331.00</t>
  </si>
  <si>
    <t>2021-09-07 11:03:41</t>
  </si>
  <si>
    <t>2245971</t>
  </si>
  <si>
    <t>棉兰JW万豪酒店</t>
  </si>
  <si>
    <t>Achmad Nazmy</t>
  </si>
  <si>
    <t>440.29</t>
  </si>
  <si>
    <t>529.00</t>
  </si>
  <si>
    <t>2021-09-07 11:09:42</t>
  </si>
  <si>
    <t>2246172</t>
  </si>
  <si>
    <t>汉堡万豪酒店</t>
  </si>
  <si>
    <t>WEISS JOSEF KARL</t>
  </si>
  <si>
    <t>2448.63</t>
  </si>
  <si>
    <t>2942.00</t>
  </si>
  <si>
    <t>2021-09-07 14:40:47</t>
  </si>
  <si>
    <t>2246215</t>
  </si>
  <si>
    <t>华欣艾希拉精品酒店</t>
  </si>
  <si>
    <t>SRIRING PORNIPA</t>
  </si>
  <si>
    <t>463.59</t>
  </si>
  <si>
    <t>557.00</t>
  </si>
  <si>
    <t>2021-09-07 15:28:32</t>
  </si>
  <si>
    <t>2246299</t>
  </si>
  <si>
    <t>万豪伦敦希斯罗酒店</t>
  </si>
  <si>
    <t>Farrell Dominic</t>
  </si>
  <si>
    <t>3915.97</t>
  </si>
  <si>
    <t>4705.00</t>
  </si>
  <si>
    <t>2021-09-07 16:47:55</t>
  </si>
  <si>
    <t>2246329</t>
  </si>
  <si>
    <t>布鲁克斯酒店</t>
  </si>
  <si>
    <t>JO MINWOO</t>
  </si>
  <si>
    <t>426.97</t>
  </si>
  <si>
    <t>513.00</t>
  </si>
  <si>
    <t>2021-09-07 17:15:21</t>
  </si>
  <si>
    <t>2246436</t>
  </si>
  <si>
    <t>KANG DEUG HEON</t>
  </si>
  <si>
    <t>305.45</t>
  </si>
  <si>
    <t>2021-09-07 18:24:57</t>
  </si>
  <si>
    <t>2246678</t>
  </si>
  <si>
    <t>坎普斯若当高级丹客栈酒店</t>
  </si>
  <si>
    <t>Horiishi Suzana Thamy</t>
  </si>
  <si>
    <t>189.76</t>
  </si>
  <si>
    <t>228.00</t>
  </si>
  <si>
    <t>2021-09-07 21:47:38</t>
  </si>
  <si>
    <t>2246832</t>
  </si>
  <si>
    <t>新加坡京华酒店</t>
  </si>
  <si>
    <t>WANG LIAOQI</t>
  </si>
  <si>
    <t>431.96</t>
  </si>
  <si>
    <t>519.00</t>
  </si>
  <si>
    <t>2021-09-08 01:25:19</t>
  </si>
  <si>
    <t>2246860</t>
  </si>
  <si>
    <t>华沙万豪酒店</t>
  </si>
  <si>
    <t>Czernicki Tomasz</t>
  </si>
  <si>
    <t>3533.19</t>
  </si>
  <si>
    <t>4240.00</t>
  </si>
  <si>
    <t>2021-09-08 03:41:48</t>
  </si>
  <si>
    <t>2246886</t>
  </si>
  <si>
    <t>Perwas Peter Michael</t>
  </si>
  <si>
    <t>898.30</t>
  </si>
  <si>
    <t>1078.00</t>
  </si>
  <si>
    <t>2021-09-08 06:13:20</t>
  </si>
  <si>
    <t>2246987</t>
  </si>
  <si>
    <t>167.49</t>
  </si>
  <si>
    <t>2021-09-08 10:04:10</t>
  </si>
  <si>
    <t>2247228</t>
  </si>
  <si>
    <t>WANG ZHONGHE,ZHANG Nan</t>
  </si>
  <si>
    <t>325.82</t>
  </si>
  <si>
    <t>391.00</t>
  </si>
  <si>
    <t>2021-09-08 14:43:14</t>
  </si>
  <si>
    <t>2247292</t>
  </si>
  <si>
    <t>库塔里吉斯公园酒店</t>
  </si>
  <si>
    <t>Ardana Made Agastya</t>
  </si>
  <si>
    <t>74.16</t>
  </si>
  <si>
    <t>89.00</t>
  </si>
  <si>
    <t>2021-09-08 16:36:05</t>
  </si>
  <si>
    <t>2247313</t>
  </si>
  <si>
    <t>迈阿密海滩海滨艾迪逊酒店</t>
  </si>
  <si>
    <t>PAN QINBO</t>
  </si>
  <si>
    <t>2122.42</t>
  </si>
  <si>
    <t>2547.00</t>
  </si>
  <si>
    <t>2021-09-08 17:05:42</t>
  </si>
  <si>
    <t>2247331</t>
  </si>
  <si>
    <t>马拉加帕提奥韦奇精选酒店</t>
  </si>
  <si>
    <t>SAMPER AMOROS DANIEL</t>
  </si>
  <si>
    <t>1079.12</t>
  </si>
  <si>
    <t>1295.00</t>
  </si>
  <si>
    <t>2021-09-08 17:20:50</t>
  </si>
  <si>
    <t>2247341</t>
  </si>
  <si>
    <t>法兰克福莱昂纳多皇家酒店</t>
  </si>
  <si>
    <t>Mahmoodi Amir</t>
  </si>
  <si>
    <t>333.32</t>
  </si>
  <si>
    <t>400.00</t>
  </si>
  <si>
    <t>2021-09-08 17:32:03</t>
  </si>
  <si>
    <t>2247475</t>
  </si>
  <si>
    <t>saeidinia kevin</t>
  </si>
  <si>
    <t>529.15</t>
  </si>
  <si>
    <t>635.00</t>
  </si>
  <si>
    <t>2021-09-08 19:43:37</t>
  </si>
  <si>
    <t>2247571</t>
  </si>
  <si>
    <t>阿德莱德帕荣嘎酒店</t>
  </si>
  <si>
    <t>Scown Ian</t>
  </si>
  <si>
    <t>604.98</t>
  </si>
  <si>
    <t>726.00</t>
  </si>
  <si>
    <t>2021-09-08 21:18:57</t>
  </si>
  <si>
    <t>2247608</t>
  </si>
  <si>
    <t>亚内克士酒店</t>
  </si>
  <si>
    <t>CHO HYUNMYUNG,KIM JUHYUN</t>
  </si>
  <si>
    <t>1563.27</t>
  </si>
  <si>
    <t>1876.00</t>
  </si>
  <si>
    <t>2021-09-08 22:07:12</t>
  </si>
  <si>
    <t>2247613</t>
  </si>
  <si>
    <t>绿色公园梅特尔酒店</t>
  </si>
  <si>
    <t>diarra dramane</t>
  </si>
  <si>
    <t>290.82</t>
  </si>
  <si>
    <t>349.00</t>
  </si>
  <si>
    <t>2021-09-08 22:07:20</t>
  </si>
  <si>
    <t>2247692</t>
  </si>
  <si>
    <t>Darnley Alishea</t>
  </si>
  <si>
    <t>750.80</t>
  </si>
  <si>
    <t>901.00</t>
  </si>
  <si>
    <t>2021-09-08 23:56:03</t>
  </si>
  <si>
    <t>2247758</t>
  </si>
  <si>
    <t>精致英式酒店 - 南阿维内克莱蒙特</t>
  </si>
  <si>
    <t>Planforet Jean Claude</t>
  </si>
  <si>
    <t>366.34</t>
  </si>
  <si>
    <t>440.00</t>
  </si>
  <si>
    <t>2021-09-09 03:49:42</t>
  </si>
  <si>
    <t>2247766</t>
  </si>
  <si>
    <t>普瑞米尔里尔中央经典酒店</t>
  </si>
  <si>
    <t>Johann Chapuis</t>
  </si>
  <si>
    <t>429.62</t>
  </si>
  <si>
    <t>516.00</t>
  </si>
  <si>
    <t>2021-09-09 04:14:20</t>
  </si>
  <si>
    <t>2247776</t>
  </si>
  <si>
    <t>莱昂纳多皇家曼海姆酒店</t>
  </si>
  <si>
    <t>Torkamani Kawe</t>
  </si>
  <si>
    <t>368.84</t>
  </si>
  <si>
    <t>443.00</t>
  </si>
  <si>
    <t>2021-09-09 04:45:08</t>
  </si>
  <si>
    <t>2247778</t>
  </si>
  <si>
    <t>蒙特利尔万豪德尔塔酒店</t>
  </si>
  <si>
    <t>Gazdewich Tim</t>
  </si>
  <si>
    <t>2891.62</t>
  </si>
  <si>
    <t>3473.00</t>
  </si>
  <si>
    <t>2021-09-09 04:55:35</t>
  </si>
  <si>
    <t>2247786</t>
  </si>
  <si>
    <t>Mesfun Phil</t>
  </si>
  <si>
    <t>354.69</t>
  </si>
  <si>
    <t>426.00</t>
  </si>
  <si>
    <t>2021-09-09 06:03:14</t>
  </si>
  <si>
    <t>2247801</t>
  </si>
  <si>
    <t>527.04</t>
  </si>
  <si>
    <t>633.00</t>
  </si>
  <si>
    <t>2021-09-09 06:48:35</t>
  </si>
  <si>
    <t>2247814</t>
  </si>
  <si>
    <t>Sun Sida</t>
  </si>
  <si>
    <t>332.21</t>
  </si>
  <si>
    <t>399.00</t>
  </si>
  <si>
    <t>2021-09-09 07:09:57</t>
  </si>
  <si>
    <t>2247879</t>
  </si>
  <si>
    <t>167.35</t>
  </si>
  <si>
    <t>2021-09-09 09:14:48</t>
  </si>
  <si>
    <t>2247995</t>
  </si>
  <si>
    <t>巴黎艾菲尔铁塔之旅第一酒店</t>
  </si>
  <si>
    <t>Melinda Dmuschewski  Die Brautfluesterin,Mair  Tobi</t>
  </si>
  <si>
    <t>1012.44</t>
  </si>
  <si>
    <t>1216.00</t>
  </si>
  <si>
    <t>2021-09-09 11:55:31</t>
  </si>
  <si>
    <t>2248024</t>
  </si>
  <si>
    <t>Abdulahad Mariya</t>
  </si>
  <si>
    <t>1119.85</t>
  </si>
  <si>
    <t>1345.00</t>
  </si>
  <si>
    <t>2021-09-09 12:31:31</t>
  </si>
  <si>
    <t>2248267</t>
  </si>
  <si>
    <t>290.58</t>
  </si>
  <si>
    <t>2021-09-09 17:10:38</t>
  </si>
  <si>
    <t>2248488</t>
  </si>
  <si>
    <t>Agrawal Sunil</t>
  </si>
  <si>
    <t>249.78</t>
  </si>
  <si>
    <t>300.00</t>
  </si>
  <si>
    <t>2021-09-09 20:21:45</t>
  </si>
  <si>
    <t>2248604</t>
  </si>
  <si>
    <t xml:space="preserve">普瑞米尔里昂中央车站经典酒店 </t>
  </si>
  <si>
    <t>TIET MINH DUNG</t>
  </si>
  <si>
    <t>363.01</t>
  </si>
  <si>
    <t>436.00</t>
  </si>
  <si>
    <t>2021-09-09 22:11:44</t>
  </si>
  <si>
    <t>2248743</t>
  </si>
  <si>
    <t>基里亚德奥利机场安蒂蒙酒店</t>
  </si>
  <si>
    <t>SAUTRON MILLIOT MICHELE</t>
  </si>
  <si>
    <t>483.93</t>
  </si>
  <si>
    <t>582.00</t>
  </si>
  <si>
    <t>2021-09-10 02:35:46</t>
  </si>
  <si>
    <t>2248844</t>
  </si>
  <si>
    <t>吉隆坡辉盛庭国际公寓</t>
  </si>
  <si>
    <t>TANG YOKE CHIN</t>
  </si>
  <si>
    <t>423.23</t>
  </si>
  <si>
    <t>509.00</t>
  </si>
  <si>
    <t>2021-09-10 08:25:09</t>
  </si>
  <si>
    <t>2248906</t>
  </si>
  <si>
    <t>莱斯洛热餐厅酒店</t>
  </si>
  <si>
    <t>Damien arzu,Stephane lebihan</t>
  </si>
  <si>
    <t>351.72</t>
  </si>
  <si>
    <t>423.00</t>
  </si>
  <si>
    <t>2021-09-10 10:01:24</t>
  </si>
  <si>
    <t>2249050</t>
  </si>
  <si>
    <t>圣迭戈米森谷/酒店区万怡酒店</t>
  </si>
  <si>
    <t>ZHANG HAORAN</t>
  </si>
  <si>
    <t>1125.02</t>
  </si>
  <si>
    <t>1353.00</t>
  </si>
  <si>
    <t>2021-09-10 12:52:01</t>
  </si>
  <si>
    <t>2249563</t>
  </si>
  <si>
    <t>Eng Jacky</t>
  </si>
  <si>
    <t>574.57</t>
  </si>
  <si>
    <t>691.00</t>
  </si>
  <si>
    <t>2021-09-10 20:17:02</t>
  </si>
  <si>
    <t>2249576</t>
  </si>
  <si>
    <t>2021-09-10 20:26:24</t>
  </si>
  <si>
    <t>2249590</t>
  </si>
  <si>
    <t>罗马丽笙蓝标 GHR 酒店</t>
  </si>
  <si>
    <t>Lecce Donato</t>
  </si>
  <si>
    <t>1050.18</t>
  </si>
  <si>
    <t>1263.00</t>
  </si>
  <si>
    <t>2021-09-10 20:32:56</t>
  </si>
  <si>
    <t>2249743</t>
  </si>
  <si>
    <t>希尔顿伯明翰大街欢朋酒店</t>
  </si>
  <si>
    <t>Albazaz Saad</t>
  </si>
  <si>
    <t>654.39</t>
  </si>
  <si>
    <t>787.00</t>
  </si>
  <si>
    <t>2021-09-10 22:02:56</t>
  </si>
  <si>
    <t>2249829</t>
  </si>
  <si>
    <t>LIU ZUCHEN</t>
  </si>
  <si>
    <t>1115.04</t>
  </si>
  <si>
    <t>1341.00</t>
  </si>
  <si>
    <t>2021-09-10 23:56:10</t>
  </si>
  <si>
    <t>2249934</t>
  </si>
  <si>
    <t>芝加哥朗伯德非瑞德套房酒店</t>
  </si>
  <si>
    <t>Loging Faith</t>
  </si>
  <si>
    <t>714.80</t>
  </si>
  <si>
    <t>861.00</t>
  </si>
  <si>
    <t>2021-09-11 04:59:52</t>
  </si>
  <si>
    <t>2250214</t>
  </si>
  <si>
    <t>万隆公园景酒店</t>
  </si>
  <si>
    <t>suarni suarni,suarni suarni</t>
  </si>
  <si>
    <t>365.29</t>
  </si>
  <si>
    <t>2021-09-11 12:02:26</t>
  </si>
  <si>
    <t>2250283</t>
  </si>
  <si>
    <t>Kim Dongwook</t>
  </si>
  <si>
    <t>372.76</t>
  </si>
  <si>
    <t>449.00</t>
  </si>
  <si>
    <t>2021-09-11 13:10:26</t>
  </si>
  <si>
    <t>2250353</t>
  </si>
  <si>
    <t>丽笙蓝标酒店,哈里瓦</t>
  </si>
  <si>
    <t>BANGA SAHIL</t>
  </si>
  <si>
    <t>337.89</t>
  </si>
  <si>
    <t>407.00</t>
  </si>
  <si>
    <t>2021-09-11 14:15:42</t>
  </si>
  <si>
    <t>2250379</t>
  </si>
  <si>
    <t>圣西蒙小屋汽车旅馆</t>
  </si>
  <si>
    <t>Akinboboye Babatunde</t>
  </si>
  <si>
    <t>1297.60</t>
  </si>
  <si>
    <t>1563.00</t>
  </si>
  <si>
    <t>2021-09-11 14:47:22</t>
  </si>
  <si>
    <t>2250529</t>
  </si>
  <si>
    <t>曼谷悦榕庄酒店</t>
  </si>
  <si>
    <t>Yang Xiaoshan</t>
  </si>
  <si>
    <t>881.67</t>
  </si>
  <si>
    <t>1062.00</t>
  </si>
  <si>
    <t>2021-09-11 17:03:41</t>
  </si>
  <si>
    <t>2250642</t>
  </si>
  <si>
    <t>巴黎迪森蓝标酒店 - 马恩拉瓦莱</t>
  </si>
  <si>
    <t>El younassi Nissrine</t>
  </si>
  <si>
    <t>997.07</t>
  </si>
  <si>
    <t>1201.00</t>
  </si>
  <si>
    <t>2021-09-11 19:14:09</t>
  </si>
  <si>
    <t>2250778</t>
  </si>
  <si>
    <t>迪拜绿色社区万豪酒店</t>
  </si>
  <si>
    <t>LIANG FAN</t>
  </si>
  <si>
    <t>472.38</t>
  </si>
  <si>
    <t>569.00</t>
  </si>
  <si>
    <t>2021-09-11 20:41:49</t>
  </si>
  <si>
    <t>2250779</t>
  </si>
  <si>
    <t>仁川赛米斯酒店</t>
  </si>
  <si>
    <t>KIM JUMAN</t>
  </si>
  <si>
    <t>278.12</t>
  </si>
  <si>
    <t>335.00</t>
  </si>
  <si>
    <t>2021-09-11 20:47:23</t>
  </si>
  <si>
    <t>2250801</t>
  </si>
  <si>
    <t>普莱森顿拉克斯珀全套房酒店</t>
  </si>
  <si>
    <t>Bayanzay Hedayatullah</t>
  </si>
  <si>
    <t>837.67</t>
  </si>
  <si>
    <t>1009.00</t>
  </si>
  <si>
    <t>2021-09-11 21:11:50</t>
  </si>
  <si>
    <t>2250819</t>
  </si>
  <si>
    <t>新加坡巴耶利峇寰庭商旅酒店 (Staycation Approved)(SG Clean)</t>
  </si>
  <si>
    <t>Rosli Shafiq</t>
  </si>
  <si>
    <t>722.27</t>
  </si>
  <si>
    <t>870.00</t>
  </si>
  <si>
    <t>2021-09-11 21:30:15</t>
  </si>
  <si>
    <t>2250826</t>
  </si>
  <si>
    <t>楠榜巴提夸酒店</t>
  </si>
  <si>
    <t>Salim Erwin</t>
  </si>
  <si>
    <t>258.19</t>
  </si>
  <si>
    <t>311.00</t>
  </si>
  <si>
    <t>2021-09-11 21:41:19</t>
  </si>
  <si>
    <t>2250841</t>
  </si>
  <si>
    <t>尼西海滩度假村</t>
  </si>
  <si>
    <t>Orta Santiago</t>
  </si>
  <si>
    <t>1843.87</t>
  </si>
  <si>
    <t>2221.00</t>
  </si>
  <si>
    <t>2021-09-11 21:59:42</t>
  </si>
  <si>
    <t>2250844</t>
  </si>
  <si>
    <t>Stokes Jamal</t>
  </si>
  <si>
    <t>657.52</t>
  </si>
  <si>
    <t>792.00</t>
  </si>
  <si>
    <t>2021-09-11 21:59:33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</si>
</sst>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15565335454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44444</v>
      </c>
      <c r="G2" s="5">
        <v>44447</v>
      </c>
      <c r="H2" s="4">
        <v>1</v>
      </c>
      <c r="I2" s="4">
        <v>3</v>
      </c>
      <c r="J2" s="4">
        <v>3</v>
      </c>
      <c r="K2" s="4" t="s">
        <v>29</v>
      </c>
      <c r="L2" s="4">
        <v>2888</v>
      </c>
      <c r="M2" s="4">
        <v>2888</v>
      </c>
      <c r="N2" s="4" t="s">
        <v>30</v>
      </c>
      <c r="O2" s="4" t="s">
        <v>31</v>
      </c>
      <c r="P2" s="4" t="s">
        <v>32</v>
      </c>
      <c r="Q2" s="4">
        <v>0</v>
      </c>
      <c r="R2" s="6">
        <v>44365</v>
      </c>
      <c r="S2" s="5">
        <v>44452</v>
      </c>
      <c r="T2" s="4" t="s">
        <v>33</v>
      </c>
      <c r="U2" s="4">
        <v>2888</v>
      </c>
      <c r="V2" s="4">
        <v>0</v>
      </c>
      <c r="W2" s="4">
        <v>0</v>
      </c>
    </row>
    <row r="3" s="4" customFormat="1" spans="1:23">
      <c r="A3" s="4">
        <v>15581742561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44443</v>
      </c>
      <c r="G3" s="5">
        <v>44445</v>
      </c>
      <c r="H3" s="4">
        <v>1</v>
      </c>
      <c r="I3" s="4">
        <v>2</v>
      </c>
      <c r="J3" s="4">
        <v>2</v>
      </c>
      <c r="K3" s="4" t="s">
        <v>29</v>
      </c>
      <c r="L3" s="4">
        <v>2834</v>
      </c>
      <c r="M3" s="4">
        <v>2834</v>
      </c>
      <c r="N3" s="4" t="s">
        <v>36</v>
      </c>
      <c r="O3" s="4" t="s">
        <v>31</v>
      </c>
      <c r="P3" s="4" t="s">
        <v>32</v>
      </c>
      <c r="Q3" s="4">
        <v>0</v>
      </c>
      <c r="R3" s="6">
        <v>44367</v>
      </c>
      <c r="S3" s="5">
        <v>44452</v>
      </c>
      <c r="T3" s="4" t="s">
        <v>33</v>
      </c>
      <c r="U3" s="4">
        <v>2834</v>
      </c>
      <c r="V3" s="4">
        <v>0</v>
      </c>
      <c r="W3" s="4">
        <v>0</v>
      </c>
    </row>
    <row r="4" s="4" customFormat="1" spans="1:24">
      <c r="A4" s="4">
        <v>15605153460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44442</v>
      </c>
      <c r="G4" s="5">
        <v>44445</v>
      </c>
      <c r="H4" s="4">
        <v>1</v>
      </c>
      <c r="I4" s="4">
        <v>3</v>
      </c>
      <c r="J4" s="4">
        <v>3</v>
      </c>
      <c r="K4" s="4" t="s">
        <v>29</v>
      </c>
      <c r="L4" s="4">
        <v>2781</v>
      </c>
      <c r="M4" s="4">
        <v>2781</v>
      </c>
      <c r="N4" s="4" t="s">
        <v>39</v>
      </c>
      <c r="O4" s="4" t="s">
        <v>31</v>
      </c>
      <c r="P4" s="4" t="s">
        <v>32</v>
      </c>
      <c r="Q4" s="4">
        <v>0</v>
      </c>
      <c r="R4" s="6">
        <v>44370</v>
      </c>
      <c r="S4" s="5">
        <v>44452</v>
      </c>
      <c r="T4" s="4" t="s">
        <v>33</v>
      </c>
      <c r="U4" s="4">
        <v>2781</v>
      </c>
      <c r="V4" s="4">
        <v>0</v>
      </c>
      <c r="W4" s="4">
        <v>0</v>
      </c>
      <c r="X4" s="4">
        <v>2168490</v>
      </c>
    </row>
    <row r="5" s="4" customFormat="1" spans="1:23">
      <c r="A5" s="4">
        <v>15634260712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44442</v>
      </c>
      <c r="G5" s="5">
        <v>44445</v>
      </c>
      <c r="H5" s="4">
        <v>1</v>
      </c>
      <c r="I5" s="4">
        <v>3</v>
      </c>
      <c r="J5" s="4">
        <v>3</v>
      </c>
      <c r="K5" s="4" t="s">
        <v>29</v>
      </c>
      <c r="L5" s="4">
        <v>2172</v>
      </c>
      <c r="M5" s="4">
        <v>2172</v>
      </c>
      <c r="N5" s="4" t="s">
        <v>42</v>
      </c>
      <c r="O5" s="4" t="s">
        <v>31</v>
      </c>
      <c r="P5" s="4" t="s">
        <v>32</v>
      </c>
      <c r="Q5" s="4">
        <v>0</v>
      </c>
      <c r="R5" s="6">
        <v>44374</v>
      </c>
      <c r="S5" s="5">
        <v>44452</v>
      </c>
      <c r="T5" s="4" t="s">
        <v>33</v>
      </c>
      <c r="U5" s="4">
        <v>2172</v>
      </c>
      <c r="V5" s="4">
        <v>0</v>
      </c>
      <c r="W5" s="4">
        <v>0</v>
      </c>
    </row>
    <row r="6" s="4" customFormat="1" spans="1:24">
      <c r="A6" s="4">
        <v>15649098994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44442</v>
      </c>
      <c r="G6" s="5">
        <v>44445</v>
      </c>
      <c r="H6" s="4">
        <v>1</v>
      </c>
      <c r="I6" s="4">
        <v>3</v>
      </c>
      <c r="J6" s="4">
        <v>3</v>
      </c>
      <c r="K6" s="4" t="s">
        <v>29</v>
      </c>
      <c r="L6" s="4">
        <v>4251</v>
      </c>
      <c r="M6" s="4">
        <v>4251</v>
      </c>
      <c r="N6" s="4" t="s">
        <v>43</v>
      </c>
      <c r="O6" s="4" t="s">
        <v>31</v>
      </c>
      <c r="P6" s="4" t="s">
        <v>32</v>
      </c>
      <c r="Q6" s="4">
        <v>0</v>
      </c>
      <c r="R6" s="6">
        <v>44376</v>
      </c>
      <c r="S6" s="5">
        <v>44452</v>
      </c>
      <c r="T6" s="4" t="s">
        <v>33</v>
      </c>
      <c r="U6" s="4">
        <v>4251</v>
      </c>
      <c r="V6" s="4">
        <v>0</v>
      </c>
      <c r="W6" s="4">
        <v>0</v>
      </c>
      <c r="X6" s="4">
        <v>2176832</v>
      </c>
    </row>
    <row r="7" s="4" customFormat="1" spans="1:23">
      <c r="A7" s="4">
        <v>15664074707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44442</v>
      </c>
      <c r="G7" s="5">
        <v>44446</v>
      </c>
      <c r="H7" s="4">
        <v>1</v>
      </c>
      <c r="I7" s="4">
        <v>4</v>
      </c>
      <c r="J7" s="4">
        <v>4</v>
      </c>
      <c r="K7" s="4" t="s">
        <v>29</v>
      </c>
      <c r="L7" s="4">
        <v>4223</v>
      </c>
      <c r="M7" s="4">
        <v>4223</v>
      </c>
      <c r="N7" s="4" t="s">
        <v>46</v>
      </c>
      <c r="O7" s="4" t="s">
        <v>31</v>
      </c>
      <c r="P7" s="4" t="s">
        <v>32</v>
      </c>
      <c r="Q7" s="4">
        <v>0</v>
      </c>
      <c r="R7" s="6">
        <v>44378</v>
      </c>
      <c r="S7" s="5">
        <v>44452</v>
      </c>
      <c r="T7" s="4" t="s">
        <v>33</v>
      </c>
      <c r="U7" s="4">
        <v>4223</v>
      </c>
      <c r="V7" s="4">
        <v>0</v>
      </c>
      <c r="W7" s="4">
        <v>0</v>
      </c>
    </row>
    <row r="8" s="4" customFormat="1" spans="1:24">
      <c r="A8" s="4">
        <v>15707941912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44449</v>
      </c>
      <c r="G8" s="5">
        <v>44450</v>
      </c>
      <c r="H8" s="4">
        <v>1</v>
      </c>
      <c r="I8" s="4">
        <v>1</v>
      </c>
      <c r="J8" s="4">
        <v>1</v>
      </c>
      <c r="K8" s="4" t="s">
        <v>29</v>
      </c>
      <c r="L8" s="4">
        <v>1456</v>
      </c>
      <c r="M8" s="4">
        <v>1456</v>
      </c>
      <c r="N8" s="4" t="s">
        <v>49</v>
      </c>
      <c r="O8" s="4" t="s">
        <v>31</v>
      </c>
      <c r="P8" s="4" t="s">
        <v>32</v>
      </c>
      <c r="Q8" s="4">
        <v>0</v>
      </c>
      <c r="R8" s="6">
        <v>44382</v>
      </c>
      <c r="S8" s="5">
        <v>44452</v>
      </c>
      <c r="T8" s="4" t="s">
        <v>33</v>
      </c>
      <c r="U8" s="4">
        <v>1456</v>
      </c>
      <c r="V8" s="4">
        <v>0</v>
      </c>
      <c r="W8" s="4">
        <v>0</v>
      </c>
      <c r="X8" s="4">
        <v>2184771</v>
      </c>
    </row>
    <row r="9" s="4" customFormat="1" spans="1:25">
      <c r="A9" s="4">
        <v>15785897938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44447</v>
      </c>
      <c r="G9" s="5">
        <v>44450</v>
      </c>
      <c r="H9" s="4">
        <v>1</v>
      </c>
      <c r="I9" s="4">
        <v>3</v>
      </c>
      <c r="J9" s="4">
        <v>3</v>
      </c>
      <c r="K9" s="4" t="s">
        <v>29</v>
      </c>
      <c r="L9" s="4">
        <v>2151</v>
      </c>
      <c r="M9" s="4">
        <v>2151</v>
      </c>
      <c r="N9" s="4" t="s">
        <v>52</v>
      </c>
      <c r="O9" s="4" t="s">
        <v>31</v>
      </c>
      <c r="P9" s="4" t="s">
        <v>32</v>
      </c>
      <c r="Q9" s="4">
        <v>0</v>
      </c>
      <c r="R9" s="6">
        <v>44390</v>
      </c>
      <c r="S9" s="5">
        <v>44452</v>
      </c>
      <c r="T9" s="4" t="s">
        <v>33</v>
      </c>
      <c r="U9" s="4">
        <v>2151</v>
      </c>
      <c r="V9" s="4">
        <v>0</v>
      </c>
      <c r="W9" s="4">
        <v>0</v>
      </c>
      <c r="Y9" s="4">
        <v>606580736</v>
      </c>
    </row>
    <row r="10" s="4" customFormat="1" spans="1:23">
      <c r="A10" s="4">
        <v>15794503725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44446</v>
      </c>
      <c r="G10" s="5">
        <v>44450</v>
      </c>
      <c r="H10" s="4">
        <v>1</v>
      </c>
      <c r="I10" s="4">
        <v>4</v>
      </c>
      <c r="J10" s="4">
        <v>4</v>
      </c>
      <c r="K10" s="4" t="s">
        <v>29</v>
      </c>
      <c r="L10" s="4">
        <v>6562</v>
      </c>
      <c r="M10" s="4">
        <v>6562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44391</v>
      </c>
      <c r="S10" s="5">
        <v>44452</v>
      </c>
      <c r="T10" s="4" t="s">
        <v>33</v>
      </c>
      <c r="U10" s="4">
        <v>6562</v>
      </c>
      <c r="V10" s="4">
        <v>0</v>
      </c>
      <c r="W10" s="4">
        <v>0</v>
      </c>
    </row>
    <row r="11" s="4" customFormat="1" spans="1:23">
      <c r="A11" s="4">
        <v>15826278087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44450</v>
      </c>
      <c r="G11" s="5">
        <v>44451</v>
      </c>
      <c r="H11" s="4">
        <v>1</v>
      </c>
      <c r="I11" s="4">
        <v>1</v>
      </c>
      <c r="J11" s="4">
        <v>1</v>
      </c>
      <c r="K11" s="4" t="s">
        <v>29</v>
      </c>
      <c r="L11" s="4">
        <v>1281</v>
      </c>
      <c r="M11" s="4">
        <v>1281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44393</v>
      </c>
      <c r="S11" s="5">
        <v>44452</v>
      </c>
      <c r="T11" s="4" t="s">
        <v>33</v>
      </c>
      <c r="U11" s="4">
        <v>1281</v>
      </c>
      <c r="V11" s="4">
        <v>0</v>
      </c>
      <c r="W11" s="4">
        <v>0</v>
      </c>
    </row>
    <row r="12" s="4" customFormat="1" spans="1:23">
      <c r="A12" s="4">
        <v>15841940754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44444</v>
      </c>
      <c r="G12" s="5">
        <v>44445</v>
      </c>
      <c r="H12" s="4">
        <v>1</v>
      </c>
      <c r="I12" s="4">
        <v>1</v>
      </c>
      <c r="J12" s="4">
        <v>1</v>
      </c>
      <c r="K12" s="4" t="s">
        <v>29</v>
      </c>
      <c r="L12" s="4">
        <v>673</v>
      </c>
      <c r="M12" s="4">
        <v>673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44395</v>
      </c>
      <c r="S12" s="5">
        <v>44452</v>
      </c>
      <c r="T12" s="4" t="s">
        <v>33</v>
      </c>
      <c r="U12" s="4">
        <v>673</v>
      </c>
      <c r="V12" s="4">
        <v>0</v>
      </c>
      <c r="W12" s="4">
        <v>0</v>
      </c>
    </row>
    <row r="13" s="4" customFormat="1" spans="1:23">
      <c r="A13" s="4">
        <v>15843602475</v>
      </c>
      <c r="B13" s="4" t="s">
        <v>25</v>
      </c>
      <c r="C13" s="4" t="s">
        <v>26</v>
      </c>
      <c r="D13" s="4" t="s">
        <v>44</v>
      </c>
      <c r="E13" s="4" t="s">
        <v>35</v>
      </c>
      <c r="F13" s="5">
        <v>44442</v>
      </c>
      <c r="G13" s="5">
        <v>44446</v>
      </c>
      <c r="H13" s="4">
        <v>1</v>
      </c>
      <c r="I13" s="4">
        <v>4</v>
      </c>
      <c r="J13" s="4">
        <v>4</v>
      </c>
      <c r="K13" s="4" t="s">
        <v>29</v>
      </c>
      <c r="L13" s="4">
        <v>4566</v>
      </c>
      <c r="M13" s="4">
        <v>4566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44395</v>
      </c>
      <c r="S13" s="5">
        <v>44452</v>
      </c>
      <c r="T13" s="4" t="s">
        <v>33</v>
      </c>
      <c r="U13" s="4">
        <v>4566</v>
      </c>
      <c r="V13" s="4">
        <v>0</v>
      </c>
      <c r="W13" s="4">
        <v>0</v>
      </c>
    </row>
    <row r="14" s="4" customFormat="1" spans="1:23">
      <c r="A14" s="4">
        <v>15849955852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44448</v>
      </c>
      <c r="G14" s="5">
        <v>44449</v>
      </c>
      <c r="H14" s="4">
        <v>1</v>
      </c>
      <c r="I14" s="4">
        <v>1</v>
      </c>
      <c r="J14" s="4">
        <v>1</v>
      </c>
      <c r="K14" s="4" t="s">
        <v>29</v>
      </c>
      <c r="L14" s="4">
        <v>165</v>
      </c>
      <c r="M14" s="4">
        <v>165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44396</v>
      </c>
      <c r="S14" s="5">
        <v>44452</v>
      </c>
      <c r="T14" s="4" t="s">
        <v>33</v>
      </c>
      <c r="U14" s="4">
        <v>165</v>
      </c>
      <c r="V14" s="4">
        <v>0</v>
      </c>
      <c r="W14" s="4">
        <v>0</v>
      </c>
    </row>
    <row r="15" s="4" customFormat="1" spans="1:24">
      <c r="A15" s="4">
        <v>15893681806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44443</v>
      </c>
      <c r="G15" s="5">
        <v>44445</v>
      </c>
      <c r="H15" s="4">
        <v>1</v>
      </c>
      <c r="I15" s="4">
        <v>2</v>
      </c>
      <c r="J15" s="4">
        <v>2</v>
      </c>
      <c r="K15" s="4" t="s">
        <v>29</v>
      </c>
      <c r="L15" s="4">
        <v>1765</v>
      </c>
      <c r="M15" s="4">
        <v>1765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44399</v>
      </c>
      <c r="S15" s="5">
        <v>44452</v>
      </c>
      <c r="T15" s="4" t="s">
        <v>33</v>
      </c>
      <c r="U15" s="4">
        <v>1765</v>
      </c>
      <c r="V15" s="4">
        <v>0</v>
      </c>
      <c r="W15" s="4">
        <v>0</v>
      </c>
      <c r="X15" s="4">
        <v>2205034</v>
      </c>
    </row>
    <row r="16" s="4" customFormat="1" spans="1:23">
      <c r="A16" s="4">
        <v>15906053617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44443</v>
      </c>
      <c r="G16" s="5">
        <v>44445</v>
      </c>
      <c r="H16" s="4">
        <v>1</v>
      </c>
      <c r="I16" s="4">
        <v>2</v>
      </c>
      <c r="J16" s="4">
        <v>2</v>
      </c>
      <c r="K16" s="4" t="s">
        <v>29</v>
      </c>
      <c r="L16" s="4">
        <v>1342</v>
      </c>
      <c r="M16" s="4">
        <v>1342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44400</v>
      </c>
      <c r="S16" s="5">
        <v>44452</v>
      </c>
      <c r="T16" s="4" t="s">
        <v>33</v>
      </c>
      <c r="U16" s="4">
        <v>1342</v>
      </c>
      <c r="V16" s="4">
        <v>0</v>
      </c>
      <c r="W16" s="4">
        <v>0</v>
      </c>
    </row>
    <row r="17" s="4" customFormat="1" spans="1:25">
      <c r="A17" s="4">
        <v>15931492735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44448</v>
      </c>
      <c r="G17" s="5">
        <v>44451</v>
      </c>
      <c r="H17" s="4">
        <v>1</v>
      </c>
      <c r="I17" s="4">
        <v>3</v>
      </c>
      <c r="J17" s="4">
        <v>3</v>
      </c>
      <c r="K17" s="4" t="s">
        <v>29</v>
      </c>
      <c r="L17" s="4">
        <v>4356</v>
      </c>
      <c r="M17" s="4">
        <v>4356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44403</v>
      </c>
      <c r="S17" s="5">
        <v>44452</v>
      </c>
      <c r="T17" s="4" t="s">
        <v>33</v>
      </c>
      <c r="U17" s="4">
        <v>4356</v>
      </c>
      <c r="V17" s="4">
        <v>0</v>
      </c>
      <c r="W17" s="4">
        <v>0</v>
      </c>
      <c r="Y17" s="4">
        <v>609625956</v>
      </c>
    </row>
    <row r="18" s="4" customFormat="1" spans="1:23">
      <c r="A18" s="4">
        <v>15950300101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44443</v>
      </c>
      <c r="G18" s="5">
        <v>44446</v>
      </c>
      <c r="H18" s="4">
        <v>1</v>
      </c>
      <c r="I18" s="4">
        <v>3</v>
      </c>
      <c r="J18" s="4">
        <v>3</v>
      </c>
      <c r="K18" s="4" t="s">
        <v>29</v>
      </c>
      <c r="L18" s="4">
        <v>2730</v>
      </c>
      <c r="M18" s="4">
        <v>2730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44404</v>
      </c>
      <c r="S18" s="5">
        <v>44452</v>
      </c>
      <c r="T18" s="4" t="s">
        <v>33</v>
      </c>
      <c r="U18" s="4">
        <v>2730</v>
      </c>
      <c r="V18" s="4">
        <v>0</v>
      </c>
      <c r="W18" s="4">
        <v>0</v>
      </c>
    </row>
    <row r="19" s="4" customFormat="1" spans="1:24">
      <c r="A19" s="4">
        <v>15957243670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44444</v>
      </c>
      <c r="G19" s="5">
        <v>44447</v>
      </c>
      <c r="H19" s="4">
        <v>1</v>
      </c>
      <c r="I19" s="4">
        <v>3</v>
      </c>
      <c r="J19" s="4">
        <v>3</v>
      </c>
      <c r="K19" s="4" t="s">
        <v>29</v>
      </c>
      <c r="L19" s="4">
        <v>1613</v>
      </c>
      <c r="M19" s="4">
        <v>1613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44405</v>
      </c>
      <c r="S19" s="5">
        <v>44452</v>
      </c>
      <c r="T19" s="4" t="s">
        <v>33</v>
      </c>
      <c r="U19" s="4">
        <v>1613</v>
      </c>
      <c r="V19" s="4">
        <v>0</v>
      </c>
      <c r="W19" s="4">
        <v>0</v>
      </c>
      <c r="X19" s="4">
        <v>2211024</v>
      </c>
    </row>
    <row r="20" s="4" customFormat="1" spans="1:23">
      <c r="A20" s="4">
        <v>15965516667</v>
      </c>
      <c r="B20" s="4" t="s">
        <v>25</v>
      </c>
      <c r="C20" s="4" t="s">
        <v>26</v>
      </c>
      <c r="D20" s="4" t="s">
        <v>81</v>
      </c>
      <c r="F20" s="5">
        <v>44446</v>
      </c>
      <c r="G20" s="5">
        <v>44448</v>
      </c>
      <c r="H20" s="4">
        <v>0</v>
      </c>
      <c r="I20" s="4">
        <v>2</v>
      </c>
      <c r="J20" s="4">
        <v>0</v>
      </c>
      <c r="K20" s="4" t="s">
        <v>29</v>
      </c>
      <c r="L20" s="4">
        <v>1816</v>
      </c>
      <c r="M20" s="4">
        <v>1816</v>
      </c>
      <c r="O20" s="4" t="s">
        <v>31</v>
      </c>
      <c r="P20" s="4" t="s">
        <v>32</v>
      </c>
      <c r="Q20" s="4">
        <v>0</v>
      </c>
      <c r="R20" s="6">
        <v>44406</v>
      </c>
      <c r="S20" s="5">
        <v>44452</v>
      </c>
      <c r="T20" s="4" t="s">
        <v>33</v>
      </c>
      <c r="U20" s="4">
        <v>1816</v>
      </c>
      <c r="V20" s="4">
        <v>0</v>
      </c>
      <c r="W20" s="4">
        <v>0</v>
      </c>
    </row>
    <row r="21" s="4" customFormat="1" spans="1:24">
      <c r="A21" s="4">
        <v>15966041030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44448</v>
      </c>
      <c r="G21" s="5">
        <v>44451</v>
      </c>
      <c r="H21" s="4">
        <v>1</v>
      </c>
      <c r="I21" s="4">
        <v>3</v>
      </c>
      <c r="J21" s="4">
        <v>3</v>
      </c>
      <c r="K21" s="4" t="s">
        <v>29</v>
      </c>
      <c r="L21" s="4">
        <v>5235</v>
      </c>
      <c r="M21" s="4">
        <v>5235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44406</v>
      </c>
      <c r="S21" s="5">
        <v>44452</v>
      </c>
      <c r="T21" s="4" t="s">
        <v>33</v>
      </c>
      <c r="U21" s="4">
        <v>5235</v>
      </c>
      <c r="V21" s="4">
        <v>0</v>
      </c>
      <c r="W21" s="4">
        <v>0</v>
      </c>
      <c r="X21" s="4">
        <v>2212357</v>
      </c>
    </row>
    <row r="22" s="4" customFormat="1" spans="1:24">
      <c r="A22" s="4">
        <v>15982484352</v>
      </c>
      <c r="B22" s="4" t="s">
        <v>25</v>
      </c>
      <c r="C22" s="4" t="s">
        <v>26</v>
      </c>
      <c r="D22" s="4" t="s">
        <v>34</v>
      </c>
      <c r="E22" s="4" t="s">
        <v>35</v>
      </c>
      <c r="F22" s="5">
        <v>44443</v>
      </c>
      <c r="G22" s="5">
        <v>44445</v>
      </c>
      <c r="H22" s="4">
        <v>1</v>
      </c>
      <c r="I22" s="4">
        <v>2</v>
      </c>
      <c r="J22" s="4">
        <v>2</v>
      </c>
      <c r="K22" s="4" t="s">
        <v>29</v>
      </c>
      <c r="L22" s="4">
        <v>4209</v>
      </c>
      <c r="M22" s="4">
        <v>4209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44407</v>
      </c>
      <c r="S22" s="5">
        <v>44452</v>
      </c>
      <c r="T22" s="4" t="s">
        <v>33</v>
      </c>
      <c r="U22" s="4">
        <v>4209</v>
      </c>
      <c r="V22" s="4">
        <v>0</v>
      </c>
      <c r="W22" s="4">
        <v>0</v>
      </c>
      <c r="X22" s="4">
        <v>2213858</v>
      </c>
    </row>
    <row r="23" s="4" customFormat="1" spans="1:25">
      <c r="A23" s="4">
        <v>15984789192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44450</v>
      </c>
      <c r="G23" s="5">
        <v>44451</v>
      </c>
      <c r="H23" s="4">
        <v>1</v>
      </c>
      <c r="I23" s="4">
        <v>1</v>
      </c>
      <c r="J23" s="4">
        <v>1</v>
      </c>
      <c r="K23" s="4" t="s">
        <v>29</v>
      </c>
      <c r="L23" s="4">
        <v>1457</v>
      </c>
      <c r="M23" s="4">
        <v>1457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44408</v>
      </c>
      <c r="S23" s="5">
        <v>44452</v>
      </c>
      <c r="T23" s="4" t="s">
        <v>33</v>
      </c>
      <c r="U23" s="4">
        <v>1457</v>
      </c>
      <c r="V23" s="4">
        <v>0</v>
      </c>
      <c r="W23" s="4">
        <v>0</v>
      </c>
      <c r="Y23" s="4">
        <v>610815080</v>
      </c>
    </row>
    <row r="24" s="4" customFormat="1" spans="1:23">
      <c r="A24" s="4">
        <v>15996297872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44442</v>
      </c>
      <c r="G24" s="5">
        <v>44445</v>
      </c>
      <c r="H24" s="4">
        <v>1</v>
      </c>
      <c r="I24" s="4">
        <v>3</v>
      </c>
      <c r="J24" s="4">
        <v>3</v>
      </c>
      <c r="K24" s="4" t="s">
        <v>29</v>
      </c>
      <c r="L24" s="4">
        <v>2334</v>
      </c>
      <c r="M24" s="4">
        <v>2334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44410</v>
      </c>
      <c r="S24" s="5">
        <v>44452</v>
      </c>
      <c r="T24" s="4" t="s">
        <v>33</v>
      </c>
      <c r="U24" s="4">
        <v>2334</v>
      </c>
      <c r="V24" s="4">
        <v>0</v>
      </c>
      <c r="W24" s="4">
        <v>0</v>
      </c>
    </row>
    <row r="25" s="4" customFormat="1" spans="1:23">
      <c r="A25" s="4">
        <v>15996688167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44442</v>
      </c>
      <c r="G25" s="5">
        <v>44445</v>
      </c>
      <c r="H25" s="4">
        <v>1</v>
      </c>
      <c r="I25" s="4">
        <v>3</v>
      </c>
      <c r="J25" s="4">
        <v>3</v>
      </c>
      <c r="K25" s="4" t="s">
        <v>29</v>
      </c>
      <c r="L25" s="4">
        <v>4623</v>
      </c>
      <c r="M25" s="4">
        <v>4623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44410</v>
      </c>
      <c r="S25" s="5">
        <v>44452</v>
      </c>
      <c r="T25" s="4" t="s">
        <v>33</v>
      </c>
      <c r="U25" s="4">
        <v>4623</v>
      </c>
      <c r="V25" s="4">
        <v>0</v>
      </c>
      <c r="W25" s="4">
        <v>0</v>
      </c>
    </row>
    <row r="26" s="4" customFormat="1" spans="1:23">
      <c r="A26" s="4">
        <v>16004593357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44449</v>
      </c>
      <c r="G26" s="5">
        <v>44451</v>
      </c>
      <c r="H26" s="4">
        <v>1</v>
      </c>
      <c r="I26" s="4">
        <v>2</v>
      </c>
      <c r="J26" s="4">
        <v>2</v>
      </c>
      <c r="K26" s="4" t="s">
        <v>29</v>
      </c>
      <c r="L26" s="4">
        <v>1310</v>
      </c>
      <c r="M26" s="4">
        <v>1310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44411</v>
      </c>
      <c r="S26" s="5">
        <v>44452</v>
      </c>
      <c r="T26" s="4" t="s">
        <v>33</v>
      </c>
      <c r="U26" s="4">
        <v>1310</v>
      </c>
      <c r="V26" s="4">
        <v>0</v>
      </c>
      <c r="W26" s="4">
        <v>0</v>
      </c>
    </row>
    <row r="27" s="4" customFormat="1" spans="1:24">
      <c r="A27" s="4">
        <v>16013143182</v>
      </c>
      <c r="B27" s="4" t="s">
        <v>25</v>
      </c>
      <c r="C27" s="4" t="s">
        <v>26</v>
      </c>
      <c r="D27" s="4" t="s">
        <v>56</v>
      </c>
      <c r="E27" s="4" t="s">
        <v>57</v>
      </c>
      <c r="F27" s="5">
        <v>44450</v>
      </c>
      <c r="G27" s="5">
        <v>44451</v>
      </c>
      <c r="H27" s="4">
        <v>1</v>
      </c>
      <c r="I27" s="4">
        <v>1</v>
      </c>
      <c r="J27" s="4">
        <v>1</v>
      </c>
      <c r="K27" s="4" t="s">
        <v>29</v>
      </c>
      <c r="L27" s="4">
        <v>1294</v>
      </c>
      <c r="M27" s="4">
        <v>1294</v>
      </c>
      <c r="N27" s="4" t="s">
        <v>98</v>
      </c>
      <c r="O27" s="4" t="s">
        <v>31</v>
      </c>
      <c r="P27" s="4" t="s">
        <v>32</v>
      </c>
      <c r="Q27" s="4">
        <v>0</v>
      </c>
      <c r="R27" s="6">
        <v>44412</v>
      </c>
      <c r="S27" s="5">
        <v>44452</v>
      </c>
      <c r="T27" s="4" t="s">
        <v>33</v>
      </c>
      <c r="U27" s="4">
        <v>1294</v>
      </c>
      <c r="V27" s="4">
        <v>0</v>
      </c>
      <c r="W27" s="4">
        <v>0</v>
      </c>
      <c r="X27" s="4">
        <v>2216815</v>
      </c>
    </row>
    <row r="28" s="4" customFormat="1" spans="1:24">
      <c r="A28" s="4">
        <v>16017356782</v>
      </c>
      <c r="B28" s="4" t="s">
        <v>25</v>
      </c>
      <c r="C28" s="4" t="s">
        <v>26</v>
      </c>
      <c r="D28" s="4" t="s">
        <v>99</v>
      </c>
      <c r="E28" s="4" t="s">
        <v>100</v>
      </c>
      <c r="F28" s="5">
        <v>44444</v>
      </c>
      <c r="G28" s="5">
        <v>44445</v>
      </c>
      <c r="H28" s="4">
        <v>1</v>
      </c>
      <c r="I28" s="4">
        <v>1</v>
      </c>
      <c r="J28" s="4">
        <v>1</v>
      </c>
      <c r="K28" s="4" t="s">
        <v>29</v>
      </c>
      <c r="L28" s="4">
        <v>698</v>
      </c>
      <c r="M28" s="4">
        <v>698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44413</v>
      </c>
      <c r="S28" s="5">
        <v>44452</v>
      </c>
      <c r="T28" s="4" t="s">
        <v>33</v>
      </c>
      <c r="U28" s="4">
        <v>698</v>
      </c>
      <c r="V28" s="4">
        <v>0</v>
      </c>
      <c r="W28" s="4">
        <v>0</v>
      </c>
      <c r="X28" s="4">
        <v>2217530</v>
      </c>
    </row>
    <row r="29" s="4" customFormat="1" spans="1:23">
      <c r="A29" s="4">
        <v>16023206496</v>
      </c>
      <c r="B29" s="4" t="s">
        <v>25</v>
      </c>
      <c r="C29" s="4" t="s">
        <v>26</v>
      </c>
      <c r="D29" s="4" t="s">
        <v>59</v>
      </c>
      <c r="E29" s="4" t="s">
        <v>60</v>
      </c>
      <c r="F29" s="5">
        <v>44448</v>
      </c>
      <c r="G29" s="5">
        <v>44451</v>
      </c>
      <c r="H29" s="4">
        <v>1</v>
      </c>
      <c r="I29" s="4">
        <v>3</v>
      </c>
      <c r="J29" s="4">
        <v>3</v>
      </c>
      <c r="K29" s="4" t="s">
        <v>29</v>
      </c>
      <c r="L29" s="4">
        <v>3774</v>
      </c>
      <c r="M29" s="4">
        <v>3774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44414</v>
      </c>
      <c r="S29" s="5">
        <v>44452</v>
      </c>
      <c r="T29" s="4" t="s">
        <v>33</v>
      </c>
      <c r="U29" s="4">
        <v>3774</v>
      </c>
      <c r="V29" s="4">
        <v>0</v>
      </c>
      <c r="W29" s="4">
        <v>0</v>
      </c>
    </row>
    <row r="30" s="4" customFormat="1" spans="1:24">
      <c r="A30" s="4">
        <v>16023824163</v>
      </c>
      <c r="B30" s="4" t="s">
        <v>25</v>
      </c>
      <c r="C30" s="4" t="s">
        <v>26</v>
      </c>
      <c r="D30" s="4" t="s">
        <v>44</v>
      </c>
      <c r="E30" s="4" t="s">
        <v>103</v>
      </c>
      <c r="F30" s="5">
        <v>44443</v>
      </c>
      <c r="G30" s="5">
        <v>44446</v>
      </c>
      <c r="H30" s="4">
        <v>1</v>
      </c>
      <c r="I30" s="4">
        <v>3</v>
      </c>
      <c r="J30" s="4">
        <v>3</v>
      </c>
      <c r="K30" s="4" t="s">
        <v>29</v>
      </c>
      <c r="L30" s="4">
        <v>3586</v>
      </c>
      <c r="M30" s="4">
        <v>3586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44414</v>
      </c>
      <c r="S30" s="5">
        <v>44452</v>
      </c>
      <c r="T30" s="4" t="s">
        <v>33</v>
      </c>
      <c r="U30" s="4">
        <v>3586</v>
      </c>
      <c r="V30" s="4">
        <v>0</v>
      </c>
      <c r="W30" s="4">
        <v>0</v>
      </c>
      <c r="X30" s="4">
        <v>2217991</v>
      </c>
    </row>
    <row r="31" s="4" customFormat="1" spans="1:24">
      <c r="A31" s="4">
        <v>16035646606</v>
      </c>
      <c r="B31" s="4" t="s">
        <v>25</v>
      </c>
      <c r="C31" s="4" t="s">
        <v>26</v>
      </c>
      <c r="D31" s="4" t="s">
        <v>105</v>
      </c>
      <c r="E31" s="4" t="s">
        <v>106</v>
      </c>
      <c r="F31" s="5">
        <v>44446</v>
      </c>
      <c r="G31" s="5">
        <v>44447</v>
      </c>
      <c r="H31" s="4">
        <v>1</v>
      </c>
      <c r="I31" s="4">
        <v>1</v>
      </c>
      <c r="J31" s="4">
        <v>1</v>
      </c>
      <c r="K31" s="4" t="s">
        <v>29</v>
      </c>
      <c r="L31" s="4">
        <v>1024</v>
      </c>
      <c r="M31" s="4">
        <v>1024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44416</v>
      </c>
      <c r="S31" s="5">
        <v>44452</v>
      </c>
      <c r="T31" s="4" t="s">
        <v>33</v>
      </c>
      <c r="U31" s="4">
        <v>1024</v>
      </c>
      <c r="V31" s="4">
        <v>0</v>
      </c>
      <c r="W31" s="4">
        <v>0</v>
      </c>
      <c r="X31" s="4">
        <v>2219175</v>
      </c>
    </row>
    <row r="32" s="4" customFormat="1" spans="1:23">
      <c r="A32" s="4">
        <v>16037004495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44446</v>
      </c>
      <c r="G32" s="5">
        <v>44451</v>
      </c>
      <c r="H32" s="4">
        <v>1</v>
      </c>
      <c r="I32" s="4">
        <v>5</v>
      </c>
      <c r="J32" s="4">
        <v>5</v>
      </c>
      <c r="K32" s="4" t="s">
        <v>29</v>
      </c>
      <c r="L32" s="4">
        <v>2660</v>
      </c>
      <c r="M32" s="4">
        <v>2660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44416</v>
      </c>
      <c r="S32" s="5">
        <v>44452</v>
      </c>
      <c r="T32" s="4" t="s">
        <v>33</v>
      </c>
      <c r="U32" s="4">
        <v>2660</v>
      </c>
      <c r="V32" s="4">
        <v>0</v>
      </c>
      <c r="W32" s="4">
        <v>0</v>
      </c>
    </row>
    <row r="33" s="4" customFormat="1" spans="1:23">
      <c r="A33" s="4">
        <v>16039378893</v>
      </c>
      <c r="B33" s="4" t="s">
        <v>25</v>
      </c>
      <c r="C33" s="4" t="s">
        <v>26</v>
      </c>
      <c r="D33" s="4" t="s">
        <v>44</v>
      </c>
      <c r="E33" s="4" t="s">
        <v>45</v>
      </c>
      <c r="F33" s="5">
        <v>44448</v>
      </c>
      <c r="G33" s="5">
        <v>44451</v>
      </c>
      <c r="H33" s="4">
        <v>1</v>
      </c>
      <c r="I33" s="4">
        <v>3</v>
      </c>
      <c r="J33" s="4">
        <v>3</v>
      </c>
      <c r="K33" s="4" t="s">
        <v>29</v>
      </c>
      <c r="L33" s="4">
        <v>3546</v>
      </c>
      <c r="M33" s="4">
        <v>3546</v>
      </c>
      <c r="N33" s="4" t="s">
        <v>111</v>
      </c>
      <c r="O33" s="4" t="s">
        <v>31</v>
      </c>
      <c r="P33" s="4" t="s">
        <v>32</v>
      </c>
      <c r="Q33" s="4">
        <v>0</v>
      </c>
      <c r="R33" s="6">
        <v>44417</v>
      </c>
      <c r="S33" s="5">
        <v>44452</v>
      </c>
      <c r="T33" s="4" t="s">
        <v>33</v>
      </c>
      <c r="U33" s="4">
        <v>3546</v>
      </c>
      <c r="V33" s="4">
        <v>0</v>
      </c>
      <c r="W33" s="4">
        <v>0</v>
      </c>
    </row>
    <row r="34" s="4" customFormat="1" spans="1:24">
      <c r="A34" s="4">
        <v>16039946792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44443</v>
      </c>
      <c r="G34" s="5">
        <v>44446</v>
      </c>
      <c r="H34" s="4">
        <v>1</v>
      </c>
      <c r="I34" s="4">
        <v>3</v>
      </c>
      <c r="J34" s="4">
        <v>3</v>
      </c>
      <c r="K34" s="4" t="s">
        <v>29</v>
      </c>
      <c r="L34" s="4">
        <v>5582</v>
      </c>
      <c r="M34" s="4">
        <v>5582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44417</v>
      </c>
      <c r="S34" s="5">
        <v>44452</v>
      </c>
      <c r="T34" s="4" t="s">
        <v>33</v>
      </c>
      <c r="U34" s="4">
        <v>5582</v>
      </c>
      <c r="V34" s="4">
        <v>0</v>
      </c>
      <c r="W34" s="4">
        <v>0</v>
      </c>
      <c r="X34" s="4">
        <v>2219823</v>
      </c>
    </row>
    <row r="35" s="4" customFormat="1" spans="1:24">
      <c r="A35" s="4">
        <v>16035646606</v>
      </c>
      <c r="B35" s="4" t="s">
        <v>25</v>
      </c>
      <c r="C35" s="4" t="s">
        <v>115</v>
      </c>
      <c r="D35" s="4" t="s">
        <v>105</v>
      </c>
      <c r="E35" s="4" t="s">
        <v>106</v>
      </c>
      <c r="F35" s="5">
        <v>44446</v>
      </c>
      <c r="G35" s="5">
        <v>44447</v>
      </c>
      <c r="H35" s="4">
        <v>1</v>
      </c>
      <c r="I35" s="4">
        <v>1</v>
      </c>
      <c r="J35" s="4">
        <v>1</v>
      </c>
      <c r="K35" s="4" t="s">
        <v>29</v>
      </c>
      <c r="L35" s="4">
        <v>-840.39</v>
      </c>
      <c r="M35" s="4">
        <v>-840.39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44416</v>
      </c>
      <c r="S35" s="5">
        <v>44452</v>
      </c>
      <c r="T35" s="4" t="s">
        <v>33</v>
      </c>
      <c r="U35" s="4">
        <v>-840.39</v>
      </c>
      <c r="V35" s="4">
        <v>0</v>
      </c>
      <c r="W35" s="4">
        <v>0</v>
      </c>
      <c r="X35" s="4">
        <v>2219175</v>
      </c>
    </row>
    <row r="36" s="4" customFormat="1" spans="1:23">
      <c r="A36" s="4">
        <v>16044402348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44445</v>
      </c>
      <c r="G36" s="5">
        <v>44449</v>
      </c>
      <c r="H36" s="4">
        <v>1</v>
      </c>
      <c r="I36" s="4">
        <v>4</v>
      </c>
      <c r="J36" s="4">
        <v>4</v>
      </c>
      <c r="K36" s="4" t="s">
        <v>29</v>
      </c>
      <c r="L36" s="4">
        <v>10575</v>
      </c>
      <c r="M36" s="4">
        <v>10575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44418</v>
      </c>
      <c r="S36" s="5">
        <v>44452</v>
      </c>
      <c r="T36" s="4" t="s">
        <v>33</v>
      </c>
      <c r="U36" s="4">
        <v>10575</v>
      </c>
      <c r="V36" s="4">
        <v>0</v>
      </c>
      <c r="W36" s="4">
        <v>0</v>
      </c>
    </row>
    <row r="37" s="4" customFormat="1" spans="1:23">
      <c r="A37" s="4">
        <v>16055297763</v>
      </c>
      <c r="B37" s="4" t="s">
        <v>25</v>
      </c>
      <c r="C37" s="4" t="s">
        <v>26</v>
      </c>
      <c r="D37" s="4" t="s">
        <v>95</v>
      </c>
      <c r="E37" s="4" t="s">
        <v>119</v>
      </c>
      <c r="F37" s="5">
        <v>44449</v>
      </c>
      <c r="G37" s="5">
        <v>44451</v>
      </c>
      <c r="H37" s="4">
        <v>1</v>
      </c>
      <c r="I37" s="4">
        <v>2</v>
      </c>
      <c r="J37" s="4">
        <v>2</v>
      </c>
      <c r="K37" s="4" t="s">
        <v>29</v>
      </c>
      <c r="L37" s="4">
        <v>1300</v>
      </c>
      <c r="M37" s="4">
        <v>1300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44420</v>
      </c>
      <c r="S37" s="5">
        <v>44452</v>
      </c>
      <c r="T37" s="4" t="s">
        <v>33</v>
      </c>
      <c r="U37" s="4">
        <v>1300</v>
      </c>
      <c r="V37" s="4">
        <v>0</v>
      </c>
      <c r="W37" s="4">
        <v>0</v>
      </c>
    </row>
    <row r="38" s="4" customFormat="1" spans="1:24">
      <c r="A38" s="4">
        <v>16055549832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44448</v>
      </c>
      <c r="G38" s="5">
        <v>44449</v>
      </c>
      <c r="H38" s="4">
        <v>1</v>
      </c>
      <c r="I38" s="4">
        <v>1</v>
      </c>
      <c r="J38" s="4">
        <v>1</v>
      </c>
      <c r="K38" s="4" t="s">
        <v>29</v>
      </c>
      <c r="L38" s="4">
        <v>674</v>
      </c>
      <c r="M38" s="4">
        <v>674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44420</v>
      </c>
      <c r="S38" s="5">
        <v>44452</v>
      </c>
      <c r="T38" s="4" t="s">
        <v>33</v>
      </c>
      <c r="U38" s="4">
        <v>674</v>
      </c>
      <c r="V38" s="4">
        <v>0</v>
      </c>
      <c r="W38" s="4">
        <v>0</v>
      </c>
      <c r="X38" s="4">
        <v>2221381</v>
      </c>
    </row>
    <row r="39" s="4" customFormat="1" spans="1:24">
      <c r="A39" s="4">
        <v>16068806450</v>
      </c>
      <c r="B39" s="4" t="s">
        <v>25</v>
      </c>
      <c r="C39" s="4" t="s">
        <v>26</v>
      </c>
      <c r="D39" s="4" t="s">
        <v>124</v>
      </c>
      <c r="E39" s="4" t="s">
        <v>35</v>
      </c>
      <c r="F39" s="5">
        <v>44446</v>
      </c>
      <c r="G39" s="5">
        <v>44447</v>
      </c>
      <c r="H39" s="4">
        <v>1</v>
      </c>
      <c r="I39" s="4">
        <v>1</v>
      </c>
      <c r="J39" s="4">
        <v>1</v>
      </c>
      <c r="K39" s="4" t="s">
        <v>29</v>
      </c>
      <c r="L39" s="4">
        <v>1236</v>
      </c>
      <c r="M39" s="4">
        <v>1236</v>
      </c>
      <c r="N39" s="4" t="s">
        <v>125</v>
      </c>
      <c r="O39" s="4" t="s">
        <v>31</v>
      </c>
      <c r="P39" s="4" t="s">
        <v>32</v>
      </c>
      <c r="Q39" s="4">
        <v>0</v>
      </c>
      <c r="R39" s="6">
        <v>44422</v>
      </c>
      <c r="S39" s="5">
        <v>44452</v>
      </c>
      <c r="T39" s="4" t="s">
        <v>33</v>
      </c>
      <c r="U39" s="4">
        <v>1236</v>
      </c>
      <c r="V39" s="4">
        <v>0</v>
      </c>
      <c r="W39" s="4">
        <v>1286</v>
      </c>
      <c r="X39" s="4">
        <v>2223807</v>
      </c>
    </row>
    <row r="40" s="4" customFormat="1" spans="1:24">
      <c r="A40" s="4">
        <v>16070321205</v>
      </c>
      <c r="B40" s="4" t="s">
        <v>25</v>
      </c>
      <c r="C40" s="4" t="s">
        <v>26</v>
      </c>
      <c r="D40" s="4" t="s">
        <v>126</v>
      </c>
      <c r="E40" s="4" t="s">
        <v>51</v>
      </c>
      <c r="F40" s="5">
        <v>44443</v>
      </c>
      <c r="G40" s="5">
        <v>44446</v>
      </c>
      <c r="H40" s="4">
        <v>1</v>
      </c>
      <c r="I40" s="4">
        <v>3</v>
      </c>
      <c r="J40" s="4">
        <v>3</v>
      </c>
      <c r="K40" s="4" t="s">
        <v>29</v>
      </c>
      <c r="L40" s="4">
        <v>2948</v>
      </c>
      <c r="M40" s="4">
        <v>2948</v>
      </c>
      <c r="N40" s="4" t="s">
        <v>127</v>
      </c>
      <c r="O40" s="4" t="s">
        <v>31</v>
      </c>
      <c r="P40" s="4" t="s">
        <v>32</v>
      </c>
      <c r="Q40" s="4">
        <v>0</v>
      </c>
      <c r="R40" s="6">
        <v>44423</v>
      </c>
      <c r="S40" s="5">
        <v>44452</v>
      </c>
      <c r="T40" s="4" t="s">
        <v>33</v>
      </c>
      <c r="U40" s="4">
        <v>2948</v>
      </c>
      <c r="V40" s="4">
        <v>0</v>
      </c>
      <c r="W40" s="4">
        <v>0</v>
      </c>
      <c r="X40" s="4">
        <v>2224239</v>
      </c>
    </row>
    <row r="41" s="4" customFormat="1" spans="1:24">
      <c r="A41" s="4">
        <v>16076829192</v>
      </c>
      <c r="B41" s="4" t="s">
        <v>25</v>
      </c>
      <c r="C41" s="4" t="s">
        <v>26</v>
      </c>
      <c r="D41" s="4" t="s">
        <v>128</v>
      </c>
      <c r="E41" s="4" t="s">
        <v>129</v>
      </c>
      <c r="F41" s="5">
        <v>44446</v>
      </c>
      <c r="G41" s="5">
        <v>44447</v>
      </c>
      <c r="H41" s="4">
        <v>1</v>
      </c>
      <c r="I41" s="4">
        <v>1</v>
      </c>
      <c r="J41" s="4">
        <v>1</v>
      </c>
      <c r="K41" s="4" t="s">
        <v>29</v>
      </c>
      <c r="L41" s="4">
        <v>1032</v>
      </c>
      <c r="M41" s="4">
        <v>1032</v>
      </c>
      <c r="N41" s="4" t="s">
        <v>130</v>
      </c>
      <c r="O41" s="4" t="s">
        <v>31</v>
      </c>
      <c r="P41" s="4" t="s">
        <v>32</v>
      </c>
      <c r="Q41" s="4">
        <v>0</v>
      </c>
      <c r="R41" s="6">
        <v>44423</v>
      </c>
      <c r="S41" s="5">
        <v>44452</v>
      </c>
      <c r="T41" s="4" t="s">
        <v>33</v>
      </c>
      <c r="U41" s="4">
        <v>1032</v>
      </c>
      <c r="V41" s="4">
        <v>0</v>
      </c>
      <c r="W41" s="4">
        <v>0</v>
      </c>
      <c r="X41" s="4">
        <v>2224837</v>
      </c>
    </row>
    <row r="42" s="4" customFormat="1" spans="1:23">
      <c r="A42" s="4">
        <v>16080387153</v>
      </c>
      <c r="B42" s="4" t="s">
        <v>25</v>
      </c>
      <c r="C42" s="4" t="s">
        <v>26</v>
      </c>
      <c r="D42" s="4" t="s">
        <v>131</v>
      </c>
      <c r="E42" s="4" t="s">
        <v>132</v>
      </c>
      <c r="F42" s="5">
        <v>44448</v>
      </c>
      <c r="G42" s="5">
        <v>44450</v>
      </c>
      <c r="H42" s="4">
        <v>1</v>
      </c>
      <c r="I42" s="4">
        <v>2</v>
      </c>
      <c r="J42" s="4">
        <v>2</v>
      </c>
      <c r="K42" s="4" t="s">
        <v>29</v>
      </c>
      <c r="L42" s="4">
        <v>2894</v>
      </c>
      <c r="M42" s="4">
        <v>2894</v>
      </c>
      <c r="N42" s="4" t="s">
        <v>133</v>
      </c>
      <c r="O42" s="4" t="s">
        <v>31</v>
      </c>
      <c r="P42" s="4" t="s">
        <v>32</v>
      </c>
      <c r="Q42" s="4">
        <v>0</v>
      </c>
      <c r="R42" s="6">
        <v>44425</v>
      </c>
      <c r="S42" s="5">
        <v>44452</v>
      </c>
      <c r="T42" s="4" t="s">
        <v>33</v>
      </c>
      <c r="U42" s="4">
        <v>2894</v>
      </c>
      <c r="V42" s="4">
        <v>0</v>
      </c>
      <c r="W42" s="4">
        <v>0</v>
      </c>
    </row>
    <row r="43" s="4" customFormat="1" spans="1:23">
      <c r="A43" s="4">
        <v>16080527595</v>
      </c>
      <c r="B43" s="4" t="s">
        <v>25</v>
      </c>
      <c r="C43" s="4" t="s">
        <v>26</v>
      </c>
      <c r="D43" s="4" t="s">
        <v>134</v>
      </c>
      <c r="E43" s="4" t="s">
        <v>135</v>
      </c>
      <c r="F43" s="5">
        <v>44444</v>
      </c>
      <c r="G43" s="5">
        <v>44445</v>
      </c>
      <c r="H43" s="4">
        <v>1</v>
      </c>
      <c r="I43" s="4">
        <v>1</v>
      </c>
      <c r="J43" s="4">
        <v>1</v>
      </c>
      <c r="K43" s="4" t="s">
        <v>29</v>
      </c>
      <c r="L43" s="4">
        <v>823</v>
      </c>
      <c r="M43" s="4">
        <v>823</v>
      </c>
      <c r="N43" s="4" t="s">
        <v>136</v>
      </c>
      <c r="O43" s="4" t="s">
        <v>31</v>
      </c>
      <c r="P43" s="4" t="s">
        <v>32</v>
      </c>
      <c r="Q43" s="4">
        <v>0</v>
      </c>
      <c r="R43" s="6">
        <v>44425</v>
      </c>
      <c r="S43" s="5">
        <v>44452</v>
      </c>
      <c r="T43" s="4" t="s">
        <v>33</v>
      </c>
      <c r="U43" s="4">
        <v>823</v>
      </c>
      <c r="V43" s="4">
        <v>0</v>
      </c>
      <c r="W43" s="4">
        <v>0</v>
      </c>
    </row>
    <row r="44" s="4" customFormat="1" spans="1:25">
      <c r="A44" s="4">
        <v>16089254283</v>
      </c>
      <c r="B44" s="4" t="s">
        <v>25</v>
      </c>
      <c r="C44" s="4" t="s">
        <v>26</v>
      </c>
      <c r="D44" s="4" t="s">
        <v>137</v>
      </c>
      <c r="E44" s="4" t="s">
        <v>138</v>
      </c>
      <c r="F44" s="5">
        <v>44450</v>
      </c>
      <c r="G44" s="5">
        <v>44451</v>
      </c>
      <c r="H44" s="4">
        <v>1</v>
      </c>
      <c r="I44" s="4">
        <v>1</v>
      </c>
      <c r="J44" s="4">
        <v>1</v>
      </c>
      <c r="K44" s="4" t="s">
        <v>29</v>
      </c>
      <c r="L44" s="4">
        <v>1120</v>
      </c>
      <c r="M44" s="4">
        <v>1120</v>
      </c>
      <c r="N44" s="4" t="s">
        <v>139</v>
      </c>
      <c r="O44" s="4" t="s">
        <v>31</v>
      </c>
      <c r="P44" s="4" t="s">
        <v>32</v>
      </c>
      <c r="Q44" s="4">
        <v>0</v>
      </c>
      <c r="R44" s="6">
        <v>44426</v>
      </c>
      <c r="S44" s="5">
        <v>44452</v>
      </c>
      <c r="T44" s="4" t="s">
        <v>33</v>
      </c>
      <c r="U44" s="4">
        <v>1120</v>
      </c>
      <c r="V44" s="4">
        <v>0</v>
      </c>
      <c r="W44" s="4">
        <v>0</v>
      </c>
      <c r="Y44" s="4">
        <v>76421143</v>
      </c>
    </row>
    <row r="45" s="4" customFormat="1" spans="1:23">
      <c r="A45" s="4">
        <v>16098476671</v>
      </c>
      <c r="B45" s="4" t="s">
        <v>25</v>
      </c>
      <c r="C45" s="4" t="s">
        <v>26</v>
      </c>
      <c r="D45" s="4" t="s">
        <v>140</v>
      </c>
      <c r="E45" s="4" t="s">
        <v>141</v>
      </c>
      <c r="F45" s="5">
        <v>44444</v>
      </c>
      <c r="G45" s="5">
        <v>44446</v>
      </c>
      <c r="H45" s="4">
        <v>1</v>
      </c>
      <c r="I45" s="4">
        <v>2</v>
      </c>
      <c r="J45" s="4">
        <v>2</v>
      </c>
      <c r="K45" s="4" t="s">
        <v>29</v>
      </c>
      <c r="L45" s="4">
        <v>6335</v>
      </c>
      <c r="M45" s="4">
        <v>6335</v>
      </c>
      <c r="N45" s="4" t="s">
        <v>142</v>
      </c>
      <c r="O45" s="4" t="s">
        <v>31</v>
      </c>
      <c r="P45" s="4" t="s">
        <v>32</v>
      </c>
      <c r="Q45" s="4">
        <v>0</v>
      </c>
      <c r="R45" s="6">
        <v>44427</v>
      </c>
      <c r="S45" s="5">
        <v>44452</v>
      </c>
      <c r="T45" s="4" t="s">
        <v>33</v>
      </c>
      <c r="U45" s="4">
        <v>6335</v>
      </c>
      <c r="V45" s="4">
        <v>0</v>
      </c>
      <c r="W45" s="4">
        <v>0</v>
      </c>
    </row>
    <row r="46" s="4" customFormat="1" spans="1:23">
      <c r="A46" s="4">
        <v>16099544015</v>
      </c>
      <c r="B46" s="4" t="s">
        <v>25</v>
      </c>
      <c r="C46" s="4" t="s">
        <v>26</v>
      </c>
      <c r="D46" s="4" t="s">
        <v>143</v>
      </c>
      <c r="E46" s="4" t="s">
        <v>144</v>
      </c>
      <c r="F46" s="5">
        <v>44442</v>
      </c>
      <c r="G46" s="5">
        <v>44446</v>
      </c>
      <c r="H46" s="4">
        <v>1</v>
      </c>
      <c r="I46" s="4">
        <v>4</v>
      </c>
      <c r="J46" s="4">
        <v>4</v>
      </c>
      <c r="K46" s="4" t="s">
        <v>29</v>
      </c>
      <c r="L46" s="4">
        <v>5090</v>
      </c>
      <c r="M46" s="4">
        <v>5090</v>
      </c>
      <c r="N46" s="4" t="s">
        <v>145</v>
      </c>
      <c r="O46" s="4" t="s">
        <v>31</v>
      </c>
      <c r="P46" s="4" t="s">
        <v>32</v>
      </c>
      <c r="Q46" s="4">
        <v>0</v>
      </c>
      <c r="R46" s="6">
        <v>44428</v>
      </c>
      <c r="S46" s="5">
        <v>44452</v>
      </c>
      <c r="T46" s="4" t="s">
        <v>33</v>
      </c>
      <c r="U46" s="4">
        <v>5090</v>
      </c>
      <c r="V46" s="4">
        <v>0</v>
      </c>
      <c r="W46" s="4">
        <v>0</v>
      </c>
    </row>
    <row r="47" s="4" customFormat="1" spans="1:23">
      <c r="A47" s="4">
        <v>16099645578</v>
      </c>
      <c r="B47" s="4" t="s">
        <v>25</v>
      </c>
      <c r="C47" s="4" t="s">
        <v>26</v>
      </c>
      <c r="D47" s="4" t="s">
        <v>59</v>
      </c>
      <c r="E47" s="4" t="s">
        <v>60</v>
      </c>
      <c r="F47" s="5">
        <v>44448</v>
      </c>
      <c r="G47" s="5">
        <v>44451</v>
      </c>
      <c r="H47" s="4">
        <v>1</v>
      </c>
      <c r="I47" s="4">
        <v>3</v>
      </c>
      <c r="J47" s="4">
        <v>3</v>
      </c>
      <c r="K47" s="4" t="s">
        <v>29</v>
      </c>
      <c r="L47" s="4">
        <v>4065</v>
      </c>
      <c r="M47" s="4">
        <v>4065</v>
      </c>
      <c r="N47" s="4" t="s">
        <v>146</v>
      </c>
      <c r="O47" s="4" t="s">
        <v>31</v>
      </c>
      <c r="P47" s="4" t="s">
        <v>32</v>
      </c>
      <c r="Q47" s="4">
        <v>0</v>
      </c>
      <c r="R47" s="6">
        <v>44428</v>
      </c>
      <c r="S47" s="5">
        <v>44452</v>
      </c>
      <c r="T47" s="4" t="s">
        <v>33</v>
      </c>
      <c r="U47" s="4">
        <v>4065</v>
      </c>
      <c r="V47" s="4">
        <v>0</v>
      </c>
      <c r="W47" s="4">
        <v>0</v>
      </c>
    </row>
    <row r="48" s="4" customFormat="1" spans="1:23">
      <c r="A48" s="4">
        <v>16107315777</v>
      </c>
      <c r="B48" s="4" t="s">
        <v>25</v>
      </c>
      <c r="C48" s="4" t="s">
        <v>26</v>
      </c>
      <c r="D48" s="4" t="s">
        <v>147</v>
      </c>
      <c r="E48" s="4" t="s">
        <v>148</v>
      </c>
      <c r="F48" s="5">
        <v>44442</v>
      </c>
      <c r="G48" s="5">
        <v>44445</v>
      </c>
      <c r="H48" s="4">
        <v>1</v>
      </c>
      <c r="I48" s="4">
        <v>3</v>
      </c>
      <c r="J48" s="4">
        <v>3</v>
      </c>
      <c r="K48" s="4" t="s">
        <v>29</v>
      </c>
      <c r="L48" s="4">
        <v>4470</v>
      </c>
      <c r="M48" s="4">
        <v>4470</v>
      </c>
      <c r="N48" s="4" t="s">
        <v>149</v>
      </c>
      <c r="O48" s="4" t="s">
        <v>31</v>
      </c>
      <c r="P48" s="4" t="s">
        <v>32</v>
      </c>
      <c r="Q48" s="4">
        <v>0</v>
      </c>
      <c r="R48" s="6">
        <v>44428</v>
      </c>
      <c r="S48" s="5">
        <v>44452</v>
      </c>
      <c r="T48" s="4" t="s">
        <v>33</v>
      </c>
      <c r="U48" s="4">
        <v>4470</v>
      </c>
      <c r="V48" s="4">
        <v>0</v>
      </c>
      <c r="W48" s="4">
        <v>0</v>
      </c>
    </row>
    <row r="49" s="4" customFormat="1" spans="1:24">
      <c r="A49" s="4">
        <v>16108015643</v>
      </c>
      <c r="B49" s="4" t="s">
        <v>25</v>
      </c>
      <c r="C49" s="4" t="s">
        <v>26</v>
      </c>
      <c r="D49" s="4" t="s">
        <v>147</v>
      </c>
      <c r="E49" s="4" t="s">
        <v>148</v>
      </c>
      <c r="F49" s="5">
        <v>44443</v>
      </c>
      <c r="G49" s="5">
        <v>44446</v>
      </c>
      <c r="H49" s="4">
        <v>1</v>
      </c>
      <c r="I49" s="4">
        <v>3</v>
      </c>
      <c r="J49" s="4">
        <v>3</v>
      </c>
      <c r="K49" s="4" t="s">
        <v>29</v>
      </c>
      <c r="L49" s="4">
        <v>4144</v>
      </c>
      <c r="M49" s="4">
        <v>4144</v>
      </c>
      <c r="N49" s="4" t="s">
        <v>150</v>
      </c>
      <c r="O49" s="4" t="s">
        <v>31</v>
      </c>
      <c r="P49" s="4" t="s">
        <v>32</v>
      </c>
      <c r="Q49" s="4">
        <v>0</v>
      </c>
      <c r="R49" s="6">
        <v>44429</v>
      </c>
      <c r="S49" s="5">
        <v>44452</v>
      </c>
      <c r="T49" s="4" t="s">
        <v>33</v>
      </c>
      <c r="U49" s="4">
        <v>4144</v>
      </c>
      <c r="V49" s="4">
        <v>0</v>
      </c>
      <c r="W49" s="4">
        <v>0</v>
      </c>
      <c r="X49" s="4">
        <v>2228617</v>
      </c>
    </row>
    <row r="50" s="4" customFormat="1" spans="1:23">
      <c r="A50" s="4">
        <v>16111803225</v>
      </c>
      <c r="B50" s="4" t="s">
        <v>25</v>
      </c>
      <c r="C50" s="4" t="s">
        <v>26</v>
      </c>
      <c r="D50" s="4" t="s">
        <v>151</v>
      </c>
      <c r="E50" s="4" t="s">
        <v>152</v>
      </c>
      <c r="F50" s="5">
        <v>44443</v>
      </c>
      <c r="G50" s="5">
        <v>44446</v>
      </c>
      <c r="H50" s="4">
        <v>1</v>
      </c>
      <c r="I50" s="4">
        <v>3</v>
      </c>
      <c r="J50" s="4">
        <v>3</v>
      </c>
      <c r="K50" s="4" t="s">
        <v>29</v>
      </c>
      <c r="L50" s="4">
        <v>4857</v>
      </c>
      <c r="M50" s="4">
        <v>4857</v>
      </c>
      <c r="N50" s="4" t="s">
        <v>153</v>
      </c>
      <c r="O50" s="4" t="s">
        <v>31</v>
      </c>
      <c r="P50" s="4" t="s">
        <v>32</v>
      </c>
      <c r="Q50" s="4">
        <v>0</v>
      </c>
      <c r="R50" s="6">
        <v>44430</v>
      </c>
      <c r="S50" s="5">
        <v>44452</v>
      </c>
      <c r="T50" s="4" t="s">
        <v>33</v>
      </c>
      <c r="U50" s="4">
        <v>4857</v>
      </c>
      <c r="V50" s="4">
        <v>0</v>
      </c>
      <c r="W50" s="4">
        <v>0</v>
      </c>
    </row>
    <row r="51" s="4" customFormat="1" spans="1:24">
      <c r="A51" s="4">
        <v>16111809178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44442</v>
      </c>
      <c r="G51" s="5">
        <v>44445</v>
      </c>
      <c r="H51" s="4">
        <v>1</v>
      </c>
      <c r="I51" s="4">
        <v>3</v>
      </c>
      <c r="J51" s="4">
        <v>3</v>
      </c>
      <c r="K51" s="4" t="s">
        <v>29</v>
      </c>
      <c r="L51" s="4">
        <v>4405</v>
      </c>
      <c r="M51" s="4">
        <v>4405</v>
      </c>
      <c r="N51" s="4" t="s">
        <v>154</v>
      </c>
      <c r="O51" s="4" t="s">
        <v>31</v>
      </c>
      <c r="P51" s="4" t="s">
        <v>32</v>
      </c>
      <c r="Q51" s="4">
        <v>0</v>
      </c>
      <c r="R51" s="6">
        <v>44430</v>
      </c>
      <c r="S51" s="5">
        <v>44452</v>
      </c>
      <c r="T51" s="4" t="s">
        <v>33</v>
      </c>
      <c r="U51" s="4">
        <v>4405</v>
      </c>
      <c r="V51" s="4">
        <v>0</v>
      </c>
      <c r="W51" s="4">
        <v>0</v>
      </c>
      <c r="X51" s="4">
        <v>2229409</v>
      </c>
    </row>
    <row r="52" s="4" customFormat="1" spans="1:24">
      <c r="A52" s="4">
        <v>16118206662</v>
      </c>
      <c r="B52" s="4" t="s">
        <v>25</v>
      </c>
      <c r="C52" s="4" t="s">
        <v>26</v>
      </c>
      <c r="D52" s="4" t="s">
        <v>155</v>
      </c>
      <c r="E52" s="4" t="s">
        <v>156</v>
      </c>
      <c r="F52" s="5">
        <v>44444</v>
      </c>
      <c r="G52" s="5">
        <v>44445</v>
      </c>
      <c r="H52" s="4">
        <v>1</v>
      </c>
      <c r="I52" s="4">
        <v>1</v>
      </c>
      <c r="J52" s="4">
        <v>1</v>
      </c>
      <c r="K52" s="4" t="s">
        <v>29</v>
      </c>
      <c r="L52" s="4">
        <v>4688</v>
      </c>
      <c r="M52" s="4">
        <v>4688</v>
      </c>
      <c r="N52" s="4" t="s">
        <v>157</v>
      </c>
      <c r="O52" s="4" t="s">
        <v>31</v>
      </c>
      <c r="P52" s="4" t="s">
        <v>32</v>
      </c>
      <c r="Q52" s="4">
        <v>0</v>
      </c>
      <c r="R52" s="6">
        <v>44431</v>
      </c>
      <c r="S52" s="5">
        <v>44452</v>
      </c>
      <c r="T52" s="4" t="s">
        <v>33</v>
      </c>
      <c r="U52" s="4">
        <v>4688</v>
      </c>
      <c r="V52" s="4">
        <v>0</v>
      </c>
      <c r="W52" s="4">
        <v>0</v>
      </c>
      <c r="X52" s="4">
        <v>2230117</v>
      </c>
    </row>
    <row r="53" s="4" customFormat="1" spans="1:24">
      <c r="A53" s="4">
        <v>16119031126</v>
      </c>
      <c r="B53" s="4" t="s">
        <v>25</v>
      </c>
      <c r="C53" s="4" t="s">
        <v>26</v>
      </c>
      <c r="D53" s="4" t="s">
        <v>158</v>
      </c>
      <c r="E53" s="4" t="s">
        <v>159</v>
      </c>
      <c r="F53" s="5">
        <v>44448</v>
      </c>
      <c r="G53" s="5">
        <v>44449</v>
      </c>
      <c r="H53" s="4">
        <v>1</v>
      </c>
      <c r="I53" s="4">
        <v>1</v>
      </c>
      <c r="J53" s="4">
        <v>1</v>
      </c>
      <c r="K53" s="4" t="s">
        <v>29</v>
      </c>
      <c r="L53" s="4">
        <v>1156</v>
      </c>
      <c r="M53" s="4">
        <v>1156</v>
      </c>
      <c r="N53" s="4" t="s">
        <v>160</v>
      </c>
      <c r="O53" s="4" t="s">
        <v>31</v>
      </c>
      <c r="P53" s="4" t="s">
        <v>32</v>
      </c>
      <c r="Q53" s="4">
        <v>0</v>
      </c>
      <c r="R53" s="6">
        <v>44431</v>
      </c>
      <c r="S53" s="5">
        <v>44452</v>
      </c>
      <c r="T53" s="4" t="s">
        <v>33</v>
      </c>
      <c r="U53" s="4">
        <v>1156</v>
      </c>
      <c r="V53" s="4">
        <v>0</v>
      </c>
      <c r="W53" s="4">
        <v>0</v>
      </c>
      <c r="X53" s="4">
        <v>2230337</v>
      </c>
    </row>
    <row r="54" s="4" customFormat="1" spans="1:24">
      <c r="A54" s="4">
        <v>16108015643</v>
      </c>
      <c r="B54" s="4" t="s">
        <v>25</v>
      </c>
      <c r="C54" s="4" t="s">
        <v>161</v>
      </c>
      <c r="D54" s="4" t="s">
        <v>147</v>
      </c>
      <c r="E54" s="4" t="s">
        <v>148</v>
      </c>
      <c r="F54" s="5">
        <v>44443</v>
      </c>
      <c r="G54" s="5">
        <v>44446</v>
      </c>
      <c r="H54" s="4">
        <v>1</v>
      </c>
      <c r="I54" s="4">
        <v>3</v>
      </c>
      <c r="J54" s="4">
        <v>3</v>
      </c>
      <c r="K54" s="4" t="s">
        <v>29</v>
      </c>
      <c r="L54" s="4">
        <v>-4144</v>
      </c>
      <c r="M54" s="4">
        <v>-4144</v>
      </c>
      <c r="N54" s="4" t="s">
        <v>150</v>
      </c>
      <c r="O54" s="4" t="s">
        <v>31</v>
      </c>
      <c r="P54" s="4" t="s">
        <v>32</v>
      </c>
      <c r="Q54" s="4">
        <v>0</v>
      </c>
      <c r="R54" s="6">
        <v>44429</v>
      </c>
      <c r="S54" s="5">
        <v>44452</v>
      </c>
      <c r="T54" s="4" t="s">
        <v>33</v>
      </c>
      <c r="U54" s="4">
        <v>-4144</v>
      </c>
      <c r="V54" s="4">
        <v>0</v>
      </c>
      <c r="W54" s="4">
        <v>0</v>
      </c>
      <c r="X54" s="4">
        <v>2228617</v>
      </c>
    </row>
    <row r="55" s="4" customFormat="1" spans="1:24">
      <c r="A55" s="4">
        <v>16122472721</v>
      </c>
      <c r="B55" s="4" t="s">
        <v>25</v>
      </c>
      <c r="C55" s="4" t="s">
        <v>26</v>
      </c>
      <c r="D55" s="4" t="s">
        <v>78</v>
      </c>
      <c r="E55" s="4" t="s">
        <v>79</v>
      </c>
      <c r="F55" s="5">
        <v>44444</v>
      </c>
      <c r="G55" s="5">
        <v>44447</v>
      </c>
      <c r="H55" s="4">
        <v>1</v>
      </c>
      <c r="I55" s="4">
        <v>3</v>
      </c>
      <c r="J55" s="4">
        <v>3</v>
      </c>
      <c r="K55" s="4" t="s">
        <v>29</v>
      </c>
      <c r="L55" s="4">
        <v>1954</v>
      </c>
      <c r="M55" s="4">
        <v>1954</v>
      </c>
      <c r="N55" s="4" t="s">
        <v>162</v>
      </c>
      <c r="O55" s="4" t="s">
        <v>31</v>
      </c>
      <c r="P55" s="4" t="s">
        <v>32</v>
      </c>
      <c r="Q55" s="4">
        <v>0</v>
      </c>
      <c r="R55" s="6">
        <v>44432</v>
      </c>
      <c r="S55" s="5">
        <v>44452</v>
      </c>
      <c r="T55" s="4" t="s">
        <v>33</v>
      </c>
      <c r="U55" s="4">
        <v>1954</v>
      </c>
      <c r="V55" s="4">
        <v>0</v>
      </c>
      <c r="W55" s="4">
        <v>0</v>
      </c>
      <c r="X55" s="4">
        <v>2231174</v>
      </c>
    </row>
    <row r="56" s="4" customFormat="1" spans="1:23">
      <c r="A56" s="4">
        <v>16128304139</v>
      </c>
      <c r="B56" s="4" t="s">
        <v>25</v>
      </c>
      <c r="C56" s="4" t="s">
        <v>26</v>
      </c>
      <c r="D56" s="4" t="s">
        <v>140</v>
      </c>
      <c r="E56" s="4" t="s">
        <v>141</v>
      </c>
      <c r="F56" s="5">
        <v>44449</v>
      </c>
      <c r="G56" s="5">
        <v>44450</v>
      </c>
      <c r="H56" s="4">
        <v>1</v>
      </c>
      <c r="I56" s="4">
        <v>1</v>
      </c>
      <c r="J56" s="4">
        <v>1</v>
      </c>
      <c r="K56" s="4" t="s">
        <v>29</v>
      </c>
      <c r="L56" s="4">
        <v>3566</v>
      </c>
      <c r="M56" s="4">
        <v>3566</v>
      </c>
      <c r="N56" s="4" t="s">
        <v>163</v>
      </c>
      <c r="O56" s="4" t="s">
        <v>31</v>
      </c>
      <c r="P56" s="4" t="s">
        <v>32</v>
      </c>
      <c r="Q56" s="4">
        <v>0</v>
      </c>
      <c r="R56" s="6">
        <v>44432</v>
      </c>
      <c r="S56" s="5">
        <v>44452</v>
      </c>
      <c r="T56" s="4" t="s">
        <v>33</v>
      </c>
      <c r="U56" s="4">
        <v>3566</v>
      </c>
      <c r="V56" s="4">
        <v>0</v>
      </c>
      <c r="W56" s="4">
        <v>0</v>
      </c>
    </row>
    <row r="57" s="4" customFormat="1" spans="1:23">
      <c r="A57" s="4">
        <v>15950300101</v>
      </c>
      <c r="B57" s="4" t="s">
        <v>25</v>
      </c>
      <c r="C57" s="4" t="s">
        <v>115</v>
      </c>
      <c r="D57" s="4" t="s">
        <v>75</v>
      </c>
      <c r="E57" s="4" t="s">
        <v>76</v>
      </c>
      <c r="F57" s="5">
        <v>44443</v>
      </c>
      <c r="G57" s="5">
        <v>44446</v>
      </c>
      <c r="H57" s="4">
        <v>1</v>
      </c>
      <c r="I57" s="4">
        <v>3</v>
      </c>
      <c r="J57" s="4">
        <v>3</v>
      </c>
      <c r="K57" s="4" t="s">
        <v>29</v>
      </c>
      <c r="L57" s="4">
        <v>-2247.59</v>
      </c>
      <c r="M57" s="4">
        <v>-2247.59</v>
      </c>
      <c r="N57" s="4" t="s">
        <v>77</v>
      </c>
      <c r="O57" s="4" t="s">
        <v>31</v>
      </c>
      <c r="P57" s="4" t="s">
        <v>32</v>
      </c>
      <c r="Q57" s="4">
        <v>0</v>
      </c>
      <c r="R57" s="6">
        <v>44404</v>
      </c>
      <c r="S57" s="5">
        <v>44452</v>
      </c>
      <c r="T57" s="4" t="s">
        <v>33</v>
      </c>
      <c r="U57" s="4">
        <v>-2247.59</v>
      </c>
      <c r="V57" s="4">
        <v>0</v>
      </c>
      <c r="W57" s="4">
        <v>0</v>
      </c>
    </row>
    <row r="58" s="4" customFormat="1" spans="1:23">
      <c r="A58" s="4">
        <v>16137242194</v>
      </c>
      <c r="B58" s="4" t="s">
        <v>25</v>
      </c>
      <c r="C58" s="4" t="s">
        <v>26</v>
      </c>
      <c r="D58" s="4" t="s">
        <v>164</v>
      </c>
      <c r="E58" s="4" t="s">
        <v>165</v>
      </c>
      <c r="F58" s="5">
        <v>44450</v>
      </c>
      <c r="G58" s="5">
        <v>44451</v>
      </c>
      <c r="H58" s="4">
        <v>1</v>
      </c>
      <c r="I58" s="4">
        <v>1</v>
      </c>
      <c r="J58" s="4">
        <v>1</v>
      </c>
      <c r="K58" s="4" t="s">
        <v>29</v>
      </c>
      <c r="L58" s="4">
        <v>1000</v>
      </c>
      <c r="M58" s="4">
        <v>1000</v>
      </c>
      <c r="N58" s="4" t="s">
        <v>166</v>
      </c>
      <c r="O58" s="4" t="s">
        <v>31</v>
      </c>
      <c r="P58" s="4" t="s">
        <v>32</v>
      </c>
      <c r="Q58" s="4">
        <v>0</v>
      </c>
      <c r="R58" s="6">
        <v>44433</v>
      </c>
      <c r="S58" s="5">
        <v>44452</v>
      </c>
      <c r="T58" s="4" t="s">
        <v>33</v>
      </c>
      <c r="U58" s="4">
        <v>1000</v>
      </c>
      <c r="V58" s="4">
        <v>0</v>
      </c>
      <c r="W58" s="4">
        <v>0</v>
      </c>
    </row>
    <row r="59" s="4" customFormat="1" spans="1:23">
      <c r="A59" s="4">
        <v>16039378893</v>
      </c>
      <c r="B59" s="4" t="s">
        <v>25</v>
      </c>
      <c r="C59" s="4" t="s">
        <v>161</v>
      </c>
      <c r="D59" s="4" t="s">
        <v>44</v>
      </c>
      <c r="E59" s="4" t="s">
        <v>45</v>
      </c>
      <c r="F59" s="5">
        <v>44448</v>
      </c>
      <c r="G59" s="5">
        <v>44451</v>
      </c>
      <c r="H59" s="4">
        <v>1</v>
      </c>
      <c r="I59" s="4">
        <v>3</v>
      </c>
      <c r="J59" s="4">
        <v>3</v>
      </c>
      <c r="K59" s="4" t="s">
        <v>29</v>
      </c>
      <c r="L59" s="4">
        <v>-3546</v>
      </c>
      <c r="M59" s="4">
        <v>-3546</v>
      </c>
      <c r="N59" s="4" t="s">
        <v>111</v>
      </c>
      <c r="O59" s="4" t="s">
        <v>31</v>
      </c>
      <c r="P59" s="4" t="s">
        <v>32</v>
      </c>
      <c r="Q59" s="4">
        <v>0</v>
      </c>
      <c r="R59" s="6">
        <v>44417</v>
      </c>
      <c r="S59" s="5">
        <v>44452</v>
      </c>
      <c r="T59" s="4" t="s">
        <v>33</v>
      </c>
      <c r="U59" s="4">
        <v>-3546</v>
      </c>
      <c r="V59" s="4">
        <v>0</v>
      </c>
      <c r="W59" s="4">
        <v>0</v>
      </c>
    </row>
    <row r="60" s="4" customFormat="1" spans="1:24">
      <c r="A60" s="4">
        <v>16138628622</v>
      </c>
      <c r="B60" s="4" t="s">
        <v>25</v>
      </c>
      <c r="C60" s="4" t="s">
        <v>26</v>
      </c>
      <c r="D60" s="4" t="s">
        <v>147</v>
      </c>
      <c r="E60" s="4" t="s">
        <v>148</v>
      </c>
      <c r="F60" s="5">
        <v>44442</v>
      </c>
      <c r="G60" s="5">
        <v>44445</v>
      </c>
      <c r="H60" s="4">
        <v>1</v>
      </c>
      <c r="I60" s="4">
        <v>3</v>
      </c>
      <c r="J60" s="4">
        <v>3</v>
      </c>
      <c r="K60" s="4" t="s">
        <v>29</v>
      </c>
      <c r="L60" s="4">
        <v>6482</v>
      </c>
      <c r="M60" s="4">
        <v>6482</v>
      </c>
      <c r="N60" s="4" t="s">
        <v>167</v>
      </c>
      <c r="O60" s="4" t="s">
        <v>31</v>
      </c>
      <c r="P60" s="4" t="s">
        <v>32</v>
      </c>
      <c r="Q60" s="4">
        <v>0</v>
      </c>
      <c r="R60" s="6">
        <v>44434</v>
      </c>
      <c r="S60" s="5">
        <v>44452</v>
      </c>
      <c r="T60" s="4" t="s">
        <v>33</v>
      </c>
      <c r="U60" s="4">
        <v>6482</v>
      </c>
      <c r="V60" s="4">
        <v>0</v>
      </c>
      <c r="W60" s="4">
        <v>0</v>
      </c>
      <c r="X60" s="4">
        <v>2233313</v>
      </c>
    </row>
    <row r="61" s="4" customFormat="1" spans="1:24">
      <c r="A61" s="4">
        <v>16139712928</v>
      </c>
      <c r="B61" s="4" t="s">
        <v>25</v>
      </c>
      <c r="C61" s="4" t="s">
        <v>26</v>
      </c>
      <c r="D61" s="4" t="s">
        <v>168</v>
      </c>
      <c r="E61" s="4" t="s">
        <v>169</v>
      </c>
      <c r="F61" s="5">
        <v>44448</v>
      </c>
      <c r="G61" s="5">
        <v>44449</v>
      </c>
      <c r="H61" s="4">
        <v>1</v>
      </c>
      <c r="I61" s="4">
        <v>1</v>
      </c>
      <c r="J61" s="4">
        <v>1</v>
      </c>
      <c r="K61" s="4" t="s">
        <v>29</v>
      </c>
      <c r="L61" s="4">
        <v>910</v>
      </c>
      <c r="M61" s="4">
        <v>910</v>
      </c>
      <c r="N61" s="4" t="s">
        <v>170</v>
      </c>
      <c r="O61" s="4" t="s">
        <v>31</v>
      </c>
      <c r="P61" s="4" t="s">
        <v>32</v>
      </c>
      <c r="Q61" s="4">
        <v>0</v>
      </c>
      <c r="R61" s="6">
        <v>44434</v>
      </c>
      <c r="S61" s="5">
        <v>44452</v>
      </c>
      <c r="T61" s="4" t="s">
        <v>33</v>
      </c>
      <c r="U61" s="4">
        <v>910</v>
      </c>
      <c r="V61" s="4">
        <v>0</v>
      </c>
      <c r="W61" s="4">
        <v>0</v>
      </c>
      <c r="X61" s="4">
        <v>2233586</v>
      </c>
    </row>
    <row r="62" s="4" customFormat="1" spans="1:23">
      <c r="A62" s="4">
        <v>16141336432</v>
      </c>
      <c r="B62" s="4" t="s">
        <v>25</v>
      </c>
      <c r="C62" s="4" t="s">
        <v>26</v>
      </c>
      <c r="D62" s="4" t="s">
        <v>171</v>
      </c>
      <c r="E62" s="4" t="s">
        <v>172</v>
      </c>
      <c r="F62" s="5">
        <v>44444</v>
      </c>
      <c r="G62" s="5">
        <v>44447</v>
      </c>
      <c r="H62" s="4">
        <v>1</v>
      </c>
      <c r="I62" s="4">
        <v>3</v>
      </c>
      <c r="J62" s="4">
        <v>3</v>
      </c>
      <c r="K62" s="4" t="s">
        <v>29</v>
      </c>
      <c r="L62" s="4">
        <v>5597</v>
      </c>
      <c r="M62" s="4">
        <v>5597</v>
      </c>
      <c r="N62" s="4" t="s">
        <v>173</v>
      </c>
      <c r="O62" s="4" t="s">
        <v>31</v>
      </c>
      <c r="P62" s="4" t="s">
        <v>32</v>
      </c>
      <c r="Q62" s="4">
        <v>0</v>
      </c>
      <c r="R62" s="6">
        <v>44434</v>
      </c>
      <c r="S62" s="5">
        <v>44452</v>
      </c>
      <c r="T62" s="4" t="s">
        <v>33</v>
      </c>
      <c r="U62" s="4">
        <v>5597</v>
      </c>
      <c r="V62" s="4">
        <v>0</v>
      </c>
      <c r="W62" s="4">
        <v>0</v>
      </c>
    </row>
    <row r="63" s="4" customFormat="1" spans="1:23">
      <c r="A63" s="4">
        <v>16142521066</v>
      </c>
      <c r="B63" s="4" t="s">
        <v>25</v>
      </c>
      <c r="C63" s="4" t="s">
        <v>26</v>
      </c>
      <c r="D63" s="4" t="s">
        <v>174</v>
      </c>
      <c r="E63" s="4" t="s">
        <v>129</v>
      </c>
      <c r="F63" s="5">
        <v>44445</v>
      </c>
      <c r="G63" s="5">
        <v>44446</v>
      </c>
      <c r="H63" s="4">
        <v>1</v>
      </c>
      <c r="I63" s="4">
        <v>1</v>
      </c>
      <c r="J63" s="4">
        <v>1</v>
      </c>
      <c r="K63" s="4" t="s">
        <v>29</v>
      </c>
      <c r="L63" s="4">
        <v>1500</v>
      </c>
      <c r="M63" s="4">
        <v>1500</v>
      </c>
      <c r="N63" s="4" t="s">
        <v>175</v>
      </c>
      <c r="O63" s="4" t="s">
        <v>31</v>
      </c>
      <c r="P63" s="4" t="s">
        <v>32</v>
      </c>
      <c r="Q63" s="4">
        <v>0</v>
      </c>
      <c r="R63" s="6">
        <v>44435</v>
      </c>
      <c r="S63" s="5">
        <v>44452</v>
      </c>
      <c r="T63" s="4" t="s">
        <v>33</v>
      </c>
      <c r="U63" s="4">
        <v>1500</v>
      </c>
      <c r="V63" s="4">
        <v>0</v>
      </c>
      <c r="W63" s="4">
        <v>0</v>
      </c>
    </row>
    <row r="64" s="4" customFormat="1" spans="1:25">
      <c r="A64" s="4">
        <v>16142626268</v>
      </c>
      <c r="B64" s="4" t="s">
        <v>25</v>
      </c>
      <c r="C64" s="4" t="s">
        <v>26</v>
      </c>
      <c r="D64" s="4" t="s">
        <v>176</v>
      </c>
      <c r="E64" s="4" t="s">
        <v>177</v>
      </c>
      <c r="F64" s="5">
        <v>44447</v>
      </c>
      <c r="G64" s="5">
        <v>44450</v>
      </c>
      <c r="H64" s="4">
        <v>1</v>
      </c>
      <c r="I64" s="4">
        <v>3</v>
      </c>
      <c r="J64" s="4">
        <v>3</v>
      </c>
      <c r="K64" s="4" t="s">
        <v>29</v>
      </c>
      <c r="L64" s="4">
        <v>8340</v>
      </c>
      <c r="M64" s="4">
        <v>8340</v>
      </c>
      <c r="N64" s="4" t="s">
        <v>178</v>
      </c>
      <c r="O64" s="4" t="s">
        <v>31</v>
      </c>
      <c r="P64" s="4" t="s">
        <v>32</v>
      </c>
      <c r="Q64" s="4">
        <v>0</v>
      </c>
      <c r="R64" s="6">
        <v>44435</v>
      </c>
      <c r="S64" s="5">
        <v>44452</v>
      </c>
      <c r="T64" s="4" t="s">
        <v>33</v>
      </c>
      <c r="U64" s="4">
        <v>8340</v>
      </c>
      <c r="V64" s="4">
        <v>0</v>
      </c>
      <c r="W64" s="4">
        <v>0</v>
      </c>
      <c r="X64" s="4">
        <v>2234352</v>
      </c>
      <c r="Y64" s="4">
        <v>15688</v>
      </c>
    </row>
    <row r="65" s="4" customFormat="1" spans="1:24">
      <c r="A65" s="4">
        <v>16151188654</v>
      </c>
      <c r="B65" s="4" t="s">
        <v>25</v>
      </c>
      <c r="C65" s="4" t="s">
        <v>26</v>
      </c>
      <c r="D65" s="4" t="s">
        <v>179</v>
      </c>
      <c r="E65" s="4" t="s">
        <v>180</v>
      </c>
      <c r="F65" s="5">
        <v>44449</v>
      </c>
      <c r="G65" s="5">
        <v>44450</v>
      </c>
      <c r="H65" s="4">
        <v>2</v>
      </c>
      <c r="I65" s="4">
        <v>1</v>
      </c>
      <c r="J65" s="4">
        <v>2</v>
      </c>
      <c r="K65" s="4" t="s">
        <v>29</v>
      </c>
      <c r="L65" s="4">
        <v>4274</v>
      </c>
      <c r="M65" s="4">
        <v>4274</v>
      </c>
      <c r="N65" s="4" t="s">
        <v>181</v>
      </c>
      <c r="O65" s="4" t="s">
        <v>31</v>
      </c>
      <c r="P65" s="4" t="s">
        <v>32</v>
      </c>
      <c r="Q65" s="4">
        <v>0</v>
      </c>
      <c r="R65" s="6">
        <v>44436</v>
      </c>
      <c r="S65" s="5">
        <v>44452</v>
      </c>
      <c r="T65" s="4" t="s">
        <v>33</v>
      </c>
      <c r="U65" s="4">
        <v>4274</v>
      </c>
      <c r="V65" s="4">
        <v>0</v>
      </c>
      <c r="W65" s="4">
        <v>0</v>
      </c>
      <c r="X65" s="4">
        <v>2235233</v>
      </c>
    </row>
    <row r="66" s="4" customFormat="1" spans="1:23">
      <c r="A66" s="4">
        <v>16151224011</v>
      </c>
      <c r="B66" s="4" t="s">
        <v>25</v>
      </c>
      <c r="C66" s="4" t="s">
        <v>26</v>
      </c>
      <c r="D66" s="4" t="s">
        <v>182</v>
      </c>
      <c r="F66" s="5">
        <v>44442</v>
      </c>
      <c r="G66" s="5">
        <v>44445</v>
      </c>
      <c r="H66" s="4">
        <v>0</v>
      </c>
      <c r="I66" s="4">
        <v>3</v>
      </c>
      <c r="J66" s="4">
        <v>0</v>
      </c>
      <c r="K66" s="4" t="s">
        <v>29</v>
      </c>
      <c r="L66" s="4">
        <v>2770</v>
      </c>
      <c r="M66" s="4">
        <v>2770</v>
      </c>
      <c r="O66" s="4" t="s">
        <v>31</v>
      </c>
      <c r="P66" s="4" t="s">
        <v>32</v>
      </c>
      <c r="Q66" s="4">
        <v>0</v>
      </c>
      <c r="R66" s="6">
        <v>44436</v>
      </c>
      <c r="S66" s="5">
        <v>44452</v>
      </c>
      <c r="T66" s="4" t="s">
        <v>33</v>
      </c>
      <c r="U66" s="4">
        <v>2770</v>
      </c>
      <c r="V66" s="4">
        <v>0</v>
      </c>
      <c r="W66" s="4">
        <v>0</v>
      </c>
    </row>
    <row r="67" s="4" customFormat="1" spans="1:24">
      <c r="A67" s="4">
        <v>16154636990</v>
      </c>
      <c r="B67" s="4" t="s">
        <v>25</v>
      </c>
      <c r="C67" s="4" t="s">
        <v>26</v>
      </c>
      <c r="D67" s="4" t="s">
        <v>183</v>
      </c>
      <c r="E67" s="4" t="s">
        <v>184</v>
      </c>
      <c r="F67" s="5">
        <v>44449</v>
      </c>
      <c r="G67" s="5">
        <v>44450</v>
      </c>
      <c r="H67" s="4">
        <v>1</v>
      </c>
      <c r="I67" s="4">
        <v>1</v>
      </c>
      <c r="J67" s="4">
        <v>1</v>
      </c>
      <c r="K67" s="4" t="s">
        <v>29</v>
      </c>
      <c r="L67" s="4">
        <v>1305</v>
      </c>
      <c r="M67" s="4">
        <v>1305</v>
      </c>
      <c r="N67" s="4" t="s">
        <v>185</v>
      </c>
      <c r="O67" s="4" t="s">
        <v>31</v>
      </c>
      <c r="P67" s="4" t="s">
        <v>32</v>
      </c>
      <c r="Q67" s="4">
        <v>0</v>
      </c>
      <c r="R67" s="6">
        <v>44436</v>
      </c>
      <c r="S67" s="5">
        <v>44452</v>
      </c>
      <c r="T67" s="4" t="s">
        <v>33</v>
      </c>
      <c r="U67" s="4">
        <v>1305</v>
      </c>
      <c r="V67" s="4">
        <v>0</v>
      </c>
      <c r="W67" s="4">
        <v>0</v>
      </c>
      <c r="X67" s="4">
        <v>2235979</v>
      </c>
    </row>
    <row r="68" s="4" customFormat="1" spans="1:23">
      <c r="A68" s="4">
        <v>16160357168</v>
      </c>
      <c r="B68" s="4" t="s">
        <v>25</v>
      </c>
      <c r="C68" s="4" t="s">
        <v>26</v>
      </c>
      <c r="D68" s="4" t="s">
        <v>186</v>
      </c>
      <c r="E68" s="4" t="s">
        <v>187</v>
      </c>
      <c r="F68" s="5">
        <v>44443</v>
      </c>
      <c r="G68" s="5">
        <v>44446</v>
      </c>
      <c r="H68" s="4">
        <v>1</v>
      </c>
      <c r="I68" s="4">
        <v>3</v>
      </c>
      <c r="J68" s="4">
        <v>3</v>
      </c>
      <c r="K68" s="4" t="s">
        <v>29</v>
      </c>
      <c r="L68" s="4">
        <v>10058</v>
      </c>
      <c r="M68" s="4">
        <v>10058</v>
      </c>
      <c r="N68" s="4" t="s">
        <v>188</v>
      </c>
      <c r="O68" s="4" t="s">
        <v>31</v>
      </c>
      <c r="P68" s="4" t="s">
        <v>32</v>
      </c>
      <c r="Q68" s="4">
        <v>0</v>
      </c>
      <c r="R68" s="6">
        <v>44437</v>
      </c>
      <c r="S68" s="5">
        <v>44452</v>
      </c>
      <c r="T68" s="4" t="s">
        <v>33</v>
      </c>
      <c r="U68" s="4">
        <v>10058</v>
      </c>
      <c r="V68" s="4">
        <v>0</v>
      </c>
      <c r="W68" s="4">
        <v>0</v>
      </c>
    </row>
    <row r="69" s="4" customFormat="1" spans="1:24">
      <c r="A69" s="4">
        <v>16161462439</v>
      </c>
      <c r="B69" s="4" t="s">
        <v>25</v>
      </c>
      <c r="C69" s="4" t="s">
        <v>26</v>
      </c>
      <c r="D69" s="4" t="s">
        <v>189</v>
      </c>
      <c r="E69" s="4" t="s">
        <v>190</v>
      </c>
      <c r="F69" s="5">
        <v>44444</v>
      </c>
      <c r="G69" s="5">
        <v>44447</v>
      </c>
      <c r="H69" s="4">
        <v>1</v>
      </c>
      <c r="I69" s="4">
        <v>3</v>
      </c>
      <c r="J69" s="4">
        <v>3</v>
      </c>
      <c r="K69" s="4" t="s">
        <v>29</v>
      </c>
      <c r="L69" s="4">
        <v>3477</v>
      </c>
      <c r="M69" s="4">
        <v>3477</v>
      </c>
      <c r="N69" s="4" t="s">
        <v>191</v>
      </c>
      <c r="O69" s="4" t="s">
        <v>31</v>
      </c>
      <c r="P69" s="4" t="s">
        <v>32</v>
      </c>
      <c r="Q69" s="4">
        <v>0</v>
      </c>
      <c r="R69" s="6">
        <v>44437</v>
      </c>
      <c r="S69" s="5">
        <v>44452</v>
      </c>
      <c r="T69" s="4" t="s">
        <v>33</v>
      </c>
      <c r="U69" s="4">
        <v>3477</v>
      </c>
      <c r="V69" s="4">
        <v>0</v>
      </c>
      <c r="W69" s="4">
        <v>0</v>
      </c>
      <c r="X69" s="4">
        <v>2236357</v>
      </c>
    </row>
    <row r="70" s="4" customFormat="1" spans="1:23">
      <c r="A70" s="4">
        <v>16163778276</v>
      </c>
      <c r="B70" s="4" t="s">
        <v>25</v>
      </c>
      <c r="C70" s="4" t="s">
        <v>26</v>
      </c>
      <c r="D70" s="4" t="s">
        <v>151</v>
      </c>
      <c r="E70" s="4" t="s">
        <v>152</v>
      </c>
      <c r="F70" s="5">
        <v>44442</v>
      </c>
      <c r="G70" s="5">
        <v>44445</v>
      </c>
      <c r="H70" s="4">
        <v>1</v>
      </c>
      <c r="I70" s="4">
        <v>3</v>
      </c>
      <c r="J70" s="4">
        <v>3</v>
      </c>
      <c r="K70" s="4" t="s">
        <v>29</v>
      </c>
      <c r="L70" s="4">
        <v>5596</v>
      </c>
      <c r="M70" s="4">
        <v>5596</v>
      </c>
      <c r="N70" s="4" t="s">
        <v>192</v>
      </c>
      <c r="O70" s="4" t="s">
        <v>31</v>
      </c>
      <c r="P70" s="4" t="s">
        <v>32</v>
      </c>
      <c r="Q70" s="4">
        <v>0</v>
      </c>
      <c r="R70" s="6">
        <v>44438</v>
      </c>
      <c r="S70" s="5">
        <v>44452</v>
      </c>
      <c r="T70" s="4" t="s">
        <v>33</v>
      </c>
      <c r="U70" s="4">
        <v>5596</v>
      </c>
      <c r="V70" s="4">
        <v>0</v>
      </c>
      <c r="W70" s="4">
        <v>0</v>
      </c>
    </row>
    <row r="71" s="4" customFormat="1" spans="1:23">
      <c r="A71" s="4">
        <v>16165185729</v>
      </c>
      <c r="B71" s="4" t="s">
        <v>25</v>
      </c>
      <c r="C71" s="4" t="s">
        <v>26</v>
      </c>
      <c r="D71" s="4" t="s">
        <v>193</v>
      </c>
      <c r="E71" s="4" t="s">
        <v>194</v>
      </c>
      <c r="F71" s="5">
        <v>44447</v>
      </c>
      <c r="G71" s="5">
        <v>44448</v>
      </c>
      <c r="H71" s="4">
        <v>1</v>
      </c>
      <c r="I71" s="4">
        <v>1</v>
      </c>
      <c r="J71" s="4">
        <v>1</v>
      </c>
      <c r="K71" s="4" t="s">
        <v>29</v>
      </c>
      <c r="L71" s="4">
        <v>2193</v>
      </c>
      <c r="M71" s="4">
        <v>2193</v>
      </c>
      <c r="N71" s="4" t="s">
        <v>195</v>
      </c>
      <c r="O71" s="4" t="s">
        <v>31</v>
      </c>
      <c r="P71" s="4" t="s">
        <v>32</v>
      </c>
      <c r="Q71" s="4">
        <v>0</v>
      </c>
      <c r="R71" s="6">
        <v>44438</v>
      </c>
      <c r="S71" s="5">
        <v>44452</v>
      </c>
      <c r="T71" s="4" t="s">
        <v>33</v>
      </c>
      <c r="U71" s="4">
        <v>2193</v>
      </c>
      <c r="V71" s="4">
        <v>0</v>
      </c>
      <c r="W71" s="4">
        <v>0</v>
      </c>
    </row>
    <row r="72" s="4" customFormat="1" spans="1:24">
      <c r="A72" s="4">
        <v>16170753430</v>
      </c>
      <c r="B72" s="4" t="s">
        <v>25</v>
      </c>
      <c r="C72" s="4" t="s">
        <v>26</v>
      </c>
      <c r="D72" s="4" t="s">
        <v>196</v>
      </c>
      <c r="E72" s="4" t="s">
        <v>138</v>
      </c>
      <c r="F72" s="5">
        <v>44443</v>
      </c>
      <c r="G72" s="5">
        <v>44445</v>
      </c>
      <c r="H72" s="4">
        <v>1</v>
      </c>
      <c r="I72" s="4">
        <v>2</v>
      </c>
      <c r="J72" s="4">
        <v>2</v>
      </c>
      <c r="K72" s="4" t="s">
        <v>29</v>
      </c>
      <c r="L72" s="4">
        <v>717</v>
      </c>
      <c r="M72" s="4">
        <v>717</v>
      </c>
      <c r="N72" s="4" t="s">
        <v>197</v>
      </c>
      <c r="O72" s="4" t="s">
        <v>31</v>
      </c>
      <c r="P72" s="4" t="s">
        <v>32</v>
      </c>
      <c r="Q72" s="4">
        <v>0</v>
      </c>
      <c r="R72" s="6">
        <v>44438</v>
      </c>
      <c r="S72" s="5">
        <v>44452</v>
      </c>
      <c r="T72" s="4" t="s">
        <v>33</v>
      </c>
      <c r="U72" s="4">
        <v>717</v>
      </c>
      <c r="V72" s="4">
        <v>0</v>
      </c>
      <c r="W72" s="4">
        <v>0</v>
      </c>
      <c r="X72" s="4">
        <v>2237585</v>
      </c>
    </row>
    <row r="73" s="4" customFormat="1" spans="1:24">
      <c r="A73" s="4">
        <v>16171609846</v>
      </c>
      <c r="B73" s="4" t="s">
        <v>25</v>
      </c>
      <c r="C73" s="4" t="s">
        <v>26</v>
      </c>
      <c r="D73" s="4" t="s">
        <v>198</v>
      </c>
      <c r="E73" s="4" t="s">
        <v>199</v>
      </c>
      <c r="F73" s="5">
        <v>44438</v>
      </c>
      <c r="G73" s="5">
        <v>44445</v>
      </c>
      <c r="H73" s="4">
        <v>1</v>
      </c>
      <c r="I73" s="4">
        <v>7</v>
      </c>
      <c r="J73" s="4">
        <v>7</v>
      </c>
      <c r="K73" s="4" t="s">
        <v>29</v>
      </c>
      <c r="L73" s="4">
        <v>10382</v>
      </c>
      <c r="M73" s="4">
        <v>10382</v>
      </c>
      <c r="N73" s="4" t="s">
        <v>200</v>
      </c>
      <c r="O73" s="4" t="s">
        <v>31</v>
      </c>
      <c r="P73" s="4" t="s">
        <v>32</v>
      </c>
      <c r="Q73" s="4">
        <v>0</v>
      </c>
      <c r="R73" s="6">
        <v>44438</v>
      </c>
      <c r="S73" s="5">
        <v>44452</v>
      </c>
      <c r="T73" s="4" t="s">
        <v>33</v>
      </c>
      <c r="U73" s="4">
        <v>10382</v>
      </c>
      <c r="V73" s="4">
        <v>0</v>
      </c>
      <c r="W73" s="4">
        <v>0</v>
      </c>
      <c r="X73" s="4">
        <v>2237749</v>
      </c>
    </row>
    <row r="74" s="4" customFormat="1" spans="1:23">
      <c r="A74" s="4">
        <v>16172192601</v>
      </c>
      <c r="B74" s="4" t="s">
        <v>25</v>
      </c>
      <c r="C74" s="4" t="s">
        <v>26</v>
      </c>
      <c r="D74" s="4" t="s">
        <v>201</v>
      </c>
      <c r="E74" s="4" t="s">
        <v>202</v>
      </c>
      <c r="F74" s="5">
        <v>44445</v>
      </c>
      <c r="G74" s="5">
        <v>44448</v>
      </c>
      <c r="H74" s="4">
        <v>2</v>
      </c>
      <c r="I74" s="4">
        <v>3</v>
      </c>
      <c r="J74" s="4">
        <v>6</v>
      </c>
      <c r="K74" s="4" t="s">
        <v>29</v>
      </c>
      <c r="L74" s="4">
        <v>13764</v>
      </c>
      <c r="M74" s="4">
        <v>13764</v>
      </c>
      <c r="N74" s="4" t="s">
        <v>203</v>
      </c>
      <c r="O74" s="4" t="s">
        <v>31</v>
      </c>
      <c r="P74" s="4" t="s">
        <v>32</v>
      </c>
      <c r="Q74" s="4">
        <v>0</v>
      </c>
      <c r="R74" s="6">
        <v>44439</v>
      </c>
      <c r="S74" s="5">
        <v>44452</v>
      </c>
      <c r="T74" s="4" t="s">
        <v>33</v>
      </c>
      <c r="U74" s="4">
        <v>13764</v>
      </c>
      <c r="V74" s="4">
        <v>0</v>
      </c>
      <c r="W74" s="4">
        <v>0</v>
      </c>
    </row>
    <row r="75" s="4" customFormat="1" spans="1:24">
      <c r="A75" s="4">
        <v>16172258442</v>
      </c>
      <c r="B75" s="4" t="s">
        <v>25</v>
      </c>
      <c r="C75" s="4" t="s">
        <v>26</v>
      </c>
      <c r="D75" s="4" t="s">
        <v>204</v>
      </c>
      <c r="E75" s="4" t="s">
        <v>205</v>
      </c>
      <c r="F75" s="5">
        <v>44445</v>
      </c>
      <c r="G75" s="5">
        <v>44446</v>
      </c>
      <c r="H75" s="4">
        <v>1</v>
      </c>
      <c r="I75" s="4">
        <v>1</v>
      </c>
      <c r="J75" s="4">
        <v>1</v>
      </c>
      <c r="K75" s="4" t="s">
        <v>29</v>
      </c>
      <c r="L75" s="4">
        <v>1396</v>
      </c>
      <c r="M75" s="4">
        <v>1396</v>
      </c>
      <c r="N75" s="4" t="s">
        <v>206</v>
      </c>
      <c r="O75" s="4" t="s">
        <v>31</v>
      </c>
      <c r="P75" s="4" t="s">
        <v>32</v>
      </c>
      <c r="Q75" s="4">
        <v>0</v>
      </c>
      <c r="R75" s="6">
        <v>44439</v>
      </c>
      <c r="S75" s="5">
        <v>44452</v>
      </c>
      <c r="T75" s="4" t="s">
        <v>33</v>
      </c>
      <c r="U75" s="4">
        <v>1396</v>
      </c>
      <c r="V75" s="4">
        <v>0</v>
      </c>
      <c r="W75" s="4">
        <v>0</v>
      </c>
      <c r="X75" s="4">
        <v>2237929</v>
      </c>
    </row>
    <row r="76" s="4" customFormat="1" spans="1:24">
      <c r="A76" s="4">
        <v>16173337927</v>
      </c>
      <c r="B76" s="4" t="s">
        <v>25</v>
      </c>
      <c r="C76" s="4" t="s">
        <v>26</v>
      </c>
      <c r="D76" s="4" t="s">
        <v>204</v>
      </c>
      <c r="E76" s="4" t="s">
        <v>205</v>
      </c>
      <c r="F76" s="5">
        <v>44446</v>
      </c>
      <c r="G76" s="5">
        <v>44448</v>
      </c>
      <c r="H76" s="4">
        <v>1</v>
      </c>
      <c r="I76" s="4">
        <v>2</v>
      </c>
      <c r="J76" s="4">
        <v>2</v>
      </c>
      <c r="K76" s="4" t="s">
        <v>29</v>
      </c>
      <c r="L76" s="4">
        <v>2792</v>
      </c>
      <c r="M76" s="4">
        <v>2792</v>
      </c>
      <c r="N76" s="4" t="s">
        <v>207</v>
      </c>
      <c r="O76" s="4" t="s">
        <v>31</v>
      </c>
      <c r="P76" s="4" t="s">
        <v>32</v>
      </c>
      <c r="Q76" s="4">
        <v>0</v>
      </c>
      <c r="R76" s="6">
        <v>44439</v>
      </c>
      <c r="S76" s="5">
        <v>44452</v>
      </c>
      <c r="T76" s="4" t="s">
        <v>33</v>
      </c>
      <c r="U76" s="4">
        <v>2792</v>
      </c>
      <c r="V76" s="4">
        <v>0</v>
      </c>
      <c r="W76" s="4">
        <v>0</v>
      </c>
      <c r="X76" s="4">
        <v>2238152</v>
      </c>
    </row>
    <row r="77" s="4" customFormat="1" spans="1:23">
      <c r="A77" s="4">
        <v>16174988689</v>
      </c>
      <c r="B77" s="4" t="s">
        <v>25</v>
      </c>
      <c r="C77" s="4" t="s">
        <v>26</v>
      </c>
      <c r="D77" s="4" t="s">
        <v>208</v>
      </c>
      <c r="E77" s="4" t="s">
        <v>209</v>
      </c>
      <c r="F77" s="5">
        <v>44439</v>
      </c>
      <c r="G77" s="5">
        <v>44445</v>
      </c>
      <c r="H77" s="4">
        <v>1</v>
      </c>
      <c r="I77" s="4">
        <v>6</v>
      </c>
      <c r="J77" s="4">
        <v>6</v>
      </c>
      <c r="K77" s="4" t="s">
        <v>29</v>
      </c>
      <c r="L77" s="4">
        <v>2355</v>
      </c>
      <c r="M77" s="4">
        <v>2355</v>
      </c>
      <c r="N77" s="4" t="s">
        <v>210</v>
      </c>
      <c r="O77" s="4" t="s">
        <v>31</v>
      </c>
      <c r="P77" s="4" t="s">
        <v>32</v>
      </c>
      <c r="Q77" s="4">
        <v>0</v>
      </c>
      <c r="R77" s="6">
        <v>44439</v>
      </c>
      <c r="S77" s="5">
        <v>44452</v>
      </c>
      <c r="T77" s="4" t="s">
        <v>33</v>
      </c>
      <c r="U77" s="4">
        <v>2355</v>
      </c>
      <c r="V77" s="4">
        <v>0</v>
      </c>
      <c r="W77" s="4">
        <v>0</v>
      </c>
    </row>
    <row r="78" s="4" customFormat="1" spans="1:24">
      <c r="A78" s="4">
        <v>16176434710</v>
      </c>
      <c r="B78" s="4" t="s">
        <v>25</v>
      </c>
      <c r="C78" s="4" t="s">
        <v>26</v>
      </c>
      <c r="D78" s="4" t="s">
        <v>211</v>
      </c>
      <c r="E78" s="4" t="s">
        <v>212</v>
      </c>
      <c r="F78" s="5">
        <v>44444</v>
      </c>
      <c r="G78" s="5">
        <v>44447</v>
      </c>
      <c r="H78" s="4">
        <v>1</v>
      </c>
      <c r="I78" s="4">
        <v>3</v>
      </c>
      <c r="J78" s="4">
        <v>3</v>
      </c>
      <c r="K78" s="4" t="s">
        <v>29</v>
      </c>
      <c r="L78" s="4">
        <v>7380</v>
      </c>
      <c r="M78" s="4">
        <v>7380</v>
      </c>
      <c r="N78" s="4" t="s">
        <v>213</v>
      </c>
      <c r="O78" s="4" t="s">
        <v>31</v>
      </c>
      <c r="P78" s="4" t="s">
        <v>32</v>
      </c>
      <c r="Q78" s="4">
        <v>0</v>
      </c>
      <c r="R78" s="6">
        <v>44440</v>
      </c>
      <c r="S78" s="5">
        <v>44452</v>
      </c>
      <c r="T78" s="4" t="s">
        <v>33</v>
      </c>
      <c r="U78" s="4">
        <v>7380</v>
      </c>
      <c r="V78" s="4">
        <v>0</v>
      </c>
      <c r="W78" s="4">
        <v>0</v>
      </c>
      <c r="X78" s="4">
        <v>2238827</v>
      </c>
    </row>
    <row r="79" s="4" customFormat="1" spans="1:23">
      <c r="A79" s="4">
        <v>16176710135</v>
      </c>
      <c r="B79" s="4" t="s">
        <v>25</v>
      </c>
      <c r="C79" s="4" t="s">
        <v>26</v>
      </c>
      <c r="D79" s="4" t="s">
        <v>44</v>
      </c>
      <c r="E79" s="4" t="s">
        <v>214</v>
      </c>
      <c r="F79" s="5">
        <v>44448</v>
      </c>
      <c r="G79" s="5">
        <v>44451</v>
      </c>
      <c r="H79" s="4">
        <v>1</v>
      </c>
      <c r="I79" s="4">
        <v>3</v>
      </c>
      <c r="J79" s="4">
        <v>3</v>
      </c>
      <c r="K79" s="4" t="s">
        <v>29</v>
      </c>
      <c r="L79" s="4">
        <v>2688</v>
      </c>
      <c r="M79" s="4">
        <v>2688</v>
      </c>
      <c r="N79" s="4" t="s">
        <v>215</v>
      </c>
      <c r="O79" s="4" t="s">
        <v>31</v>
      </c>
      <c r="P79" s="4" t="s">
        <v>32</v>
      </c>
      <c r="Q79" s="4">
        <v>0</v>
      </c>
      <c r="R79" s="6">
        <v>44440</v>
      </c>
      <c r="S79" s="5">
        <v>44452</v>
      </c>
      <c r="T79" s="4" t="s">
        <v>33</v>
      </c>
      <c r="U79" s="4">
        <v>2688</v>
      </c>
      <c r="V79" s="4">
        <v>0</v>
      </c>
      <c r="W79" s="4">
        <v>0</v>
      </c>
    </row>
    <row r="80" s="4" customFormat="1" spans="1:23">
      <c r="A80" s="4">
        <v>16176723609</v>
      </c>
      <c r="B80" s="4" t="s">
        <v>25</v>
      </c>
      <c r="C80" s="4" t="s">
        <v>26</v>
      </c>
      <c r="D80" s="4" t="s">
        <v>216</v>
      </c>
      <c r="E80" s="4" t="s">
        <v>217</v>
      </c>
      <c r="F80" s="5">
        <v>44440</v>
      </c>
      <c r="G80" s="5">
        <v>44448</v>
      </c>
      <c r="H80" s="4">
        <v>1</v>
      </c>
      <c r="I80" s="4">
        <v>8</v>
      </c>
      <c r="J80" s="4">
        <v>8</v>
      </c>
      <c r="K80" s="4" t="s">
        <v>29</v>
      </c>
      <c r="L80" s="4">
        <v>18949</v>
      </c>
      <c r="M80" s="4">
        <v>18949</v>
      </c>
      <c r="N80" s="4" t="s">
        <v>218</v>
      </c>
      <c r="O80" s="4" t="s">
        <v>31</v>
      </c>
      <c r="P80" s="4" t="s">
        <v>32</v>
      </c>
      <c r="Q80" s="4">
        <v>0</v>
      </c>
      <c r="R80" s="6">
        <v>44440</v>
      </c>
      <c r="S80" s="5">
        <v>44452</v>
      </c>
      <c r="T80" s="4" t="s">
        <v>33</v>
      </c>
      <c r="U80" s="4">
        <v>18949</v>
      </c>
      <c r="V80" s="4">
        <v>0</v>
      </c>
      <c r="W80" s="4">
        <v>0</v>
      </c>
    </row>
    <row r="81" s="4" customFormat="1" spans="1:25">
      <c r="A81" s="4">
        <v>16181020395</v>
      </c>
      <c r="B81" s="4" t="s">
        <v>25</v>
      </c>
      <c r="C81" s="4" t="s">
        <v>26</v>
      </c>
      <c r="D81" s="4" t="s">
        <v>219</v>
      </c>
      <c r="E81" s="4" t="s">
        <v>220</v>
      </c>
      <c r="F81" s="5">
        <v>44442</v>
      </c>
      <c r="G81" s="5">
        <v>44445</v>
      </c>
      <c r="H81" s="4">
        <v>1</v>
      </c>
      <c r="I81" s="4">
        <v>3</v>
      </c>
      <c r="J81" s="4">
        <v>3</v>
      </c>
      <c r="K81" s="4" t="s">
        <v>29</v>
      </c>
      <c r="L81" s="4">
        <v>5343</v>
      </c>
      <c r="M81" s="4">
        <v>5343</v>
      </c>
      <c r="N81" s="4" t="s">
        <v>221</v>
      </c>
      <c r="O81" s="4" t="s">
        <v>31</v>
      </c>
      <c r="P81" s="4" t="s">
        <v>32</v>
      </c>
      <c r="Q81" s="4">
        <v>0</v>
      </c>
      <c r="R81" s="6">
        <v>44440</v>
      </c>
      <c r="S81" s="5">
        <v>44452</v>
      </c>
      <c r="T81" s="4" t="s">
        <v>33</v>
      </c>
      <c r="U81" s="4">
        <v>5343</v>
      </c>
      <c r="V81" s="4">
        <v>0</v>
      </c>
      <c r="W81" s="4">
        <v>0</v>
      </c>
      <c r="Y81" s="4">
        <v>71778500</v>
      </c>
    </row>
    <row r="82" s="4" customFormat="1" spans="1:25">
      <c r="A82" s="4">
        <v>16185340972</v>
      </c>
      <c r="B82" s="4" t="s">
        <v>25</v>
      </c>
      <c r="C82" s="4" t="s">
        <v>26</v>
      </c>
      <c r="D82" s="4" t="s">
        <v>222</v>
      </c>
      <c r="E82" s="4" t="s">
        <v>223</v>
      </c>
      <c r="F82" s="5">
        <v>44444</v>
      </c>
      <c r="G82" s="5">
        <v>44450</v>
      </c>
      <c r="H82" s="4">
        <v>1</v>
      </c>
      <c r="I82" s="4">
        <v>6</v>
      </c>
      <c r="J82" s="4">
        <v>6</v>
      </c>
      <c r="K82" s="4" t="s">
        <v>29</v>
      </c>
      <c r="L82" s="4">
        <v>4125</v>
      </c>
      <c r="M82" s="4">
        <v>4125</v>
      </c>
      <c r="N82" s="4" t="s">
        <v>224</v>
      </c>
      <c r="O82" s="4" t="s">
        <v>31</v>
      </c>
      <c r="P82" s="4" t="s">
        <v>32</v>
      </c>
      <c r="Q82" s="4">
        <v>0</v>
      </c>
      <c r="R82" s="6">
        <v>44441</v>
      </c>
      <c r="S82" s="5">
        <v>44452</v>
      </c>
      <c r="T82" s="4" t="s">
        <v>33</v>
      </c>
      <c r="U82" s="4">
        <v>4125</v>
      </c>
      <c r="V82" s="4">
        <v>0</v>
      </c>
      <c r="W82" s="4">
        <v>0</v>
      </c>
      <c r="Y82" s="4">
        <v>72212335</v>
      </c>
    </row>
    <row r="83" s="4" customFormat="1" spans="1:25">
      <c r="A83" s="4">
        <v>16185472333</v>
      </c>
      <c r="B83" s="4" t="s">
        <v>25</v>
      </c>
      <c r="C83" s="4" t="s">
        <v>26</v>
      </c>
      <c r="D83" s="4" t="s">
        <v>225</v>
      </c>
      <c r="E83" s="4" t="s">
        <v>226</v>
      </c>
      <c r="F83" s="5">
        <v>44446</v>
      </c>
      <c r="G83" s="5">
        <v>44448</v>
      </c>
      <c r="H83" s="4">
        <v>1</v>
      </c>
      <c r="I83" s="4">
        <v>2</v>
      </c>
      <c r="J83" s="4">
        <v>2</v>
      </c>
      <c r="K83" s="4" t="s">
        <v>29</v>
      </c>
      <c r="L83" s="4">
        <v>2097</v>
      </c>
      <c r="M83" s="4">
        <v>2097</v>
      </c>
      <c r="N83" s="4" t="s">
        <v>227</v>
      </c>
      <c r="O83" s="4" t="s">
        <v>31</v>
      </c>
      <c r="P83" s="4" t="s">
        <v>32</v>
      </c>
      <c r="Q83" s="4">
        <v>0</v>
      </c>
      <c r="R83" s="6">
        <v>44441</v>
      </c>
      <c r="S83" s="5">
        <v>44452</v>
      </c>
      <c r="T83" s="4" t="s">
        <v>33</v>
      </c>
      <c r="U83" s="4">
        <v>2097</v>
      </c>
      <c r="V83" s="4">
        <v>0</v>
      </c>
      <c r="W83" s="4">
        <v>0</v>
      </c>
      <c r="Y83" s="4">
        <v>72283009</v>
      </c>
    </row>
    <row r="84" s="4" customFormat="1" spans="1:25">
      <c r="A84" s="4">
        <v>16185608911</v>
      </c>
      <c r="B84" s="4" t="s">
        <v>25</v>
      </c>
      <c r="C84" s="4" t="s">
        <v>26</v>
      </c>
      <c r="D84" s="4" t="s">
        <v>44</v>
      </c>
      <c r="E84" s="4" t="s">
        <v>228</v>
      </c>
      <c r="F84" s="5">
        <v>44447</v>
      </c>
      <c r="G84" s="5">
        <v>44450</v>
      </c>
      <c r="H84" s="4">
        <v>1</v>
      </c>
      <c r="I84" s="4">
        <v>3</v>
      </c>
      <c r="J84" s="4">
        <v>3</v>
      </c>
      <c r="K84" s="4" t="s">
        <v>29</v>
      </c>
      <c r="L84" s="4">
        <v>2944</v>
      </c>
      <c r="M84" s="4">
        <v>2944</v>
      </c>
      <c r="N84" s="4" t="s">
        <v>229</v>
      </c>
      <c r="O84" s="4" t="s">
        <v>31</v>
      </c>
      <c r="P84" s="4" t="s">
        <v>32</v>
      </c>
      <c r="Q84" s="4">
        <v>0</v>
      </c>
      <c r="R84" s="6">
        <v>44441</v>
      </c>
      <c r="S84" s="5">
        <v>44452</v>
      </c>
      <c r="T84" s="4" t="s">
        <v>33</v>
      </c>
      <c r="U84" s="4">
        <v>2944</v>
      </c>
      <c r="V84" s="4">
        <v>0</v>
      </c>
      <c r="W84" s="4">
        <v>0</v>
      </c>
      <c r="X84" s="4">
        <v>2240146</v>
      </c>
      <c r="Y84" s="4">
        <v>72475082</v>
      </c>
    </row>
    <row r="85" s="4" customFormat="1" spans="1:25">
      <c r="A85" s="4">
        <v>16185608945</v>
      </c>
      <c r="B85" s="4" t="s">
        <v>25</v>
      </c>
      <c r="C85" s="4" t="s">
        <v>26</v>
      </c>
      <c r="D85" s="4" t="s">
        <v>230</v>
      </c>
      <c r="E85" s="4" t="s">
        <v>231</v>
      </c>
      <c r="F85" s="5">
        <v>44445</v>
      </c>
      <c r="G85" s="5">
        <v>44448</v>
      </c>
      <c r="H85" s="4">
        <v>1</v>
      </c>
      <c r="I85" s="4">
        <v>3</v>
      </c>
      <c r="J85" s="4">
        <v>3</v>
      </c>
      <c r="K85" s="4" t="s">
        <v>29</v>
      </c>
      <c r="L85" s="4">
        <v>13872</v>
      </c>
      <c r="M85" s="4">
        <v>13872</v>
      </c>
      <c r="N85" s="4" t="s">
        <v>232</v>
      </c>
      <c r="O85" s="4" t="s">
        <v>31</v>
      </c>
      <c r="P85" s="4" t="s">
        <v>32</v>
      </c>
      <c r="Q85" s="4">
        <v>0</v>
      </c>
      <c r="R85" s="6">
        <v>44441</v>
      </c>
      <c r="S85" s="5">
        <v>44452</v>
      </c>
      <c r="T85" s="4" t="s">
        <v>33</v>
      </c>
      <c r="U85" s="4">
        <v>13872</v>
      </c>
      <c r="V85" s="4">
        <v>0</v>
      </c>
      <c r="W85" s="4">
        <v>0</v>
      </c>
      <c r="Y85" s="4" t="s">
        <v>233</v>
      </c>
    </row>
    <row r="86" s="4" customFormat="1" spans="1:25">
      <c r="A86" s="4">
        <v>16186007434</v>
      </c>
      <c r="B86" s="4" t="s">
        <v>25</v>
      </c>
      <c r="C86" s="4" t="s">
        <v>26</v>
      </c>
      <c r="D86" s="4" t="s">
        <v>234</v>
      </c>
      <c r="E86" s="4" t="s">
        <v>235</v>
      </c>
      <c r="F86" s="5">
        <v>44442</v>
      </c>
      <c r="G86" s="5">
        <v>44446</v>
      </c>
      <c r="H86" s="4">
        <v>1</v>
      </c>
      <c r="I86" s="4">
        <v>4</v>
      </c>
      <c r="J86" s="4">
        <v>4</v>
      </c>
      <c r="K86" s="4" t="s">
        <v>29</v>
      </c>
      <c r="L86" s="4">
        <v>2756</v>
      </c>
      <c r="M86" s="4">
        <v>2756</v>
      </c>
      <c r="N86" s="4" t="s">
        <v>236</v>
      </c>
      <c r="O86" s="4" t="s">
        <v>31</v>
      </c>
      <c r="P86" s="4" t="s">
        <v>32</v>
      </c>
      <c r="Q86" s="4">
        <v>0</v>
      </c>
      <c r="R86" s="6">
        <v>44441</v>
      </c>
      <c r="S86" s="5">
        <v>44452</v>
      </c>
      <c r="T86" s="4" t="s">
        <v>33</v>
      </c>
      <c r="U86" s="4">
        <v>2756</v>
      </c>
      <c r="V86" s="4">
        <v>0</v>
      </c>
      <c r="W86" s="4">
        <v>0</v>
      </c>
      <c r="Y86" s="4">
        <v>5671445</v>
      </c>
    </row>
    <row r="87" s="4" customFormat="1" spans="1:24">
      <c r="A87" s="4">
        <v>16186389826</v>
      </c>
      <c r="B87" s="4" t="s">
        <v>25</v>
      </c>
      <c r="C87" s="4" t="s">
        <v>26</v>
      </c>
      <c r="D87" s="4" t="s">
        <v>237</v>
      </c>
      <c r="E87" s="4" t="s">
        <v>51</v>
      </c>
      <c r="F87" s="5">
        <v>44442</v>
      </c>
      <c r="G87" s="5">
        <v>44445</v>
      </c>
      <c r="H87" s="4">
        <v>1</v>
      </c>
      <c r="I87" s="4">
        <v>3</v>
      </c>
      <c r="J87" s="4">
        <v>3</v>
      </c>
      <c r="K87" s="4" t="s">
        <v>29</v>
      </c>
      <c r="L87" s="4">
        <v>2613</v>
      </c>
      <c r="M87" s="4">
        <v>2613</v>
      </c>
      <c r="N87" s="4" t="s">
        <v>238</v>
      </c>
      <c r="O87" s="4" t="s">
        <v>31</v>
      </c>
      <c r="P87" s="4" t="s">
        <v>32</v>
      </c>
      <c r="Q87" s="4">
        <v>0</v>
      </c>
      <c r="R87" s="6">
        <v>44441</v>
      </c>
      <c r="S87" s="5">
        <v>44452</v>
      </c>
      <c r="T87" s="4" t="s">
        <v>33</v>
      </c>
      <c r="U87" s="4">
        <v>2613</v>
      </c>
      <c r="V87" s="4">
        <v>0</v>
      </c>
      <c r="W87" s="4">
        <v>0</v>
      </c>
      <c r="X87" s="4">
        <v>2240387</v>
      </c>
    </row>
    <row r="88" s="4" customFormat="1" spans="1:25">
      <c r="A88" s="4">
        <v>16190929456</v>
      </c>
      <c r="B88" s="4" t="s">
        <v>25</v>
      </c>
      <c r="C88" s="4" t="s">
        <v>26</v>
      </c>
      <c r="D88" s="4" t="s">
        <v>239</v>
      </c>
      <c r="E88" s="4" t="s">
        <v>240</v>
      </c>
      <c r="F88" s="5">
        <v>44442</v>
      </c>
      <c r="G88" s="5">
        <v>44445</v>
      </c>
      <c r="H88" s="4">
        <v>2</v>
      </c>
      <c r="I88" s="4">
        <v>3</v>
      </c>
      <c r="J88" s="4">
        <v>6</v>
      </c>
      <c r="K88" s="4" t="s">
        <v>29</v>
      </c>
      <c r="L88" s="4">
        <v>4248</v>
      </c>
      <c r="M88" s="4">
        <v>4248</v>
      </c>
      <c r="N88" s="4" t="s">
        <v>241</v>
      </c>
      <c r="O88" s="4" t="s">
        <v>31</v>
      </c>
      <c r="P88" s="4" t="s">
        <v>32</v>
      </c>
      <c r="Q88" s="4">
        <v>0</v>
      </c>
      <c r="R88" s="6">
        <v>44441</v>
      </c>
      <c r="S88" s="5">
        <v>44452</v>
      </c>
      <c r="T88" s="4" t="s">
        <v>33</v>
      </c>
      <c r="U88" s="4">
        <v>4248</v>
      </c>
      <c r="V88" s="4">
        <v>0</v>
      </c>
      <c r="W88" s="4">
        <v>0</v>
      </c>
      <c r="Y88" s="4" t="s">
        <v>242</v>
      </c>
    </row>
    <row r="89" s="4" customFormat="1" spans="1:25">
      <c r="A89" s="4">
        <v>16192896984</v>
      </c>
      <c r="B89" s="4" t="s">
        <v>25</v>
      </c>
      <c r="C89" s="4" t="s">
        <v>26</v>
      </c>
      <c r="D89" s="4" t="s">
        <v>243</v>
      </c>
      <c r="E89" s="4" t="s">
        <v>35</v>
      </c>
      <c r="F89" s="5">
        <v>44441</v>
      </c>
      <c r="G89" s="5">
        <v>44446</v>
      </c>
      <c r="H89" s="4">
        <v>1</v>
      </c>
      <c r="I89" s="4">
        <v>5</v>
      </c>
      <c r="J89" s="4">
        <v>5</v>
      </c>
      <c r="K89" s="4" t="s">
        <v>29</v>
      </c>
      <c r="L89" s="4">
        <v>4062</v>
      </c>
      <c r="M89" s="4">
        <v>4062</v>
      </c>
      <c r="N89" s="4" t="s">
        <v>244</v>
      </c>
      <c r="O89" s="4" t="s">
        <v>31</v>
      </c>
      <c r="P89" s="4" t="s">
        <v>32</v>
      </c>
      <c r="Q89" s="4">
        <v>0</v>
      </c>
      <c r="R89" s="6">
        <v>44441</v>
      </c>
      <c r="S89" s="5">
        <v>44452</v>
      </c>
      <c r="T89" s="4" t="s">
        <v>33</v>
      </c>
      <c r="U89" s="4">
        <v>4062</v>
      </c>
      <c r="V89" s="4">
        <v>0</v>
      </c>
      <c r="W89" s="4">
        <v>0</v>
      </c>
      <c r="X89" s="4">
        <v>2241158</v>
      </c>
      <c r="Y89" s="4">
        <v>72970968</v>
      </c>
    </row>
    <row r="90" s="4" customFormat="1" spans="1:25">
      <c r="A90" s="4">
        <v>16193409243</v>
      </c>
      <c r="B90" s="4" t="s">
        <v>25</v>
      </c>
      <c r="C90" s="4" t="s">
        <v>26</v>
      </c>
      <c r="D90" s="4" t="s">
        <v>95</v>
      </c>
      <c r="E90" s="4" t="s">
        <v>245</v>
      </c>
      <c r="F90" s="5">
        <v>44442</v>
      </c>
      <c r="G90" s="5">
        <v>44445</v>
      </c>
      <c r="H90" s="4">
        <v>1</v>
      </c>
      <c r="I90" s="4">
        <v>3</v>
      </c>
      <c r="J90" s="4">
        <v>3</v>
      </c>
      <c r="K90" s="4" t="s">
        <v>29</v>
      </c>
      <c r="L90" s="4">
        <v>1488</v>
      </c>
      <c r="M90" s="4">
        <v>1488</v>
      </c>
      <c r="N90" s="4" t="s">
        <v>246</v>
      </c>
      <c r="O90" s="4" t="s">
        <v>31</v>
      </c>
      <c r="P90" s="4" t="s">
        <v>32</v>
      </c>
      <c r="Q90" s="4">
        <v>0</v>
      </c>
      <c r="R90" s="6">
        <v>44441</v>
      </c>
      <c r="S90" s="5">
        <v>44452</v>
      </c>
      <c r="T90" s="4" t="s">
        <v>33</v>
      </c>
      <c r="U90" s="4">
        <v>1488</v>
      </c>
      <c r="V90" s="4">
        <v>0</v>
      </c>
      <c r="W90" s="4">
        <v>0</v>
      </c>
      <c r="X90" s="4">
        <v>2241278</v>
      </c>
      <c r="Y90" s="4">
        <v>73060728</v>
      </c>
    </row>
    <row r="91" s="4" customFormat="1" spans="1:25">
      <c r="A91" s="4">
        <v>16193548045</v>
      </c>
      <c r="B91" s="4" t="s">
        <v>25</v>
      </c>
      <c r="C91" s="4" t="s">
        <v>26</v>
      </c>
      <c r="D91" s="4" t="s">
        <v>247</v>
      </c>
      <c r="E91" s="4" t="s">
        <v>248</v>
      </c>
      <c r="F91" s="5">
        <v>44445</v>
      </c>
      <c r="G91" s="5">
        <v>44446</v>
      </c>
      <c r="H91" s="4">
        <v>1</v>
      </c>
      <c r="I91" s="4">
        <v>1</v>
      </c>
      <c r="J91" s="4">
        <v>1</v>
      </c>
      <c r="K91" s="4" t="s">
        <v>29</v>
      </c>
      <c r="L91" s="4">
        <v>214</v>
      </c>
      <c r="M91" s="4">
        <v>214</v>
      </c>
      <c r="N91" s="4" t="s">
        <v>249</v>
      </c>
      <c r="O91" s="4" t="s">
        <v>31</v>
      </c>
      <c r="P91" s="4" t="s">
        <v>32</v>
      </c>
      <c r="Q91" s="4">
        <v>0</v>
      </c>
      <c r="R91" s="6">
        <v>44442</v>
      </c>
      <c r="S91" s="5">
        <v>44452</v>
      </c>
      <c r="T91" s="4" t="s">
        <v>33</v>
      </c>
      <c r="U91" s="4">
        <v>214</v>
      </c>
      <c r="V91" s="4">
        <v>0</v>
      </c>
      <c r="W91" s="4">
        <v>0</v>
      </c>
      <c r="Y91" s="4">
        <v>73097268</v>
      </c>
    </row>
    <row r="92" s="4" customFormat="1" spans="1:25">
      <c r="A92" s="4">
        <v>16193602349</v>
      </c>
      <c r="B92" s="4" t="s">
        <v>25</v>
      </c>
      <c r="C92" s="4" t="s">
        <v>26</v>
      </c>
      <c r="D92" s="4" t="s">
        <v>250</v>
      </c>
      <c r="E92" s="4" t="s">
        <v>90</v>
      </c>
      <c r="F92" s="5">
        <v>44442</v>
      </c>
      <c r="G92" s="5">
        <v>44445</v>
      </c>
      <c r="H92" s="4">
        <v>1</v>
      </c>
      <c r="I92" s="4">
        <v>3</v>
      </c>
      <c r="J92" s="4">
        <v>3</v>
      </c>
      <c r="K92" s="4" t="s">
        <v>29</v>
      </c>
      <c r="L92" s="4">
        <v>2933</v>
      </c>
      <c r="M92" s="4">
        <v>2933</v>
      </c>
      <c r="N92" s="4" t="s">
        <v>251</v>
      </c>
      <c r="O92" s="4" t="s">
        <v>31</v>
      </c>
      <c r="P92" s="4" t="s">
        <v>32</v>
      </c>
      <c r="Q92" s="4">
        <v>0</v>
      </c>
      <c r="R92" s="6">
        <v>44442</v>
      </c>
      <c r="S92" s="5">
        <v>44452</v>
      </c>
      <c r="T92" s="4" t="s">
        <v>33</v>
      </c>
      <c r="U92" s="4">
        <v>2933</v>
      </c>
      <c r="V92" s="4">
        <v>0</v>
      </c>
      <c r="W92" s="4">
        <v>0</v>
      </c>
      <c r="X92" s="4">
        <v>2241335</v>
      </c>
      <c r="Y92" s="4">
        <v>73112593</v>
      </c>
    </row>
    <row r="93" s="4" customFormat="1" spans="1:25">
      <c r="A93" s="4">
        <v>16193854818</v>
      </c>
      <c r="B93" s="4" t="s">
        <v>25</v>
      </c>
      <c r="C93" s="4" t="s">
        <v>26</v>
      </c>
      <c r="D93" s="4" t="s">
        <v>252</v>
      </c>
      <c r="E93" s="4" t="s">
        <v>253</v>
      </c>
      <c r="F93" s="5">
        <v>44442</v>
      </c>
      <c r="G93" s="5">
        <v>44445</v>
      </c>
      <c r="H93" s="4">
        <v>1</v>
      </c>
      <c r="I93" s="4">
        <v>3</v>
      </c>
      <c r="J93" s="4">
        <v>3</v>
      </c>
      <c r="K93" s="4" t="s">
        <v>29</v>
      </c>
      <c r="L93" s="4">
        <v>2019</v>
      </c>
      <c r="M93" s="4">
        <v>2019</v>
      </c>
      <c r="N93" s="4" t="s">
        <v>254</v>
      </c>
      <c r="O93" s="4" t="s">
        <v>31</v>
      </c>
      <c r="P93" s="4" t="s">
        <v>32</v>
      </c>
      <c r="Q93" s="4">
        <v>0</v>
      </c>
      <c r="R93" s="6">
        <v>44442</v>
      </c>
      <c r="S93" s="5">
        <v>44452</v>
      </c>
      <c r="T93" s="4" t="s">
        <v>33</v>
      </c>
      <c r="U93" s="4">
        <v>2019</v>
      </c>
      <c r="V93" s="4">
        <v>0</v>
      </c>
      <c r="W93" s="4">
        <v>0</v>
      </c>
      <c r="X93" s="4">
        <v>2241405</v>
      </c>
      <c r="Y93" s="4">
        <v>73320986</v>
      </c>
    </row>
    <row r="94" s="4" customFormat="1" spans="1:25">
      <c r="A94" s="4">
        <v>16193857439</v>
      </c>
      <c r="B94" s="4" t="s">
        <v>25</v>
      </c>
      <c r="C94" s="4" t="s">
        <v>26</v>
      </c>
      <c r="D94" s="4" t="s">
        <v>92</v>
      </c>
      <c r="E94" s="4" t="s">
        <v>255</v>
      </c>
      <c r="F94" s="5">
        <v>44442</v>
      </c>
      <c r="G94" s="5">
        <v>44445</v>
      </c>
      <c r="H94" s="4">
        <v>1</v>
      </c>
      <c r="I94" s="4">
        <v>3</v>
      </c>
      <c r="J94" s="4">
        <v>3</v>
      </c>
      <c r="K94" s="4" t="s">
        <v>29</v>
      </c>
      <c r="L94" s="4">
        <v>3597</v>
      </c>
      <c r="M94" s="4">
        <v>3597</v>
      </c>
      <c r="N94" s="4" t="s">
        <v>256</v>
      </c>
      <c r="O94" s="4" t="s">
        <v>31</v>
      </c>
      <c r="P94" s="4" t="s">
        <v>32</v>
      </c>
      <c r="Q94" s="4">
        <v>0</v>
      </c>
      <c r="R94" s="6">
        <v>44442</v>
      </c>
      <c r="S94" s="5">
        <v>44452</v>
      </c>
      <c r="T94" s="4" t="s">
        <v>33</v>
      </c>
      <c r="U94" s="4">
        <v>3597</v>
      </c>
      <c r="V94" s="4">
        <v>0</v>
      </c>
      <c r="W94" s="4">
        <v>0</v>
      </c>
      <c r="X94" s="4">
        <v>2241410</v>
      </c>
      <c r="Y94" s="4">
        <v>73334252</v>
      </c>
    </row>
    <row r="95" s="4" customFormat="1" spans="1:25">
      <c r="A95" s="4">
        <v>16194095605</v>
      </c>
      <c r="B95" s="4" t="s">
        <v>25</v>
      </c>
      <c r="C95" s="4" t="s">
        <v>26</v>
      </c>
      <c r="D95" s="4" t="s">
        <v>44</v>
      </c>
      <c r="E95" s="4" t="s">
        <v>214</v>
      </c>
      <c r="F95" s="5">
        <v>44448</v>
      </c>
      <c r="G95" s="5">
        <v>44451</v>
      </c>
      <c r="H95" s="4">
        <v>1</v>
      </c>
      <c r="I95" s="4">
        <v>3</v>
      </c>
      <c r="J95" s="4">
        <v>3</v>
      </c>
      <c r="K95" s="4" t="s">
        <v>29</v>
      </c>
      <c r="L95" s="4">
        <v>2686</v>
      </c>
      <c r="M95" s="4">
        <v>2686</v>
      </c>
      <c r="N95" s="4" t="s">
        <v>257</v>
      </c>
      <c r="O95" s="4" t="s">
        <v>31</v>
      </c>
      <c r="P95" s="4" t="s">
        <v>32</v>
      </c>
      <c r="Q95" s="4">
        <v>0</v>
      </c>
      <c r="R95" s="6">
        <v>44442</v>
      </c>
      <c r="S95" s="5">
        <v>44452</v>
      </c>
      <c r="T95" s="4" t="s">
        <v>33</v>
      </c>
      <c r="U95" s="4">
        <v>2686</v>
      </c>
      <c r="V95" s="4">
        <v>0</v>
      </c>
      <c r="W95" s="4">
        <v>0</v>
      </c>
      <c r="X95" s="4">
        <v>2241485</v>
      </c>
      <c r="Y95" s="4">
        <v>73486308</v>
      </c>
    </row>
    <row r="96" s="4" customFormat="1" spans="1:25">
      <c r="A96" s="4">
        <v>16200535171</v>
      </c>
      <c r="B96" s="4" t="s">
        <v>25</v>
      </c>
      <c r="C96" s="4" t="s">
        <v>26</v>
      </c>
      <c r="D96" s="4" t="s">
        <v>158</v>
      </c>
      <c r="E96" s="4" t="s">
        <v>159</v>
      </c>
      <c r="F96" s="5">
        <v>44446</v>
      </c>
      <c r="G96" s="5">
        <v>44447</v>
      </c>
      <c r="H96" s="4">
        <v>1</v>
      </c>
      <c r="I96" s="4">
        <v>1</v>
      </c>
      <c r="J96" s="4">
        <v>1</v>
      </c>
      <c r="K96" s="4" t="s">
        <v>29</v>
      </c>
      <c r="L96" s="4">
        <v>1153</v>
      </c>
      <c r="M96" s="4">
        <v>1153</v>
      </c>
      <c r="N96" s="4" t="s">
        <v>258</v>
      </c>
      <c r="O96" s="4" t="s">
        <v>31</v>
      </c>
      <c r="P96" s="4" t="s">
        <v>32</v>
      </c>
      <c r="Q96" s="4">
        <v>0</v>
      </c>
      <c r="R96" s="6">
        <v>44442</v>
      </c>
      <c r="S96" s="5">
        <v>44452</v>
      </c>
      <c r="T96" s="4" t="s">
        <v>33</v>
      </c>
      <c r="U96" s="4">
        <v>1153</v>
      </c>
      <c r="V96" s="4">
        <v>0</v>
      </c>
      <c r="W96" s="4">
        <v>0</v>
      </c>
      <c r="Y96" s="4">
        <v>73772131</v>
      </c>
    </row>
    <row r="97" s="4" customFormat="1" spans="1:25">
      <c r="A97" s="4">
        <v>16200855484</v>
      </c>
      <c r="B97" s="4" t="s">
        <v>25</v>
      </c>
      <c r="C97" s="4" t="s">
        <v>26</v>
      </c>
      <c r="D97" s="4" t="s">
        <v>259</v>
      </c>
      <c r="E97" s="4" t="s">
        <v>260</v>
      </c>
      <c r="F97" s="5">
        <v>44443</v>
      </c>
      <c r="G97" s="5">
        <v>44445</v>
      </c>
      <c r="H97" s="4">
        <v>1</v>
      </c>
      <c r="I97" s="4">
        <v>2</v>
      </c>
      <c r="J97" s="4">
        <v>2</v>
      </c>
      <c r="K97" s="4" t="s">
        <v>29</v>
      </c>
      <c r="L97" s="4">
        <v>945</v>
      </c>
      <c r="M97" s="4">
        <v>945</v>
      </c>
      <c r="N97" s="4" t="s">
        <v>261</v>
      </c>
      <c r="O97" s="4" t="s">
        <v>31</v>
      </c>
      <c r="P97" s="4" t="s">
        <v>32</v>
      </c>
      <c r="Q97" s="4">
        <v>0</v>
      </c>
      <c r="R97" s="6">
        <v>44442</v>
      </c>
      <c r="S97" s="5">
        <v>44452</v>
      </c>
      <c r="T97" s="4" t="s">
        <v>33</v>
      </c>
      <c r="U97" s="4">
        <v>945</v>
      </c>
      <c r="V97" s="4">
        <v>0</v>
      </c>
      <c r="W97" s="4">
        <v>0</v>
      </c>
      <c r="X97" s="4">
        <v>2242271</v>
      </c>
      <c r="Y97" s="4">
        <v>73799003</v>
      </c>
    </row>
    <row r="98" s="4" customFormat="1" spans="1:25">
      <c r="A98" s="4">
        <v>16201004276</v>
      </c>
      <c r="B98" s="4" t="s">
        <v>25</v>
      </c>
      <c r="C98" s="4" t="s">
        <v>26</v>
      </c>
      <c r="D98" s="4" t="s">
        <v>239</v>
      </c>
      <c r="E98" s="4" t="s">
        <v>262</v>
      </c>
      <c r="F98" s="5">
        <v>44444</v>
      </c>
      <c r="G98" s="5">
        <v>44448</v>
      </c>
      <c r="H98" s="4">
        <v>1</v>
      </c>
      <c r="I98" s="4">
        <v>4</v>
      </c>
      <c r="J98" s="4">
        <v>4</v>
      </c>
      <c r="K98" s="4" t="s">
        <v>29</v>
      </c>
      <c r="L98" s="4">
        <v>2832</v>
      </c>
      <c r="M98" s="4">
        <v>2832</v>
      </c>
      <c r="N98" s="4" t="s">
        <v>263</v>
      </c>
      <c r="O98" s="4" t="s">
        <v>31</v>
      </c>
      <c r="P98" s="4" t="s">
        <v>32</v>
      </c>
      <c r="Q98" s="4">
        <v>0</v>
      </c>
      <c r="R98" s="6">
        <v>44442</v>
      </c>
      <c r="S98" s="5">
        <v>44452</v>
      </c>
      <c r="T98" s="4" t="s">
        <v>33</v>
      </c>
      <c r="U98" s="4">
        <v>2832</v>
      </c>
      <c r="V98" s="4">
        <v>0</v>
      </c>
      <c r="W98" s="4">
        <v>0</v>
      </c>
      <c r="X98" s="4">
        <v>2242306</v>
      </c>
      <c r="Y98" s="4">
        <v>73814001</v>
      </c>
    </row>
    <row r="99" s="4" customFormat="1" spans="1:25">
      <c r="A99" s="4">
        <v>16201366700</v>
      </c>
      <c r="B99" s="4" t="s">
        <v>25</v>
      </c>
      <c r="C99" s="4" t="s">
        <v>26</v>
      </c>
      <c r="D99" s="4" t="s">
        <v>264</v>
      </c>
      <c r="E99" s="4" t="s">
        <v>265</v>
      </c>
      <c r="F99" s="5">
        <v>44442</v>
      </c>
      <c r="G99" s="5">
        <v>44445</v>
      </c>
      <c r="H99" s="4">
        <v>1</v>
      </c>
      <c r="I99" s="4">
        <v>3</v>
      </c>
      <c r="J99" s="4">
        <v>3</v>
      </c>
      <c r="K99" s="4" t="s">
        <v>29</v>
      </c>
      <c r="L99" s="4">
        <v>3186</v>
      </c>
      <c r="M99" s="4">
        <v>3186</v>
      </c>
      <c r="N99" s="4" t="s">
        <v>266</v>
      </c>
      <c r="O99" s="4" t="s">
        <v>31</v>
      </c>
      <c r="P99" s="4" t="s">
        <v>32</v>
      </c>
      <c r="Q99" s="4">
        <v>0</v>
      </c>
      <c r="R99" s="6">
        <v>44442</v>
      </c>
      <c r="S99" s="5">
        <v>44452</v>
      </c>
      <c r="T99" s="4" t="s">
        <v>33</v>
      </c>
      <c r="U99" s="4">
        <v>3186</v>
      </c>
      <c r="V99" s="4">
        <v>0</v>
      </c>
      <c r="W99" s="4">
        <v>0</v>
      </c>
      <c r="Y99" s="4">
        <v>73858917</v>
      </c>
    </row>
    <row r="100" s="4" customFormat="1" spans="1:25">
      <c r="A100" s="4">
        <v>16201366700</v>
      </c>
      <c r="B100" s="4" t="s">
        <v>25</v>
      </c>
      <c r="C100" s="4" t="s">
        <v>161</v>
      </c>
      <c r="D100" s="4" t="s">
        <v>264</v>
      </c>
      <c r="E100" s="4" t="s">
        <v>265</v>
      </c>
      <c r="F100" s="5">
        <v>44442</v>
      </c>
      <c r="G100" s="5">
        <v>44445</v>
      </c>
      <c r="H100" s="4">
        <v>1</v>
      </c>
      <c r="I100" s="4">
        <v>3</v>
      </c>
      <c r="J100" s="4">
        <v>3</v>
      </c>
      <c r="K100" s="4" t="s">
        <v>29</v>
      </c>
      <c r="L100" s="4">
        <v>-3186</v>
      </c>
      <c r="M100" s="4">
        <v>-3186</v>
      </c>
      <c r="N100" s="4" t="s">
        <v>266</v>
      </c>
      <c r="O100" s="4" t="s">
        <v>31</v>
      </c>
      <c r="P100" s="4" t="s">
        <v>32</v>
      </c>
      <c r="Q100" s="4">
        <v>0</v>
      </c>
      <c r="R100" s="6">
        <v>44442</v>
      </c>
      <c r="S100" s="5">
        <v>44452</v>
      </c>
      <c r="T100" s="4" t="s">
        <v>33</v>
      </c>
      <c r="U100" s="4">
        <v>-3186</v>
      </c>
      <c r="V100" s="4">
        <v>0</v>
      </c>
      <c r="W100" s="4">
        <v>0</v>
      </c>
      <c r="Y100" s="4">
        <v>73858917</v>
      </c>
    </row>
    <row r="101" s="4" customFormat="1" spans="1:25">
      <c r="A101" s="4">
        <v>16204212877</v>
      </c>
      <c r="B101" s="4" t="s">
        <v>25</v>
      </c>
      <c r="C101" s="4" t="s">
        <v>26</v>
      </c>
      <c r="D101" s="4" t="s">
        <v>267</v>
      </c>
      <c r="E101" s="4" t="s">
        <v>268</v>
      </c>
      <c r="F101" s="5">
        <v>44447</v>
      </c>
      <c r="G101" s="5">
        <v>44448</v>
      </c>
      <c r="H101" s="4">
        <v>1</v>
      </c>
      <c r="I101" s="4">
        <v>1</v>
      </c>
      <c r="J101" s="4">
        <v>1</v>
      </c>
      <c r="K101" s="4" t="s">
        <v>29</v>
      </c>
      <c r="L101" s="4">
        <v>393</v>
      </c>
      <c r="M101" s="4">
        <v>393</v>
      </c>
      <c r="N101" s="4" t="s">
        <v>269</v>
      </c>
      <c r="O101" s="4" t="s">
        <v>31</v>
      </c>
      <c r="P101" s="4" t="s">
        <v>32</v>
      </c>
      <c r="Q101" s="4">
        <v>0</v>
      </c>
      <c r="R101" s="6">
        <v>44443</v>
      </c>
      <c r="S101" s="5">
        <v>44452</v>
      </c>
      <c r="T101" s="4" t="s">
        <v>33</v>
      </c>
      <c r="U101" s="4">
        <v>393</v>
      </c>
      <c r="V101" s="4">
        <v>0</v>
      </c>
      <c r="W101" s="4">
        <v>0</v>
      </c>
      <c r="X101" s="4">
        <v>2243035</v>
      </c>
      <c r="Y101" s="4">
        <v>74486655</v>
      </c>
    </row>
    <row r="102" s="4" customFormat="1" spans="1:25">
      <c r="A102" s="4">
        <v>16204234611</v>
      </c>
      <c r="B102" s="4" t="s">
        <v>25</v>
      </c>
      <c r="C102" s="4" t="s">
        <v>26</v>
      </c>
      <c r="D102" s="4" t="s">
        <v>239</v>
      </c>
      <c r="E102" s="4" t="s">
        <v>262</v>
      </c>
      <c r="F102" s="5">
        <v>44447</v>
      </c>
      <c r="G102" s="5">
        <v>44451</v>
      </c>
      <c r="H102" s="4">
        <v>1</v>
      </c>
      <c r="I102" s="4">
        <v>4</v>
      </c>
      <c r="J102" s="4">
        <v>4</v>
      </c>
      <c r="K102" s="4" t="s">
        <v>29</v>
      </c>
      <c r="L102" s="4">
        <v>2836</v>
      </c>
      <c r="M102" s="4">
        <v>2836</v>
      </c>
      <c r="N102" s="4" t="s">
        <v>270</v>
      </c>
      <c r="O102" s="4" t="s">
        <v>31</v>
      </c>
      <c r="P102" s="4" t="s">
        <v>32</v>
      </c>
      <c r="Q102" s="4">
        <v>0</v>
      </c>
      <c r="R102" s="6">
        <v>44443</v>
      </c>
      <c r="S102" s="5">
        <v>44452</v>
      </c>
      <c r="T102" s="4" t="s">
        <v>33</v>
      </c>
      <c r="U102" s="4">
        <v>2836</v>
      </c>
      <c r="V102" s="4">
        <v>0</v>
      </c>
      <c r="W102" s="4">
        <v>0</v>
      </c>
      <c r="X102" s="4">
        <v>2243041</v>
      </c>
      <c r="Y102" s="4">
        <v>74488441</v>
      </c>
    </row>
    <row r="103" s="4" customFormat="1" spans="1:25">
      <c r="A103" s="4">
        <v>16204960267</v>
      </c>
      <c r="B103" s="4" t="s">
        <v>25</v>
      </c>
      <c r="C103" s="4" t="s">
        <v>26</v>
      </c>
      <c r="D103" s="4" t="s">
        <v>271</v>
      </c>
      <c r="E103" s="4" t="s">
        <v>272</v>
      </c>
      <c r="F103" s="5">
        <v>44444</v>
      </c>
      <c r="G103" s="5">
        <v>44445</v>
      </c>
      <c r="H103" s="4">
        <v>1</v>
      </c>
      <c r="I103" s="4">
        <v>1</v>
      </c>
      <c r="J103" s="4">
        <v>1</v>
      </c>
      <c r="K103" s="4" t="s">
        <v>29</v>
      </c>
      <c r="L103" s="4">
        <v>381</v>
      </c>
      <c r="M103" s="4">
        <v>381</v>
      </c>
      <c r="N103" s="4" t="s">
        <v>273</v>
      </c>
      <c r="O103" s="4" t="s">
        <v>31</v>
      </c>
      <c r="P103" s="4" t="s">
        <v>32</v>
      </c>
      <c r="Q103" s="4">
        <v>0</v>
      </c>
      <c r="R103" s="6">
        <v>44443</v>
      </c>
      <c r="S103" s="5">
        <v>44452</v>
      </c>
      <c r="T103" s="4" t="s">
        <v>33</v>
      </c>
      <c r="U103" s="4">
        <v>381</v>
      </c>
      <c r="V103" s="4">
        <v>0</v>
      </c>
      <c r="W103" s="4">
        <v>0</v>
      </c>
      <c r="X103" s="4">
        <v>2243172</v>
      </c>
      <c r="Y103" s="4" t="s">
        <v>274</v>
      </c>
    </row>
    <row r="104" s="4" customFormat="1" spans="1:24">
      <c r="A104" s="4">
        <v>16205183445</v>
      </c>
      <c r="B104" s="4" t="s">
        <v>25</v>
      </c>
      <c r="C104" s="4" t="s">
        <v>26</v>
      </c>
      <c r="D104" s="4" t="s">
        <v>63</v>
      </c>
      <c r="E104" s="4" t="s">
        <v>64</v>
      </c>
      <c r="F104" s="5">
        <v>44450</v>
      </c>
      <c r="G104" s="5">
        <v>44451</v>
      </c>
      <c r="H104" s="4">
        <v>1</v>
      </c>
      <c r="I104" s="4">
        <v>1</v>
      </c>
      <c r="J104" s="4">
        <v>1</v>
      </c>
      <c r="K104" s="4" t="s">
        <v>29</v>
      </c>
      <c r="L104" s="4">
        <v>143</v>
      </c>
      <c r="M104" s="4">
        <v>143</v>
      </c>
      <c r="N104" s="4" t="s">
        <v>275</v>
      </c>
      <c r="O104" s="4" t="s">
        <v>31</v>
      </c>
      <c r="P104" s="4" t="s">
        <v>32</v>
      </c>
      <c r="Q104" s="4">
        <v>0</v>
      </c>
      <c r="R104" s="6">
        <v>44443</v>
      </c>
      <c r="S104" s="5">
        <v>44452</v>
      </c>
      <c r="T104" s="4" t="s">
        <v>33</v>
      </c>
      <c r="U104" s="4">
        <v>143</v>
      </c>
      <c r="V104" s="4">
        <v>0</v>
      </c>
      <c r="W104" s="4">
        <v>0</v>
      </c>
      <c r="X104" s="4">
        <v>2243227</v>
      </c>
    </row>
    <row r="105" s="4" customFormat="1" spans="1:25">
      <c r="A105" s="4">
        <v>16209117680</v>
      </c>
      <c r="B105" s="4" t="s">
        <v>25</v>
      </c>
      <c r="C105" s="4" t="s">
        <v>26</v>
      </c>
      <c r="D105" s="4" t="s">
        <v>124</v>
      </c>
      <c r="E105" s="4" t="s">
        <v>35</v>
      </c>
      <c r="F105" s="5">
        <v>44449</v>
      </c>
      <c r="G105" s="5">
        <v>44450</v>
      </c>
      <c r="H105" s="4">
        <v>1</v>
      </c>
      <c r="I105" s="4">
        <v>1</v>
      </c>
      <c r="J105" s="4">
        <v>1</v>
      </c>
      <c r="K105" s="4" t="s">
        <v>29</v>
      </c>
      <c r="L105" s="4">
        <v>1727</v>
      </c>
      <c r="M105" s="4">
        <v>1727</v>
      </c>
      <c r="N105" s="4" t="s">
        <v>276</v>
      </c>
      <c r="O105" s="4" t="s">
        <v>31</v>
      </c>
      <c r="P105" s="4" t="s">
        <v>32</v>
      </c>
      <c r="Q105" s="4">
        <v>0</v>
      </c>
      <c r="R105" s="6">
        <v>44443</v>
      </c>
      <c r="S105" s="5">
        <v>44452</v>
      </c>
      <c r="T105" s="4" t="s">
        <v>33</v>
      </c>
      <c r="U105" s="4">
        <v>1727</v>
      </c>
      <c r="V105" s="4">
        <v>0</v>
      </c>
      <c r="W105" s="4">
        <v>0</v>
      </c>
      <c r="Y105" s="4">
        <v>74556942</v>
      </c>
    </row>
    <row r="106" s="4" customFormat="1" spans="1:25">
      <c r="A106" s="4">
        <v>16210651036</v>
      </c>
      <c r="B106" s="4" t="s">
        <v>25</v>
      </c>
      <c r="C106" s="4" t="s">
        <v>26</v>
      </c>
      <c r="D106" s="4" t="s">
        <v>277</v>
      </c>
      <c r="E106" s="4" t="s">
        <v>278</v>
      </c>
      <c r="F106" s="5">
        <v>44444</v>
      </c>
      <c r="G106" s="5">
        <v>44445</v>
      </c>
      <c r="H106" s="4">
        <v>1</v>
      </c>
      <c r="I106" s="4">
        <v>1</v>
      </c>
      <c r="J106" s="4">
        <v>1</v>
      </c>
      <c r="K106" s="4" t="s">
        <v>29</v>
      </c>
      <c r="L106" s="4">
        <v>460</v>
      </c>
      <c r="M106" s="4">
        <v>460</v>
      </c>
      <c r="N106" s="4" t="s">
        <v>279</v>
      </c>
      <c r="O106" s="4" t="s">
        <v>31</v>
      </c>
      <c r="P106" s="4" t="s">
        <v>32</v>
      </c>
      <c r="Q106" s="4">
        <v>0</v>
      </c>
      <c r="R106" s="6">
        <v>44443</v>
      </c>
      <c r="S106" s="5">
        <v>44452</v>
      </c>
      <c r="T106" s="4" t="s">
        <v>33</v>
      </c>
      <c r="U106" s="4">
        <v>460</v>
      </c>
      <c r="V106" s="4">
        <v>0</v>
      </c>
      <c r="W106" s="4">
        <v>0</v>
      </c>
      <c r="Y106" s="4">
        <v>74648680</v>
      </c>
    </row>
    <row r="107" s="4" customFormat="1" spans="1:25">
      <c r="A107" s="4">
        <v>16210698371</v>
      </c>
      <c r="B107" s="4" t="s">
        <v>25</v>
      </c>
      <c r="C107" s="4" t="s">
        <v>26</v>
      </c>
      <c r="D107" s="4" t="s">
        <v>280</v>
      </c>
      <c r="E107" s="4" t="s">
        <v>281</v>
      </c>
      <c r="F107" s="5">
        <v>44444</v>
      </c>
      <c r="G107" s="5">
        <v>44445</v>
      </c>
      <c r="H107" s="4">
        <v>1</v>
      </c>
      <c r="I107" s="4">
        <v>1</v>
      </c>
      <c r="J107" s="4">
        <v>1</v>
      </c>
      <c r="K107" s="4" t="s">
        <v>29</v>
      </c>
      <c r="L107" s="4">
        <v>1128</v>
      </c>
      <c r="M107" s="4">
        <v>1128</v>
      </c>
      <c r="N107" s="4" t="s">
        <v>282</v>
      </c>
      <c r="O107" s="4" t="s">
        <v>31</v>
      </c>
      <c r="P107" s="4" t="s">
        <v>32</v>
      </c>
      <c r="Q107" s="4">
        <v>0</v>
      </c>
      <c r="R107" s="6">
        <v>44444</v>
      </c>
      <c r="S107" s="5">
        <v>44452</v>
      </c>
      <c r="T107" s="4" t="s">
        <v>33</v>
      </c>
      <c r="U107" s="4">
        <v>1128</v>
      </c>
      <c r="V107" s="4">
        <v>0</v>
      </c>
      <c r="W107" s="4">
        <v>0</v>
      </c>
      <c r="X107" s="4">
        <v>2243589</v>
      </c>
      <c r="Y107" s="4">
        <v>74656368</v>
      </c>
    </row>
    <row r="108" s="4" customFormat="1" spans="1:25">
      <c r="A108" s="4">
        <v>16211112264</v>
      </c>
      <c r="B108" s="4" t="s">
        <v>25</v>
      </c>
      <c r="C108" s="4" t="s">
        <v>26</v>
      </c>
      <c r="D108" s="4" t="s">
        <v>121</v>
      </c>
      <c r="E108" s="4" t="s">
        <v>283</v>
      </c>
      <c r="F108" s="5">
        <v>44444</v>
      </c>
      <c r="G108" s="5">
        <v>44451</v>
      </c>
      <c r="H108" s="4">
        <v>1</v>
      </c>
      <c r="I108" s="4">
        <v>7</v>
      </c>
      <c r="J108" s="4">
        <v>7</v>
      </c>
      <c r="K108" s="4" t="s">
        <v>29</v>
      </c>
      <c r="L108" s="4">
        <v>5056</v>
      </c>
      <c r="M108" s="4">
        <v>5056</v>
      </c>
      <c r="N108" s="4" t="s">
        <v>284</v>
      </c>
      <c r="O108" s="4" t="s">
        <v>31</v>
      </c>
      <c r="P108" s="4" t="s">
        <v>32</v>
      </c>
      <c r="Q108" s="4">
        <v>0</v>
      </c>
      <c r="R108" s="6">
        <v>44444</v>
      </c>
      <c r="S108" s="5">
        <v>44452</v>
      </c>
      <c r="T108" s="4" t="s">
        <v>33</v>
      </c>
      <c r="U108" s="4">
        <v>5056</v>
      </c>
      <c r="V108" s="4">
        <v>0</v>
      </c>
      <c r="W108" s="4">
        <v>0</v>
      </c>
      <c r="X108" s="4">
        <v>2243675</v>
      </c>
      <c r="Y108" s="4">
        <v>74835562</v>
      </c>
    </row>
    <row r="109" s="4" customFormat="1" spans="1:25">
      <c r="A109" s="4">
        <v>16211265485</v>
      </c>
      <c r="B109" s="4" t="s">
        <v>25</v>
      </c>
      <c r="C109" s="4" t="s">
        <v>26</v>
      </c>
      <c r="D109" s="4" t="s">
        <v>285</v>
      </c>
      <c r="E109" s="4" t="s">
        <v>67</v>
      </c>
      <c r="F109" s="5">
        <v>44444</v>
      </c>
      <c r="G109" s="5">
        <v>44445</v>
      </c>
      <c r="H109" s="4">
        <v>1</v>
      </c>
      <c r="I109" s="4">
        <v>1</v>
      </c>
      <c r="J109" s="4">
        <v>1</v>
      </c>
      <c r="K109" s="4" t="s">
        <v>29</v>
      </c>
      <c r="L109" s="4">
        <v>1545</v>
      </c>
      <c r="M109" s="4">
        <v>1545</v>
      </c>
      <c r="N109" s="4" t="s">
        <v>286</v>
      </c>
      <c r="O109" s="4" t="s">
        <v>31</v>
      </c>
      <c r="P109" s="4" t="s">
        <v>32</v>
      </c>
      <c r="Q109" s="4">
        <v>0</v>
      </c>
      <c r="R109" s="6">
        <v>44444</v>
      </c>
      <c r="S109" s="5">
        <v>44452</v>
      </c>
      <c r="T109" s="4" t="s">
        <v>33</v>
      </c>
      <c r="U109" s="4">
        <v>1545</v>
      </c>
      <c r="V109" s="4">
        <v>0</v>
      </c>
      <c r="W109" s="4">
        <v>0</v>
      </c>
      <c r="X109" s="4">
        <v>2243723</v>
      </c>
      <c r="Y109" s="4">
        <v>74889142</v>
      </c>
    </row>
    <row r="110" s="4" customFormat="1" spans="1:25">
      <c r="A110" s="4">
        <v>16211372420</v>
      </c>
      <c r="B110" s="4" t="s">
        <v>25</v>
      </c>
      <c r="C110" s="4" t="s">
        <v>26</v>
      </c>
      <c r="D110" s="4" t="s">
        <v>27</v>
      </c>
      <c r="E110" s="4" t="s">
        <v>253</v>
      </c>
      <c r="F110" s="5">
        <v>44444</v>
      </c>
      <c r="G110" s="5">
        <v>44445</v>
      </c>
      <c r="H110" s="4">
        <v>1</v>
      </c>
      <c r="I110" s="4">
        <v>1</v>
      </c>
      <c r="J110" s="4">
        <v>1</v>
      </c>
      <c r="K110" s="4" t="s">
        <v>29</v>
      </c>
      <c r="L110" s="4">
        <v>1016</v>
      </c>
      <c r="M110" s="4">
        <v>1016</v>
      </c>
      <c r="N110" s="4" t="s">
        <v>287</v>
      </c>
      <c r="O110" s="4" t="s">
        <v>31</v>
      </c>
      <c r="P110" s="4" t="s">
        <v>32</v>
      </c>
      <c r="Q110" s="4">
        <v>0</v>
      </c>
      <c r="R110" s="6">
        <v>44444</v>
      </c>
      <c r="S110" s="5">
        <v>44452</v>
      </c>
      <c r="T110" s="4" t="s">
        <v>33</v>
      </c>
      <c r="U110" s="4">
        <v>1016</v>
      </c>
      <c r="V110" s="4">
        <v>0</v>
      </c>
      <c r="W110" s="4">
        <v>0</v>
      </c>
      <c r="X110" s="4">
        <v>2243745</v>
      </c>
      <c r="Y110" s="4">
        <v>74910731</v>
      </c>
    </row>
    <row r="111" s="4" customFormat="1" spans="1:25">
      <c r="A111" s="4">
        <v>16211583866</v>
      </c>
      <c r="B111" s="4" t="s">
        <v>25</v>
      </c>
      <c r="C111" s="4" t="s">
        <v>26</v>
      </c>
      <c r="D111" s="4" t="s">
        <v>288</v>
      </c>
      <c r="E111" s="4" t="s">
        <v>35</v>
      </c>
      <c r="F111" s="5">
        <v>44444</v>
      </c>
      <c r="G111" s="5">
        <v>44445</v>
      </c>
      <c r="H111" s="4">
        <v>1</v>
      </c>
      <c r="I111" s="4">
        <v>1</v>
      </c>
      <c r="J111" s="4">
        <v>1</v>
      </c>
      <c r="K111" s="4" t="s">
        <v>29</v>
      </c>
      <c r="L111" s="4">
        <v>819</v>
      </c>
      <c r="M111" s="4">
        <v>819</v>
      </c>
      <c r="N111" s="4" t="s">
        <v>289</v>
      </c>
      <c r="O111" s="4" t="s">
        <v>31</v>
      </c>
      <c r="P111" s="4" t="s">
        <v>32</v>
      </c>
      <c r="Q111" s="4">
        <v>0</v>
      </c>
      <c r="R111" s="6">
        <v>44444</v>
      </c>
      <c r="S111" s="5">
        <v>44452</v>
      </c>
      <c r="T111" s="4" t="s">
        <v>33</v>
      </c>
      <c r="U111" s="4">
        <v>819</v>
      </c>
      <c r="V111" s="4">
        <v>0</v>
      </c>
      <c r="W111" s="4">
        <v>0</v>
      </c>
      <c r="X111" s="4">
        <v>2243792</v>
      </c>
      <c r="Y111" s="4">
        <v>74941062</v>
      </c>
    </row>
    <row r="112" s="4" customFormat="1" spans="1:23">
      <c r="A112" s="4">
        <v>16211700261</v>
      </c>
      <c r="B112" s="4" t="s">
        <v>25</v>
      </c>
      <c r="C112" s="4" t="s">
        <v>26</v>
      </c>
      <c r="D112" s="4" t="s">
        <v>290</v>
      </c>
      <c r="E112" s="4" t="s">
        <v>291</v>
      </c>
      <c r="F112" s="5">
        <v>44444</v>
      </c>
      <c r="G112" s="5">
        <v>44445</v>
      </c>
      <c r="H112" s="4">
        <v>1</v>
      </c>
      <c r="I112" s="4">
        <v>1</v>
      </c>
      <c r="J112" s="4">
        <v>1</v>
      </c>
      <c r="K112" s="4" t="s">
        <v>29</v>
      </c>
      <c r="L112" s="4">
        <v>204</v>
      </c>
      <c r="M112" s="4">
        <v>204</v>
      </c>
      <c r="N112" s="4" t="s">
        <v>292</v>
      </c>
      <c r="O112" s="4" t="s">
        <v>31</v>
      </c>
      <c r="P112" s="4" t="s">
        <v>32</v>
      </c>
      <c r="Q112" s="4">
        <v>0</v>
      </c>
      <c r="R112" s="6">
        <v>44444</v>
      </c>
      <c r="S112" s="5">
        <v>44452</v>
      </c>
      <c r="T112" s="4" t="s">
        <v>33</v>
      </c>
      <c r="U112" s="4">
        <v>204</v>
      </c>
      <c r="V112" s="4">
        <v>0</v>
      </c>
      <c r="W112" s="4">
        <v>0</v>
      </c>
    </row>
    <row r="113" s="4" customFormat="1" spans="1:25">
      <c r="A113" s="4">
        <v>16211685654</v>
      </c>
      <c r="B113" s="4" t="s">
        <v>25</v>
      </c>
      <c r="C113" s="4" t="s">
        <v>26</v>
      </c>
      <c r="D113" s="4" t="s">
        <v>293</v>
      </c>
      <c r="E113" s="4" t="s">
        <v>294</v>
      </c>
      <c r="F113" s="5">
        <v>44444</v>
      </c>
      <c r="G113" s="5">
        <v>44445</v>
      </c>
      <c r="H113" s="4">
        <v>1</v>
      </c>
      <c r="I113" s="4">
        <v>1</v>
      </c>
      <c r="J113" s="4">
        <v>1</v>
      </c>
      <c r="K113" s="4" t="s">
        <v>29</v>
      </c>
      <c r="L113" s="4">
        <v>1485</v>
      </c>
      <c r="M113" s="4">
        <v>1485</v>
      </c>
      <c r="N113" s="4" t="s">
        <v>295</v>
      </c>
      <c r="O113" s="4" t="s">
        <v>31</v>
      </c>
      <c r="P113" s="4" t="s">
        <v>32</v>
      </c>
      <c r="Q113" s="4">
        <v>0</v>
      </c>
      <c r="R113" s="6">
        <v>44444</v>
      </c>
      <c r="S113" s="5">
        <v>44452</v>
      </c>
      <c r="T113" s="4" t="s">
        <v>33</v>
      </c>
      <c r="U113" s="4">
        <v>1485</v>
      </c>
      <c r="V113" s="4">
        <v>0</v>
      </c>
      <c r="W113" s="4">
        <v>0</v>
      </c>
      <c r="X113" s="4">
        <v>2243826</v>
      </c>
      <c r="Y113" s="4">
        <v>74954305</v>
      </c>
    </row>
    <row r="114" s="4" customFormat="1" spans="1:25">
      <c r="A114" s="4">
        <v>16212280780</v>
      </c>
      <c r="B114" s="4" t="s">
        <v>25</v>
      </c>
      <c r="C114" s="4" t="s">
        <v>26</v>
      </c>
      <c r="D114" s="4" t="s">
        <v>296</v>
      </c>
      <c r="E114" s="4" t="s">
        <v>297</v>
      </c>
      <c r="F114" s="5">
        <v>44447</v>
      </c>
      <c r="G114" s="5">
        <v>44448</v>
      </c>
      <c r="H114" s="4">
        <v>1</v>
      </c>
      <c r="I114" s="4">
        <v>1</v>
      </c>
      <c r="J114" s="4">
        <v>1</v>
      </c>
      <c r="K114" s="4" t="s">
        <v>29</v>
      </c>
      <c r="L114" s="4">
        <v>367</v>
      </c>
      <c r="M114" s="4">
        <v>367</v>
      </c>
      <c r="N114" s="4" t="s">
        <v>298</v>
      </c>
      <c r="O114" s="4" t="s">
        <v>31</v>
      </c>
      <c r="P114" s="4" t="s">
        <v>32</v>
      </c>
      <c r="Q114" s="4">
        <v>0</v>
      </c>
      <c r="R114" s="6">
        <v>44444</v>
      </c>
      <c r="S114" s="5">
        <v>44452</v>
      </c>
      <c r="T114" s="4" t="s">
        <v>33</v>
      </c>
      <c r="U114" s="4">
        <v>367</v>
      </c>
      <c r="V114" s="4">
        <v>0</v>
      </c>
      <c r="W114" s="4">
        <v>0</v>
      </c>
      <c r="Y114" s="4">
        <v>1825750262</v>
      </c>
    </row>
    <row r="115" s="4" customFormat="1" spans="1:23">
      <c r="A115" s="4">
        <v>16212942821</v>
      </c>
      <c r="B115" s="4" t="s">
        <v>25</v>
      </c>
      <c r="C115" s="4" t="s">
        <v>26</v>
      </c>
      <c r="D115" s="4" t="s">
        <v>299</v>
      </c>
      <c r="E115" s="4" t="s">
        <v>300</v>
      </c>
      <c r="F115" s="5">
        <v>44444</v>
      </c>
      <c r="G115" s="5">
        <v>44445</v>
      </c>
      <c r="H115" s="4">
        <v>1</v>
      </c>
      <c r="I115" s="4">
        <v>1</v>
      </c>
      <c r="J115" s="4">
        <v>1</v>
      </c>
      <c r="K115" s="4" t="s">
        <v>29</v>
      </c>
      <c r="L115" s="4">
        <v>346</v>
      </c>
      <c r="M115" s="4">
        <v>346</v>
      </c>
      <c r="N115" s="4" t="s">
        <v>301</v>
      </c>
      <c r="O115" s="4" t="s">
        <v>31</v>
      </c>
      <c r="P115" s="4" t="s">
        <v>32</v>
      </c>
      <c r="Q115" s="4">
        <v>0</v>
      </c>
      <c r="R115" s="6">
        <v>44444</v>
      </c>
      <c r="S115" s="5">
        <v>44452</v>
      </c>
      <c r="T115" s="4" t="s">
        <v>33</v>
      </c>
      <c r="U115" s="4">
        <v>346</v>
      </c>
      <c r="V115" s="4">
        <v>0</v>
      </c>
      <c r="W115" s="4">
        <v>0</v>
      </c>
    </row>
    <row r="116" s="4" customFormat="1" spans="1:25">
      <c r="A116" s="4">
        <v>16210651036</v>
      </c>
      <c r="B116" s="4" t="s">
        <v>25</v>
      </c>
      <c r="C116" s="4" t="s">
        <v>161</v>
      </c>
      <c r="D116" s="4" t="s">
        <v>277</v>
      </c>
      <c r="E116" s="4" t="s">
        <v>278</v>
      </c>
      <c r="F116" s="5">
        <v>44444</v>
      </c>
      <c r="G116" s="5">
        <v>44445</v>
      </c>
      <c r="H116" s="4">
        <v>1</v>
      </c>
      <c r="I116" s="4">
        <v>1</v>
      </c>
      <c r="J116" s="4">
        <v>1</v>
      </c>
      <c r="K116" s="4" t="s">
        <v>29</v>
      </c>
      <c r="L116" s="4">
        <v>-460</v>
      </c>
      <c r="M116" s="4">
        <v>-460</v>
      </c>
      <c r="N116" s="4" t="s">
        <v>279</v>
      </c>
      <c r="O116" s="4" t="s">
        <v>31</v>
      </c>
      <c r="P116" s="4" t="s">
        <v>32</v>
      </c>
      <c r="Q116" s="4">
        <v>0</v>
      </c>
      <c r="R116" s="6">
        <v>44443</v>
      </c>
      <c r="S116" s="5">
        <v>44452</v>
      </c>
      <c r="T116" s="4" t="s">
        <v>33</v>
      </c>
      <c r="U116" s="4">
        <v>-460</v>
      </c>
      <c r="V116" s="4">
        <v>0</v>
      </c>
      <c r="W116" s="4">
        <v>0</v>
      </c>
      <c r="Y116" s="4">
        <v>74648680</v>
      </c>
    </row>
    <row r="117" s="4" customFormat="1" spans="1:23">
      <c r="A117" s="4">
        <v>16213226886</v>
      </c>
      <c r="B117" s="4" t="s">
        <v>25</v>
      </c>
      <c r="C117" s="4" t="s">
        <v>26</v>
      </c>
      <c r="D117" s="4" t="s">
        <v>302</v>
      </c>
      <c r="E117" s="4" t="s">
        <v>148</v>
      </c>
      <c r="F117" s="5">
        <v>44444</v>
      </c>
      <c r="G117" s="5">
        <v>44445</v>
      </c>
      <c r="H117" s="4">
        <v>1</v>
      </c>
      <c r="I117" s="4">
        <v>1</v>
      </c>
      <c r="J117" s="4">
        <v>1</v>
      </c>
      <c r="K117" s="4" t="s">
        <v>29</v>
      </c>
      <c r="L117" s="4">
        <v>624</v>
      </c>
      <c r="M117" s="4">
        <v>624</v>
      </c>
      <c r="N117" s="4" t="s">
        <v>303</v>
      </c>
      <c r="O117" s="4" t="s">
        <v>31</v>
      </c>
      <c r="P117" s="4" t="s">
        <v>32</v>
      </c>
      <c r="Q117" s="4">
        <v>0</v>
      </c>
      <c r="R117" s="6">
        <v>44444</v>
      </c>
      <c r="S117" s="5">
        <v>44452</v>
      </c>
      <c r="T117" s="4" t="s">
        <v>33</v>
      </c>
      <c r="U117" s="4">
        <v>624</v>
      </c>
      <c r="V117" s="4">
        <v>0</v>
      </c>
      <c r="W117" s="4">
        <v>0</v>
      </c>
    </row>
    <row r="118" s="4" customFormat="1" spans="1:25">
      <c r="A118" s="4">
        <v>16213244810</v>
      </c>
      <c r="B118" s="4" t="s">
        <v>25</v>
      </c>
      <c r="C118" s="4" t="s">
        <v>26</v>
      </c>
      <c r="D118" s="4" t="s">
        <v>304</v>
      </c>
      <c r="E118" s="4" t="s">
        <v>272</v>
      </c>
      <c r="F118" s="5">
        <v>44444</v>
      </c>
      <c r="G118" s="5">
        <v>44445</v>
      </c>
      <c r="H118" s="4">
        <v>1</v>
      </c>
      <c r="I118" s="4">
        <v>1</v>
      </c>
      <c r="J118" s="4">
        <v>1</v>
      </c>
      <c r="K118" s="4" t="s">
        <v>29</v>
      </c>
      <c r="L118" s="4">
        <v>355</v>
      </c>
      <c r="M118" s="4">
        <v>355</v>
      </c>
      <c r="N118" s="4" t="s">
        <v>305</v>
      </c>
      <c r="O118" s="4" t="s">
        <v>31</v>
      </c>
      <c r="P118" s="4" t="s">
        <v>32</v>
      </c>
      <c r="Q118" s="4">
        <v>0</v>
      </c>
      <c r="R118" s="6">
        <v>44444</v>
      </c>
      <c r="S118" s="5">
        <v>44452</v>
      </c>
      <c r="T118" s="4" t="s">
        <v>33</v>
      </c>
      <c r="U118" s="4">
        <v>355</v>
      </c>
      <c r="V118" s="4">
        <v>0</v>
      </c>
      <c r="W118" s="4">
        <v>0</v>
      </c>
      <c r="Y118" s="4">
        <v>21215954</v>
      </c>
    </row>
    <row r="119" s="4" customFormat="1" spans="1:25">
      <c r="A119" s="4">
        <v>16213432350</v>
      </c>
      <c r="B119" s="4" t="s">
        <v>25</v>
      </c>
      <c r="C119" s="4" t="s">
        <v>26</v>
      </c>
      <c r="D119" s="4" t="s">
        <v>306</v>
      </c>
      <c r="E119" s="4" t="s">
        <v>307</v>
      </c>
      <c r="F119" s="5">
        <v>44444</v>
      </c>
      <c r="G119" s="5">
        <v>44445</v>
      </c>
      <c r="H119" s="4">
        <v>1</v>
      </c>
      <c r="I119" s="4">
        <v>1</v>
      </c>
      <c r="J119" s="4">
        <v>1</v>
      </c>
      <c r="K119" s="4" t="s">
        <v>29</v>
      </c>
      <c r="L119" s="4">
        <v>176</v>
      </c>
      <c r="M119" s="4">
        <v>176</v>
      </c>
      <c r="N119" s="4" t="s">
        <v>308</v>
      </c>
      <c r="O119" s="4" t="s">
        <v>31</v>
      </c>
      <c r="P119" s="4" t="s">
        <v>32</v>
      </c>
      <c r="Q119" s="4">
        <v>0</v>
      </c>
      <c r="R119" s="6">
        <v>44444</v>
      </c>
      <c r="S119" s="5">
        <v>44452</v>
      </c>
      <c r="T119" s="4" t="s">
        <v>33</v>
      </c>
      <c r="U119" s="4">
        <v>176</v>
      </c>
      <c r="V119" s="4">
        <v>0</v>
      </c>
      <c r="W119" s="4">
        <v>0</v>
      </c>
      <c r="X119" s="4">
        <v>2244249</v>
      </c>
      <c r="Y119" s="4">
        <v>75057588</v>
      </c>
    </row>
    <row r="120" s="4" customFormat="1" spans="1:25">
      <c r="A120" s="4">
        <v>16213765717</v>
      </c>
      <c r="B120" s="4" t="s">
        <v>25</v>
      </c>
      <c r="C120" s="4" t="s">
        <v>26</v>
      </c>
      <c r="D120" s="4" t="s">
        <v>309</v>
      </c>
      <c r="E120" s="4" t="s">
        <v>310</v>
      </c>
      <c r="F120" s="5">
        <v>44446</v>
      </c>
      <c r="G120" s="5">
        <v>44447</v>
      </c>
      <c r="H120" s="4">
        <v>1</v>
      </c>
      <c r="I120" s="4">
        <v>1</v>
      </c>
      <c r="J120" s="4">
        <v>1</v>
      </c>
      <c r="K120" s="4" t="s">
        <v>29</v>
      </c>
      <c r="L120" s="4">
        <v>851</v>
      </c>
      <c r="M120" s="4">
        <v>851</v>
      </c>
      <c r="N120" s="4" t="s">
        <v>311</v>
      </c>
      <c r="O120" s="4" t="s">
        <v>31</v>
      </c>
      <c r="P120" s="4" t="s">
        <v>32</v>
      </c>
      <c r="Q120" s="4">
        <v>0</v>
      </c>
      <c r="R120" s="6">
        <v>44444</v>
      </c>
      <c r="S120" s="5">
        <v>44452</v>
      </c>
      <c r="T120" s="4" t="s">
        <v>33</v>
      </c>
      <c r="U120" s="4">
        <v>851</v>
      </c>
      <c r="V120" s="4">
        <v>0</v>
      </c>
      <c r="W120" s="4">
        <v>0</v>
      </c>
      <c r="Y120" s="4">
        <v>75072449</v>
      </c>
    </row>
    <row r="121" s="4" customFormat="1" spans="1:25">
      <c r="A121" s="4">
        <v>16213974098</v>
      </c>
      <c r="B121" s="4" t="s">
        <v>25</v>
      </c>
      <c r="C121" s="4" t="s">
        <v>26</v>
      </c>
      <c r="D121" s="4" t="s">
        <v>312</v>
      </c>
      <c r="E121" s="4" t="s">
        <v>90</v>
      </c>
      <c r="F121" s="5">
        <v>44444</v>
      </c>
      <c r="G121" s="5">
        <v>44447</v>
      </c>
      <c r="H121" s="4">
        <v>1</v>
      </c>
      <c r="I121" s="4">
        <v>3</v>
      </c>
      <c r="J121" s="4">
        <v>3</v>
      </c>
      <c r="K121" s="4" t="s">
        <v>29</v>
      </c>
      <c r="L121" s="4">
        <v>4218</v>
      </c>
      <c r="M121" s="4">
        <v>4218</v>
      </c>
      <c r="N121" s="4" t="s">
        <v>313</v>
      </c>
      <c r="O121" s="4" t="s">
        <v>31</v>
      </c>
      <c r="P121" s="4" t="s">
        <v>32</v>
      </c>
      <c r="Q121" s="4">
        <v>0</v>
      </c>
      <c r="R121" s="6">
        <v>44444</v>
      </c>
      <c r="S121" s="5">
        <v>44452</v>
      </c>
      <c r="T121" s="4" t="s">
        <v>33</v>
      </c>
      <c r="U121" s="4">
        <v>4218</v>
      </c>
      <c r="V121" s="4">
        <v>0</v>
      </c>
      <c r="W121" s="4">
        <v>0</v>
      </c>
      <c r="Y121" s="4">
        <v>75085482</v>
      </c>
    </row>
    <row r="122" s="4" customFormat="1" spans="1:23">
      <c r="A122" s="4">
        <v>16214110811</v>
      </c>
      <c r="B122" s="4" t="s">
        <v>25</v>
      </c>
      <c r="C122" s="4" t="s">
        <v>26</v>
      </c>
      <c r="D122" s="4" t="s">
        <v>314</v>
      </c>
      <c r="E122" s="4" t="s">
        <v>315</v>
      </c>
      <c r="F122" s="5">
        <v>44444</v>
      </c>
      <c r="G122" s="5">
        <v>44445</v>
      </c>
      <c r="H122" s="4">
        <v>1</v>
      </c>
      <c r="I122" s="4">
        <v>1</v>
      </c>
      <c r="J122" s="4">
        <v>1</v>
      </c>
      <c r="K122" s="4" t="s">
        <v>29</v>
      </c>
      <c r="L122" s="4">
        <v>553</v>
      </c>
      <c r="M122" s="4">
        <v>553</v>
      </c>
      <c r="N122" s="4" t="s">
        <v>316</v>
      </c>
      <c r="O122" s="4" t="s">
        <v>31</v>
      </c>
      <c r="P122" s="4" t="s">
        <v>32</v>
      </c>
      <c r="Q122" s="4">
        <v>0</v>
      </c>
      <c r="R122" s="6">
        <v>44444</v>
      </c>
      <c r="S122" s="5">
        <v>44452</v>
      </c>
      <c r="T122" s="4" t="s">
        <v>33</v>
      </c>
      <c r="U122" s="4">
        <v>553</v>
      </c>
      <c r="V122" s="4">
        <v>0</v>
      </c>
      <c r="W122" s="4">
        <v>0</v>
      </c>
    </row>
    <row r="123" s="4" customFormat="1" spans="1:25">
      <c r="A123" s="4">
        <v>16214171916</v>
      </c>
      <c r="B123" s="4" t="s">
        <v>25</v>
      </c>
      <c r="C123" s="4" t="s">
        <v>26</v>
      </c>
      <c r="D123" s="4" t="s">
        <v>317</v>
      </c>
      <c r="E123" s="4" t="s">
        <v>318</v>
      </c>
      <c r="F123" s="5">
        <v>44444</v>
      </c>
      <c r="G123" s="5">
        <v>44446</v>
      </c>
      <c r="H123" s="4">
        <v>1</v>
      </c>
      <c r="I123" s="4">
        <v>2</v>
      </c>
      <c r="J123" s="4">
        <v>2</v>
      </c>
      <c r="K123" s="4" t="s">
        <v>29</v>
      </c>
      <c r="L123" s="4">
        <v>1658</v>
      </c>
      <c r="M123" s="4">
        <v>1658</v>
      </c>
      <c r="N123" s="4" t="s">
        <v>319</v>
      </c>
      <c r="O123" s="4" t="s">
        <v>31</v>
      </c>
      <c r="P123" s="4" t="s">
        <v>32</v>
      </c>
      <c r="Q123" s="4">
        <v>0</v>
      </c>
      <c r="R123" s="6">
        <v>44444</v>
      </c>
      <c r="S123" s="5">
        <v>44452</v>
      </c>
      <c r="T123" s="4" t="s">
        <v>33</v>
      </c>
      <c r="U123" s="4">
        <v>1658</v>
      </c>
      <c r="V123" s="4">
        <v>0</v>
      </c>
      <c r="W123" s="4">
        <v>0</v>
      </c>
      <c r="X123" s="4">
        <v>2244430</v>
      </c>
      <c r="Y123" s="4">
        <v>75100210</v>
      </c>
    </row>
    <row r="124" s="4" customFormat="1" spans="1:25">
      <c r="A124" s="4">
        <v>16214314899</v>
      </c>
      <c r="B124" s="4" t="s">
        <v>25</v>
      </c>
      <c r="C124" s="4" t="s">
        <v>26</v>
      </c>
      <c r="D124" s="4" t="s">
        <v>320</v>
      </c>
      <c r="E124" s="4" t="s">
        <v>321</v>
      </c>
      <c r="F124" s="5">
        <v>44445</v>
      </c>
      <c r="G124" s="5">
        <v>44446</v>
      </c>
      <c r="H124" s="4">
        <v>1</v>
      </c>
      <c r="I124" s="4">
        <v>1</v>
      </c>
      <c r="J124" s="4">
        <v>1</v>
      </c>
      <c r="K124" s="4" t="s">
        <v>29</v>
      </c>
      <c r="L124" s="4">
        <v>740</v>
      </c>
      <c r="M124" s="4">
        <v>740</v>
      </c>
      <c r="N124" s="4" t="s">
        <v>322</v>
      </c>
      <c r="O124" s="4" t="s">
        <v>31</v>
      </c>
      <c r="P124" s="4" t="s">
        <v>32</v>
      </c>
      <c r="Q124" s="4">
        <v>0</v>
      </c>
      <c r="R124" s="6">
        <v>44444</v>
      </c>
      <c r="S124" s="5">
        <v>44452</v>
      </c>
      <c r="T124" s="4" t="s">
        <v>33</v>
      </c>
      <c r="U124" s="4">
        <v>740</v>
      </c>
      <c r="V124" s="4">
        <v>0</v>
      </c>
      <c r="W124" s="4">
        <v>0</v>
      </c>
      <c r="Y124" s="4">
        <v>75123530</v>
      </c>
    </row>
    <row r="125" s="4" customFormat="1" spans="1:23">
      <c r="A125" s="4">
        <v>16215085458</v>
      </c>
      <c r="B125" s="4" t="s">
        <v>25</v>
      </c>
      <c r="C125" s="4" t="s">
        <v>26</v>
      </c>
      <c r="D125" s="4" t="s">
        <v>323</v>
      </c>
      <c r="E125" s="4" t="s">
        <v>324</v>
      </c>
      <c r="F125" s="5">
        <v>44448</v>
      </c>
      <c r="G125" s="5">
        <v>44449</v>
      </c>
      <c r="H125" s="4">
        <v>1</v>
      </c>
      <c r="I125" s="4">
        <v>1</v>
      </c>
      <c r="J125" s="4">
        <v>1</v>
      </c>
      <c r="K125" s="4" t="s">
        <v>29</v>
      </c>
      <c r="L125" s="4">
        <v>3159</v>
      </c>
      <c r="M125" s="4">
        <v>3159</v>
      </c>
      <c r="N125" s="4" t="s">
        <v>325</v>
      </c>
      <c r="O125" s="4" t="s">
        <v>31</v>
      </c>
      <c r="P125" s="4" t="s">
        <v>32</v>
      </c>
      <c r="Q125" s="4">
        <v>0</v>
      </c>
      <c r="R125" s="6">
        <v>44445</v>
      </c>
      <c r="S125" s="5">
        <v>44452</v>
      </c>
      <c r="T125" s="4" t="s">
        <v>33</v>
      </c>
      <c r="U125" s="4">
        <v>3159</v>
      </c>
      <c r="V125" s="4">
        <v>0</v>
      </c>
      <c r="W125" s="4">
        <v>0</v>
      </c>
    </row>
    <row r="126" s="4" customFormat="1" spans="1:25">
      <c r="A126" s="4">
        <v>16215094041</v>
      </c>
      <c r="B126" s="4" t="s">
        <v>25</v>
      </c>
      <c r="C126" s="4" t="s">
        <v>26</v>
      </c>
      <c r="D126" s="4" t="s">
        <v>326</v>
      </c>
      <c r="E126" s="4" t="s">
        <v>327</v>
      </c>
      <c r="F126" s="5">
        <v>44445</v>
      </c>
      <c r="G126" s="5">
        <v>44448</v>
      </c>
      <c r="H126" s="4">
        <v>1</v>
      </c>
      <c r="I126" s="4">
        <v>3</v>
      </c>
      <c r="J126" s="4">
        <v>3</v>
      </c>
      <c r="K126" s="4" t="s">
        <v>29</v>
      </c>
      <c r="L126" s="4">
        <v>2676</v>
      </c>
      <c r="M126" s="4">
        <v>2676</v>
      </c>
      <c r="N126" s="4" t="s">
        <v>328</v>
      </c>
      <c r="O126" s="4" t="s">
        <v>31</v>
      </c>
      <c r="P126" s="4" t="s">
        <v>32</v>
      </c>
      <c r="Q126" s="4">
        <v>0</v>
      </c>
      <c r="R126" s="6">
        <v>44445</v>
      </c>
      <c r="S126" s="5">
        <v>44452</v>
      </c>
      <c r="T126" s="4" t="s">
        <v>33</v>
      </c>
      <c r="U126" s="4">
        <v>2676</v>
      </c>
      <c r="V126" s="4">
        <v>0</v>
      </c>
      <c r="W126" s="4">
        <v>0</v>
      </c>
      <c r="X126" s="4">
        <v>2244627</v>
      </c>
      <c r="Y126" s="4">
        <v>75288648</v>
      </c>
    </row>
    <row r="127" s="4" customFormat="1" spans="1:25">
      <c r="A127" s="4">
        <v>16215100934</v>
      </c>
      <c r="B127" s="4" t="s">
        <v>25</v>
      </c>
      <c r="C127" s="4" t="s">
        <v>26</v>
      </c>
      <c r="D127" s="4" t="s">
        <v>329</v>
      </c>
      <c r="E127" s="4" t="s">
        <v>330</v>
      </c>
      <c r="F127" s="5">
        <v>44445</v>
      </c>
      <c r="G127" s="5">
        <v>44446</v>
      </c>
      <c r="H127" s="4">
        <v>1</v>
      </c>
      <c r="I127" s="4">
        <v>1</v>
      </c>
      <c r="J127" s="4">
        <v>1</v>
      </c>
      <c r="K127" s="4" t="s">
        <v>29</v>
      </c>
      <c r="L127" s="4">
        <v>1531</v>
      </c>
      <c r="M127" s="4">
        <v>1531</v>
      </c>
      <c r="N127" s="4" t="s">
        <v>331</v>
      </c>
      <c r="O127" s="4" t="s">
        <v>31</v>
      </c>
      <c r="P127" s="4" t="s">
        <v>32</v>
      </c>
      <c r="Q127" s="4">
        <v>0</v>
      </c>
      <c r="R127" s="6">
        <v>44445</v>
      </c>
      <c r="S127" s="5">
        <v>44452</v>
      </c>
      <c r="T127" s="4" t="s">
        <v>33</v>
      </c>
      <c r="U127" s="4">
        <v>1531</v>
      </c>
      <c r="V127" s="4">
        <v>0</v>
      </c>
      <c r="W127" s="4">
        <v>0</v>
      </c>
      <c r="Y127" s="4">
        <v>619146332</v>
      </c>
    </row>
    <row r="128" s="4" customFormat="1" spans="1:25">
      <c r="A128" s="4">
        <v>16215131711</v>
      </c>
      <c r="B128" s="4" t="s">
        <v>25</v>
      </c>
      <c r="C128" s="4" t="s">
        <v>26</v>
      </c>
      <c r="D128" s="4" t="s">
        <v>332</v>
      </c>
      <c r="E128" s="4" t="s">
        <v>240</v>
      </c>
      <c r="F128" s="5">
        <v>44445</v>
      </c>
      <c r="G128" s="5">
        <v>44446</v>
      </c>
      <c r="H128" s="4">
        <v>1</v>
      </c>
      <c r="I128" s="4">
        <v>1</v>
      </c>
      <c r="J128" s="4">
        <v>1</v>
      </c>
      <c r="K128" s="4" t="s">
        <v>29</v>
      </c>
      <c r="L128" s="4">
        <v>1119</v>
      </c>
      <c r="M128" s="4">
        <v>1119</v>
      </c>
      <c r="N128" s="4" t="s">
        <v>333</v>
      </c>
      <c r="O128" s="4" t="s">
        <v>31</v>
      </c>
      <c r="P128" s="4" t="s">
        <v>32</v>
      </c>
      <c r="Q128" s="4">
        <v>0</v>
      </c>
      <c r="R128" s="6">
        <v>44445</v>
      </c>
      <c r="S128" s="5">
        <v>44452</v>
      </c>
      <c r="T128" s="4" t="s">
        <v>33</v>
      </c>
      <c r="U128" s="4">
        <v>1119</v>
      </c>
      <c r="V128" s="4">
        <v>0</v>
      </c>
      <c r="W128" s="4">
        <v>0</v>
      </c>
      <c r="X128" s="4">
        <v>2244643</v>
      </c>
      <c r="Y128" s="4">
        <v>47256240</v>
      </c>
    </row>
    <row r="129" s="4" customFormat="1" spans="1:25">
      <c r="A129" s="4">
        <v>16219499459</v>
      </c>
      <c r="B129" s="4" t="s">
        <v>25</v>
      </c>
      <c r="C129" s="4" t="s">
        <v>26</v>
      </c>
      <c r="D129" s="4" t="s">
        <v>334</v>
      </c>
      <c r="E129" s="4" t="s">
        <v>335</v>
      </c>
      <c r="F129" s="5">
        <v>44448</v>
      </c>
      <c r="G129" s="5">
        <v>44450</v>
      </c>
      <c r="H129" s="4">
        <v>1</v>
      </c>
      <c r="I129" s="4">
        <v>2</v>
      </c>
      <c r="J129" s="4">
        <v>2</v>
      </c>
      <c r="K129" s="4" t="s">
        <v>29</v>
      </c>
      <c r="L129" s="4">
        <v>448</v>
      </c>
      <c r="M129" s="4">
        <v>448</v>
      </c>
      <c r="N129" s="4" t="s">
        <v>336</v>
      </c>
      <c r="O129" s="4" t="s">
        <v>31</v>
      </c>
      <c r="P129" s="4" t="s">
        <v>32</v>
      </c>
      <c r="Q129" s="4">
        <v>0</v>
      </c>
      <c r="R129" s="6">
        <v>44445</v>
      </c>
      <c r="S129" s="5">
        <v>44452</v>
      </c>
      <c r="T129" s="4" t="s">
        <v>33</v>
      </c>
      <c r="U129" s="4">
        <v>448</v>
      </c>
      <c r="V129" s="4">
        <v>0</v>
      </c>
      <c r="W129" s="4">
        <v>0</v>
      </c>
      <c r="X129" s="4">
        <v>2244879</v>
      </c>
      <c r="Y129" s="4">
        <v>75537813</v>
      </c>
    </row>
    <row r="130" s="4" customFormat="1" spans="1:25">
      <c r="A130" s="4">
        <v>16219665133</v>
      </c>
      <c r="B130" s="4" t="s">
        <v>25</v>
      </c>
      <c r="C130" s="4" t="s">
        <v>26</v>
      </c>
      <c r="D130" s="4" t="s">
        <v>337</v>
      </c>
      <c r="E130" s="4" t="s">
        <v>338</v>
      </c>
      <c r="F130" s="5">
        <v>44450</v>
      </c>
      <c r="G130" s="5">
        <v>44451</v>
      </c>
      <c r="H130" s="4">
        <v>1</v>
      </c>
      <c r="I130" s="4">
        <v>1</v>
      </c>
      <c r="J130" s="4">
        <v>1</v>
      </c>
      <c r="K130" s="4" t="s">
        <v>29</v>
      </c>
      <c r="L130" s="4">
        <v>453</v>
      </c>
      <c r="M130" s="4">
        <v>453</v>
      </c>
      <c r="N130" s="4" t="s">
        <v>339</v>
      </c>
      <c r="O130" s="4" t="s">
        <v>31</v>
      </c>
      <c r="P130" s="4" t="s">
        <v>32</v>
      </c>
      <c r="Q130" s="4">
        <v>0</v>
      </c>
      <c r="R130" s="6">
        <v>44445</v>
      </c>
      <c r="S130" s="5">
        <v>44452</v>
      </c>
      <c r="T130" s="4" t="s">
        <v>33</v>
      </c>
      <c r="U130" s="4">
        <v>453</v>
      </c>
      <c r="V130" s="4">
        <v>0</v>
      </c>
      <c r="W130" s="4">
        <v>0</v>
      </c>
      <c r="Y130" s="4" t="s">
        <v>340</v>
      </c>
    </row>
    <row r="131" s="4" customFormat="1" spans="1:25">
      <c r="A131" s="4">
        <v>16219825879</v>
      </c>
      <c r="B131" s="4" t="s">
        <v>25</v>
      </c>
      <c r="C131" s="4" t="s">
        <v>26</v>
      </c>
      <c r="D131" s="4" t="s">
        <v>44</v>
      </c>
      <c r="E131" s="4" t="s">
        <v>214</v>
      </c>
      <c r="F131" s="5">
        <v>44450</v>
      </c>
      <c r="G131" s="5">
        <v>44451</v>
      </c>
      <c r="H131" s="4">
        <v>1</v>
      </c>
      <c r="I131" s="4">
        <v>1</v>
      </c>
      <c r="J131" s="4">
        <v>1</v>
      </c>
      <c r="K131" s="4" t="s">
        <v>29</v>
      </c>
      <c r="L131" s="4">
        <v>981</v>
      </c>
      <c r="M131" s="4">
        <v>981</v>
      </c>
      <c r="N131" s="4" t="s">
        <v>341</v>
      </c>
      <c r="O131" s="4" t="s">
        <v>31</v>
      </c>
      <c r="P131" s="4" t="s">
        <v>32</v>
      </c>
      <c r="Q131" s="4">
        <v>0</v>
      </c>
      <c r="R131" s="6">
        <v>44445</v>
      </c>
      <c r="S131" s="5">
        <v>44452</v>
      </c>
      <c r="T131" s="4" t="s">
        <v>33</v>
      </c>
      <c r="U131" s="4">
        <v>981</v>
      </c>
      <c r="V131" s="4">
        <v>0</v>
      </c>
      <c r="W131" s="4">
        <v>0</v>
      </c>
      <c r="X131" s="4">
        <v>2244936</v>
      </c>
      <c r="Y131" s="4">
        <v>75555720</v>
      </c>
    </row>
    <row r="132" s="4" customFormat="1" spans="1:25">
      <c r="A132" s="4">
        <v>16220422123</v>
      </c>
      <c r="B132" s="4" t="s">
        <v>25</v>
      </c>
      <c r="C132" s="4" t="s">
        <v>26</v>
      </c>
      <c r="D132" s="4" t="s">
        <v>342</v>
      </c>
      <c r="E132" s="4" t="s">
        <v>51</v>
      </c>
      <c r="F132" s="5">
        <v>44445</v>
      </c>
      <c r="G132" s="5">
        <v>44446</v>
      </c>
      <c r="H132" s="4">
        <v>1</v>
      </c>
      <c r="I132" s="4">
        <v>1</v>
      </c>
      <c r="J132" s="4">
        <v>1</v>
      </c>
      <c r="K132" s="4" t="s">
        <v>29</v>
      </c>
      <c r="L132" s="4">
        <v>216</v>
      </c>
      <c r="M132" s="4">
        <v>216</v>
      </c>
      <c r="N132" s="4" t="s">
        <v>343</v>
      </c>
      <c r="O132" s="4" t="s">
        <v>31</v>
      </c>
      <c r="P132" s="4" t="s">
        <v>32</v>
      </c>
      <c r="Q132" s="4">
        <v>0</v>
      </c>
      <c r="R132" s="6">
        <v>44445</v>
      </c>
      <c r="S132" s="5">
        <v>44452</v>
      </c>
      <c r="T132" s="4" t="s">
        <v>33</v>
      </c>
      <c r="U132" s="4">
        <v>216</v>
      </c>
      <c r="V132" s="4">
        <v>0</v>
      </c>
      <c r="W132" s="4">
        <v>0</v>
      </c>
      <c r="Y132" s="4">
        <v>75588263</v>
      </c>
    </row>
    <row r="133" s="4" customFormat="1" spans="1:24">
      <c r="A133" s="4">
        <v>16221583714</v>
      </c>
      <c r="B133" s="4" t="s">
        <v>25</v>
      </c>
      <c r="C133" s="4" t="s">
        <v>26</v>
      </c>
      <c r="D133" s="4" t="s">
        <v>344</v>
      </c>
      <c r="E133" s="4" t="s">
        <v>345</v>
      </c>
      <c r="F133" s="5">
        <v>44445</v>
      </c>
      <c r="G133" s="5">
        <v>44446</v>
      </c>
      <c r="H133" s="4">
        <v>1</v>
      </c>
      <c r="I133" s="4">
        <v>1</v>
      </c>
      <c r="J133" s="4">
        <v>1</v>
      </c>
      <c r="K133" s="4" t="s">
        <v>29</v>
      </c>
      <c r="L133" s="4">
        <v>494</v>
      </c>
      <c r="M133" s="4">
        <v>494</v>
      </c>
      <c r="N133" s="4" t="s">
        <v>346</v>
      </c>
      <c r="O133" s="4" t="s">
        <v>31</v>
      </c>
      <c r="P133" s="4" t="s">
        <v>32</v>
      </c>
      <c r="Q133" s="4">
        <v>0</v>
      </c>
      <c r="R133" s="6">
        <v>44445</v>
      </c>
      <c r="S133" s="5">
        <v>44452</v>
      </c>
      <c r="T133" s="4" t="s">
        <v>33</v>
      </c>
      <c r="U133" s="4">
        <v>494</v>
      </c>
      <c r="V133" s="4">
        <v>0</v>
      </c>
      <c r="W133" s="4">
        <v>0</v>
      </c>
      <c r="X133" s="4">
        <v>2245286</v>
      </c>
    </row>
    <row r="134" s="4" customFormat="1" spans="1:25">
      <c r="A134" s="4">
        <v>16221873198</v>
      </c>
      <c r="B134" s="4" t="s">
        <v>25</v>
      </c>
      <c r="C134" s="4" t="s">
        <v>26</v>
      </c>
      <c r="D134" s="4" t="s">
        <v>347</v>
      </c>
      <c r="E134" s="4" t="s">
        <v>348</v>
      </c>
      <c r="F134" s="5">
        <v>44445</v>
      </c>
      <c r="G134" s="5">
        <v>44446</v>
      </c>
      <c r="H134" s="4">
        <v>1</v>
      </c>
      <c r="I134" s="4">
        <v>1</v>
      </c>
      <c r="J134" s="4">
        <v>1</v>
      </c>
      <c r="K134" s="4" t="s">
        <v>29</v>
      </c>
      <c r="L134" s="4">
        <v>939</v>
      </c>
      <c r="M134" s="4">
        <v>939</v>
      </c>
      <c r="N134" s="4" t="s">
        <v>349</v>
      </c>
      <c r="O134" s="4" t="s">
        <v>31</v>
      </c>
      <c r="P134" s="4" t="s">
        <v>32</v>
      </c>
      <c r="Q134" s="4">
        <v>0</v>
      </c>
      <c r="R134" s="6">
        <v>44445</v>
      </c>
      <c r="S134" s="5">
        <v>44452</v>
      </c>
      <c r="T134" s="4" t="s">
        <v>33</v>
      </c>
      <c r="U134" s="4">
        <v>939</v>
      </c>
      <c r="V134" s="4">
        <v>0</v>
      </c>
      <c r="W134" s="4">
        <v>0</v>
      </c>
      <c r="X134" s="4">
        <v>2245369</v>
      </c>
      <c r="Y134" s="4">
        <v>75675426</v>
      </c>
    </row>
    <row r="135" s="4" customFormat="1" spans="1:25">
      <c r="A135" s="4">
        <v>16222474064</v>
      </c>
      <c r="B135" s="4" t="s">
        <v>25</v>
      </c>
      <c r="C135" s="4" t="s">
        <v>26</v>
      </c>
      <c r="D135" s="4" t="s">
        <v>350</v>
      </c>
      <c r="E135" s="4" t="s">
        <v>330</v>
      </c>
      <c r="F135" s="5">
        <v>44448</v>
      </c>
      <c r="G135" s="5">
        <v>44449</v>
      </c>
      <c r="H135" s="4">
        <v>1</v>
      </c>
      <c r="I135" s="4">
        <v>1</v>
      </c>
      <c r="J135" s="4">
        <v>1</v>
      </c>
      <c r="K135" s="4" t="s">
        <v>29</v>
      </c>
      <c r="L135" s="4">
        <v>537</v>
      </c>
      <c r="M135" s="4">
        <v>537</v>
      </c>
      <c r="N135" s="4" t="s">
        <v>351</v>
      </c>
      <c r="O135" s="4" t="s">
        <v>31</v>
      </c>
      <c r="P135" s="4" t="s">
        <v>32</v>
      </c>
      <c r="Q135" s="4">
        <v>0</v>
      </c>
      <c r="R135" s="6">
        <v>44445</v>
      </c>
      <c r="S135" s="5">
        <v>44452</v>
      </c>
      <c r="T135" s="4" t="s">
        <v>33</v>
      </c>
      <c r="U135" s="4">
        <v>537</v>
      </c>
      <c r="V135" s="4">
        <v>0</v>
      </c>
      <c r="W135" s="4">
        <v>0</v>
      </c>
      <c r="X135" s="4">
        <v>2245502</v>
      </c>
      <c r="Y135" s="4">
        <v>2352172829</v>
      </c>
    </row>
    <row r="136" s="4" customFormat="1" spans="1:25">
      <c r="A136" s="4">
        <v>16222671380</v>
      </c>
      <c r="B136" s="4" t="s">
        <v>25</v>
      </c>
      <c r="C136" s="4" t="s">
        <v>26</v>
      </c>
      <c r="D136" s="4" t="s">
        <v>352</v>
      </c>
      <c r="E136" s="4" t="s">
        <v>353</v>
      </c>
      <c r="F136" s="5">
        <v>44445</v>
      </c>
      <c r="G136" s="5">
        <v>44446</v>
      </c>
      <c r="H136" s="4">
        <v>1</v>
      </c>
      <c r="I136" s="4">
        <v>1</v>
      </c>
      <c r="J136" s="4">
        <v>1</v>
      </c>
      <c r="K136" s="4" t="s">
        <v>29</v>
      </c>
      <c r="L136" s="4">
        <v>898</v>
      </c>
      <c r="M136" s="4">
        <v>898</v>
      </c>
      <c r="N136" s="4" t="s">
        <v>354</v>
      </c>
      <c r="O136" s="4" t="s">
        <v>31</v>
      </c>
      <c r="P136" s="4" t="s">
        <v>32</v>
      </c>
      <c r="Q136" s="4">
        <v>0</v>
      </c>
      <c r="R136" s="6">
        <v>44445</v>
      </c>
      <c r="S136" s="5">
        <v>44452</v>
      </c>
      <c r="T136" s="4" t="s">
        <v>33</v>
      </c>
      <c r="U136" s="4">
        <v>898</v>
      </c>
      <c r="V136" s="4">
        <v>0</v>
      </c>
      <c r="W136" s="4">
        <v>0</v>
      </c>
      <c r="Y136" s="4">
        <v>75734108</v>
      </c>
    </row>
    <row r="137" s="4" customFormat="1" spans="1:25">
      <c r="A137" s="4">
        <v>16223499460</v>
      </c>
      <c r="B137" s="4" t="s">
        <v>25</v>
      </c>
      <c r="C137" s="4" t="s">
        <v>26</v>
      </c>
      <c r="D137" s="4" t="s">
        <v>317</v>
      </c>
      <c r="E137" s="4" t="s">
        <v>318</v>
      </c>
      <c r="F137" s="5">
        <v>44446</v>
      </c>
      <c r="G137" s="5">
        <v>44447</v>
      </c>
      <c r="H137" s="4">
        <v>1</v>
      </c>
      <c r="I137" s="4">
        <v>1</v>
      </c>
      <c r="J137" s="4">
        <v>1</v>
      </c>
      <c r="K137" s="4" t="s">
        <v>29</v>
      </c>
      <c r="L137" s="4">
        <v>906</v>
      </c>
      <c r="M137" s="4">
        <v>906</v>
      </c>
      <c r="N137" s="4" t="s">
        <v>319</v>
      </c>
      <c r="O137" s="4" t="s">
        <v>31</v>
      </c>
      <c r="P137" s="4" t="s">
        <v>32</v>
      </c>
      <c r="Q137" s="4">
        <v>0</v>
      </c>
      <c r="R137" s="6">
        <v>44446</v>
      </c>
      <c r="S137" s="5">
        <v>44452</v>
      </c>
      <c r="T137" s="4" t="s">
        <v>33</v>
      </c>
      <c r="U137" s="4">
        <v>906</v>
      </c>
      <c r="V137" s="4">
        <v>0</v>
      </c>
      <c r="W137" s="4">
        <v>0</v>
      </c>
      <c r="Y137" s="4">
        <v>75874109</v>
      </c>
    </row>
    <row r="138" s="4" customFormat="1" spans="1:24">
      <c r="A138" s="4">
        <v>16223677420</v>
      </c>
      <c r="B138" s="4" t="s">
        <v>25</v>
      </c>
      <c r="C138" s="4" t="s">
        <v>26</v>
      </c>
      <c r="D138" s="4" t="s">
        <v>302</v>
      </c>
      <c r="E138" s="4" t="s">
        <v>148</v>
      </c>
      <c r="F138" s="5">
        <v>44447</v>
      </c>
      <c r="G138" s="5">
        <v>44450</v>
      </c>
      <c r="H138" s="4">
        <v>1</v>
      </c>
      <c r="I138" s="4">
        <v>3</v>
      </c>
      <c r="J138" s="4">
        <v>3</v>
      </c>
      <c r="K138" s="4" t="s">
        <v>29</v>
      </c>
      <c r="L138" s="4">
        <v>1872</v>
      </c>
      <c r="M138" s="4">
        <v>1872</v>
      </c>
      <c r="N138" s="4" t="s">
        <v>355</v>
      </c>
      <c r="O138" s="4" t="s">
        <v>31</v>
      </c>
      <c r="P138" s="4" t="s">
        <v>32</v>
      </c>
      <c r="Q138" s="4">
        <v>0</v>
      </c>
      <c r="R138" s="6">
        <v>44446</v>
      </c>
      <c r="S138" s="5">
        <v>44452</v>
      </c>
      <c r="T138" s="4" t="s">
        <v>33</v>
      </c>
      <c r="U138" s="4">
        <v>1872</v>
      </c>
      <c r="V138" s="4">
        <v>0</v>
      </c>
      <c r="W138" s="4">
        <v>0</v>
      </c>
      <c r="X138" s="4">
        <v>2245764</v>
      </c>
    </row>
    <row r="139" s="4" customFormat="1" spans="1:23">
      <c r="A139" s="4">
        <v>16223687110</v>
      </c>
      <c r="B139" s="4" t="s">
        <v>25</v>
      </c>
      <c r="C139" s="4" t="s">
        <v>26</v>
      </c>
      <c r="D139" s="4" t="s">
        <v>356</v>
      </c>
      <c r="E139" s="4" t="s">
        <v>357</v>
      </c>
      <c r="F139" s="5">
        <v>44447</v>
      </c>
      <c r="G139" s="5">
        <v>44450</v>
      </c>
      <c r="H139" s="4">
        <v>1</v>
      </c>
      <c r="I139" s="4">
        <v>3</v>
      </c>
      <c r="J139" s="4">
        <v>3</v>
      </c>
      <c r="K139" s="4" t="s">
        <v>29</v>
      </c>
      <c r="L139" s="4">
        <v>4996</v>
      </c>
      <c r="M139" s="4">
        <v>4996</v>
      </c>
      <c r="N139" s="4" t="s">
        <v>358</v>
      </c>
      <c r="O139" s="4" t="s">
        <v>31</v>
      </c>
      <c r="P139" s="4" t="s">
        <v>32</v>
      </c>
      <c r="Q139" s="4">
        <v>0</v>
      </c>
      <c r="R139" s="6">
        <v>44446</v>
      </c>
      <c r="S139" s="5">
        <v>44452</v>
      </c>
      <c r="T139" s="4" t="s">
        <v>33</v>
      </c>
      <c r="U139" s="4">
        <v>4996</v>
      </c>
      <c r="V139" s="4">
        <v>0</v>
      </c>
      <c r="W139" s="4">
        <v>0</v>
      </c>
    </row>
    <row r="140" s="4" customFormat="1" spans="1:23">
      <c r="A140" s="4">
        <v>16223880313</v>
      </c>
      <c r="B140" s="4" t="s">
        <v>25</v>
      </c>
      <c r="C140" s="4" t="s">
        <v>26</v>
      </c>
      <c r="D140" s="4" t="s">
        <v>290</v>
      </c>
      <c r="E140" s="4" t="s">
        <v>291</v>
      </c>
      <c r="F140" s="5">
        <v>44446</v>
      </c>
      <c r="G140" s="5">
        <v>44447</v>
      </c>
      <c r="H140" s="4">
        <v>1</v>
      </c>
      <c r="I140" s="4">
        <v>1</v>
      </c>
      <c r="J140" s="4">
        <v>1</v>
      </c>
      <c r="K140" s="4" t="s">
        <v>29</v>
      </c>
      <c r="L140" s="4">
        <v>201</v>
      </c>
      <c r="M140" s="4">
        <v>201</v>
      </c>
      <c r="N140" s="4" t="s">
        <v>292</v>
      </c>
      <c r="O140" s="4" t="s">
        <v>31</v>
      </c>
      <c r="P140" s="4" t="s">
        <v>32</v>
      </c>
      <c r="Q140" s="4">
        <v>0</v>
      </c>
      <c r="R140" s="6">
        <v>44446</v>
      </c>
      <c r="S140" s="5">
        <v>44452</v>
      </c>
      <c r="T140" s="4" t="s">
        <v>33</v>
      </c>
      <c r="U140" s="4">
        <v>201</v>
      </c>
      <c r="V140" s="4">
        <v>0</v>
      </c>
      <c r="W140" s="4">
        <v>0</v>
      </c>
    </row>
    <row r="141" s="4" customFormat="1" spans="1:25">
      <c r="A141" s="4">
        <v>16224184462</v>
      </c>
      <c r="B141" s="4" t="s">
        <v>25</v>
      </c>
      <c r="C141" s="4" t="s">
        <v>26</v>
      </c>
      <c r="D141" s="4" t="s">
        <v>359</v>
      </c>
      <c r="E141" s="4" t="s">
        <v>35</v>
      </c>
      <c r="F141" s="5">
        <v>44446</v>
      </c>
      <c r="G141" s="5">
        <v>44447</v>
      </c>
      <c r="H141" s="4">
        <v>1</v>
      </c>
      <c r="I141" s="4">
        <v>1</v>
      </c>
      <c r="J141" s="4">
        <v>1</v>
      </c>
      <c r="K141" s="4" t="s">
        <v>29</v>
      </c>
      <c r="L141" s="4">
        <v>290</v>
      </c>
      <c r="M141" s="4">
        <v>290</v>
      </c>
      <c r="N141" s="4" t="s">
        <v>360</v>
      </c>
      <c r="O141" s="4" t="s">
        <v>31</v>
      </c>
      <c r="P141" s="4" t="s">
        <v>32</v>
      </c>
      <c r="Q141" s="4">
        <v>0</v>
      </c>
      <c r="R141" s="6">
        <v>44446</v>
      </c>
      <c r="S141" s="5">
        <v>44452</v>
      </c>
      <c r="T141" s="4" t="s">
        <v>33</v>
      </c>
      <c r="U141" s="4">
        <v>290</v>
      </c>
      <c r="V141" s="4">
        <v>0</v>
      </c>
      <c r="W141" s="4">
        <v>0</v>
      </c>
      <c r="X141" s="4">
        <v>2245940</v>
      </c>
      <c r="Y141" s="4">
        <v>76220373</v>
      </c>
    </row>
    <row r="142" s="4" customFormat="1" spans="1:25">
      <c r="A142" s="4">
        <v>16224274421</v>
      </c>
      <c r="B142" s="4" t="s">
        <v>25</v>
      </c>
      <c r="C142" s="4" t="s">
        <v>26</v>
      </c>
      <c r="D142" s="4" t="s">
        <v>361</v>
      </c>
      <c r="E142" s="4" t="s">
        <v>90</v>
      </c>
      <c r="F142" s="5">
        <v>44450</v>
      </c>
      <c r="G142" s="5">
        <v>44451</v>
      </c>
      <c r="H142" s="4">
        <v>1</v>
      </c>
      <c r="I142" s="4">
        <v>1</v>
      </c>
      <c r="J142" s="4">
        <v>1</v>
      </c>
      <c r="K142" s="4" t="s">
        <v>29</v>
      </c>
      <c r="L142" s="4">
        <v>1331</v>
      </c>
      <c r="M142" s="4">
        <v>1331</v>
      </c>
      <c r="N142" s="4" t="s">
        <v>362</v>
      </c>
      <c r="O142" s="4" t="s">
        <v>31</v>
      </c>
      <c r="P142" s="4" t="s">
        <v>32</v>
      </c>
      <c r="Q142" s="4">
        <v>0</v>
      </c>
      <c r="R142" s="6">
        <v>44446</v>
      </c>
      <c r="S142" s="5">
        <v>44452</v>
      </c>
      <c r="T142" s="4" t="s">
        <v>33</v>
      </c>
      <c r="U142" s="4">
        <v>1331</v>
      </c>
      <c r="V142" s="4">
        <v>0</v>
      </c>
      <c r="W142" s="4">
        <v>0</v>
      </c>
      <c r="Y142" s="4">
        <v>76232670</v>
      </c>
    </row>
    <row r="143" s="4" customFormat="1" spans="1:25">
      <c r="A143" s="4">
        <v>16224303300</v>
      </c>
      <c r="B143" s="4" t="s">
        <v>25</v>
      </c>
      <c r="C143" s="4" t="s">
        <v>26</v>
      </c>
      <c r="D143" s="4" t="s">
        <v>363</v>
      </c>
      <c r="E143" s="4" t="s">
        <v>364</v>
      </c>
      <c r="F143" s="5">
        <v>44446</v>
      </c>
      <c r="G143" s="5">
        <v>44447</v>
      </c>
      <c r="H143" s="4">
        <v>1</v>
      </c>
      <c r="I143" s="4">
        <v>1</v>
      </c>
      <c r="J143" s="4">
        <v>1</v>
      </c>
      <c r="K143" s="4" t="s">
        <v>29</v>
      </c>
      <c r="L143" s="4">
        <v>529</v>
      </c>
      <c r="M143" s="4">
        <v>529</v>
      </c>
      <c r="N143" s="4" t="s">
        <v>365</v>
      </c>
      <c r="O143" s="4" t="s">
        <v>31</v>
      </c>
      <c r="P143" s="4" t="s">
        <v>32</v>
      </c>
      <c r="Q143" s="4">
        <v>0</v>
      </c>
      <c r="R143" s="6">
        <v>44446</v>
      </c>
      <c r="S143" s="5">
        <v>44452</v>
      </c>
      <c r="T143" s="4" t="s">
        <v>33</v>
      </c>
      <c r="U143" s="4">
        <v>529</v>
      </c>
      <c r="V143" s="4">
        <v>0</v>
      </c>
      <c r="W143" s="4">
        <v>0</v>
      </c>
      <c r="X143" s="4">
        <v>2245971</v>
      </c>
      <c r="Y143" s="4">
        <v>76235520</v>
      </c>
    </row>
    <row r="144" s="4" customFormat="1" spans="1:25">
      <c r="A144" s="4">
        <v>16228589412</v>
      </c>
      <c r="B144" s="4" t="s">
        <v>25</v>
      </c>
      <c r="C144" s="4" t="s">
        <v>26</v>
      </c>
      <c r="D144" s="4" t="s">
        <v>366</v>
      </c>
      <c r="E144" s="4" t="s">
        <v>367</v>
      </c>
      <c r="F144" s="5">
        <v>44446</v>
      </c>
      <c r="G144" s="5">
        <v>44448</v>
      </c>
      <c r="H144" s="4">
        <v>1</v>
      </c>
      <c r="I144" s="4">
        <v>2</v>
      </c>
      <c r="J144" s="4">
        <v>2</v>
      </c>
      <c r="K144" s="4" t="s">
        <v>29</v>
      </c>
      <c r="L144" s="4">
        <v>2942</v>
      </c>
      <c r="M144" s="4">
        <v>2942</v>
      </c>
      <c r="N144" s="4" t="s">
        <v>368</v>
      </c>
      <c r="O144" s="4" t="s">
        <v>31</v>
      </c>
      <c r="P144" s="4" t="s">
        <v>32</v>
      </c>
      <c r="Q144" s="4">
        <v>0</v>
      </c>
      <c r="R144" s="6">
        <v>44446</v>
      </c>
      <c r="S144" s="5">
        <v>44452</v>
      </c>
      <c r="T144" s="4" t="s">
        <v>33</v>
      </c>
      <c r="U144" s="4">
        <v>2942</v>
      </c>
      <c r="V144" s="4">
        <v>0</v>
      </c>
      <c r="W144" s="4">
        <v>0</v>
      </c>
      <c r="X144" s="4">
        <v>2246172</v>
      </c>
      <c r="Y144" s="4">
        <v>76312713</v>
      </c>
    </row>
    <row r="145" s="4" customFormat="1" spans="1:23">
      <c r="A145" s="4">
        <v>16228828266</v>
      </c>
      <c r="B145" s="4" t="s">
        <v>25</v>
      </c>
      <c r="C145" s="4" t="s">
        <v>26</v>
      </c>
      <c r="D145" s="4" t="s">
        <v>369</v>
      </c>
      <c r="E145" s="4" t="s">
        <v>370</v>
      </c>
      <c r="F145" s="5">
        <v>44446</v>
      </c>
      <c r="G145" s="5">
        <v>44447</v>
      </c>
      <c r="H145" s="4">
        <v>1</v>
      </c>
      <c r="I145" s="4">
        <v>1</v>
      </c>
      <c r="J145" s="4">
        <v>1</v>
      </c>
      <c r="K145" s="4" t="s">
        <v>29</v>
      </c>
      <c r="L145" s="4">
        <v>557</v>
      </c>
      <c r="M145" s="4">
        <v>557</v>
      </c>
      <c r="N145" s="4" t="s">
        <v>371</v>
      </c>
      <c r="O145" s="4" t="s">
        <v>31</v>
      </c>
      <c r="P145" s="4" t="s">
        <v>32</v>
      </c>
      <c r="Q145" s="4">
        <v>0</v>
      </c>
      <c r="R145" s="6">
        <v>44446</v>
      </c>
      <c r="S145" s="5">
        <v>44452</v>
      </c>
      <c r="T145" s="4" t="s">
        <v>33</v>
      </c>
      <c r="U145" s="4">
        <v>557</v>
      </c>
      <c r="V145" s="4">
        <v>0</v>
      </c>
      <c r="W145" s="4">
        <v>0</v>
      </c>
    </row>
    <row r="146" s="4" customFormat="1" spans="1:25">
      <c r="A146" s="4">
        <v>16229230391</v>
      </c>
      <c r="B146" s="4" t="s">
        <v>25</v>
      </c>
      <c r="C146" s="4" t="s">
        <v>26</v>
      </c>
      <c r="D146" s="4" t="s">
        <v>372</v>
      </c>
      <c r="E146" s="4" t="s">
        <v>138</v>
      </c>
      <c r="F146" s="5">
        <v>44448</v>
      </c>
      <c r="G146" s="5">
        <v>44451</v>
      </c>
      <c r="H146" s="4">
        <v>1</v>
      </c>
      <c r="I146" s="4">
        <v>3</v>
      </c>
      <c r="J146" s="4">
        <v>3</v>
      </c>
      <c r="K146" s="4" t="s">
        <v>29</v>
      </c>
      <c r="L146" s="4">
        <v>4705</v>
      </c>
      <c r="M146" s="4">
        <v>4705</v>
      </c>
      <c r="N146" s="4" t="s">
        <v>373</v>
      </c>
      <c r="O146" s="4" t="s">
        <v>31</v>
      </c>
      <c r="P146" s="4" t="s">
        <v>32</v>
      </c>
      <c r="Q146" s="4">
        <v>0</v>
      </c>
      <c r="R146" s="6">
        <v>44446</v>
      </c>
      <c r="S146" s="5">
        <v>44452</v>
      </c>
      <c r="T146" s="4" t="s">
        <v>33</v>
      </c>
      <c r="U146" s="4">
        <v>4705</v>
      </c>
      <c r="V146" s="4">
        <v>0</v>
      </c>
      <c r="W146" s="4">
        <v>0</v>
      </c>
      <c r="Y146" s="4">
        <v>76355689</v>
      </c>
    </row>
    <row r="147" s="4" customFormat="1" spans="1:25">
      <c r="A147" s="4">
        <v>16229376388</v>
      </c>
      <c r="B147" s="4" t="s">
        <v>25</v>
      </c>
      <c r="C147" s="4" t="s">
        <v>26</v>
      </c>
      <c r="D147" s="4" t="s">
        <v>374</v>
      </c>
      <c r="E147" s="4" t="s">
        <v>375</v>
      </c>
      <c r="F147" s="5">
        <v>44450</v>
      </c>
      <c r="G147" s="5">
        <v>44451</v>
      </c>
      <c r="H147" s="4">
        <v>1</v>
      </c>
      <c r="I147" s="4">
        <v>1</v>
      </c>
      <c r="J147" s="4">
        <v>1</v>
      </c>
      <c r="K147" s="4" t="s">
        <v>29</v>
      </c>
      <c r="L147" s="4">
        <v>513</v>
      </c>
      <c r="M147" s="4">
        <v>513</v>
      </c>
      <c r="N147" s="4" t="s">
        <v>376</v>
      </c>
      <c r="O147" s="4" t="s">
        <v>31</v>
      </c>
      <c r="P147" s="4" t="s">
        <v>32</v>
      </c>
      <c r="Q147" s="4">
        <v>0</v>
      </c>
      <c r="R147" s="6">
        <v>44446</v>
      </c>
      <c r="S147" s="5">
        <v>44452</v>
      </c>
      <c r="T147" s="4" t="s">
        <v>33</v>
      </c>
      <c r="U147" s="4">
        <v>513</v>
      </c>
      <c r="V147" s="4">
        <v>0</v>
      </c>
      <c r="W147" s="4">
        <v>0</v>
      </c>
      <c r="X147" s="4">
        <v>2246329</v>
      </c>
      <c r="Y147" s="4">
        <v>1826577820</v>
      </c>
    </row>
    <row r="148" s="4" customFormat="1" spans="1:25">
      <c r="A148" s="4">
        <v>16229789449</v>
      </c>
      <c r="B148" s="4" t="s">
        <v>25</v>
      </c>
      <c r="C148" s="4" t="s">
        <v>26</v>
      </c>
      <c r="D148" s="4" t="s">
        <v>296</v>
      </c>
      <c r="E148" s="4" t="s">
        <v>377</v>
      </c>
      <c r="F148" s="5">
        <v>44448</v>
      </c>
      <c r="G148" s="5">
        <v>44449</v>
      </c>
      <c r="H148" s="4">
        <v>1</v>
      </c>
      <c r="I148" s="4">
        <v>1</v>
      </c>
      <c r="J148" s="4">
        <v>1</v>
      </c>
      <c r="K148" s="4" t="s">
        <v>29</v>
      </c>
      <c r="L148" s="4">
        <v>367</v>
      </c>
      <c r="M148" s="4">
        <v>367</v>
      </c>
      <c r="N148" s="4" t="s">
        <v>378</v>
      </c>
      <c r="O148" s="4" t="s">
        <v>31</v>
      </c>
      <c r="P148" s="4" t="s">
        <v>32</v>
      </c>
      <c r="Q148" s="4">
        <v>0</v>
      </c>
      <c r="R148" s="6">
        <v>44446</v>
      </c>
      <c r="S148" s="5">
        <v>44452</v>
      </c>
      <c r="T148" s="4" t="s">
        <v>33</v>
      </c>
      <c r="U148" s="4">
        <v>367</v>
      </c>
      <c r="V148" s="4">
        <v>0</v>
      </c>
      <c r="W148" s="4">
        <v>0</v>
      </c>
      <c r="Y148" s="4" t="s">
        <v>379</v>
      </c>
    </row>
    <row r="149" s="4" customFormat="1" spans="1:23">
      <c r="A149" s="4">
        <v>16230043121</v>
      </c>
      <c r="B149" s="4" t="s">
        <v>25</v>
      </c>
      <c r="C149" s="4" t="s">
        <v>26</v>
      </c>
      <c r="D149" s="4" t="s">
        <v>380</v>
      </c>
      <c r="E149" s="4" t="s">
        <v>381</v>
      </c>
      <c r="F149" s="5">
        <v>44446</v>
      </c>
      <c r="G149" s="5">
        <v>44447</v>
      </c>
      <c r="H149" s="4">
        <v>1</v>
      </c>
      <c r="I149" s="4">
        <v>1</v>
      </c>
      <c r="J149" s="4">
        <v>1</v>
      </c>
      <c r="K149" s="4" t="s">
        <v>29</v>
      </c>
      <c r="L149" s="4">
        <v>843</v>
      </c>
      <c r="M149" s="4">
        <v>843</v>
      </c>
      <c r="N149" s="4" t="s">
        <v>382</v>
      </c>
      <c r="O149" s="4" t="s">
        <v>31</v>
      </c>
      <c r="P149" s="4" t="s">
        <v>32</v>
      </c>
      <c r="Q149" s="4">
        <v>0</v>
      </c>
      <c r="R149" s="6">
        <v>44446</v>
      </c>
      <c r="S149" s="5">
        <v>44452</v>
      </c>
      <c r="T149" s="4" t="s">
        <v>33</v>
      </c>
      <c r="U149" s="4">
        <v>843</v>
      </c>
      <c r="V149" s="4">
        <v>0</v>
      </c>
      <c r="W149" s="4">
        <v>0</v>
      </c>
    </row>
    <row r="150" s="4" customFormat="1" spans="1:23">
      <c r="A150" s="4">
        <v>16230043121</v>
      </c>
      <c r="B150" s="4" t="s">
        <v>25</v>
      </c>
      <c r="C150" s="4" t="s">
        <v>161</v>
      </c>
      <c r="D150" s="4" t="s">
        <v>380</v>
      </c>
      <c r="E150" s="4" t="s">
        <v>381</v>
      </c>
      <c r="F150" s="5">
        <v>44446</v>
      </c>
      <c r="G150" s="5">
        <v>44447</v>
      </c>
      <c r="H150" s="4">
        <v>1</v>
      </c>
      <c r="I150" s="4">
        <v>1</v>
      </c>
      <c r="J150" s="4">
        <v>1</v>
      </c>
      <c r="K150" s="4" t="s">
        <v>29</v>
      </c>
      <c r="L150" s="4">
        <v>-843</v>
      </c>
      <c r="M150" s="4">
        <v>-843</v>
      </c>
      <c r="N150" s="4" t="s">
        <v>382</v>
      </c>
      <c r="O150" s="4" t="s">
        <v>31</v>
      </c>
      <c r="P150" s="4" t="s">
        <v>32</v>
      </c>
      <c r="Q150" s="4">
        <v>0</v>
      </c>
      <c r="R150" s="6">
        <v>44446</v>
      </c>
      <c r="S150" s="5">
        <v>44452</v>
      </c>
      <c r="T150" s="4" t="s">
        <v>33</v>
      </c>
      <c r="U150" s="4">
        <v>-843</v>
      </c>
      <c r="V150" s="4">
        <v>0</v>
      </c>
      <c r="W150" s="4">
        <v>0</v>
      </c>
    </row>
    <row r="151" s="4" customFormat="1" spans="1:23">
      <c r="A151" s="4">
        <v>16230835836</v>
      </c>
      <c r="B151" s="4" t="s">
        <v>25</v>
      </c>
      <c r="C151" s="4" t="s">
        <v>26</v>
      </c>
      <c r="D151" s="4" t="s">
        <v>383</v>
      </c>
      <c r="F151" s="5">
        <v>44446</v>
      </c>
      <c r="G151" s="5">
        <v>44447</v>
      </c>
      <c r="H151" s="4">
        <v>0</v>
      </c>
      <c r="I151" s="4">
        <v>1</v>
      </c>
      <c r="J151" s="4">
        <v>0</v>
      </c>
      <c r="K151" s="4" t="s">
        <v>29</v>
      </c>
      <c r="L151" s="4">
        <v>228</v>
      </c>
      <c r="M151" s="4">
        <v>228</v>
      </c>
      <c r="O151" s="4" t="s">
        <v>31</v>
      </c>
      <c r="P151" s="4" t="s">
        <v>32</v>
      </c>
      <c r="Q151" s="4">
        <v>0</v>
      </c>
      <c r="R151" s="6">
        <v>44446</v>
      </c>
      <c r="S151" s="5">
        <v>44452</v>
      </c>
      <c r="T151" s="4" t="s">
        <v>33</v>
      </c>
      <c r="U151" s="4">
        <v>228</v>
      </c>
      <c r="V151" s="4">
        <v>0</v>
      </c>
      <c r="W151" s="4">
        <v>0</v>
      </c>
    </row>
    <row r="152" s="4" customFormat="1" spans="1:25">
      <c r="A152" s="4">
        <v>16231700880</v>
      </c>
      <c r="B152" s="4" t="s">
        <v>25</v>
      </c>
      <c r="C152" s="4" t="s">
        <v>26</v>
      </c>
      <c r="D152" s="4" t="s">
        <v>384</v>
      </c>
      <c r="E152" s="4" t="s">
        <v>385</v>
      </c>
      <c r="F152" s="5">
        <v>44447</v>
      </c>
      <c r="G152" s="5">
        <v>44448</v>
      </c>
      <c r="H152" s="4">
        <v>1</v>
      </c>
      <c r="I152" s="4">
        <v>1</v>
      </c>
      <c r="J152" s="4">
        <v>1</v>
      </c>
      <c r="K152" s="4" t="s">
        <v>29</v>
      </c>
      <c r="L152" s="4">
        <v>519</v>
      </c>
      <c r="M152" s="4">
        <v>519</v>
      </c>
      <c r="N152" s="4" t="s">
        <v>386</v>
      </c>
      <c r="O152" s="4" t="s">
        <v>31</v>
      </c>
      <c r="P152" s="4" t="s">
        <v>32</v>
      </c>
      <c r="Q152" s="4">
        <v>0</v>
      </c>
      <c r="R152" s="6">
        <v>44447</v>
      </c>
      <c r="S152" s="5">
        <v>44452</v>
      </c>
      <c r="T152" s="4" t="s">
        <v>33</v>
      </c>
      <c r="U152" s="4">
        <v>519</v>
      </c>
      <c r="V152" s="4">
        <v>0</v>
      </c>
      <c r="W152" s="4">
        <v>0</v>
      </c>
      <c r="Y152" s="4">
        <v>845655</v>
      </c>
    </row>
    <row r="153" s="4" customFormat="1" spans="1:25">
      <c r="A153" s="4">
        <v>16231816181</v>
      </c>
      <c r="B153" s="4" t="s">
        <v>25</v>
      </c>
      <c r="C153" s="4" t="s">
        <v>26</v>
      </c>
      <c r="D153" s="4" t="s">
        <v>387</v>
      </c>
      <c r="E153" s="4" t="s">
        <v>388</v>
      </c>
      <c r="F153" s="5">
        <v>44447</v>
      </c>
      <c r="G153" s="5">
        <v>44449</v>
      </c>
      <c r="H153" s="4">
        <v>2</v>
      </c>
      <c r="I153" s="4">
        <v>2</v>
      </c>
      <c r="J153" s="4">
        <v>4</v>
      </c>
      <c r="K153" s="4" t="s">
        <v>29</v>
      </c>
      <c r="L153" s="4">
        <v>4240</v>
      </c>
      <c r="M153" s="4">
        <v>4240</v>
      </c>
      <c r="N153" s="4" t="s">
        <v>389</v>
      </c>
      <c r="O153" s="4" t="s">
        <v>31</v>
      </c>
      <c r="P153" s="4" t="s">
        <v>32</v>
      </c>
      <c r="Q153" s="4">
        <v>0</v>
      </c>
      <c r="R153" s="6">
        <v>44447</v>
      </c>
      <c r="S153" s="5">
        <v>44452</v>
      </c>
      <c r="T153" s="4" t="s">
        <v>33</v>
      </c>
      <c r="U153" s="4">
        <v>4240</v>
      </c>
      <c r="V153" s="4">
        <v>0</v>
      </c>
      <c r="W153" s="4">
        <v>0</v>
      </c>
      <c r="Y153" s="4" t="s">
        <v>390</v>
      </c>
    </row>
    <row r="154" s="4" customFormat="1" spans="1:25">
      <c r="A154" s="4">
        <v>16231867149</v>
      </c>
      <c r="B154" s="4" t="s">
        <v>25</v>
      </c>
      <c r="C154" s="4" t="s">
        <v>26</v>
      </c>
      <c r="D154" s="4" t="s">
        <v>387</v>
      </c>
      <c r="E154" s="4" t="s">
        <v>388</v>
      </c>
      <c r="F154" s="5">
        <v>44447</v>
      </c>
      <c r="G154" s="5">
        <v>44448</v>
      </c>
      <c r="H154" s="4">
        <v>1</v>
      </c>
      <c r="I154" s="4">
        <v>1</v>
      </c>
      <c r="J154" s="4">
        <v>1</v>
      </c>
      <c r="K154" s="4" t="s">
        <v>29</v>
      </c>
      <c r="L154" s="4">
        <v>1078</v>
      </c>
      <c r="M154" s="4">
        <v>1078</v>
      </c>
      <c r="N154" s="4" t="s">
        <v>391</v>
      </c>
      <c r="O154" s="4" t="s">
        <v>31</v>
      </c>
      <c r="P154" s="4" t="s">
        <v>32</v>
      </c>
      <c r="Q154" s="4">
        <v>0</v>
      </c>
      <c r="R154" s="6">
        <v>44447</v>
      </c>
      <c r="S154" s="5">
        <v>44452</v>
      </c>
      <c r="T154" s="4" t="s">
        <v>33</v>
      </c>
      <c r="U154" s="4">
        <v>1078</v>
      </c>
      <c r="V154" s="4">
        <v>0</v>
      </c>
      <c r="W154" s="4">
        <v>0</v>
      </c>
      <c r="Y154" s="4">
        <v>76986888</v>
      </c>
    </row>
    <row r="155" s="4" customFormat="1" spans="1:24">
      <c r="A155" s="4">
        <v>16232358185</v>
      </c>
      <c r="B155" s="4" t="s">
        <v>25</v>
      </c>
      <c r="C155" s="4" t="s">
        <v>26</v>
      </c>
      <c r="D155" s="4" t="s">
        <v>290</v>
      </c>
      <c r="E155" s="4" t="s">
        <v>291</v>
      </c>
      <c r="F155" s="5">
        <v>44447</v>
      </c>
      <c r="G155" s="5">
        <v>44448</v>
      </c>
      <c r="H155" s="4">
        <v>1</v>
      </c>
      <c r="I155" s="4">
        <v>1</v>
      </c>
      <c r="J155" s="4">
        <v>1</v>
      </c>
      <c r="K155" s="4" t="s">
        <v>29</v>
      </c>
      <c r="L155" s="4">
        <v>201</v>
      </c>
      <c r="M155" s="4">
        <v>201</v>
      </c>
      <c r="N155" s="4" t="s">
        <v>292</v>
      </c>
      <c r="O155" s="4" t="s">
        <v>31</v>
      </c>
      <c r="P155" s="4" t="s">
        <v>32</v>
      </c>
      <c r="Q155" s="4">
        <v>0</v>
      </c>
      <c r="R155" s="6">
        <v>44447</v>
      </c>
      <c r="S155" s="5">
        <v>44452</v>
      </c>
      <c r="T155" s="4" t="s">
        <v>33</v>
      </c>
      <c r="U155" s="4">
        <v>201</v>
      </c>
      <c r="V155" s="4">
        <v>0</v>
      </c>
      <c r="W155" s="4">
        <v>0</v>
      </c>
      <c r="X155" s="4">
        <v>2246987</v>
      </c>
    </row>
    <row r="156" s="4" customFormat="1" spans="1:23">
      <c r="A156" s="4">
        <v>16108634771</v>
      </c>
      <c r="B156" s="4" t="s">
        <v>25</v>
      </c>
      <c r="C156" s="4" t="s">
        <v>115</v>
      </c>
      <c r="D156" s="4" t="s">
        <v>392</v>
      </c>
      <c r="E156" s="4" t="s">
        <v>393</v>
      </c>
      <c r="F156" s="5">
        <v>44437</v>
      </c>
      <c r="G156" s="5">
        <v>44438</v>
      </c>
      <c r="H156" s="4">
        <v>1</v>
      </c>
      <c r="I156" s="4">
        <v>1</v>
      </c>
      <c r="J156" s="4">
        <v>1</v>
      </c>
      <c r="K156" s="4" t="s">
        <v>29</v>
      </c>
      <c r="L156" s="4">
        <v>-323</v>
      </c>
      <c r="M156" s="4">
        <v>-323</v>
      </c>
      <c r="N156" s="4" t="s">
        <v>394</v>
      </c>
      <c r="O156" s="4" t="s">
        <v>31</v>
      </c>
      <c r="P156" s="4" t="s">
        <v>32</v>
      </c>
      <c r="Q156" s="4">
        <v>0</v>
      </c>
      <c r="R156" s="6">
        <v>44429</v>
      </c>
      <c r="S156" s="5">
        <v>44452</v>
      </c>
      <c r="T156" s="4" t="s">
        <v>33</v>
      </c>
      <c r="U156" s="4">
        <v>-323</v>
      </c>
      <c r="V156" s="4">
        <v>0</v>
      </c>
      <c r="W156" s="4">
        <v>0</v>
      </c>
    </row>
    <row r="157" s="4" customFormat="1" spans="1:25">
      <c r="A157" s="4">
        <v>16236763619</v>
      </c>
      <c r="B157" s="4" t="s">
        <v>25</v>
      </c>
      <c r="C157" s="4" t="s">
        <v>26</v>
      </c>
      <c r="D157" s="4" t="s">
        <v>267</v>
      </c>
      <c r="E157" s="4" t="s">
        <v>395</v>
      </c>
      <c r="F157" s="5">
        <v>44447</v>
      </c>
      <c r="G157" s="5">
        <v>44448</v>
      </c>
      <c r="H157" s="4">
        <v>1</v>
      </c>
      <c r="I157" s="4">
        <v>1</v>
      </c>
      <c r="J157" s="4">
        <v>1</v>
      </c>
      <c r="K157" s="4" t="s">
        <v>29</v>
      </c>
      <c r="L157" s="4">
        <v>391</v>
      </c>
      <c r="M157" s="4">
        <v>391</v>
      </c>
      <c r="N157" s="4" t="s">
        <v>396</v>
      </c>
      <c r="O157" s="4" t="s">
        <v>31</v>
      </c>
      <c r="P157" s="4" t="s">
        <v>32</v>
      </c>
      <c r="Q157" s="4">
        <v>0</v>
      </c>
      <c r="R157" s="6">
        <v>44447</v>
      </c>
      <c r="S157" s="5">
        <v>44452</v>
      </c>
      <c r="T157" s="4" t="s">
        <v>33</v>
      </c>
      <c r="U157" s="4">
        <v>391</v>
      </c>
      <c r="V157" s="4">
        <v>0</v>
      </c>
      <c r="W157" s="4">
        <v>0</v>
      </c>
      <c r="Y157" s="4">
        <v>77288129</v>
      </c>
    </row>
    <row r="158" s="4" customFormat="1" spans="1:24">
      <c r="A158" s="4">
        <v>16237333785</v>
      </c>
      <c r="B158" s="4" t="s">
        <v>25</v>
      </c>
      <c r="C158" s="4" t="s">
        <v>26</v>
      </c>
      <c r="D158" s="4" t="s">
        <v>397</v>
      </c>
      <c r="E158" s="4" t="s">
        <v>398</v>
      </c>
      <c r="F158" s="5">
        <v>44447</v>
      </c>
      <c r="G158" s="5">
        <v>44448</v>
      </c>
      <c r="H158" s="4">
        <v>1</v>
      </c>
      <c r="I158" s="4">
        <v>1</v>
      </c>
      <c r="J158" s="4">
        <v>1</v>
      </c>
      <c r="K158" s="4" t="s">
        <v>29</v>
      </c>
      <c r="L158" s="4">
        <v>89</v>
      </c>
      <c r="M158" s="4">
        <v>89</v>
      </c>
      <c r="N158" s="4" t="s">
        <v>399</v>
      </c>
      <c r="O158" s="4" t="s">
        <v>31</v>
      </c>
      <c r="P158" s="4" t="s">
        <v>32</v>
      </c>
      <c r="Q158" s="4">
        <v>0</v>
      </c>
      <c r="R158" s="6">
        <v>44447</v>
      </c>
      <c r="S158" s="5">
        <v>44452</v>
      </c>
      <c r="T158" s="4" t="s">
        <v>33</v>
      </c>
      <c r="U158" s="4">
        <v>89</v>
      </c>
      <c r="V158" s="4">
        <v>0</v>
      </c>
      <c r="W158" s="4">
        <v>0</v>
      </c>
      <c r="X158" s="4">
        <v>2247292</v>
      </c>
    </row>
    <row r="159" s="4" customFormat="1" spans="1:25">
      <c r="A159" s="4">
        <v>16237509829</v>
      </c>
      <c r="B159" s="4" t="s">
        <v>25</v>
      </c>
      <c r="C159" s="4" t="s">
        <v>26</v>
      </c>
      <c r="D159" s="4" t="s">
        <v>400</v>
      </c>
      <c r="E159" s="4" t="s">
        <v>401</v>
      </c>
      <c r="F159" s="5">
        <v>44447</v>
      </c>
      <c r="G159" s="5">
        <v>44448</v>
      </c>
      <c r="H159" s="4">
        <v>1</v>
      </c>
      <c r="I159" s="4">
        <v>1</v>
      </c>
      <c r="J159" s="4">
        <v>1</v>
      </c>
      <c r="K159" s="4" t="s">
        <v>29</v>
      </c>
      <c r="L159" s="4">
        <v>2547</v>
      </c>
      <c r="M159" s="4">
        <v>2547</v>
      </c>
      <c r="N159" s="4" t="s">
        <v>402</v>
      </c>
      <c r="O159" s="4" t="s">
        <v>31</v>
      </c>
      <c r="P159" s="4" t="s">
        <v>32</v>
      </c>
      <c r="Q159" s="4">
        <v>0</v>
      </c>
      <c r="R159" s="6">
        <v>44447</v>
      </c>
      <c r="S159" s="5">
        <v>44452</v>
      </c>
      <c r="T159" s="4" t="s">
        <v>33</v>
      </c>
      <c r="U159" s="4">
        <v>2547</v>
      </c>
      <c r="V159" s="4">
        <v>0</v>
      </c>
      <c r="W159" s="4">
        <v>0</v>
      </c>
      <c r="X159" s="4">
        <v>2247313</v>
      </c>
      <c r="Y159" s="4">
        <v>77333905</v>
      </c>
    </row>
    <row r="160" s="4" customFormat="1" spans="1:24">
      <c r="A160" s="4">
        <v>16237598395</v>
      </c>
      <c r="B160" s="4" t="s">
        <v>25</v>
      </c>
      <c r="C160" s="4" t="s">
        <v>26</v>
      </c>
      <c r="D160" s="4" t="s">
        <v>403</v>
      </c>
      <c r="E160" s="4" t="s">
        <v>404</v>
      </c>
      <c r="F160" s="5">
        <v>44447</v>
      </c>
      <c r="G160" s="5">
        <v>44448</v>
      </c>
      <c r="H160" s="4">
        <v>1</v>
      </c>
      <c r="I160" s="4">
        <v>1</v>
      </c>
      <c r="J160" s="4">
        <v>1</v>
      </c>
      <c r="K160" s="4" t="s">
        <v>29</v>
      </c>
      <c r="L160" s="4">
        <v>1295</v>
      </c>
      <c r="M160" s="4">
        <v>1295</v>
      </c>
      <c r="N160" s="4" t="s">
        <v>405</v>
      </c>
      <c r="O160" s="4" t="s">
        <v>31</v>
      </c>
      <c r="P160" s="4" t="s">
        <v>32</v>
      </c>
      <c r="Q160" s="4">
        <v>0</v>
      </c>
      <c r="R160" s="6">
        <v>44447</v>
      </c>
      <c r="S160" s="5">
        <v>44452</v>
      </c>
      <c r="T160" s="4" t="s">
        <v>33</v>
      </c>
      <c r="U160" s="4">
        <v>1295</v>
      </c>
      <c r="V160" s="4">
        <v>0</v>
      </c>
      <c r="W160" s="4">
        <v>0</v>
      </c>
      <c r="X160" s="4">
        <v>2247331</v>
      </c>
    </row>
    <row r="161" s="4" customFormat="1" spans="1:25">
      <c r="A161" s="4">
        <v>16237665565</v>
      </c>
      <c r="B161" s="4" t="s">
        <v>25</v>
      </c>
      <c r="C161" s="4" t="s">
        <v>26</v>
      </c>
      <c r="D161" s="4" t="s">
        <v>392</v>
      </c>
      <c r="E161" s="4" t="s">
        <v>393</v>
      </c>
      <c r="F161" s="5">
        <v>44447</v>
      </c>
      <c r="G161" s="5">
        <v>44448</v>
      </c>
      <c r="H161" s="4">
        <v>1</v>
      </c>
      <c r="I161" s="4">
        <v>1</v>
      </c>
      <c r="J161" s="4">
        <v>1</v>
      </c>
      <c r="K161" s="4" t="s">
        <v>29</v>
      </c>
      <c r="L161" s="4">
        <v>400</v>
      </c>
      <c r="M161" s="4">
        <v>400</v>
      </c>
      <c r="N161" s="4" t="s">
        <v>406</v>
      </c>
      <c r="O161" s="4" t="s">
        <v>31</v>
      </c>
      <c r="P161" s="4" t="s">
        <v>32</v>
      </c>
      <c r="Q161" s="4">
        <v>0</v>
      </c>
      <c r="R161" s="6">
        <v>44447</v>
      </c>
      <c r="S161" s="5">
        <v>44452</v>
      </c>
      <c r="T161" s="4" t="s">
        <v>33</v>
      </c>
      <c r="U161" s="4">
        <v>400</v>
      </c>
      <c r="V161" s="4">
        <v>0</v>
      </c>
      <c r="W161" s="4">
        <v>0</v>
      </c>
      <c r="Y161" s="4">
        <v>605805</v>
      </c>
    </row>
    <row r="162" s="4" customFormat="1" spans="1:24">
      <c r="A162" s="4">
        <v>16238443835</v>
      </c>
      <c r="B162" s="4" t="s">
        <v>25</v>
      </c>
      <c r="C162" s="4" t="s">
        <v>26</v>
      </c>
      <c r="D162" s="4" t="s">
        <v>302</v>
      </c>
      <c r="E162" s="4" t="s">
        <v>148</v>
      </c>
      <c r="F162" s="5">
        <v>44447</v>
      </c>
      <c r="G162" s="5">
        <v>44448</v>
      </c>
      <c r="H162" s="4">
        <v>1</v>
      </c>
      <c r="I162" s="4">
        <v>1</v>
      </c>
      <c r="J162" s="4">
        <v>1</v>
      </c>
      <c r="K162" s="4" t="s">
        <v>29</v>
      </c>
      <c r="L162" s="4">
        <v>635</v>
      </c>
      <c r="M162" s="4">
        <v>635</v>
      </c>
      <c r="N162" s="4" t="s">
        <v>407</v>
      </c>
      <c r="O162" s="4" t="s">
        <v>31</v>
      </c>
      <c r="P162" s="4" t="s">
        <v>32</v>
      </c>
      <c r="Q162" s="4">
        <v>0</v>
      </c>
      <c r="R162" s="6">
        <v>44447</v>
      </c>
      <c r="S162" s="5">
        <v>44452</v>
      </c>
      <c r="T162" s="4" t="s">
        <v>33</v>
      </c>
      <c r="U162" s="4">
        <v>635</v>
      </c>
      <c r="V162" s="4">
        <v>0</v>
      </c>
      <c r="W162" s="4">
        <v>0</v>
      </c>
      <c r="X162" s="4">
        <v>2247475</v>
      </c>
    </row>
    <row r="163" s="4" customFormat="1" spans="1:25">
      <c r="A163" s="4">
        <v>16238994549</v>
      </c>
      <c r="B163" s="4" t="s">
        <v>25</v>
      </c>
      <c r="C163" s="4" t="s">
        <v>26</v>
      </c>
      <c r="D163" s="4" t="s">
        <v>408</v>
      </c>
      <c r="E163" s="4" t="s">
        <v>28</v>
      </c>
      <c r="F163" s="5">
        <v>44450</v>
      </c>
      <c r="G163" s="5">
        <v>44451</v>
      </c>
      <c r="H163" s="4">
        <v>1</v>
      </c>
      <c r="I163" s="4">
        <v>1</v>
      </c>
      <c r="J163" s="4">
        <v>1</v>
      </c>
      <c r="K163" s="4" t="s">
        <v>29</v>
      </c>
      <c r="L163" s="4">
        <v>726</v>
      </c>
      <c r="M163" s="4">
        <v>726</v>
      </c>
      <c r="N163" s="4" t="s">
        <v>409</v>
      </c>
      <c r="O163" s="4" t="s">
        <v>31</v>
      </c>
      <c r="P163" s="4" t="s">
        <v>32</v>
      </c>
      <c r="Q163" s="4">
        <v>0</v>
      </c>
      <c r="R163" s="6">
        <v>44447</v>
      </c>
      <c r="S163" s="5">
        <v>44452</v>
      </c>
      <c r="T163" s="4" t="s">
        <v>33</v>
      </c>
      <c r="U163" s="4">
        <v>726</v>
      </c>
      <c r="V163" s="4">
        <v>0</v>
      </c>
      <c r="W163" s="4">
        <v>0</v>
      </c>
      <c r="X163" s="4">
        <v>2247571</v>
      </c>
      <c r="Y163" s="4" t="s">
        <v>410</v>
      </c>
    </row>
    <row r="164" s="4" customFormat="1" spans="1:25">
      <c r="A164" s="4">
        <v>16239217712</v>
      </c>
      <c r="B164" s="4" t="s">
        <v>25</v>
      </c>
      <c r="C164" s="4" t="s">
        <v>26</v>
      </c>
      <c r="D164" s="4" t="s">
        <v>411</v>
      </c>
      <c r="E164" s="4" t="s">
        <v>412</v>
      </c>
      <c r="F164" s="5">
        <v>44450</v>
      </c>
      <c r="G164" s="5">
        <v>44451</v>
      </c>
      <c r="H164" s="4">
        <v>1</v>
      </c>
      <c r="I164" s="4">
        <v>1</v>
      </c>
      <c r="J164" s="4">
        <v>1</v>
      </c>
      <c r="K164" s="4" t="s">
        <v>29</v>
      </c>
      <c r="L164" s="4">
        <v>1876</v>
      </c>
      <c r="M164" s="4">
        <v>1876</v>
      </c>
      <c r="N164" s="4" t="s">
        <v>413</v>
      </c>
      <c r="O164" s="4" t="s">
        <v>31</v>
      </c>
      <c r="P164" s="4" t="s">
        <v>32</v>
      </c>
      <c r="Q164" s="4">
        <v>0</v>
      </c>
      <c r="R164" s="6">
        <v>44447</v>
      </c>
      <c r="S164" s="5">
        <v>44452</v>
      </c>
      <c r="T164" s="4" t="s">
        <v>33</v>
      </c>
      <c r="U164" s="4">
        <v>1876</v>
      </c>
      <c r="V164" s="4">
        <v>0</v>
      </c>
      <c r="W164" s="4">
        <v>0</v>
      </c>
      <c r="Y164" s="4" t="s">
        <v>414</v>
      </c>
    </row>
    <row r="165" s="4" customFormat="1" spans="1:25">
      <c r="A165" s="4">
        <v>16239237545</v>
      </c>
      <c r="B165" s="4" t="s">
        <v>25</v>
      </c>
      <c r="C165" s="4" t="s">
        <v>26</v>
      </c>
      <c r="D165" s="4" t="s">
        <v>415</v>
      </c>
      <c r="E165" s="4" t="s">
        <v>416</v>
      </c>
      <c r="F165" s="5">
        <v>44447</v>
      </c>
      <c r="G165" s="5">
        <v>44448</v>
      </c>
      <c r="H165" s="4">
        <v>1</v>
      </c>
      <c r="I165" s="4">
        <v>1</v>
      </c>
      <c r="J165" s="4">
        <v>1</v>
      </c>
      <c r="K165" s="4" t="s">
        <v>29</v>
      </c>
      <c r="L165" s="4">
        <v>349</v>
      </c>
      <c r="M165" s="4">
        <v>349</v>
      </c>
      <c r="N165" s="4" t="s">
        <v>417</v>
      </c>
      <c r="O165" s="4" t="s">
        <v>31</v>
      </c>
      <c r="P165" s="4" t="s">
        <v>32</v>
      </c>
      <c r="Q165" s="4">
        <v>0</v>
      </c>
      <c r="R165" s="6">
        <v>44447</v>
      </c>
      <c r="S165" s="5">
        <v>44452</v>
      </c>
      <c r="T165" s="4" t="s">
        <v>33</v>
      </c>
      <c r="U165" s="4">
        <v>349</v>
      </c>
      <c r="V165" s="4">
        <v>0</v>
      </c>
      <c r="W165" s="4">
        <v>0</v>
      </c>
      <c r="X165" s="4">
        <v>2247613</v>
      </c>
      <c r="Y165" s="4">
        <v>97308355</v>
      </c>
    </row>
    <row r="166" s="4" customFormat="1" spans="1:25">
      <c r="A166" s="4">
        <v>16239750580</v>
      </c>
      <c r="B166" s="4" t="s">
        <v>25</v>
      </c>
      <c r="C166" s="4" t="s">
        <v>26</v>
      </c>
      <c r="D166" s="4" t="s">
        <v>317</v>
      </c>
      <c r="E166" s="4" t="s">
        <v>318</v>
      </c>
      <c r="F166" s="5">
        <v>44448</v>
      </c>
      <c r="G166" s="5">
        <v>44449</v>
      </c>
      <c r="H166" s="4">
        <v>1</v>
      </c>
      <c r="I166" s="4">
        <v>1</v>
      </c>
      <c r="J166" s="4">
        <v>1</v>
      </c>
      <c r="K166" s="4" t="s">
        <v>29</v>
      </c>
      <c r="L166" s="4">
        <v>901</v>
      </c>
      <c r="M166" s="4">
        <v>901</v>
      </c>
      <c r="N166" s="4" t="s">
        <v>418</v>
      </c>
      <c r="O166" s="4" t="s">
        <v>31</v>
      </c>
      <c r="P166" s="4" t="s">
        <v>32</v>
      </c>
      <c r="Q166" s="4">
        <v>0</v>
      </c>
      <c r="R166" s="6">
        <v>44447</v>
      </c>
      <c r="S166" s="5">
        <v>44452</v>
      </c>
      <c r="T166" s="4" t="s">
        <v>33</v>
      </c>
      <c r="U166" s="4">
        <v>901</v>
      </c>
      <c r="V166" s="4">
        <v>0</v>
      </c>
      <c r="W166" s="4">
        <v>0</v>
      </c>
      <c r="X166" s="4">
        <v>2247692</v>
      </c>
      <c r="Y166" s="4">
        <v>77579213</v>
      </c>
    </row>
    <row r="167" s="4" customFormat="1" spans="1:25">
      <c r="A167" s="4">
        <v>16240079244</v>
      </c>
      <c r="B167" s="4" t="s">
        <v>25</v>
      </c>
      <c r="C167" s="4" t="s">
        <v>26</v>
      </c>
      <c r="D167" s="4" t="s">
        <v>419</v>
      </c>
      <c r="E167" s="4" t="s">
        <v>420</v>
      </c>
      <c r="F167" s="5">
        <v>44450</v>
      </c>
      <c r="G167" s="5">
        <v>44451</v>
      </c>
      <c r="H167" s="4">
        <v>1</v>
      </c>
      <c r="I167" s="4">
        <v>1</v>
      </c>
      <c r="J167" s="4">
        <v>1</v>
      </c>
      <c r="K167" s="4" t="s">
        <v>29</v>
      </c>
      <c r="L167" s="4">
        <v>440</v>
      </c>
      <c r="M167" s="4">
        <v>440</v>
      </c>
      <c r="N167" s="4" t="s">
        <v>421</v>
      </c>
      <c r="O167" s="4" t="s">
        <v>31</v>
      </c>
      <c r="P167" s="4" t="s">
        <v>32</v>
      </c>
      <c r="Q167" s="4">
        <v>0</v>
      </c>
      <c r="R167" s="6">
        <v>44448</v>
      </c>
      <c r="S167" s="5">
        <v>44452</v>
      </c>
      <c r="T167" s="4" t="s">
        <v>33</v>
      </c>
      <c r="U167" s="4">
        <v>440</v>
      </c>
      <c r="V167" s="4">
        <v>0</v>
      </c>
      <c r="W167" s="4">
        <v>0</v>
      </c>
      <c r="Y167" s="4" t="s">
        <v>422</v>
      </c>
    </row>
    <row r="168" s="4" customFormat="1" spans="1:25">
      <c r="A168" s="4">
        <v>16240090177</v>
      </c>
      <c r="B168" s="4" t="s">
        <v>25</v>
      </c>
      <c r="C168" s="4" t="s">
        <v>26</v>
      </c>
      <c r="D168" s="4" t="s">
        <v>423</v>
      </c>
      <c r="E168" s="4" t="s">
        <v>424</v>
      </c>
      <c r="F168" s="5">
        <v>44448</v>
      </c>
      <c r="G168" s="5">
        <v>44449</v>
      </c>
      <c r="H168" s="4">
        <v>1</v>
      </c>
      <c r="I168" s="4">
        <v>1</v>
      </c>
      <c r="J168" s="4">
        <v>1</v>
      </c>
      <c r="K168" s="4" t="s">
        <v>29</v>
      </c>
      <c r="L168" s="4">
        <v>516</v>
      </c>
      <c r="M168" s="4">
        <v>516</v>
      </c>
      <c r="N168" s="4" t="s">
        <v>425</v>
      </c>
      <c r="O168" s="4" t="s">
        <v>31</v>
      </c>
      <c r="P168" s="4" t="s">
        <v>32</v>
      </c>
      <c r="Q168" s="4">
        <v>0</v>
      </c>
      <c r="R168" s="6">
        <v>44448</v>
      </c>
      <c r="S168" s="5">
        <v>44452</v>
      </c>
      <c r="T168" s="4" t="s">
        <v>33</v>
      </c>
      <c r="U168" s="4">
        <v>516</v>
      </c>
      <c r="V168" s="4">
        <v>0</v>
      </c>
      <c r="W168" s="4">
        <v>0</v>
      </c>
      <c r="X168" s="4">
        <v>2247766</v>
      </c>
      <c r="Y168" s="4">
        <v>2352284284</v>
      </c>
    </row>
    <row r="169" s="4" customFormat="1" spans="1:23">
      <c r="A169" s="4">
        <v>16240108774</v>
      </c>
      <c r="B169" s="4" t="s">
        <v>25</v>
      </c>
      <c r="C169" s="4" t="s">
        <v>26</v>
      </c>
      <c r="D169" s="4" t="s">
        <v>426</v>
      </c>
      <c r="E169" s="4" t="s">
        <v>393</v>
      </c>
      <c r="F169" s="5">
        <v>44450</v>
      </c>
      <c r="G169" s="5">
        <v>44451</v>
      </c>
      <c r="H169" s="4">
        <v>1</v>
      </c>
      <c r="I169" s="4">
        <v>1</v>
      </c>
      <c r="J169" s="4">
        <v>1</v>
      </c>
      <c r="K169" s="4" t="s">
        <v>29</v>
      </c>
      <c r="L169" s="4">
        <v>443</v>
      </c>
      <c r="M169" s="4">
        <v>443</v>
      </c>
      <c r="N169" s="4" t="s">
        <v>427</v>
      </c>
      <c r="O169" s="4" t="s">
        <v>31</v>
      </c>
      <c r="P169" s="4" t="s">
        <v>32</v>
      </c>
      <c r="Q169" s="4">
        <v>0</v>
      </c>
      <c r="R169" s="6">
        <v>44448</v>
      </c>
      <c r="S169" s="5">
        <v>44452</v>
      </c>
      <c r="T169" s="4" t="s">
        <v>33</v>
      </c>
      <c r="U169" s="4">
        <v>443</v>
      </c>
      <c r="V169" s="4">
        <v>0</v>
      </c>
      <c r="W169" s="4">
        <v>0</v>
      </c>
    </row>
    <row r="170" s="4" customFormat="1" spans="1:25">
      <c r="A170" s="4">
        <v>16240112660</v>
      </c>
      <c r="B170" s="4" t="s">
        <v>25</v>
      </c>
      <c r="C170" s="4" t="s">
        <v>26</v>
      </c>
      <c r="D170" s="4" t="s">
        <v>428</v>
      </c>
      <c r="E170" s="4" t="s">
        <v>429</v>
      </c>
      <c r="F170" s="5">
        <v>44448</v>
      </c>
      <c r="G170" s="5">
        <v>44451</v>
      </c>
      <c r="H170" s="4">
        <v>1</v>
      </c>
      <c r="I170" s="4">
        <v>3</v>
      </c>
      <c r="J170" s="4">
        <v>3</v>
      </c>
      <c r="K170" s="4" t="s">
        <v>29</v>
      </c>
      <c r="L170" s="4">
        <v>3473</v>
      </c>
      <c r="M170" s="4">
        <v>3473</v>
      </c>
      <c r="N170" s="4" t="s">
        <v>430</v>
      </c>
      <c r="O170" s="4" t="s">
        <v>31</v>
      </c>
      <c r="P170" s="4" t="s">
        <v>32</v>
      </c>
      <c r="Q170" s="4">
        <v>0</v>
      </c>
      <c r="R170" s="6">
        <v>44448</v>
      </c>
      <c r="S170" s="5">
        <v>44452</v>
      </c>
      <c r="T170" s="4" t="s">
        <v>33</v>
      </c>
      <c r="U170" s="4">
        <v>3473</v>
      </c>
      <c r="V170" s="4">
        <v>0</v>
      </c>
      <c r="W170" s="4">
        <v>0</v>
      </c>
      <c r="X170" s="4">
        <v>2247778</v>
      </c>
      <c r="Y170" s="4">
        <v>77873003</v>
      </c>
    </row>
    <row r="171" s="4" customFormat="1" spans="1:25">
      <c r="A171" s="4">
        <v>16240133029</v>
      </c>
      <c r="B171" s="4" t="s">
        <v>25</v>
      </c>
      <c r="C171" s="4" t="s">
        <v>26</v>
      </c>
      <c r="D171" s="4" t="s">
        <v>392</v>
      </c>
      <c r="E171" s="4" t="s">
        <v>393</v>
      </c>
      <c r="F171" s="5">
        <v>44450</v>
      </c>
      <c r="G171" s="5">
        <v>44451</v>
      </c>
      <c r="H171" s="4">
        <v>1</v>
      </c>
      <c r="I171" s="4">
        <v>1</v>
      </c>
      <c r="J171" s="4">
        <v>1</v>
      </c>
      <c r="K171" s="4" t="s">
        <v>29</v>
      </c>
      <c r="L171" s="4">
        <v>426</v>
      </c>
      <c r="M171" s="4">
        <v>426</v>
      </c>
      <c r="N171" s="4" t="s">
        <v>431</v>
      </c>
      <c r="O171" s="4" t="s">
        <v>31</v>
      </c>
      <c r="P171" s="4" t="s">
        <v>32</v>
      </c>
      <c r="Q171" s="4">
        <v>0</v>
      </c>
      <c r="R171" s="6">
        <v>44448</v>
      </c>
      <c r="S171" s="5">
        <v>44452</v>
      </c>
      <c r="T171" s="4" t="s">
        <v>33</v>
      </c>
      <c r="U171" s="4">
        <v>426</v>
      </c>
      <c r="V171" s="4">
        <v>0</v>
      </c>
      <c r="W171" s="4">
        <v>0</v>
      </c>
      <c r="X171" s="4">
        <v>2247786</v>
      </c>
      <c r="Y171" s="4">
        <v>605889</v>
      </c>
    </row>
    <row r="172" s="4" customFormat="1" spans="1:23">
      <c r="A172" s="4">
        <v>16240159244</v>
      </c>
      <c r="B172" s="4" t="s">
        <v>25</v>
      </c>
      <c r="C172" s="4" t="s">
        <v>26</v>
      </c>
      <c r="D172" s="4" t="s">
        <v>302</v>
      </c>
      <c r="E172" s="4" t="s">
        <v>148</v>
      </c>
      <c r="F172" s="5">
        <v>44448</v>
      </c>
      <c r="G172" s="5">
        <v>44449</v>
      </c>
      <c r="H172" s="4">
        <v>1</v>
      </c>
      <c r="I172" s="4">
        <v>1</v>
      </c>
      <c r="J172" s="4">
        <v>1</v>
      </c>
      <c r="K172" s="4" t="s">
        <v>29</v>
      </c>
      <c r="L172" s="4">
        <v>633</v>
      </c>
      <c r="M172" s="4">
        <v>633</v>
      </c>
      <c r="N172" s="4" t="s">
        <v>407</v>
      </c>
      <c r="O172" s="4" t="s">
        <v>31</v>
      </c>
      <c r="P172" s="4" t="s">
        <v>32</v>
      </c>
      <c r="Q172" s="4">
        <v>0</v>
      </c>
      <c r="R172" s="6">
        <v>44448</v>
      </c>
      <c r="S172" s="5">
        <v>44452</v>
      </c>
      <c r="T172" s="4" t="s">
        <v>33</v>
      </c>
      <c r="U172" s="4">
        <v>633</v>
      </c>
      <c r="V172" s="4">
        <v>0</v>
      </c>
      <c r="W172" s="4">
        <v>0</v>
      </c>
    </row>
    <row r="173" s="4" customFormat="1" spans="1:25">
      <c r="A173" s="4">
        <v>16240176088</v>
      </c>
      <c r="B173" s="4" t="s">
        <v>25</v>
      </c>
      <c r="C173" s="4" t="s">
        <v>26</v>
      </c>
      <c r="D173" s="4" t="s">
        <v>392</v>
      </c>
      <c r="E173" s="4" t="s">
        <v>393</v>
      </c>
      <c r="F173" s="5">
        <v>44448</v>
      </c>
      <c r="G173" s="5">
        <v>44449</v>
      </c>
      <c r="H173" s="4">
        <v>1</v>
      </c>
      <c r="I173" s="4">
        <v>1</v>
      </c>
      <c r="J173" s="4">
        <v>1</v>
      </c>
      <c r="K173" s="4" t="s">
        <v>29</v>
      </c>
      <c r="L173" s="4">
        <v>399</v>
      </c>
      <c r="M173" s="4">
        <v>399</v>
      </c>
      <c r="N173" s="4" t="s">
        <v>432</v>
      </c>
      <c r="O173" s="4" t="s">
        <v>31</v>
      </c>
      <c r="P173" s="4" t="s">
        <v>32</v>
      </c>
      <c r="Q173" s="4">
        <v>0</v>
      </c>
      <c r="R173" s="6">
        <v>44448</v>
      </c>
      <c r="S173" s="5">
        <v>44452</v>
      </c>
      <c r="T173" s="4" t="s">
        <v>33</v>
      </c>
      <c r="U173" s="4">
        <v>399</v>
      </c>
      <c r="V173" s="4">
        <v>0</v>
      </c>
      <c r="W173" s="4">
        <v>0</v>
      </c>
      <c r="Y173" s="4">
        <v>605893</v>
      </c>
    </row>
    <row r="174" s="4" customFormat="1" spans="1:23">
      <c r="A174" s="4">
        <v>16240448588</v>
      </c>
      <c r="B174" s="4" t="s">
        <v>25</v>
      </c>
      <c r="C174" s="4" t="s">
        <v>26</v>
      </c>
      <c r="D174" s="4" t="s">
        <v>290</v>
      </c>
      <c r="E174" s="4" t="s">
        <v>291</v>
      </c>
      <c r="F174" s="5">
        <v>44448</v>
      </c>
      <c r="G174" s="5">
        <v>44449</v>
      </c>
      <c r="H174" s="4">
        <v>1</v>
      </c>
      <c r="I174" s="4">
        <v>1</v>
      </c>
      <c r="J174" s="4">
        <v>1</v>
      </c>
      <c r="K174" s="4" t="s">
        <v>29</v>
      </c>
      <c r="L174" s="4">
        <v>201</v>
      </c>
      <c r="M174" s="4">
        <v>201</v>
      </c>
      <c r="N174" s="4" t="s">
        <v>292</v>
      </c>
      <c r="O174" s="4" t="s">
        <v>31</v>
      </c>
      <c r="P174" s="4" t="s">
        <v>32</v>
      </c>
      <c r="Q174" s="4">
        <v>0</v>
      </c>
      <c r="R174" s="6">
        <v>44448</v>
      </c>
      <c r="S174" s="5">
        <v>44452</v>
      </c>
      <c r="T174" s="4" t="s">
        <v>33</v>
      </c>
      <c r="U174" s="4">
        <v>201</v>
      </c>
      <c r="V174" s="4">
        <v>0</v>
      </c>
      <c r="W174" s="4">
        <v>0</v>
      </c>
    </row>
    <row r="175" s="4" customFormat="1" spans="1:25">
      <c r="A175" s="4">
        <v>16243730312</v>
      </c>
      <c r="B175" s="4" t="s">
        <v>25</v>
      </c>
      <c r="C175" s="4" t="s">
        <v>26</v>
      </c>
      <c r="D175" s="4" t="s">
        <v>433</v>
      </c>
      <c r="E175" s="4" t="s">
        <v>180</v>
      </c>
      <c r="F175" s="5">
        <v>44450</v>
      </c>
      <c r="G175" s="5">
        <v>44451</v>
      </c>
      <c r="H175" s="4">
        <v>1</v>
      </c>
      <c r="I175" s="4">
        <v>1</v>
      </c>
      <c r="J175" s="4">
        <v>1</v>
      </c>
      <c r="K175" s="4" t="s">
        <v>29</v>
      </c>
      <c r="L175" s="4">
        <v>1216</v>
      </c>
      <c r="M175" s="4">
        <v>1216</v>
      </c>
      <c r="N175" s="4" t="s">
        <v>434</v>
      </c>
      <c r="O175" s="4" t="s">
        <v>31</v>
      </c>
      <c r="P175" s="4" t="s">
        <v>32</v>
      </c>
      <c r="Q175" s="4">
        <v>0</v>
      </c>
      <c r="R175" s="6">
        <v>44448</v>
      </c>
      <c r="S175" s="5">
        <v>44452</v>
      </c>
      <c r="T175" s="4" t="s">
        <v>33</v>
      </c>
      <c r="U175" s="4">
        <v>1216</v>
      </c>
      <c r="V175" s="4">
        <v>0</v>
      </c>
      <c r="W175" s="4">
        <v>0</v>
      </c>
      <c r="Y175" s="4" t="s">
        <v>435</v>
      </c>
    </row>
    <row r="176" s="4" customFormat="1" spans="1:25">
      <c r="A176" s="4">
        <v>16244121210</v>
      </c>
      <c r="B176" s="4" t="s">
        <v>25</v>
      </c>
      <c r="C176" s="4" t="s">
        <v>26</v>
      </c>
      <c r="D176" s="4" t="s">
        <v>219</v>
      </c>
      <c r="E176" s="4" t="s">
        <v>220</v>
      </c>
      <c r="F176" s="5">
        <v>44449</v>
      </c>
      <c r="G176" s="5">
        <v>44450</v>
      </c>
      <c r="H176" s="4">
        <v>1</v>
      </c>
      <c r="I176" s="4">
        <v>1</v>
      </c>
      <c r="J176" s="4">
        <v>1</v>
      </c>
      <c r="K176" s="4" t="s">
        <v>29</v>
      </c>
      <c r="L176" s="4">
        <v>1345</v>
      </c>
      <c r="M176" s="4">
        <v>1345</v>
      </c>
      <c r="N176" s="4" t="s">
        <v>436</v>
      </c>
      <c r="O176" s="4" t="s">
        <v>31</v>
      </c>
      <c r="P176" s="4" t="s">
        <v>32</v>
      </c>
      <c r="Q176" s="4">
        <v>0</v>
      </c>
      <c r="R176" s="6">
        <v>44448</v>
      </c>
      <c r="S176" s="5">
        <v>44452</v>
      </c>
      <c r="T176" s="4" t="s">
        <v>33</v>
      </c>
      <c r="U176" s="4">
        <v>1345</v>
      </c>
      <c r="V176" s="4">
        <v>0</v>
      </c>
      <c r="W176" s="4">
        <v>0</v>
      </c>
      <c r="Y176" s="4">
        <v>80195023</v>
      </c>
    </row>
    <row r="177" s="4" customFormat="1" spans="1:25">
      <c r="A177" s="4">
        <v>16245763701</v>
      </c>
      <c r="B177" s="4" t="s">
        <v>25</v>
      </c>
      <c r="C177" s="4" t="s">
        <v>26</v>
      </c>
      <c r="D177" s="4" t="s">
        <v>415</v>
      </c>
      <c r="E177" s="4" t="s">
        <v>416</v>
      </c>
      <c r="F177" s="5">
        <v>44448</v>
      </c>
      <c r="G177" s="5">
        <v>44449</v>
      </c>
      <c r="H177" s="4">
        <v>1</v>
      </c>
      <c r="I177" s="4">
        <v>1</v>
      </c>
      <c r="J177" s="4">
        <v>1</v>
      </c>
      <c r="K177" s="4" t="s">
        <v>29</v>
      </c>
      <c r="L177" s="4">
        <v>349</v>
      </c>
      <c r="M177" s="4">
        <v>349</v>
      </c>
      <c r="N177" s="4" t="s">
        <v>417</v>
      </c>
      <c r="O177" s="4" t="s">
        <v>31</v>
      </c>
      <c r="P177" s="4" t="s">
        <v>32</v>
      </c>
      <c r="Q177" s="4">
        <v>0</v>
      </c>
      <c r="R177" s="6">
        <v>44448</v>
      </c>
      <c r="S177" s="5">
        <v>44452</v>
      </c>
      <c r="T177" s="4" t="s">
        <v>33</v>
      </c>
      <c r="U177" s="4">
        <v>349</v>
      </c>
      <c r="V177" s="4">
        <v>0</v>
      </c>
      <c r="W177" s="4">
        <v>0</v>
      </c>
      <c r="X177" s="4">
        <v>2248267</v>
      </c>
      <c r="Y177" s="4">
        <v>97346103</v>
      </c>
    </row>
    <row r="178" s="4" customFormat="1" spans="1:25">
      <c r="A178" s="4">
        <v>16246922174</v>
      </c>
      <c r="B178" s="4" t="s">
        <v>25</v>
      </c>
      <c r="C178" s="4" t="s">
        <v>26</v>
      </c>
      <c r="D178" s="4" t="s">
        <v>196</v>
      </c>
      <c r="E178" s="4" t="s">
        <v>138</v>
      </c>
      <c r="F178" s="5">
        <v>44448</v>
      </c>
      <c r="G178" s="5">
        <v>44449</v>
      </c>
      <c r="H178" s="4">
        <v>1</v>
      </c>
      <c r="I178" s="4">
        <v>1</v>
      </c>
      <c r="J178" s="4">
        <v>1</v>
      </c>
      <c r="K178" s="4" t="s">
        <v>29</v>
      </c>
      <c r="L178" s="4">
        <v>300</v>
      </c>
      <c r="M178" s="4">
        <v>300</v>
      </c>
      <c r="N178" s="4" t="s">
        <v>437</v>
      </c>
      <c r="O178" s="4" t="s">
        <v>31</v>
      </c>
      <c r="P178" s="4" t="s">
        <v>32</v>
      </c>
      <c r="Q178" s="4">
        <v>0</v>
      </c>
      <c r="R178" s="6">
        <v>44448</v>
      </c>
      <c r="S178" s="5">
        <v>44452</v>
      </c>
      <c r="T178" s="4" t="s">
        <v>33</v>
      </c>
      <c r="U178" s="4">
        <v>300</v>
      </c>
      <c r="V178" s="4">
        <v>0</v>
      </c>
      <c r="W178" s="4">
        <v>0</v>
      </c>
      <c r="X178" s="4">
        <v>2248488</v>
      </c>
      <c r="Y178" s="4">
        <v>80359251</v>
      </c>
    </row>
    <row r="179" s="4" customFormat="1" spans="1:25">
      <c r="A179" s="4">
        <v>16247500045</v>
      </c>
      <c r="B179" s="4" t="s">
        <v>25</v>
      </c>
      <c r="C179" s="4" t="s">
        <v>26</v>
      </c>
      <c r="D179" s="4" t="s">
        <v>438</v>
      </c>
      <c r="E179" s="4" t="s">
        <v>439</v>
      </c>
      <c r="F179" s="5">
        <v>44449</v>
      </c>
      <c r="G179" s="5">
        <v>44450</v>
      </c>
      <c r="H179" s="4">
        <v>1</v>
      </c>
      <c r="I179" s="4">
        <v>1</v>
      </c>
      <c r="J179" s="4">
        <v>1</v>
      </c>
      <c r="K179" s="4" t="s">
        <v>29</v>
      </c>
      <c r="L179" s="4">
        <v>436</v>
      </c>
      <c r="M179" s="4">
        <v>436</v>
      </c>
      <c r="N179" s="4" t="s">
        <v>440</v>
      </c>
      <c r="O179" s="4" t="s">
        <v>31</v>
      </c>
      <c r="P179" s="4" t="s">
        <v>32</v>
      </c>
      <c r="Q179" s="4">
        <v>0</v>
      </c>
      <c r="R179" s="6">
        <v>44448</v>
      </c>
      <c r="S179" s="5">
        <v>44452</v>
      </c>
      <c r="T179" s="4" t="s">
        <v>33</v>
      </c>
      <c r="U179" s="4">
        <v>436</v>
      </c>
      <c r="V179" s="4">
        <v>0</v>
      </c>
      <c r="W179" s="4">
        <v>0</v>
      </c>
      <c r="X179" s="4">
        <v>2248604</v>
      </c>
      <c r="Y179" s="4">
        <v>2352309612</v>
      </c>
    </row>
    <row r="180" s="4" customFormat="1" spans="1:25">
      <c r="A180" s="4">
        <v>16248280201</v>
      </c>
      <c r="B180" s="4" t="s">
        <v>25</v>
      </c>
      <c r="C180" s="4" t="s">
        <v>26</v>
      </c>
      <c r="D180" s="4" t="s">
        <v>441</v>
      </c>
      <c r="E180" s="4" t="s">
        <v>442</v>
      </c>
      <c r="F180" s="5">
        <v>44450</v>
      </c>
      <c r="G180" s="5">
        <v>44451</v>
      </c>
      <c r="H180" s="4">
        <v>1</v>
      </c>
      <c r="I180" s="4">
        <v>1</v>
      </c>
      <c r="J180" s="4">
        <v>1</v>
      </c>
      <c r="K180" s="4" t="s">
        <v>29</v>
      </c>
      <c r="L180" s="4">
        <v>582</v>
      </c>
      <c r="M180" s="4">
        <v>582</v>
      </c>
      <c r="N180" s="4" t="s">
        <v>443</v>
      </c>
      <c r="O180" s="4" t="s">
        <v>31</v>
      </c>
      <c r="P180" s="4" t="s">
        <v>32</v>
      </c>
      <c r="Q180" s="4">
        <v>0</v>
      </c>
      <c r="R180" s="6">
        <v>44449</v>
      </c>
      <c r="S180" s="5">
        <v>44452</v>
      </c>
      <c r="T180" s="4" t="s">
        <v>33</v>
      </c>
      <c r="U180" s="4">
        <v>582</v>
      </c>
      <c r="V180" s="4">
        <v>0</v>
      </c>
      <c r="W180" s="4">
        <v>0</v>
      </c>
      <c r="X180" s="4">
        <v>2248743</v>
      </c>
      <c r="Y180" s="4">
        <v>2352323310</v>
      </c>
    </row>
    <row r="181" s="4" customFormat="1" spans="1:25">
      <c r="A181" s="4">
        <v>16211372420</v>
      </c>
      <c r="B181" s="4" t="s">
        <v>25</v>
      </c>
      <c r="C181" s="4" t="s">
        <v>115</v>
      </c>
      <c r="D181" s="4" t="s">
        <v>27</v>
      </c>
      <c r="E181" s="4" t="s">
        <v>253</v>
      </c>
      <c r="F181" s="5">
        <v>44444</v>
      </c>
      <c r="G181" s="5">
        <v>44445</v>
      </c>
      <c r="H181" s="4">
        <v>1</v>
      </c>
      <c r="I181" s="4">
        <v>1</v>
      </c>
      <c r="J181" s="4">
        <v>1</v>
      </c>
      <c r="K181" s="4" t="s">
        <v>29</v>
      </c>
      <c r="L181" s="4">
        <v>-788.22</v>
      </c>
      <c r="M181" s="4">
        <v>-788.22</v>
      </c>
      <c r="N181" s="4" t="s">
        <v>287</v>
      </c>
      <c r="O181" s="4" t="s">
        <v>31</v>
      </c>
      <c r="P181" s="4" t="s">
        <v>32</v>
      </c>
      <c r="Q181" s="4">
        <v>0</v>
      </c>
      <c r="R181" s="6">
        <v>44444</v>
      </c>
      <c r="S181" s="5">
        <v>44452</v>
      </c>
      <c r="T181" s="4" t="s">
        <v>33</v>
      </c>
      <c r="U181" s="4">
        <v>-788.22</v>
      </c>
      <c r="V181" s="4">
        <v>0</v>
      </c>
      <c r="W181" s="4">
        <v>0</v>
      </c>
      <c r="X181" s="4">
        <v>2243745</v>
      </c>
      <c r="Y181" s="4">
        <v>74910731</v>
      </c>
    </row>
    <row r="182" s="4" customFormat="1" spans="1:25">
      <c r="A182" s="4">
        <v>16250238768</v>
      </c>
      <c r="B182" s="4" t="s">
        <v>25</v>
      </c>
      <c r="C182" s="4" t="s">
        <v>26</v>
      </c>
      <c r="D182" s="4" t="s">
        <v>444</v>
      </c>
      <c r="E182" s="4" t="s">
        <v>445</v>
      </c>
      <c r="F182" s="5">
        <v>44449</v>
      </c>
      <c r="G182" s="5">
        <v>44450</v>
      </c>
      <c r="H182" s="4">
        <v>1</v>
      </c>
      <c r="I182" s="4">
        <v>1</v>
      </c>
      <c r="J182" s="4">
        <v>1</v>
      </c>
      <c r="K182" s="4" t="s">
        <v>29</v>
      </c>
      <c r="L182" s="4">
        <v>509</v>
      </c>
      <c r="M182" s="4">
        <v>509</v>
      </c>
      <c r="N182" s="4" t="s">
        <v>446</v>
      </c>
      <c r="O182" s="4" t="s">
        <v>31</v>
      </c>
      <c r="P182" s="4" t="s">
        <v>32</v>
      </c>
      <c r="Q182" s="4">
        <v>0</v>
      </c>
      <c r="R182" s="6">
        <v>44449</v>
      </c>
      <c r="S182" s="5">
        <v>44452</v>
      </c>
      <c r="T182" s="4" t="s">
        <v>33</v>
      </c>
      <c r="U182" s="4">
        <v>509</v>
      </c>
      <c r="V182" s="4">
        <v>0</v>
      </c>
      <c r="W182" s="4">
        <v>0</v>
      </c>
      <c r="X182" s="4">
        <v>2248844</v>
      </c>
      <c r="Y182" s="4" t="s">
        <v>447</v>
      </c>
    </row>
    <row r="183" s="4" customFormat="1" spans="1:25">
      <c r="A183" s="4">
        <v>16250885611</v>
      </c>
      <c r="B183" s="4" t="s">
        <v>25</v>
      </c>
      <c r="C183" s="4" t="s">
        <v>26</v>
      </c>
      <c r="D183" s="4" t="s">
        <v>448</v>
      </c>
      <c r="E183" s="4" t="s">
        <v>272</v>
      </c>
      <c r="F183" s="5">
        <v>44449</v>
      </c>
      <c r="G183" s="5">
        <v>44450</v>
      </c>
      <c r="H183" s="4">
        <v>1</v>
      </c>
      <c r="I183" s="4">
        <v>1</v>
      </c>
      <c r="J183" s="4">
        <v>1</v>
      </c>
      <c r="K183" s="4" t="s">
        <v>29</v>
      </c>
      <c r="L183" s="4">
        <v>423</v>
      </c>
      <c r="M183" s="4">
        <v>423</v>
      </c>
      <c r="N183" s="4" t="s">
        <v>449</v>
      </c>
      <c r="O183" s="4" t="s">
        <v>31</v>
      </c>
      <c r="P183" s="4" t="s">
        <v>32</v>
      </c>
      <c r="Q183" s="4">
        <v>0</v>
      </c>
      <c r="R183" s="6">
        <v>44449</v>
      </c>
      <c r="S183" s="5">
        <v>44452</v>
      </c>
      <c r="T183" s="4" t="s">
        <v>33</v>
      </c>
      <c r="U183" s="4">
        <v>423</v>
      </c>
      <c r="V183" s="4">
        <v>0</v>
      </c>
      <c r="W183" s="4">
        <v>0</v>
      </c>
      <c r="X183" s="4">
        <v>2248906</v>
      </c>
      <c r="Y183" s="4" t="s">
        <v>450</v>
      </c>
    </row>
    <row r="184" s="4" customFormat="1" spans="1:25">
      <c r="A184" s="4">
        <v>16251936381</v>
      </c>
      <c r="B184" s="4" t="s">
        <v>25</v>
      </c>
      <c r="C184" s="4" t="s">
        <v>26</v>
      </c>
      <c r="D184" s="4" t="s">
        <v>451</v>
      </c>
      <c r="E184" s="4" t="s">
        <v>452</v>
      </c>
      <c r="F184" s="5">
        <v>44450</v>
      </c>
      <c r="G184" s="5">
        <v>44451</v>
      </c>
      <c r="H184" s="4">
        <v>1</v>
      </c>
      <c r="I184" s="4">
        <v>1</v>
      </c>
      <c r="J184" s="4">
        <v>1</v>
      </c>
      <c r="K184" s="4" t="s">
        <v>29</v>
      </c>
      <c r="L184" s="4">
        <v>1353</v>
      </c>
      <c r="M184" s="4">
        <v>1353</v>
      </c>
      <c r="N184" s="4" t="s">
        <v>453</v>
      </c>
      <c r="O184" s="4" t="s">
        <v>31</v>
      </c>
      <c r="P184" s="4" t="s">
        <v>32</v>
      </c>
      <c r="Q184" s="4">
        <v>0</v>
      </c>
      <c r="R184" s="6">
        <v>44449</v>
      </c>
      <c r="S184" s="5">
        <v>44452</v>
      </c>
      <c r="T184" s="4" t="s">
        <v>33</v>
      </c>
      <c r="U184" s="4">
        <v>1353</v>
      </c>
      <c r="V184" s="4">
        <v>0</v>
      </c>
      <c r="W184" s="4">
        <v>0</v>
      </c>
      <c r="X184" s="4">
        <v>2249050</v>
      </c>
      <c r="Y184" s="4">
        <v>81137787</v>
      </c>
    </row>
    <row r="185" s="4" customFormat="1" spans="1:25">
      <c r="A185" s="4">
        <v>16253952165</v>
      </c>
      <c r="B185" s="4" t="s">
        <v>25</v>
      </c>
      <c r="C185" s="4" t="s">
        <v>26</v>
      </c>
      <c r="D185" s="4" t="s">
        <v>280</v>
      </c>
      <c r="E185" s="4" t="s">
        <v>281</v>
      </c>
      <c r="F185" s="5">
        <v>44450</v>
      </c>
      <c r="G185" s="5">
        <v>44451</v>
      </c>
      <c r="H185" s="4">
        <v>1</v>
      </c>
      <c r="I185" s="4">
        <v>1</v>
      </c>
      <c r="J185" s="4">
        <v>1</v>
      </c>
      <c r="K185" s="4" t="s">
        <v>29</v>
      </c>
      <c r="L185" s="4">
        <v>1334</v>
      </c>
      <c r="M185" s="4">
        <v>1334</v>
      </c>
      <c r="N185" s="4" t="s">
        <v>454</v>
      </c>
      <c r="O185" s="4" t="s">
        <v>31</v>
      </c>
      <c r="P185" s="4" t="s">
        <v>32</v>
      </c>
      <c r="Q185" s="4">
        <v>0</v>
      </c>
      <c r="R185" s="6">
        <v>44449</v>
      </c>
      <c r="S185" s="5">
        <v>44452</v>
      </c>
      <c r="T185" s="4" t="s">
        <v>33</v>
      </c>
      <c r="U185" s="4">
        <v>1334</v>
      </c>
      <c r="V185" s="4">
        <v>0</v>
      </c>
      <c r="W185" s="4">
        <v>0</v>
      </c>
      <c r="X185" s="4">
        <v>2249445</v>
      </c>
      <c r="Y185" s="4">
        <v>81255054</v>
      </c>
    </row>
    <row r="186" s="4" customFormat="1" spans="1:25">
      <c r="A186" s="4">
        <v>16253952165</v>
      </c>
      <c r="B186" s="4" t="s">
        <v>25</v>
      </c>
      <c r="C186" s="4" t="s">
        <v>161</v>
      </c>
      <c r="D186" s="4" t="s">
        <v>280</v>
      </c>
      <c r="E186" s="4" t="s">
        <v>281</v>
      </c>
      <c r="F186" s="5">
        <v>44450</v>
      </c>
      <c r="G186" s="5">
        <v>44451</v>
      </c>
      <c r="H186" s="4">
        <v>1</v>
      </c>
      <c r="I186" s="4">
        <v>1</v>
      </c>
      <c r="J186" s="4">
        <v>1</v>
      </c>
      <c r="K186" s="4" t="s">
        <v>29</v>
      </c>
      <c r="L186" s="4">
        <v>-1334</v>
      </c>
      <c r="M186" s="4">
        <v>-1334</v>
      </c>
      <c r="N186" s="4" t="s">
        <v>454</v>
      </c>
      <c r="O186" s="4" t="s">
        <v>31</v>
      </c>
      <c r="P186" s="4" t="s">
        <v>32</v>
      </c>
      <c r="Q186" s="4">
        <v>0</v>
      </c>
      <c r="R186" s="6">
        <v>44449</v>
      </c>
      <c r="S186" s="5">
        <v>44452</v>
      </c>
      <c r="T186" s="4" t="s">
        <v>33</v>
      </c>
      <c r="U186" s="4">
        <v>-1334</v>
      </c>
      <c r="V186" s="4">
        <v>0</v>
      </c>
      <c r="W186" s="4">
        <v>0</v>
      </c>
      <c r="X186" s="4">
        <v>2249445</v>
      </c>
      <c r="Y186" s="4">
        <v>81255054</v>
      </c>
    </row>
    <row r="187" s="4" customFormat="1" spans="1:25">
      <c r="A187" s="4">
        <v>16254450138</v>
      </c>
      <c r="B187" s="4" t="s">
        <v>25</v>
      </c>
      <c r="C187" s="4" t="s">
        <v>26</v>
      </c>
      <c r="D187" s="4" t="s">
        <v>314</v>
      </c>
      <c r="E187" s="4" t="s">
        <v>455</v>
      </c>
      <c r="F187" s="5">
        <v>44449</v>
      </c>
      <c r="G187" s="5">
        <v>44450</v>
      </c>
      <c r="H187" s="4">
        <v>1</v>
      </c>
      <c r="I187" s="4">
        <v>1</v>
      </c>
      <c r="J187" s="4">
        <v>1</v>
      </c>
      <c r="K187" s="4" t="s">
        <v>29</v>
      </c>
      <c r="L187" s="4">
        <v>691</v>
      </c>
      <c r="M187" s="4">
        <v>691</v>
      </c>
      <c r="N187" s="4" t="s">
        <v>456</v>
      </c>
      <c r="O187" s="4" t="s">
        <v>31</v>
      </c>
      <c r="P187" s="4" t="s">
        <v>32</v>
      </c>
      <c r="Q187" s="4">
        <v>0</v>
      </c>
      <c r="R187" s="6">
        <v>44449</v>
      </c>
      <c r="S187" s="5">
        <v>44452</v>
      </c>
      <c r="T187" s="4" t="s">
        <v>33</v>
      </c>
      <c r="U187" s="4">
        <v>691</v>
      </c>
      <c r="V187" s="4">
        <v>0</v>
      </c>
      <c r="W187" s="4">
        <v>0</v>
      </c>
      <c r="X187" s="4">
        <v>2249563</v>
      </c>
      <c r="Y187" s="4">
        <v>1828014957</v>
      </c>
    </row>
    <row r="188" s="4" customFormat="1" spans="1:25">
      <c r="A188" s="4">
        <v>16254499716</v>
      </c>
      <c r="B188" s="4" t="s">
        <v>25</v>
      </c>
      <c r="C188" s="4" t="s">
        <v>26</v>
      </c>
      <c r="D188" s="4" t="s">
        <v>314</v>
      </c>
      <c r="E188" s="4" t="s">
        <v>455</v>
      </c>
      <c r="F188" s="5">
        <v>44450</v>
      </c>
      <c r="G188" s="5">
        <v>44451</v>
      </c>
      <c r="H188" s="4">
        <v>1</v>
      </c>
      <c r="I188" s="4">
        <v>1</v>
      </c>
      <c r="J188" s="4">
        <v>1</v>
      </c>
      <c r="K188" s="4" t="s">
        <v>29</v>
      </c>
      <c r="L188" s="4">
        <v>691</v>
      </c>
      <c r="M188" s="4">
        <v>691</v>
      </c>
      <c r="N188" s="4" t="s">
        <v>456</v>
      </c>
      <c r="O188" s="4" t="s">
        <v>31</v>
      </c>
      <c r="P188" s="4" t="s">
        <v>32</v>
      </c>
      <c r="Q188" s="4">
        <v>0</v>
      </c>
      <c r="R188" s="6">
        <v>44449</v>
      </c>
      <c r="S188" s="5">
        <v>44452</v>
      </c>
      <c r="T188" s="4" t="s">
        <v>33</v>
      </c>
      <c r="U188" s="4">
        <v>691</v>
      </c>
      <c r="V188" s="4">
        <v>0</v>
      </c>
      <c r="W188" s="4">
        <v>0</v>
      </c>
      <c r="Y188" s="4">
        <v>1828017613</v>
      </c>
    </row>
    <row r="189" s="4" customFormat="1" spans="1:24">
      <c r="A189" s="4">
        <v>16254551877</v>
      </c>
      <c r="B189" s="4" t="s">
        <v>25</v>
      </c>
      <c r="C189" s="4" t="s">
        <v>26</v>
      </c>
      <c r="D189" s="4" t="s">
        <v>457</v>
      </c>
      <c r="E189" s="4" t="s">
        <v>458</v>
      </c>
      <c r="F189" s="5">
        <v>44449</v>
      </c>
      <c r="G189" s="5">
        <v>44450</v>
      </c>
      <c r="H189" s="4">
        <v>1</v>
      </c>
      <c r="I189" s="4">
        <v>1</v>
      </c>
      <c r="J189" s="4">
        <v>1</v>
      </c>
      <c r="K189" s="4" t="s">
        <v>29</v>
      </c>
      <c r="L189" s="4">
        <v>1263</v>
      </c>
      <c r="M189" s="4">
        <v>1263</v>
      </c>
      <c r="N189" s="4" t="s">
        <v>459</v>
      </c>
      <c r="O189" s="4" t="s">
        <v>31</v>
      </c>
      <c r="P189" s="4" t="s">
        <v>32</v>
      </c>
      <c r="Q189" s="4">
        <v>0</v>
      </c>
      <c r="R189" s="6">
        <v>44449</v>
      </c>
      <c r="S189" s="5">
        <v>44452</v>
      </c>
      <c r="T189" s="4" t="s">
        <v>33</v>
      </c>
      <c r="U189" s="4">
        <v>1263</v>
      </c>
      <c r="V189" s="4">
        <v>0</v>
      </c>
      <c r="W189" s="4">
        <v>0</v>
      </c>
      <c r="X189" s="4">
        <v>2249590</v>
      </c>
    </row>
    <row r="190" s="4" customFormat="1" spans="1:24">
      <c r="A190" s="4">
        <v>16257000156</v>
      </c>
      <c r="B190" s="4" t="s">
        <v>25</v>
      </c>
      <c r="C190" s="4" t="s">
        <v>26</v>
      </c>
      <c r="D190" s="4" t="s">
        <v>460</v>
      </c>
      <c r="E190" s="4" t="s">
        <v>28</v>
      </c>
      <c r="F190" s="5">
        <v>44449</v>
      </c>
      <c r="G190" s="5">
        <v>44450</v>
      </c>
      <c r="H190" s="4">
        <v>1</v>
      </c>
      <c r="I190" s="4">
        <v>1</v>
      </c>
      <c r="J190" s="4">
        <v>1</v>
      </c>
      <c r="K190" s="4" t="s">
        <v>29</v>
      </c>
      <c r="L190" s="4">
        <v>787</v>
      </c>
      <c r="M190" s="4">
        <v>787</v>
      </c>
      <c r="N190" s="4" t="s">
        <v>461</v>
      </c>
      <c r="O190" s="4" t="s">
        <v>31</v>
      </c>
      <c r="P190" s="4" t="s">
        <v>32</v>
      </c>
      <c r="Q190" s="4">
        <v>0</v>
      </c>
      <c r="R190" s="6">
        <v>44449</v>
      </c>
      <c r="S190" s="5">
        <v>44452</v>
      </c>
      <c r="T190" s="4" t="s">
        <v>33</v>
      </c>
      <c r="U190" s="4">
        <v>787</v>
      </c>
      <c r="V190" s="4">
        <v>0</v>
      </c>
      <c r="W190" s="4">
        <v>0</v>
      </c>
      <c r="X190" s="4">
        <v>2249743</v>
      </c>
    </row>
    <row r="191" s="4" customFormat="1" spans="1:25">
      <c r="A191" s="4">
        <v>16257611649</v>
      </c>
      <c r="B191" s="4" t="s">
        <v>25</v>
      </c>
      <c r="C191" s="4" t="s">
        <v>26</v>
      </c>
      <c r="D191" s="4" t="s">
        <v>137</v>
      </c>
      <c r="E191" s="4" t="s">
        <v>138</v>
      </c>
      <c r="F191" s="5">
        <v>44450</v>
      </c>
      <c r="G191" s="5">
        <v>44451</v>
      </c>
      <c r="H191" s="4">
        <v>1</v>
      </c>
      <c r="I191" s="4">
        <v>1</v>
      </c>
      <c r="J191" s="4">
        <v>1</v>
      </c>
      <c r="K191" s="4" t="s">
        <v>29</v>
      </c>
      <c r="L191" s="4">
        <v>1341</v>
      </c>
      <c r="M191" s="4">
        <v>1341</v>
      </c>
      <c r="N191" s="4" t="s">
        <v>462</v>
      </c>
      <c r="O191" s="4" t="s">
        <v>31</v>
      </c>
      <c r="P191" s="4" t="s">
        <v>32</v>
      </c>
      <c r="Q191" s="4">
        <v>0</v>
      </c>
      <c r="R191" s="6">
        <v>44449</v>
      </c>
      <c r="S191" s="5">
        <v>44452</v>
      </c>
      <c r="T191" s="4" t="s">
        <v>33</v>
      </c>
      <c r="U191" s="4">
        <v>1341</v>
      </c>
      <c r="V191" s="4">
        <v>0</v>
      </c>
      <c r="W191" s="4">
        <v>1388</v>
      </c>
      <c r="X191" s="4">
        <v>2249829</v>
      </c>
      <c r="Y191" s="4">
        <v>81462645</v>
      </c>
    </row>
    <row r="192" s="4" customFormat="1" spans="1:25">
      <c r="A192" s="4">
        <v>16258070270</v>
      </c>
      <c r="B192" s="4" t="s">
        <v>25</v>
      </c>
      <c r="C192" s="4" t="s">
        <v>26</v>
      </c>
      <c r="D192" s="4" t="s">
        <v>463</v>
      </c>
      <c r="E192" s="4" t="s">
        <v>240</v>
      </c>
      <c r="F192" s="5">
        <v>44450</v>
      </c>
      <c r="G192" s="5">
        <v>44451</v>
      </c>
      <c r="H192" s="4">
        <v>1</v>
      </c>
      <c r="I192" s="4">
        <v>1</v>
      </c>
      <c r="J192" s="4">
        <v>1</v>
      </c>
      <c r="K192" s="4" t="s">
        <v>29</v>
      </c>
      <c r="L192" s="4">
        <v>861</v>
      </c>
      <c r="M192" s="4">
        <v>861</v>
      </c>
      <c r="N192" s="4" t="s">
        <v>464</v>
      </c>
      <c r="O192" s="4" t="s">
        <v>31</v>
      </c>
      <c r="P192" s="4" t="s">
        <v>32</v>
      </c>
      <c r="Q192" s="4">
        <v>0</v>
      </c>
      <c r="R192" s="6">
        <v>44450</v>
      </c>
      <c r="S192" s="5">
        <v>44452</v>
      </c>
      <c r="T192" s="4" t="s">
        <v>33</v>
      </c>
      <c r="U192" s="4">
        <v>861</v>
      </c>
      <c r="V192" s="4">
        <v>0</v>
      </c>
      <c r="W192" s="4">
        <v>0</v>
      </c>
      <c r="Y192" s="4">
        <v>81724632</v>
      </c>
    </row>
    <row r="193" s="4" customFormat="1" spans="1:24">
      <c r="A193" s="4">
        <v>16259191232</v>
      </c>
      <c r="B193" s="4" t="s">
        <v>25</v>
      </c>
      <c r="C193" s="4" t="s">
        <v>26</v>
      </c>
      <c r="D193" s="4" t="s">
        <v>465</v>
      </c>
      <c r="E193" s="4" t="s">
        <v>466</v>
      </c>
      <c r="F193" s="5">
        <v>44450</v>
      </c>
      <c r="G193" s="5">
        <v>44451</v>
      </c>
      <c r="H193" s="4">
        <v>1</v>
      </c>
      <c r="I193" s="4">
        <v>1</v>
      </c>
      <c r="J193" s="4">
        <v>1</v>
      </c>
      <c r="K193" s="4" t="s">
        <v>29</v>
      </c>
      <c r="L193" s="4">
        <v>440</v>
      </c>
      <c r="M193" s="4">
        <v>440</v>
      </c>
      <c r="N193" s="4" t="s">
        <v>467</v>
      </c>
      <c r="O193" s="4" t="s">
        <v>31</v>
      </c>
      <c r="P193" s="4" t="s">
        <v>32</v>
      </c>
      <c r="Q193" s="4">
        <v>0</v>
      </c>
      <c r="R193" s="6">
        <v>44450</v>
      </c>
      <c r="S193" s="5">
        <v>44452</v>
      </c>
      <c r="T193" s="4" t="s">
        <v>33</v>
      </c>
      <c r="U193" s="4">
        <v>440</v>
      </c>
      <c r="V193" s="4">
        <v>0</v>
      </c>
      <c r="W193" s="4">
        <v>0</v>
      </c>
      <c r="X193" s="4">
        <v>2250214</v>
      </c>
    </row>
    <row r="194" s="4" customFormat="1" spans="1:25">
      <c r="A194" s="4">
        <v>16259567427</v>
      </c>
      <c r="B194" s="4" t="s">
        <v>25</v>
      </c>
      <c r="C194" s="4" t="s">
        <v>26</v>
      </c>
      <c r="D194" s="4" t="s">
        <v>337</v>
      </c>
      <c r="E194" s="4" t="s">
        <v>338</v>
      </c>
      <c r="F194" s="5">
        <v>44450</v>
      </c>
      <c r="G194" s="5">
        <v>44451</v>
      </c>
      <c r="H194" s="4">
        <v>1</v>
      </c>
      <c r="I194" s="4">
        <v>1</v>
      </c>
      <c r="J194" s="4">
        <v>1</v>
      </c>
      <c r="K194" s="4" t="s">
        <v>29</v>
      </c>
      <c r="L194" s="4">
        <v>449</v>
      </c>
      <c r="M194" s="4">
        <v>449</v>
      </c>
      <c r="N194" s="4" t="s">
        <v>468</v>
      </c>
      <c r="O194" s="4" t="s">
        <v>31</v>
      </c>
      <c r="P194" s="4" t="s">
        <v>32</v>
      </c>
      <c r="Q194" s="4">
        <v>0</v>
      </c>
      <c r="R194" s="6">
        <v>44450</v>
      </c>
      <c r="S194" s="5">
        <v>44452</v>
      </c>
      <c r="T194" s="4" t="s">
        <v>33</v>
      </c>
      <c r="U194" s="4">
        <v>449</v>
      </c>
      <c r="V194" s="4">
        <v>0</v>
      </c>
      <c r="W194" s="4">
        <v>0</v>
      </c>
      <c r="Y194" s="4">
        <v>9265</v>
      </c>
    </row>
    <row r="195" s="4" customFormat="1" spans="1:24">
      <c r="A195" s="4">
        <v>16260063209</v>
      </c>
      <c r="B195" s="4" t="s">
        <v>25</v>
      </c>
      <c r="C195" s="4" t="s">
        <v>26</v>
      </c>
      <c r="D195" s="4" t="s">
        <v>469</v>
      </c>
      <c r="E195" s="4" t="s">
        <v>470</v>
      </c>
      <c r="F195" s="5">
        <v>44450</v>
      </c>
      <c r="G195" s="5">
        <v>44451</v>
      </c>
      <c r="H195" s="4">
        <v>1</v>
      </c>
      <c r="I195" s="4">
        <v>1</v>
      </c>
      <c r="J195" s="4">
        <v>1</v>
      </c>
      <c r="K195" s="4" t="s">
        <v>29</v>
      </c>
      <c r="L195" s="4">
        <v>1563</v>
      </c>
      <c r="M195" s="4">
        <v>1563</v>
      </c>
      <c r="N195" s="4" t="s">
        <v>471</v>
      </c>
      <c r="O195" s="4" t="s">
        <v>31</v>
      </c>
      <c r="P195" s="4" t="s">
        <v>32</v>
      </c>
      <c r="Q195" s="4">
        <v>0</v>
      </c>
      <c r="R195" s="6">
        <v>44450</v>
      </c>
      <c r="S195" s="5">
        <v>44452</v>
      </c>
      <c r="T195" s="4" t="s">
        <v>33</v>
      </c>
      <c r="U195" s="4">
        <v>1563</v>
      </c>
      <c r="V195" s="4">
        <v>0</v>
      </c>
      <c r="W195" s="4">
        <v>0</v>
      </c>
      <c r="X195" s="4">
        <v>2250379</v>
      </c>
    </row>
    <row r="196" s="4" customFormat="1" spans="1:24">
      <c r="A196" s="4">
        <v>16260320335</v>
      </c>
      <c r="B196" s="4" t="s">
        <v>25</v>
      </c>
      <c r="C196" s="4" t="s">
        <v>26</v>
      </c>
      <c r="D196" s="4" t="s">
        <v>472</v>
      </c>
      <c r="E196" s="4" t="s">
        <v>315</v>
      </c>
      <c r="F196" s="5">
        <v>44450</v>
      </c>
      <c r="G196" s="5">
        <v>44451</v>
      </c>
      <c r="H196" s="4">
        <v>1</v>
      </c>
      <c r="I196" s="4">
        <v>1</v>
      </c>
      <c r="J196" s="4">
        <v>1</v>
      </c>
      <c r="K196" s="4" t="s">
        <v>29</v>
      </c>
      <c r="L196" s="4">
        <v>291</v>
      </c>
      <c r="M196" s="4">
        <v>291</v>
      </c>
      <c r="N196" s="4" t="s">
        <v>473</v>
      </c>
      <c r="O196" s="4" t="s">
        <v>31</v>
      </c>
      <c r="P196" s="4" t="s">
        <v>32</v>
      </c>
      <c r="Q196" s="4">
        <v>0</v>
      </c>
      <c r="R196" s="6">
        <v>44450</v>
      </c>
      <c r="S196" s="5">
        <v>44452</v>
      </c>
      <c r="T196" s="4" t="s">
        <v>33</v>
      </c>
      <c r="U196" s="4">
        <v>291</v>
      </c>
      <c r="V196" s="4">
        <v>0</v>
      </c>
      <c r="W196" s="4">
        <v>0</v>
      </c>
      <c r="X196" s="4">
        <v>2250444</v>
      </c>
    </row>
    <row r="197" s="4" customFormat="1" spans="1:24">
      <c r="A197" s="4">
        <v>16260320335</v>
      </c>
      <c r="B197" s="4" t="s">
        <v>25</v>
      </c>
      <c r="C197" s="4" t="s">
        <v>161</v>
      </c>
      <c r="D197" s="4" t="s">
        <v>472</v>
      </c>
      <c r="E197" s="4" t="s">
        <v>315</v>
      </c>
      <c r="F197" s="5">
        <v>44450</v>
      </c>
      <c r="G197" s="5">
        <v>44451</v>
      </c>
      <c r="H197" s="4">
        <v>1</v>
      </c>
      <c r="I197" s="4">
        <v>1</v>
      </c>
      <c r="J197" s="4">
        <v>1</v>
      </c>
      <c r="K197" s="4" t="s">
        <v>29</v>
      </c>
      <c r="L197" s="4">
        <v>-291</v>
      </c>
      <c r="M197" s="4">
        <v>-291</v>
      </c>
      <c r="N197" s="4" t="s">
        <v>473</v>
      </c>
      <c r="O197" s="4" t="s">
        <v>31</v>
      </c>
      <c r="P197" s="4" t="s">
        <v>32</v>
      </c>
      <c r="Q197" s="4">
        <v>0</v>
      </c>
      <c r="R197" s="6">
        <v>44450</v>
      </c>
      <c r="S197" s="5">
        <v>44452</v>
      </c>
      <c r="T197" s="4" t="s">
        <v>33</v>
      </c>
      <c r="U197" s="4">
        <v>-291</v>
      </c>
      <c r="V197" s="4">
        <v>0</v>
      </c>
      <c r="W197" s="4">
        <v>0</v>
      </c>
      <c r="X197" s="4">
        <v>2250444</v>
      </c>
    </row>
    <row r="198" s="4" customFormat="1" spans="1:23">
      <c r="A198" s="4">
        <v>16262616588</v>
      </c>
      <c r="B198" s="4" t="s">
        <v>25</v>
      </c>
      <c r="C198" s="4" t="s">
        <v>26</v>
      </c>
      <c r="D198" s="4" t="s">
        <v>474</v>
      </c>
      <c r="E198" s="4" t="s">
        <v>475</v>
      </c>
      <c r="F198" s="5">
        <v>44450</v>
      </c>
      <c r="G198" s="5">
        <v>44451</v>
      </c>
      <c r="H198" s="4">
        <v>1</v>
      </c>
      <c r="I198" s="4">
        <v>1</v>
      </c>
      <c r="J198" s="4">
        <v>1</v>
      </c>
      <c r="K198" s="4" t="s">
        <v>29</v>
      </c>
      <c r="L198" s="4">
        <v>1062</v>
      </c>
      <c r="M198" s="4">
        <v>1062</v>
      </c>
      <c r="N198" s="4" t="s">
        <v>476</v>
      </c>
      <c r="O198" s="4" t="s">
        <v>31</v>
      </c>
      <c r="P198" s="4" t="s">
        <v>32</v>
      </c>
      <c r="Q198" s="4">
        <v>0</v>
      </c>
      <c r="R198" s="6">
        <v>44450</v>
      </c>
      <c r="S198" s="5">
        <v>44452</v>
      </c>
      <c r="T198" s="4" t="s">
        <v>33</v>
      </c>
      <c r="U198" s="4">
        <v>1062</v>
      </c>
      <c r="V198" s="4">
        <v>0</v>
      </c>
      <c r="W198" s="4">
        <v>0</v>
      </c>
    </row>
    <row r="199" s="4" customFormat="1" spans="1:25">
      <c r="A199" s="4">
        <v>16263285797</v>
      </c>
      <c r="B199" s="4" t="s">
        <v>25</v>
      </c>
      <c r="C199" s="4" t="s">
        <v>26</v>
      </c>
      <c r="D199" s="4" t="s">
        <v>477</v>
      </c>
      <c r="E199" s="4" t="s">
        <v>416</v>
      </c>
      <c r="F199" s="5">
        <v>44450</v>
      </c>
      <c r="G199" s="5">
        <v>44451</v>
      </c>
      <c r="H199" s="4">
        <v>1</v>
      </c>
      <c r="I199" s="4">
        <v>1</v>
      </c>
      <c r="J199" s="4">
        <v>1</v>
      </c>
      <c r="K199" s="4" t="s">
        <v>29</v>
      </c>
      <c r="L199" s="4">
        <v>1201</v>
      </c>
      <c r="M199" s="4">
        <v>1201</v>
      </c>
      <c r="N199" s="4" t="s">
        <v>478</v>
      </c>
      <c r="O199" s="4" t="s">
        <v>31</v>
      </c>
      <c r="P199" s="4" t="s">
        <v>32</v>
      </c>
      <c r="Q199" s="4">
        <v>0</v>
      </c>
      <c r="R199" s="6">
        <v>44450</v>
      </c>
      <c r="S199" s="5">
        <v>44452</v>
      </c>
      <c r="T199" s="4" t="s">
        <v>33</v>
      </c>
      <c r="U199" s="4">
        <v>1201</v>
      </c>
      <c r="V199" s="4">
        <v>0</v>
      </c>
      <c r="W199" s="4">
        <v>0</v>
      </c>
      <c r="X199" s="4">
        <v>2250642</v>
      </c>
      <c r="Y199" s="4">
        <v>9226343</v>
      </c>
    </row>
    <row r="200" s="4" customFormat="1" spans="1:25">
      <c r="A200" s="4">
        <v>16263897379</v>
      </c>
      <c r="B200" s="4" t="s">
        <v>25</v>
      </c>
      <c r="C200" s="4" t="s">
        <v>26</v>
      </c>
      <c r="D200" s="4" t="s">
        <v>479</v>
      </c>
      <c r="E200" s="4" t="s">
        <v>51</v>
      </c>
      <c r="F200" s="5">
        <v>44450</v>
      </c>
      <c r="G200" s="5">
        <v>44451</v>
      </c>
      <c r="H200" s="4">
        <v>1</v>
      </c>
      <c r="I200" s="4">
        <v>1</v>
      </c>
      <c r="J200" s="4">
        <v>1</v>
      </c>
      <c r="K200" s="4" t="s">
        <v>29</v>
      </c>
      <c r="L200" s="4">
        <v>569</v>
      </c>
      <c r="M200" s="4">
        <v>569</v>
      </c>
      <c r="N200" s="4" t="s">
        <v>480</v>
      </c>
      <c r="O200" s="4" t="s">
        <v>31</v>
      </c>
      <c r="P200" s="4" t="s">
        <v>32</v>
      </c>
      <c r="Q200" s="4">
        <v>0</v>
      </c>
      <c r="R200" s="6">
        <v>44450</v>
      </c>
      <c r="S200" s="5">
        <v>44452</v>
      </c>
      <c r="T200" s="4" t="s">
        <v>33</v>
      </c>
      <c r="U200" s="4">
        <v>569</v>
      </c>
      <c r="V200" s="4">
        <v>0</v>
      </c>
      <c r="W200" s="4">
        <v>0</v>
      </c>
      <c r="X200" s="4">
        <v>2250778</v>
      </c>
      <c r="Y200" s="4">
        <v>82111842</v>
      </c>
    </row>
    <row r="201" s="4" customFormat="1" spans="1:25">
      <c r="A201" s="4">
        <v>16263907548</v>
      </c>
      <c r="B201" s="4" t="s">
        <v>25</v>
      </c>
      <c r="C201" s="4" t="s">
        <v>26</v>
      </c>
      <c r="D201" s="4" t="s">
        <v>481</v>
      </c>
      <c r="E201" s="4" t="s">
        <v>482</v>
      </c>
      <c r="F201" s="5">
        <v>44450</v>
      </c>
      <c r="G201" s="5">
        <v>44451</v>
      </c>
      <c r="H201" s="4">
        <v>1</v>
      </c>
      <c r="I201" s="4">
        <v>1</v>
      </c>
      <c r="J201" s="4">
        <v>1</v>
      </c>
      <c r="K201" s="4" t="s">
        <v>29</v>
      </c>
      <c r="L201" s="4">
        <v>335</v>
      </c>
      <c r="M201" s="4">
        <v>335</v>
      </c>
      <c r="N201" s="4" t="s">
        <v>483</v>
      </c>
      <c r="O201" s="4" t="s">
        <v>31</v>
      </c>
      <c r="P201" s="4" t="s">
        <v>32</v>
      </c>
      <c r="Q201" s="4">
        <v>0</v>
      </c>
      <c r="R201" s="6">
        <v>44450</v>
      </c>
      <c r="S201" s="5">
        <v>44452</v>
      </c>
      <c r="T201" s="4" t="s">
        <v>33</v>
      </c>
      <c r="U201" s="4">
        <v>335</v>
      </c>
      <c r="V201" s="4">
        <v>0</v>
      </c>
      <c r="W201" s="4">
        <v>0</v>
      </c>
      <c r="Y201" s="4" t="s">
        <v>484</v>
      </c>
    </row>
    <row r="202" s="4" customFormat="1" spans="1:25">
      <c r="A202" s="4">
        <v>16264052222</v>
      </c>
      <c r="B202" s="4" t="s">
        <v>25</v>
      </c>
      <c r="C202" s="4" t="s">
        <v>26</v>
      </c>
      <c r="D202" s="4" t="s">
        <v>485</v>
      </c>
      <c r="E202" s="4" t="s">
        <v>486</v>
      </c>
      <c r="F202" s="5">
        <v>44450</v>
      </c>
      <c r="G202" s="5">
        <v>44451</v>
      </c>
      <c r="H202" s="4">
        <v>1</v>
      </c>
      <c r="I202" s="4">
        <v>1</v>
      </c>
      <c r="J202" s="4">
        <v>1</v>
      </c>
      <c r="K202" s="4" t="s">
        <v>29</v>
      </c>
      <c r="L202" s="4">
        <v>1009</v>
      </c>
      <c r="M202" s="4">
        <v>1009</v>
      </c>
      <c r="N202" s="4" t="s">
        <v>487</v>
      </c>
      <c r="O202" s="4" t="s">
        <v>31</v>
      </c>
      <c r="P202" s="4" t="s">
        <v>32</v>
      </c>
      <c r="Q202" s="4">
        <v>0</v>
      </c>
      <c r="R202" s="6">
        <v>44450</v>
      </c>
      <c r="S202" s="5">
        <v>44452</v>
      </c>
      <c r="T202" s="4" t="s">
        <v>33</v>
      </c>
      <c r="U202" s="4">
        <v>1009</v>
      </c>
      <c r="V202" s="4">
        <v>0</v>
      </c>
      <c r="W202" s="4">
        <v>0</v>
      </c>
      <c r="Y202" s="4" t="s">
        <v>488</v>
      </c>
    </row>
    <row r="203" s="4" customFormat="1" spans="1:23">
      <c r="A203" s="4">
        <v>16264177074</v>
      </c>
      <c r="B203" s="4" t="s">
        <v>25</v>
      </c>
      <c r="C203" s="4" t="s">
        <v>26</v>
      </c>
      <c r="D203" s="4" t="s">
        <v>489</v>
      </c>
      <c r="E203" s="4" t="s">
        <v>490</v>
      </c>
      <c r="F203" s="5">
        <v>44450</v>
      </c>
      <c r="G203" s="5">
        <v>44451</v>
      </c>
      <c r="H203" s="4">
        <v>1</v>
      </c>
      <c r="I203" s="4">
        <v>1</v>
      </c>
      <c r="J203" s="4">
        <v>1</v>
      </c>
      <c r="K203" s="4" t="s">
        <v>29</v>
      </c>
      <c r="L203" s="4">
        <v>870</v>
      </c>
      <c r="M203" s="4">
        <v>870</v>
      </c>
      <c r="N203" s="4" t="s">
        <v>491</v>
      </c>
      <c r="O203" s="4" t="s">
        <v>31</v>
      </c>
      <c r="P203" s="4" t="s">
        <v>32</v>
      </c>
      <c r="Q203" s="4">
        <v>0</v>
      </c>
      <c r="R203" s="6">
        <v>44450</v>
      </c>
      <c r="S203" s="5">
        <v>44452</v>
      </c>
      <c r="T203" s="4" t="s">
        <v>33</v>
      </c>
      <c r="U203" s="4">
        <v>870</v>
      </c>
      <c r="V203" s="4">
        <v>0</v>
      </c>
      <c r="W203" s="4">
        <v>0</v>
      </c>
    </row>
    <row r="204" s="4" customFormat="1" spans="1:24">
      <c r="A204" s="4">
        <v>16264238244</v>
      </c>
      <c r="B204" s="4" t="s">
        <v>25</v>
      </c>
      <c r="C204" s="4" t="s">
        <v>26</v>
      </c>
      <c r="D204" s="4" t="s">
        <v>492</v>
      </c>
      <c r="E204" s="4" t="s">
        <v>490</v>
      </c>
      <c r="F204" s="5">
        <v>44450</v>
      </c>
      <c r="G204" s="5">
        <v>44451</v>
      </c>
      <c r="H204" s="4">
        <v>1</v>
      </c>
      <c r="I204" s="4">
        <v>1</v>
      </c>
      <c r="J204" s="4">
        <v>1</v>
      </c>
      <c r="K204" s="4" t="s">
        <v>29</v>
      </c>
      <c r="L204" s="4">
        <v>311</v>
      </c>
      <c r="M204" s="4">
        <v>311</v>
      </c>
      <c r="N204" s="4" t="s">
        <v>493</v>
      </c>
      <c r="O204" s="4" t="s">
        <v>31</v>
      </c>
      <c r="P204" s="4" t="s">
        <v>32</v>
      </c>
      <c r="Q204" s="4">
        <v>0</v>
      </c>
      <c r="R204" s="6">
        <v>44450</v>
      </c>
      <c r="S204" s="5">
        <v>44452</v>
      </c>
      <c r="T204" s="4" t="s">
        <v>33</v>
      </c>
      <c r="U204" s="4">
        <v>311</v>
      </c>
      <c r="V204" s="4">
        <v>0</v>
      </c>
      <c r="W204" s="4">
        <v>0</v>
      </c>
      <c r="X204" s="4">
        <v>2250826</v>
      </c>
    </row>
    <row r="205" s="4" customFormat="1" spans="1:25">
      <c r="A205" s="4">
        <v>16264291950</v>
      </c>
      <c r="B205" s="4" t="s">
        <v>25</v>
      </c>
      <c r="C205" s="4" t="s">
        <v>26</v>
      </c>
      <c r="D205" s="4" t="s">
        <v>494</v>
      </c>
      <c r="E205" s="4" t="s">
        <v>495</v>
      </c>
      <c r="F205" s="5">
        <v>44450</v>
      </c>
      <c r="G205" s="5">
        <v>44451</v>
      </c>
      <c r="H205" s="4">
        <v>1</v>
      </c>
      <c r="I205" s="4">
        <v>1</v>
      </c>
      <c r="J205" s="4">
        <v>1</v>
      </c>
      <c r="K205" s="4" t="s">
        <v>29</v>
      </c>
      <c r="L205" s="4">
        <v>2221</v>
      </c>
      <c r="M205" s="4">
        <v>2221</v>
      </c>
      <c r="N205" s="4" t="s">
        <v>496</v>
      </c>
      <c r="O205" s="4" t="s">
        <v>31</v>
      </c>
      <c r="P205" s="4" t="s">
        <v>32</v>
      </c>
      <c r="Q205" s="4">
        <v>0</v>
      </c>
      <c r="R205" s="6">
        <v>44450</v>
      </c>
      <c r="S205" s="5">
        <v>44452</v>
      </c>
      <c r="T205" s="4" t="s">
        <v>33</v>
      </c>
      <c r="U205" s="4">
        <v>2221</v>
      </c>
      <c r="V205" s="4">
        <v>0</v>
      </c>
      <c r="W205" s="4">
        <v>0</v>
      </c>
      <c r="Y205" s="4">
        <v>7299</v>
      </c>
    </row>
    <row r="206" s="4" customFormat="1" spans="1:25">
      <c r="A206" s="4">
        <v>16264301972</v>
      </c>
      <c r="B206" s="4" t="s">
        <v>25</v>
      </c>
      <c r="C206" s="4" t="s">
        <v>26</v>
      </c>
      <c r="D206" s="4" t="s">
        <v>121</v>
      </c>
      <c r="E206" s="4" t="s">
        <v>283</v>
      </c>
      <c r="F206" s="5">
        <v>44450</v>
      </c>
      <c r="G206" s="5">
        <v>44451</v>
      </c>
      <c r="H206" s="4">
        <v>1</v>
      </c>
      <c r="I206" s="4">
        <v>1</v>
      </c>
      <c r="J206" s="4">
        <v>1</v>
      </c>
      <c r="K206" s="4" t="s">
        <v>29</v>
      </c>
      <c r="L206" s="4">
        <v>792</v>
      </c>
      <c r="M206" s="4">
        <v>792</v>
      </c>
      <c r="N206" s="4" t="s">
        <v>497</v>
      </c>
      <c r="O206" s="4" t="s">
        <v>31</v>
      </c>
      <c r="P206" s="4" t="s">
        <v>32</v>
      </c>
      <c r="Q206" s="4">
        <v>0</v>
      </c>
      <c r="R206" s="6">
        <v>44450</v>
      </c>
      <c r="S206" s="5">
        <v>44452</v>
      </c>
      <c r="T206" s="4" t="s">
        <v>33</v>
      </c>
      <c r="U206" s="4">
        <v>792</v>
      </c>
      <c r="V206" s="4">
        <v>0</v>
      </c>
      <c r="W206" s="4">
        <v>0</v>
      </c>
      <c r="Y206" s="4">
        <v>82144640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4"/>
  <sheetViews>
    <sheetView tabSelected="1" workbookViewId="0">
      <selection activeCell="F205" sqref="F205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498</v>
      </c>
    </row>
    <row r="2" s="4" customFormat="1" hidden="1" spans="1:9">
      <c r="A2" s="4">
        <v>15565335454</v>
      </c>
      <c r="B2" s="5">
        <v>44444</v>
      </c>
      <c r="C2" s="5">
        <v>44447</v>
      </c>
      <c r="D2" s="4">
        <v>2888</v>
      </c>
      <c r="E2" s="4">
        <v>2888</v>
      </c>
      <c r="F2" s="4" t="str">
        <f>VLOOKUP(A2,HOP!A:C,3,0)</f>
        <v>2160920</v>
      </c>
      <c r="G2" s="4">
        <f>D2-E2</f>
        <v>0</v>
      </c>
      <c r="H2" s="4" t="str">
        <f>$H$1&amp;F2</f>
        <v>，2160920</v>
      </c>
      <c r="I2" s="4" t="str">
        <f>VLOOKUP(A2,HOP!A:T,20,0)</f>
        <v>直连</v>
      </c>
    </row>
    <row r="3" s="4" customFormat="1" hidden="1" spans="1:9">
      <c r="A3" s="4">
        <v>15581742561</v>
      </c>
      <c r="B3" s="5">
        <v>44443</v>
      </c>
      <c r="C3" s="5">
        <v>44445</v>
      </c>
      <c r="D3" s="4">
        <v>2834</v>
      </c>
      <c r="E3" s="4" t="str">
        <f>VLOOKUP(A3,HOP!A:L,12,0)</f>
        <v>2834.00</v>
      </c>
      <c r="F3" s="4" t="str">
        <f>VLOOKUP(A3,HOP!A:C,3,0)</f>
        <v>2163801</v>
      </c>
      <c r="G3" s="4">
        <f t="shared" ref="G3:G66" si="0">D3-E3</f>
        <v>0</v>
      </c>
      <c r="H3" s="4" t="str">
        <f t="shared" ref="H3:H66" si="1">$H$1&amp;F3</f>
        <v>，2163801</v>
      </c>
      <c r="I3" s="4" t="str">
        <f>VLOOKUP(A3,HOP!A:T,20,0)</f>
        <v>直连</v>
      </c>
    </row>
    <row r="4" s="4" customFormat="1" hidden="1" spans="1:9">
      <c r="A4" s="4">
        <v>15605153460</v>
      </c>
      <c r="B4" s="5">
        <v>44442</v>
      </c>
      <c r="C4" s="5">
        <v>44445</v>
      </c>
      <c r="D4" s="4">
        <v>2781</v>
      </c>
      <c r="E4" s="4" t="str">
        <f>VLOOKUP(A4,HOP!A:L,12,0)</f>
        <v>2781.00</v>
      </c>
      <c r="F4" s="4" t="str">
        <f>VLOOKUP(A4,HOP!A:C,3,0)</f>
        <v>2168490</v>
      </c>
      <c r="G4" s="4">
        <f t="shared" si="0"/>
        <v>0</v>
      </c>
      <c r="H4" s="4" t="str">
        <f t="shared" si="1"/>
        <v>，2168490</v>
      </c>
      <c r="I4" s="4" t="str">
        <f>VLOOKUP(A4,HOP!A:T,20,0)</f>
        <v>直连</v>
      </c>
    </row>
    <row r="5" s="4" customFormat="1" hidden="1" spans="1:9">
      <c r="A5" s="4">
        <v>15634260712</v>
      </c>
      <c r="B5" s="5">
        <v>44442</v>
      </c>
      <c r="C5" s="5">
        <v>44445</v>
      </c>
      <c r="D5" s="4">
        <v>2172</v>
      </c>
      <c r="E5" s="4" t="str">
        <f>VLOOKUP(A5,HOP!A:L,12,0)</f>
        <v>2172.00</v>
      </c>
      <c r="F5" s="4" t="str">
        <f>VLOOKUP(A5,HOP!A:C,3,0)</f>
        <v>2174227</v>
      </c>
      <c r="G5" s="4">
        <f t="shared" si="0"/>
        <v>0</v>
      </c>
      <c r="H5" s="4" t="str">
        <f t="shared" si="1"/>
        <v>，2174227</v>
      </c>
      <c r="I5" s="4" t="str">
        <f>VLOOKUP(A5,HOP!A:T,20,0)</f>
        <v>直连</v>
      </c>
    </row>
    <row r="6" s="4" customFormat="1" hidden="1" spans="1:9">
      <c r="A6" s="4">
        <v>15649098994</v>
      </c>
      <c r="B6" s="5">
        <v>44442</v>
      </c>
      <c r="C6" s="5">
        <v>44445</v>
      </c>
      <c r="D6" s="4">
        <v>4251</v>
      </c>
      <c r="E6" s="4" t="str">
        <f>VLOOKUP(A6,HOP!A:L,12,0)</f>
        <v>4251.00</v>
      </c>
      <c r="F6" s="4" t="str">
        <f>VLOOKUP(A6,HOP!A:C,3,0)</f>
        <v>2176832</v>
      </c>
      <c r="G6" s="4">
        <f t="shared" si="0"/>
        <v>0</v>
      </c>
      <c r="H6" s="4" t="str">
        <f t="shared" si="1"/>
        <v>，2176832</v>
      </c>
      <c r="I6" s="4" t="str">
        <f>VLOOKUP(A6,HOP!A:T,20,0)</f>
        <v>直连</v>
      </c>
    </row>
    <row r="7" s="4" customFormat="1" hidden="1" spans="1:9">
      <c r="A7" s="4">
        <v>15664074707</v>
      </c>
      <c r="B7" s="5">
        <v>44442</v>
      </c>
      <c r="C7" s="5">
        <v>44446</v>
      </c>
      <c r="D7" s="4">
        <v>4223</v>
      </c>
      <c r="E7" s="4" t="str">
        <f>VLOOKUP(A7,HOP!A:L,12,0)</f>
        <v>4223.00</v>
      </c>
      <c r="F7" s="4" t="str">
        <f>VLOOKUP(A7,HOP!A:C,3,0)</f>
        <v>2179228</v>
      </c>
      <c r="G7" s="4">
        <f t="shared" si="0"/>
        <v>0</v>
      </c>
      <c r="H7" s="4" t="str">
        <f t="shared" si="1"/>
        <v>，2179228</v>
      </c>
      <c r="I7" s="4" t="str">
        <f>VLOOKUP(A7,HOP!A:T,20,0)</f>
        <v>直连</v>
      </c>
    </row>
    <row r="8" s="4" customFormat="1" hidden="1" spans="1:9">
      <c r="A8" s="4">
        <v>15707941912</v>
      </c>
      <c r="B8" s="5">
        <v>44449</v>
      </c>
      <c r="C8" s="5">
        <v>44450</v>
      </c>
      <c r="D8" s="4">
        <v>1456</v>
      </c>
      <c r="E8" s="4" t="str">
        <f>VLOOKUP(A8,HOP!A:L,12,0)</f>
        <v>1456.00</v>
      </c>
      <c r="F8" s="4" t="str">
        <f>VLOOKUP(A8,HOP!A:C,3,0)</f>
        <v>2184771</v>
      </c>
      <c r="G8" s="4">
        <f t="shared" si="0"/>
        <v>0</v>
      </c>
      <c r="H8" s="4" t="str">
        <f t="shared" si="1"/>
        <v>，2184771</v>
      </c>
      <c r="I8" s="4" t="str">
        <f>VLOOKUP(A8,HOP!A:T,20,0)</f>
        <v>直连</v>
      </c>
    </row>
    <row r="9" s="4" customFormat="1" hidden="1" spans="1:9">
      <c r="A9" s="4">
        <v>15785897938</v>
      </c>
      <c r="B9" s="5">
        <v>44447</v>
      </c>
      <c r="C9" s="5">
        <v>44450</v>
      </c>
      <c r="D9" s="4">
        <v>2151</v>
      </c>
      <c r="E9" s="4" t="str">
        <f>VLOOKUP(A9,HOP!A:L,12,0)</f>
        <v>2151.00</v>
      </c>
      <c r="F9" s="4" t="str">
        <f>VLOOKUP(A9,HOP!A:C,3,0)</f>
        <v>2194803</v>
      </c>
      <c r="G9" s="4">
        <f t="shared" si="0"/>
        <v>0</v>
      </c>
      <c r="H9" s="4" t="str">
        <f t="shared" si="1"/>
        <v>，2194803</v>
      </c>
      <c r="I9" s="4" t="str">
        <f>VLOOKUP(A9,HOP!A:T,20,0)</f>
        <v>直连</v>
      </c>
    </row>
    <row r="10" s="4" customFormat="1" hidden="1" spans="1:9">
      <c r="A10" s="4">
        <v>15794503725</v>
      </c>
      <c r="B10" s="5">
        <v>44446</v>
      </c>
      <c r="C10" s="5">
        <v>44450</v>
      </c>
      <c r="D10" s="4">
        <v>6562</v>
      </c>
      <c r="E10" s="4" t="str">
        <f>VLOOKUP(A10,HOP!A:L,12,0)</f>
        <v>6562.00</v>
      </c>
      <c r="F10" s="4" t="str">
        <f>VLOOKUP(A10,HOP!A:C,3,0)</f>
        <v>2195937</v>
      </c>
      <c r="G10" s="4">
        <f t="shared" si="0"/>
        <v>0</v>
      </c>
      <c r="H10" s="4" t="str">
        <f t="shared" si="1"/>
        <v>，2195937</v>
      </c>
      <c r="I10" s="4" t="str">
        <f>VLOOKUP(A10,HOP!A:T,20,0)</f>
        <v>直连</v>
      </c>
    </row>
    <row r="11" s="4" customFormat="1" hidden="1" spans="1:9">
      <c r="A11" s="4">
        <v>15826278087</v>
      </c>
      <c r="B11" s="5">
        <v>44450</v>
      </c>
      <c r="C11" s="5">
        <v>44451</v>
      </c>
      <c r="D11" s="4">
        <v>1281</v>
      </c>
      <c r="E11" s="4" t="str">
        <f>VLOOKUP(A11,HOP!A:L,12,0)</f>
        <v>1281.00</v>
      </c>
      <c r="F11" s="4" t="str">
        <f>VLOOKUP(A11,HOP!A:C,3,0)</f>
        <v>2199454</v>
      </c>
      <c r="G11" s="4">
        <f t="shared" si="0"/>
        <v>0</v>
      </c>
      <c r="H11" s="4" t="str">
        <f t="shared" si="1"/>
        <v>，2199454</v>
      </c>
      <c r="I11" s="4" t="str">
        <f>VLOOKUP(A11,HOP!A:T,20,0)</f>
        <v>直连</v>
      </c>
    </row>
    <row r="12" s="4" customFormat="1" hidden="1" spans="1:9">
      <c r="A12" s="4">
        <v>15841940754</v>
      </c>
      <c r="B12" s="5">
        <v>44444</v>
      </c>
      <c r="C12" s="5">
        <v>44445</v>
      </c>
      <c r="D12" s="4">
        <v>673</v>
      </c>
      <c r="E12" s="4" t="str">
        <f>VLOOKUP(A12,HOP!A:L,12,0)</f>
        <v>673.00</v>
      </c>
      <c r="F12" s="4" t="str">
        <f>VLOOKUP(A12,HOP!A:C,3,0)</f>
        <v>2200986</v>
      </c>
      <c r="G12" s="4">
        <f t="shared" si="0"/>
        <v>0</v>
      </c>
      <c r="H12" s="4" t="str">
        <f t="shared" si="1"/>
        <v>，2200986</v>
      </c>
      <c r="I12" s="4" t="str">
        <f>VLOOKUP(A12,HOP!A:T,20,0)</f>
        <v>直连</v>
      </c>
    </row>
    <row r="13" s="4" customFormat="1" hidden="1" spans="1:9">
      <c r="A13" s="4">
        <v>15843602475</v>
      </c>
      <c r="B13" s="5">
        <v>44442</v>
      </c>
      <c r="C13" s="5">
        <v>44446</v>
      </c>
      <c r="D13" s="4">
        <v>4566</v>
      </c>
      <c r="E13" s="4" t="str">
        <f>VLOOKUP(A13,HOP!A:L,12,0)</f>
        <v>4566.00</v>
      </c>
      <c r="F13" s="4" t="str">
        <f>VLOOKUP(A13,HOP!A:C,3,0)</f>
        <v>2201244</v>
      </c>
      <c r="G13" s="4">
        <f t="shared" si="0"/>
        <v>0</v>
      </c>
      <c r="H13" s="4" t="str">
        <f t="shared" si="1"/>
        <v>，2201244</v>
      </c>
      <c r="I13" s="4" t="str">
        <f>VLOOKUP(A13,HOP!A:T,20,0)</f>
        <v>直连</v>
      </c>
    </row>
    <row r="14" s="4" customFormat="1" hidden="1" spans="1:9">
      <c r="A14" s="4">
        <v>15849955852</v>
      </c>
      <c r="B14" s="5">
        <v>44448</v>
      </c>
      <c r="C14" s="5">
        <v>44449</v>
      </c>
      <c r="D14" s="4">
        <v>165</v>
      </c>
      <c r="E14" s="4" t="str">
        <f>VLOOKUP(A14,HOP!A:L,12,0)</f>
        <v>165.00</v>
      </c>
      <c r="F14" s="4" t="str">
        <f>VLOOKUP(A14,HOP!A:C,3,0)</f>
        <v>2201771</v>
      </c>
      <c r="G14" s="4">
        <f t="shared" si="0"/>
        <v>0</v>
      </c>
      <c r="H14" s="4" t="str">
        <f t="shared" si="1"/>
        <v>，2201771</v>
      </c>
      <c r="I14" s="4" t="str">
        <f>VLOOKUP(A14,HOP!A:T,20,0)</f>
        <v>直连</v>
      </c>
    </row>
    <row r="15" s="4" customFormat="1" hidden="1" spans="1:9">
      <c r="A15" s="4">
        <v>15893681806</v>
      </c>
      <c r="B15" s="5">
        <v>44443</v>
      </c>
      <c r="C15" s="5">
        <v>44445</v>
      </c>
      <c r="D15" s="4">
        <v>1765</v>
      </c>
      <c r="E15" s="4" t="str">
        <f>VLOOKUP(A15,HOP!A:L,12,0)</f>
        <v>1765.00</v>
      </c>
      <c r="F15" s="4" t="str">
        <f>VLOOKUP(A15,HOP!A:C,3,0)</f>
        <v>2205034</v>
      </c>
      <c r="G15" s="4">
        <f t="shared" si="0"/>
        <v>0</v>
      </c>
      <c r="H15" s="4" t="str">
        <f t="shared" si="1"/>
        <v>，2205034</v>
      </c>
      <c r="I15" s="4" t="str">
        <f>VLOOKUP(A15,HOP!A:T,20,0)</f>
        <v>直连</v>
      </c>
    </row>
    <row r="16" s="4" customFormat="1" hidden="1" spans="1:9">
      <c r="A16" s="4">
        <v>15906053617</v>
      </c>
      <c r="B16" s="5">
        <v>44443</v>
      </c>
      <c r="C16" s="5">
        <v>44445</v>
      </c>
      <c r="D16" s="4">
        <v>1342</v>
      </c>
      <c r="E16" s="4" t="str">
        <f>VLOOKUP(A16,HOP!A:L,12,0)</f>
        <v>1342.00</v>
      </c>
      <c r="F16" s="4" t="str">
        <f>VLOOKUP(A16,HOP!A:C,3,0)</f>
        <v>2206339</v>
      </c>
      <c r="G16" s="4">
        <f t="shared" si="0"/>
        <v>0</v>
      </c>
      <c r="H16" s="4" t="str">
        <f t="shared" si="1"/>
        <v>，2206339</v>
      </c>
      <c r="I16" s="4" t="str">
        <f>VLOOKUP(A16,HOP!A:T,20,0)</f>
        <v>直连</v>
      </c>
    </row>
    <row r="17" s="4" customFormat="1" hidden="1" spans="1:9">
      <c r="A17" s="4">
        <v>15931492735</v>
      </c>
      <c r="B17" s="5">
        <v>44448</v>
      </c>
      <c r="C17" s="5">
        <v>44451</v>
      </c>
      <c r="D17" s="4">
        <v>4356</v>
      </c>
      <c r="E17" s="4" t="str">
        <f>VLOOKUP(A17,HOP!A:L,12,0)</f>
        <v>4356.00</v>
      </c>
      <c r="F17" s="4" t="str">
        <f>VLOOKUP(A17,HOP!A:C,3,0)</f>
        <v>2208787</v>
      </c>
      <c r="G17" s="4">
        <f t="shared" si="0"/>
        <v>0</v>
      </c>
      <c r="H17" s="4" t="str">
        <f t="shared" si="1"/>
        <v>，2208787</v>
      </c>
      <c r="I17" s="4" t="str">
        <f>VLOOKUP(A17,HOP!A:T,20,0)</f>
        <v>直连</v>
      </c>
    </row>
    <row r="18" s="4" customFormat="1" spans="1:10">
      <c r="A18" s="4">
        <v>15950300101</v>
      </c>
      <c r="B18" s="5">
        <v>44443</v>
      </c>
      <c r="C18" s="5">
        <v>44446</v>
      </c>
      <c r="D18" s="4">
        <v>482.41</v>
      </c>
      <c r="E18" s="4" t="str">
        <f>VLOOKUP(A18,HOP!A:L,12,0)</f>
        <v>535.99</v>
      </c>
      <c r="F18" s="4" t="str">
        <f>VLOOKUP(A18,HOP!A:C,3,0)</f>
        <v>2210296</v>
      </c>
      <c r="G18" s="4">
        <f t="shared" si="0"/>
        <v>-53.58</v>
      </c>
      <c r="H18" s="4" t="str">
        <f t="shared" si="1"/>
        <v>，2210296</v>
      </c>
      <c r="I18" s="4" t="str">
        <f>VLOOKUP(A18,HOP!A:T,20,0)</f>
        <v>直连</v>
      </c>
      <c r="J18" s="4" t="s">
        <v>499</v>
      </c>
    </row>
    <row r="19" s="4" customFormat="1" hidden="1" spans="1:9">
      <c r="A19" s="4">
        <v>15957243670</v>
      </c>
      <c r="B19" s="5">
        <v>44444</v>
      </c>
      <c r="C19" s="5">
        <v>44447</v>
      </c>
      <c r="D19" s="4">
        <v>1613</v>
      </c>
      <c r="E19" s="4" t="str">
        <f>VLOOKUP(A19,HOP!A:L,12,0)</f>
        <v>1613.00</v>
      </c>
      <c r="F19" s="4" t="str">
        <f>VLOOKUP(A19,HOP!A:C,3,0)</f>
        <v>2211024</v>
      </c>
      <c r="G19" s="4">
        <f t="shared" si="0"/>
        <v>0</v>
      </c>
      <c r="H19" s="4" t="str">
        <f t="shared" si="1"/>
        <v>，2211024</v>
      </c>
      <c r="I19" s="4" t="str">
        <f>VLOOKUP(A19,HOP!A:T,20,0)</f>
        <v>直连</v>
      </c>
    </row>
    <row r="20" s="4" customFormat="1" hidden="1" spans="1:9">
      <c r="A20" s="4">
        <v>15965516667</v>
      </c>
      <c r="B20" s="5">
        <v>44446</v>
      </c>
      <c r="C20" s="5">
        <v>44448</v>
      </c>
      <c r="D20" s="4">
        <v>1816</v>
      </c>
      <c r="E20" s="4" t="str">
        <f>VLOOKUP(A20,HOP!A:L,12,0)</f>
        <v>1816.00</v>
      </c>
      <c r="F20" s="4" t="str">
        <f>VLOOKUP(A20,HOP!A:C,3,0)</f>
        <v>2212237</v>
      </c>
      <c r="G20" s="4">
        <f t="shared" si="0"/>
        <v>0</v>
      </c>
      <c r="H20" s="4" t="str">
        <f t="shared" si="1"/>
        <v>，2212237</v>
      </c>
      <c r="I20" s="4" t="str">
        <f>VLOOKUP(A20,HOP!A:T,20,0)</f>
        <v>直连</v>
      </c>
    </row>
    <row r="21" s="4" customFormat="1" hidden="1" spans="1:9">
      <c r="A21" s="4">
        <v>15966041030</v>
      </c>
      <c r="B21" s="5">
        <v>44448</v>
      </c>
      <c r="C21" s="5">
        <v>44451</v>
      </c>
      <c r="D21" s="4">
        <v>5235</v>
      </c>
      <c r="E21" s="4" t="str">
        <f>VLOOKUP(A21,HOP!A:L,12,0)</f>
        <v>5235.00</v>
      </c>
      <c r="F21" s="4" t="str">
        <f>VLOOKUP(A21,HOP!A:C,3,0)</f>
        <v>2212357</v>
      </c>
      <c r="G21" s="4">
        <f t="shared" si="0"/>
        <v>0</v>
      </c>
      <c r="H21" s="4" t="str">
        <f t="shared" si="1"/>
        <v>，2212357</v>
      </c>
      <c r="I21" s="4" t="str">
        <f>VLOOKUP(A21,HOP!A:T,20,0)</f>
        <v>直连</v>
      </c>
    </row>
    <row r="22" s="4" customFormat="1" hidden="1" spans="1:9">
      <c r="A22" s="4">
        <v>15982484352</v>
      </c>
      <c r="B22" s="5">
        <v>44443</v>
      </c>
      <c r="C22" s="5">
        <v>44445</v>
      </c>
      <c r="D22" s="4">
        <v>4209</v>
      </c>
      <c r="E22" s="4" t="str">
        <f>VLOOKUP(A22,HOP!A:L,12,0)</f>
        <v>4209.00</v>
      </c>
      <c r="F22" s="4" t="str">
        <f>VLOOKUP(A22,HOP!A:C,3,0)</f>
        <v>2213858</v>
      </c>
      <c r="G22" s="4">
        <f t="shared" si="0"/>
        <v>0</v>
      </c>
      <c r="H22" s="4" t="str">
        <f t="shared" si="1"/>
        <v>，2213858</v>
      </c>
      <c r="I22" s="4" t="str">
        <f>VLOOKUP(A22,HOP!A:T,20,0)</f>
        <v>直连</v>
      </c>
    </row>
    <row r="23" s="4" customFormat="1" hidden="1" spans="1:9">
      <c r="A23" s="4">
        <v>15984789192</v>
      </c>
      <c r="B23" s="5">
        <v>44450</v>
      </c>
      <c r="C23" s="5">
        <v>44451</v>
      </c>
      <c r="D23" s="4">
        <v>1457</v>
      </c>
      <c r="E23" s="4" t="str">
        <f>VLOOKUP(A23,HOP!A:L,12,0)</f>
        <v>1457.00</v>
      </c>
      <c r="F23" s="4" t="str">
        <f>VLOOKUP(A23,HOP!A:C,3,0)</f>
        <v>2214244</v>
      </c>
      <c r="G23" s="4">
        <f t="shared" si="0"/>
        <v>0</v>
      </c>
      <c r="H23" s="4" t="str">
        <f t="shared" si="1"/>
        <v>，2214244</v>
      </c>
      <c r="I23" s="4" t="str">
        <f>VLOOKUP(A23,HOP!A:T,20,0)</f>
        <v>直连</v>
      </c>
    </row>
    <row r="24" s="4" customFormat="1" hidden="1" spans="1:9">
      <c r="A24" s="4">
        <v>15996297872</v>
      </c>
      <c r="B24" s="5">
        <v>44442</v>
      </c>
      <c r="C24" s="5">
        <v>44445</v>
      </c>
      <c r="D24" s="4">
        <v>2334</v>
      </c>
      <c r="E24" s="4" t="str">
        <f>VLOOKUP(A24,HOP!A:L,12,0)</f>
        <v>2334.00</v>
      </c>
      <c r="F24" s="4" t="str">
        <f>VLOOKUP(A24,HOP!A:C,3,0)</f>
        <v>2215568</v>
      </c>
      <c r="G24" s="4">
        <f t="shared" si="0"/>
        <v>0</v>
      </c>
      <c r="H24" s="4" t="str">
        <f t="shared" si="1"/>
        <v>，2215568</v>
      </c>
      <c r="I24" s="4" t="str">
        <f>VLOOKUP(A24,HOP!A:T,20,0)</f>
        <v>直连</v>
      </c>
    </row>
    <row r="25" s="4" customFormat="1" hidden="1" spans="1:9">
      <c r="A25" s="4">
        <v>15996688167</v>
      </c>
      <c r="B25" s="5">
        <v>44442</v>
      </c>
      <c r="C25" s="5">
        <v>44445</v>
      </c>
      <c r="D25" s="4">
        <v>4623</v>
      </c>
      <c r="E25" s="4" t="str">
        <f>VLOOKUP(A25,HOP!A:L,12,0)</f>
        <v>4623.00</v>
      </c>
      <c r="F25" s="4" t="str">
        <f>VLOOKUP(A25,HOP!A:C,3,0)</f>
        <v>2215630</v>
      </c>
      <c r="G25" s="4">
        <f t="shared" si="0"/>
        <v>0</v>
      </c>
      <c r="H25" s="4" t="str">
        <f t="shared" si="1"/>
        <v>，2215630</v>
      </c>
      <c r="I25" s="4" t="str">
        <f>VLOOKUP(A25,HOP!A:T,20,0)</f>
        <v>直连</v>
      </c>
    </row>
    <row r="26" s="4" customFormat="1" hidden="1" spans="1:9">
      <c r="A26" s="4">
        <v>16004593357</v>
      </c>
      <c r="B26" s="5">
        <v>44449</v>
      </c>
      <c r="C26" s="5">
        <v>44451</v>
      </c>
      <c r="D26" s="4">
        <v>1310</v>
      </c>
      <c r="E26" s="4" t="str">
        <f>VLOOKUP(A26,HOP!A:L,12,0)</f>
        <v>1310.00</v>
      </c>
      <c r="F26" s="4" t="str">
        <f>VLOOKUP(A26,HOP!A:C,3,0)</f>
        <v>2216144</v>
      </c>
      <c r="G26" s="4">
        <f t="shared" si="0"/>
        <v>0</v>
      </c>
      <c r="H26" s="4" t="str">
        <f t="shared" si="1"/>
        <v>，2216144</v>
      </c>
      <c r="I26" s="4" t="str">
        <f>VLOOKUP(A26,HOP!A:T,20,0)</f>
        <v>直连</v>
      </c>
    </row>
    <row r="27" s="4" customFormat="1" hidden="1" spans="1:9">
      <c r="A27" s="4">
        <v>16013143182</v>
      </c>
      <c r="B27" s="5">
        <v>44450</v>
      </c>
      <c r="C27" s="5">
        <v>44451</v>
      </c>
      <c r="D27" s="4">
        <v>1294</v>
      </c>
      <c r="E27" s="4" t="str">
        <f>VLOOKUP(A27,HOP!A:L,12,0)</f>
        <v>1294.00</v>
      </c>
      <c r="F27" s="4" t="str">
        <f>VLOOKUP(A27,HOP!A:C,3,0)</f>
        <v>2216815</v>
      </c>
      <c r="G27" s="4">
        <f t="shared" si="0"/>
        <v>0</v>
      </c>
      <c r="H27" s="4" t="str">
        <f t="shared" si="1"/>
        <v>，2216815</v>
      </c>
      <c r="I27" s="4" t="str">
        <f>VLOOKUP(A27,HOP!A:T,20,0)</f>
        <v>直连</v>
      </c>
    </row>
    <row r="28" s="4" customFormat="1" hidden="1" spans="1:9">
      <c r="A28" s="4">
        <v>16017356782</v>
      </c>
      <c r="B28" s="5">
        <v>44444</v>
      </c>
      <c r="C28" s="5">
        <v>44445</v>
      </c>
      <c r="D28" s="4">
        <v>698</v>
      </c>
      <c r="E28" s="4" t="str">
        <f>VLOOKUP(A28,HOP!A:L,12,0)</f>
        <v>698.00</v>
      </c>
      <c r="F28" s="4" t="str">
        <f>VLOOKUP(A28,HOP!A:C,3,0)</f>
        <v>2217530</v>
      </c>
      <c r="G28" s="4">
        <f t="shared" si="0"/>
        <v>0</v>
      </c>
      <c r="H28" s="4" t="str">
        <f t="shared" si="1"/>
        <v>，2217530</v>
      </c>
      <c r="I28" s="4" t="str">
        <f>VLOOKUP(A28,HOP!A:T,20,0)</f>
        <v>直连</v>
      </c>
    </row>
    <row r="29" s="4" customFormat="1" hidden="1" spans="1:9">
      <c r="A29" s="4">
        <v>16023206496</v>
      </c>
      <c r="B29" s="5">
        <v>44448</v>
      </c>
      <c r="C29" s="5">
        <v>44451</v>
      </c>
      <c r="D29" s="4">
        <v>3774</v>
      </c>
      <c r="E29" s="4" t="str">
        <f>VLOOKUP(A29,HOP!A:L,12,0)</f>
        <v>3774.00</v>
      </c>
      <c r="F29" s="4" t="str">
        <f>VLOOKUP(A29,HOP!A:C,3,0)</f>
        <v>2217908</v>
      </c>
      <c r="G29" s="4">
        <f t="shared" si="0"/>
        <v>0</v>
      </c>
      <c r="H29" s="4" t="str">
        <f t="shared" si="1"/>
        <v>，2217908</v>
      </c>
      <c r="I29" s="4" t="str">
        <f>VLOOKUP(A29,HOP!A:T,20,0)</f>
        <v>直连</v>
      </c>
    </row>
    <row r="30" s="4" customFormat="1" hidden="1" spans="1:9">
      <c r="A30" s="4">
        <v>16023824163</v>
      </c>
      <c r="B30" s="5">
        <v>44443</v>
      </c>
      <c r="C30" s="5">
        <v>44446</v>
      </c>
      <c r="D30" s="4">
        <v>3586</v>
      </c>
      <c r="E30" s="4" t="str">
        <f>VLOOKUP(A30,HOP!A:L,12,0)</f>
        <v>3586.00</v>
      </c>
      <c r="F30" s="4" t="str">
        <f>VLOOKUP(A30,HOP!A:C,3,0)</f>
        <v>2217991</v>
      </c>
      <c r="G30" s="4">
        <f t="shared" si="0"/>
        <v>0</v>
      </c>
      <c r="H30" s="4" t="str">
        <f t="shared" si="1"/>
        <v>，2217991</v>
      </c>
      <c r="I30" s="4" t="str">
        <f>VLOOKUP(A30,HOP!A:T,20,0)</f>
        <v>直连</v>
      </c>
    </row>
    <row r="31" s="4" customFormat="1" spans="1:10">
      <c r="A31" s="4">
        <v>16035646606</v>
      </c>
      <c r="B31" s="5">
        <v>44446</v>
      </c>
      <c r="C31" s="5">
        <v>44447</v>
      </c>
      <c r="D31" s="4">
        <v>183.61</v>
      </c>
      <c r="E31" s="4" t="str">
        <f>VLOOKUP(A31,HOP!A:L,12,0)</f>
        <v>204.00</v>
      </c>
      <c r="F31" s="4" t="str">
        <f>VLOOKUP(A31,HOP!A:C,3,0)</f>
        <v>2219175</v>
      </c>
      <c r="G31" s="4">
        <f t="shared" si="0"/>
        <v>-20.39</v>
      </c>
      <c r="H31" s="4" t="str">
        <f t="shared" si="1"/>
        <v>，2219175</v>
      </c>
      <c r="I31" s="4" t="str">
        <f>VLOOKUP(A31,HOP!A:T,20,0)</f>
        <v>直连</v>
      </c>
      <c r="J31" s="4" t="s">
        <v>500</v>
      </c>
    </row>
    <row r="32" s="4" customFormat="1" hidden="1" spans="1:9">
      <c r="A32" s="4">
        <v>16037004495</v>
      </c>
      <c r="B32" s="5">
        <v>44446</v>
      </c>
      <c r="C32" s="5">
        <v>44451</v>
      </c>
      <c r="D32" s="4">
        <v>2660</v>
      </c>
      <c r="E32" s="4" t="str">
        <f>VLOOKUP(A32,HOP!A:L,12,0)</f>
        <v>2660.00</v>
      </c>
      <c r="F32" s="4" t="str">
        <f>VLOOKUP(A32,HOP!A:C,3,0)</f>
        <v>2219318</v>
      </c>
      <c r="G32" s="4">
        <f t="shared" si="0"/>
        <v>0</v>
      </c>
      <c r="H32" s="4" t="str">
        <f t="shared" si="1"/>
        <v>，2219318</v>
      </c>
      <c r="I32" s="4" t="str">
        <f>VLOOKUP(A32,HOP!A:T,20,0)</f>
        <v>直连</v>
      </c>
    </row>
    <row r="33" s="4" customFormat="1" hidden="1" spans="1:9">
      <c r="A33" s="4">
        <v>16039378893</v>
      </c>
      <c r="B33" s="5">
        <v>44448</v>
      </c>
      <c r="C33" s="5">
        <v>44451</v>
      </c>
      <c r="D33" s="4">
        <v>0</v>
      </c>
      <c r="E33" s="4" t="str">
        <f>VLOOKUP(A33,HOP!A:L,12,0)</f>
        <v>0.00</v>
      </c>
      <c r="F33" s="4" t="str">
        <f>VLOOKUP(A33,HOP!A:C,3,0)</f>
        <v>2219740</v>
      </c>
      <c r="G33" s="4">
        <f t="shared" si="0"/>
        <v>0</v>
      </c>
      <c r="H33" s="4" t="str">
        <f t="shared" si="1"/>
        <v>，2219740</v>
      </c>
      <c r="I33" s="4" t="str">
        <f>VLOOKUP(A33,HOP!A:T,20,0)</f>
        <v>直连</v>
      </c>
    </row>
    <row r="34" s="4" customFormat="1" hidden="1" spans="1:9">
      <c r="A34" s="4">
        <v>16039946792</v>
      </c>
      <c r="B34" s="5">
        <v>44443</v>
      </c>
      <c r="C34" s="5">
        <v>44446</v>
      </c>
      <c r="D34" s="4">
        <v>5582</v>
      </c>
      <c r="E34" s="4" t="str">
        <f>VLOOKUP(A34,HOP!A:L,12,0)</f>
        <v>5582.00</v>
      </c>
      <c r="F34" s="4" t="str">
        <f>VLOOKUP(A34,HOP!A:C,3,0)</f>
        <v>2219823</v>
      </c>
      <c r="G34" s="4">
        <f t="shared" si="0"/>
        <v>0</v>
      </c>
      <c r="H34" s="4" t="str">
        <f t="shared" si="1"/>
        <v>，2219823</v>
      </c>
      <c r="I34" s="4" t="str">
        <f>VLOOKUP(A34,HOP!A:T,20,0)</f>
        <v>直连</v>
      </c>
    </row>
    <row r="35" s="4" customFormat="1" hidden="1" spans="1:9">
      <c r="A35" s="4">
        <v>16044402348</v>
      </c>
      <c r="B35" s="5">
        <v>44445</v>
      </c>
      <c r="C35" s="5">
        <v>44449</v>
      </c>
      <c r="D35" s="4">
        <v>10575</v>
      </c>
      <c r="E35" s="4" t="str">
        <f>VLOOKUP(A35,HOP!A:L,12,0)</f>
        <v>10575.00</v>
      </c>
      <c r="F35" s="4" t="str">
        <f>VLOOKUP(A35,HOP!A:C,3,0)</f>
        <v>2220139</v>
      </c>
      <c r="G35" s="4">
        <f t="shared" si="0"/>
        <v>0</v>
      </c>
      <c r="H35" s="4" t="str">
        <f>$H$1&amp;F35</f>
        <v>，2220139</v>
      </c>
      <c r="I35" s="4" t="str">
        <f>VLOOKUP(A35,HOP!A:T,20,0)</f>
        <v>直连</v>
      </c>
    </row>
    <row r="36" s="4" customFormat="1" hidden="1" spans="1:9">
      <c r="A36" s="4">
        <v>16055297763</v>
      </c>
      <c r="B36" s="5">
        <v>44449</v>
      </c>
      <c r="C36" s="5">
        <v>44451</v>
      </c>
      <c r="D36" s="4">
        <v>1300</v>
      </c>
      <c r="E36" s="4" t="str">
        <f>VLOOKUP(A36,HOP!A:L,12,0)</f>
        <v>1300.00</v>
      </c>
      <c r="F36" s="4" t="str">
        <f>VLOOKUP(A36,HOP!A:C,3,0)</f>
        <v>2221309</v>
      </c>
      <c r="G36" s="4">
        <f t="shared" si="0"/>
        <v>0</v>
      </c>
      <c r="H36" s="4" t="str">
        <f>$H$1&amp;F36</f>
        <v>，2221309</v>
      </c>
      <c r="I36" s="4" t="str">
        <f>VLOOKUP(A36,HOP!A:T,20,0)</f>
        <v>直连</v>
      </c>
    </row>
    <row r="37" s="4" customFormat="1" hidden="1" spans="1:9">
      <c r="A37" s="4">
        <v>16055549832</v>
      </c>
      <c r="B37" s="5">
        <v>44448</v>
      </c>
      <c r="C37" s="5">
        <v>44449</v>
      </c>
      <c r="D37" s="4">
        <v>674</v>
      </c>
      <c r="E37" s="4" t="str">
        <f>VLOOKUP(A37,HOP!A:L,12,0)</f>
        <v>674.00</v>
      </c>
      <c r="F37" s="4" t="str">
        <f>VLOOKUP(A37,HOP!A:C,3,0)</f>
        <v>2221381</v>
      </c>
      <c r="G37" s="4">
        <f t="shared" si="0"/>
        <v>0</v>
      </c>
      <c r="H37" s="4" t="str">
        <f>$H$1&amp;F37</f>
        <v>，2221381</v>
      </c>
      <c r="I37" s="4" t="str">
        <f>VLOOKUP(A37,HOP!A:T,20,0)</f>
        <v>直连</v>
      </c>
    </row>
    <row r="38" s="4" customFormat="1" hidden="1" spans="1:9">
      <c r="A38" s="4">
        <v>16068806450</v>
      </c>
      <c r="B38" s="5">
        <v>44446</v>
      </c>
      <c r="C38" s="5">
        <v>44447</v>
      </c>
      <c r="D38" s="4">
        <v>1236</v>
      </c>
      <c r="E38" s="4" t="str">
        <f>VLOOKUP(A38,HOP!A:L,12,0)</f>
        <v>1236.00</v>
      </c>
      <c r="F38" s="4" t="str">
        <f>VLOOKUP(A38,HOP!A:C,3,0)</f>
        <v>2223807</v>
      </c>
      <c r="G38" s="4">
        <f t="shared" si="0"/>
        <v>0</v>
      </c>
      <c r="H38" s="4" t="str">
        <f>$H$1&amp;F38</f>
        <v>，2223807</v>
      </c>
      <c r="I38" s="4" t="str">
        <f>VLOOKUP(A38,HOP!A:T,20,0)</f>
        <v>直连</v>
      </c>
    </row>
    <row r="39" s="4" customFormat="1" hidden="1" spans="1:9">
      <c r="A39" s="4">
        <v>16070321205</v>
      </c>
      <c r="B39" s="5">
        <v>44443</v>
      </c>
      <c r="C39" s="5">
        <v>44446</v>
      </c>
      <c r="D39" s="4">
        <v>2948</v>
      </c>
      <c r="E39" s="4" t="str">
        <f>VLOOKUP(A39,HOP!A:L,12,0)</f>
        <v>2948.00</v>
      </c>
      <c r="F39" s="4" t="str">
        <f>VLOOKUP(A39,HOP!A:C,3,0)</f>
        <v>2224239</v>
      </c>
      <c r="G39" s="4">
        <f t="shared" si="0"/>
        <v>0</v>
      </c>
      <c r="H39" s="4" t="str">
        <f>$H$1&amp;F39</f>
        <v>，2224239</v>
      </c>
      <c r="I39" s="4" t="str">
        <f>VLOOKUP(A39,HOP!A:T,20,0)</f>
        <v>直连</v>
      </c>
    </row>
    <row r="40" s="4" customFormat="1" hidden="1" spans="1:9">
      <c r="A40" s="4">
        <v>16076829192</v>
      </c>
      <c r="B40" s="5">
        <v>44446</v>
      </c>
      <c r="C40" s="5">
        <v>44447</v>
      </c>
      <c r="D40" s="4">
        <v>1032</v>
      </c>
      <c r="E40" s="4" t="str">
        <f>VLOOKUP(A40,HOP!A:L,12,0)</f>
        <v>1032.00</v>
      </c>
      <c r="F40" s="4" t="str">
        <f>VLOOKUP(A40,HOP!A:C,3,0)</f>
        <v>2224837</v>
      </c>
      <c r="G40" s="4">
        <f t="shared" si="0"/>
        <v>0</v>
      </c>
      <c r="H40" s="4" t="str">
        <f>$H$1&amp;F40</f>
        <v>，2224837</v>
      </c>
      <c r="I40" s="4" t="str">
        <f>VLOOKUP(A40,HOP!A:T,20,0)</f>
        <v>直连</v>
      </c>
    </row>
    <row r="41" s="4" customFormat="1" hidden="1" spans="1:9">
      <c r="A41" s="4">
        <v>16080387153</v>
      </c>
      <c r="B41" s="5">
        <v>44448</v>
      </c>
      <c r="C41" s="5">
        <v>44450</v>
      </c>
      <c r="D41" s="4">
        <v>2894</v>
      </c>
      <c r="E41" s="4" t="str">
        <f>VLOOKUP(A41,HOP!A:L,12,0)</f>
        <v>2894.00</v>
      </c>
      <c r="F41" s="4" t="str">
        <f>VLOOKUP(A41,HOP!A:C,3,0)</f>
        <v>2225407</v>
      </c>
      <c r="G41" s="4">
        <f t="shared" si="0"/>
        <v>0</v>
      </c>
      <c r="H41" s="4" t="str">
        <f>$H$1&amp;F41</f>
        <v>，2225407</v>
      </c>
      <c r="I41" s="4" t="str">
        <f>VLOOKUP(A41,HOP!A:T,20,0)</f>
        <v>直连</v>
      </c>
    </row>
    <row r="42" s="4" customFormat="1" hidden="1" spans="1:9">
      <c r="A42" s="4">
        <v>16080527595</v>
      </c>
      <c r="B42" s="5">
        <v>44444</v>
      </c>
      <c r="C42" s="5">
        <v>44445</v>
      </c>
      <c r="D42" s="4">
        <v>823</v>
      </c>
      <c r="E42" s="4" t="str">
        <f>VLOOKUP(A42,HOP!A:L,12,0)</f>
        <v>823.00</v>
      </c>
      <c r="F42" s="4" t="str">
        <f>VLOOKUP(A42,HOP!A:C,3,0)</f>
        <v>2225447</v>
      </c>
      <c r="G42" s="4">
        <f t="shared" si="0"/>
        <v>0</v>
      </c>
      <c r="H42" s="4" t="str">
        <f>$H$1&amp;F42</f>
        <v>，2225447</v>
      </c>
      <c r="I42" s="4" t="str">
        <f>VLOOKUP(A42,HOP!A:T,20,0)</f>
        <v>直连</v>
      </c>
    </row>
    <row r="43" s="4" customFormat="1" hidden="1" spans="1:9">
      <c r="A43" s="4">
        <v>16089254283</v>
      </c>
      <c r="B43" s="5">
        <v>44450</v>
      </c>
      <c r="C43" s="5">
        <v>44451</v>
      </c>
      <c r="D43" s="4">
        <v>1120</v>
      </c>
      <c r="E43" s="4" t="str">
        <f>VLOOKUP(A43,HOP!A:L,12,0)</f>
        <v>1120.00</v>
      </c>
      <c r="F43" s="4" t="str">
        <f>VLOOKUP(A43,HOP!A:C,3,0)</f>
        <v>2226405</v>
      </c>
      <c r="G43" s="4">
        <f t="shared" si="0"/>
        <v>0</v>
      </c>
      <c r="H43" s="4" t="str">
        <f>$H$1&amp;F43</f>
        <v>，2226405</v>
      </c>
      <c r="I43" s="4" t="str">
        <f>VLOOKUP(A43,HOP!A:T,20,0)</f>
        <v>直连</v>
      </c>
    </row>
    <row r="44" s="4" customFormat="1" hidden="1" spans="1:9">
      <c r="A44" s="4">
        <v>16098476671</v>
      </c>
      <c r="B44" s="5">
        <v>44444</v>
      </c>
      <c r="C44" s="5">
        <v>44446</v>
      </c>
      <c r="D44" s="4">
        <v>6335</v>
      </c>
      <c r="E44" s="4" t="str">
        <f>VLOOKUP(A44,HOP!A:L,12,0)</f>
        <v>6335.00</v>
      </c>
      <c r="F44" s="4" t="str">
        <f>VLOOKUP(A44,HOP!A:C,3,0)</f>
        <v>2227572</v>
      </c>
      <c r="G44" s="4">
        <f t="shared" si="0"/>
        <v>0</v>
      </c>
      <c r="H44" s="4" t="str">
        <f>$H$1&amp;F44</f>
        <v>，2227572</v>
      </c>
      <c r="I44" s="4" t="str">
        <f>VLOOKUP(A44,HOP!A:T,20,0)</f>
        <v>直连</v>
      </c>
    </row>
    <row r="45" s="4" customFormat="1" hidden="1" spans="1:9">
      <c r="A45" s="4">
        <v>16099544015</v>
      </c>
      <c r="B45" s="5">
        <v>44442</v>
      </c>
      <c r="C45" s="5">
        <v>44446</v>
      </c>
      <c r="D45" s="4">
        <v>5090</v>
      </c>
      <c r="E45" s="4" t="str">
        <f>VLOOKUP(A45,HOP!A:L,12,0)</f>
        <v>5090.00</v>
      </c>
      <c r="F45" s="4" t="str">
        <f>VLOOKUP(A45,HOP!A:C,3,0)</f>
        <v>2227778</v>
      </c>
      <c r="G45" s="4">
        <f t="shared" si="0"/>
        <v>0</v>
      </c>
      <c r="H45" s="4" t="str">
        <f>$H$1&amp;F45</f>
        <v>，2227778</v>
      </c>
      <c r="I45" s="4" t="str">
        <f>VLOOKUP(A45,HOP!A:T,20,0)</f>
        <v>直连</v>
      </c>
    </row>
    <row r="46" s="4" customFormat="1" hidden="1" spans="1:9">
      <c r="A46" s="4">
        <v>16099645578</v>
      </c>
      <c r="B46" s="5">
        <v>44448</v>
      </c>
      <c r="C46" s="5">
        <v>44451</v>
      </c>
      <c r="D46" s="4">
        <v>4065</v>
      </c>
      <c r="E46" s="4" t="str">
        <f>VLOOKUP(A46,HOP!A:L,12,0)</f>
        <v>4065.00</v>
      </c>
      <c r="F46" s="4" t="str">
        <f>VLOOKUP(A46,HOP!A:C,3,0)</f>
        <v>2227812</v>
      </c>
      <c r="G46" s="4">
        <f t="shared" si="0"/>
        <v>0</v>
      </c>
      <c r="H46" s="4" t="str">
        <f>$H$1&amp;F46</f>
        <v>，2227812</v>
      </c>
      <c r="I46" s="4" t="str">
        <f>VLOOKUP(A46,HOP!A:T,20,0)</f>
        <v>直连</v>
      </c>
    </row>
    <row r="47" s="4" customFormat="1" hidden="1" spans="1:9">
      <c r="A47" s="4">
        <v>16107315777</v>
      </c>
      <c r="B47" s="5">
        <v>44442</v>
      </c>
      <c r="C47" s="5">
        <v>44445</v>
      </c>
      <c r="D47" s="4">
        <v>4470</v>
      </c>
      <c r="E47" s="4" t="str">
        <f>VLOOKUP(A47,HOP!A:L,12,0)</f>
        <v>4470.00</v>
      </c>
      <c r="F47" s="4" t="str">
        <f>VLOOKUP(A47,HOP!A:C,3,0)</f>
        <v>2228525</v>
      </c>
      <c r="G47" s="4">
        <f t="shared" si="0"/>
        <v>0</v>
      </c>
      <c r="H47" s="4" t="str">
        <f>$H$1&amp;F47</f>
        <v>，2228525</v>
      </c>
      <c r="I47" s="4" t="str">
        <f>VLOOKUP(A47,HOP!A:T,20,0)</f>
        <v>直连</v>
      </c>
    </row>
    <row r="48" s="4" customFormat="1" hidden="1" spans="1:9">
      <c r="A48" s="4">
        <v>16108015643</v>
      </c>
      <c r="B48" s="5">
        <v>44443</v>
      </c>
      <c r="C48" s="5">
        <v>44446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>$H$1&amp;F48</f>
        <v>#N/A</v>
      </c>
      <c r="I48" s="4" t="e">
        <f>VLOOKUP(A48,HOP!A:T,20,0)</f>
        <v>#N/A</v>
      </c>
    </row>
    <row r="49" s="4" customFormat="1" hidden="1" spans="1:9">
      <c r="A49" s="4">
        <v>16111803225</v>
      </c>
      <c r="B49" s="5">
        <v>44443</v>
      </c>
      <c r="C49" s="5">
        <v>44446</v>
      </c>
      <c r="D49" s="4">
        <v>4857</v>
      </c>
      <c r="E49" s="4" t="str">
        <f>VLOOKUP(A49,HOP!A:L,12,0)</f>
        <v>4857.00</v>
      </c>
      <c r="F49" s="4" t="str">
        <f>VLOOKUP(A49,HOP!A:C,3,0)</f>
        <v>2229406</v>
      </c>
      <c r="G49" s="4">
        <f t="shared" si="0"/>
        <v>0</v>
      </c>
      <c r="H49" s="4" t="str">
        <f>$H$1&amp;F49</f>
        <v>，2229406</v>
      </c>
      <c r="I49" s="4" t="str">
        <f>VLOOKUP(A49,HOP!A:T,20,0)</f>
        <v>直连</v>
      </c>
    </row>
    <row r="50" s="4" customFormat="1" hidden="1" spans="1:9">
      <c r="A50" s="4">
        <v>16111809178</v>
      </c>
      <c r="B50" s="5">
        <v>44442</v>
      </c>
      <c r="C50" s="5">
        <v>44445</v>
      </c>
      <c r="D50" s="4">
        <v>4405</v>
      </c>
      <c r="E50" s="4" t="str">
        <f>VLOOKUP(A50,HOP!A:L,12,0)</f>
        <v>4405.00</v>
      </c>
      <c r="F50" s="4" t="str">
        <f>VLOOKUP(A50,HOP!A:C,3,0)</f>
        <v>2229409</v>
      </c>
      <c r="G50" s="4">
        <f t="shared" si="0"/>
        <v>0</v>
      </c>
      <c r="H50" s="4" t="str">
        <f>$H$1&amp;F50</f>
        <v>，2229409</v>
      </c>
      <c r="I50" s="4" t="str">
        <f>VLOOKUP(A50,HOP!A:T,20,0)</f>
        <v>直连</v>
      </c>
    </row>
    <row r="51" s="4" customFormat="1" hidden="1" spans="1:9">
      <c r="A51" s="4">
        <v>16118206662</v>
      </c>
      <c r="B51" s="5">
        <v>44444</v>
      </c>
      <c r="C51" s="5">
        <v>44445</v>
      </c>
      <c r="D51" s="4">
        <v>4688</v>
      </c>
      <c r="E51" s="4" t="str">
        <f>VLOOKUP(A51,HOP!A:L,12,0)</f>
        <v>4688.00</v>
      </c>
      <c r="F51" s="4" t="str">
        <f>VLOOKUP(A51,HOP!A:C,3,0)</f>
        <v>2230117</v>
      </c>
      <c r="G51" s="4">
        <f t="shared" si="0"/>
        <v>0</v>
      </c>
      <c r="H51" s="4" t="str">
        <f>$H$1&amp;F51</f>
        <v>，2230117</v>
      </c>
      <c r="I51" s="4" t="str">
        <f>VLOOKUP(A51,HOP!A:T,20,0)</f>
        <v>直连</v>
      </c>
    </row>
    <row r="52" s="4" customFormat="1" hidden="1" spans="1:9">
      <c r="A52" s="4">
        <v>16119031126</v>
      </c>
      <c r="B52" s="5">
        <v>44448</v>
      </c>
      <c r="C52" s="5">
        <v>44449</v>
      </c>
      <c r="D52" s="4">
        <v>1156</v>
      </c>
      <c r="E52" s="4" t="str">
        <f>VLOOKUP(A52,HOP!A:L,12,0)</f>
        <v>1156.00</v>
      </c>
      <c r="F52" s="4" t="str">
        <f>VLOOKUP(A52,HOP!A:C,3,0)</f>
        <v>2230337</v>
      </c>
      <c r="G52" s="4">
        <f t="shared" si="0"/>
        <v>0</v>
      </c>
      <c r="H52" s="4" t="str">
        <f>$H$1&amp;F52</f>
        <v>，2230337</v>
      </c>
      <c r="I52" s="4" t="str">
        <f>VLOOKUP(A52,HOP!A:T,20,0)</f>
        <v>直连</v>
      </c>
    </row>
    <row r="53" s="4" customFormat="1" hidden="1" spans="1:9">
      <c r="A53" s="4">
        <v>16122472721</v>
      </c>
      <c r="B53" s="5">
        <v>44444</v>
      </c>
      <c r="C53" s="5">
        <v>44447</v>
      </c>
      <c r="D53" s="4">
        <v>1954</v>
      </c>
      <c r="E53" s="4" t="str">
        <f>VLOOKUP(A53,HOP!A:L,12,0)</f>
        <v>1954.00</v>
      </c>
      <c r="F53" s="4" t="str">
        <f>VLOOKUP(A53,HOP!A:C,3,0)</f>
        <v>2231174</v>
      </c>
      <c r="G53" s="4">
        <f t="shared" si="0"/>
        <v>0</v>
      </c>
      <c r="H53" s="4" t="str">
        <f>$H$1&amp;F53</f>
        <v>，2231174</v>
      </c>
      <c r="I53" s="4" t="str">
        <f>VLOOKUP(A53,HOP!A:T,20,0)</f>
        <v>直连</v>
      </c>
    </row>
    <row r="54" s="4" customFormat="1" hidden="1" spans="1:9">
      <c r="A54" s="4">
        <v>16128304139</v>
      </c>
      <c r="B54" s="5">
        <v>44449</v>
      </c>
      <c r="C54" s="5">
        <v>44450</v>
      </c>
      <c r="D54" s="4">
        <v>3566</v>
      </c>
      <c r="E54" s="4" t="str">
        <f>VLOOKUP(A54,HOP!A:L,12,0)</f>
        <v>3566.00</v>
      </c>
      <c r="F54" s="4" t="str">
        <f>VLOOKUP(A54,HOP!A:C,3,0)</f>
        <v>2231686</v>
      </c>
      <c r="G54" s="4">
        <f t="shared" si="0"/>
        <v>0</v>
      </c>
      <c r="H54" s="4" t="str">
        <f>$H$1&amp;F54</f>
        <v>，2231686</v>
      </c>
      <c r="I54" s="4" t="str">
        <f>VLOOKUP(A54,HOP!A:T,20,0)</f>
        <v>直连</v>
      </c>
    </row>
    <row r="55" s="4" customFormat="1" hidden="1" spans="1:9">
      <c r="A55" s="4">
        <v>16137242194</v>
      </c>
      <c r="B55" s="5">
        <v>44450</v>
      </c>
      <c r="C55" s="5">
        <v>44451</v>
      </c>
      <c r="D55" s="4">
        <v>1000</v>
      </c>
      <c r="E55" s="4" t="str">
        <f>VLOOKUP(A55,HOP!A:L,12,0)</f>
        <v>1000.00</v>
      </c>
      <c r="F55" s="4" t="str">
        <f>VLOOKUP(A55,HOP!A:C,3,0)</f>
        <v>2232979</v>
      </c>
      <c r="G55" s="4">
        <f t="shared" si="0"/>
        <v>0</v>
      </c>
      <c r="H55" s="4" t="str">
        <f>$H$1&amp;F55</f>
        <v>，2232979</v>
      </c>
      <c r="I55" s="4" t="str">
        <f>VLOOKUP(A55,HOP!A:T,20,0)</f>
        <v>直连</v>
      </c>
    </row>
    <row r="56" s="4" customFormat="1" hidden="1" spans="1:9">
      <c r="A56" s="4">
        <v>16138628622</v>
      </c>
      <c r="B56" s="5">
        <v>44442</v>
      </c>
      <c r="C56" s="5">
        <v>44445</v>
      </c>
      <c r="D56" s="4">
        <v>6482</v>
      </c>
      <c r="E56" s="4" t="str">
        <f>VLOOKUP(A56,HOP!A:L,12,0)</f>
        <v>6482.00</v>
      </c>
      <c r="F56" s="4" t="str">
        <f>VLOOKUP(A56,HOP!A:C,3,0)</f>
        <v>2233313</v>
      </c>
      <c r="G56" s="4">
        <f t="shared" si="0"/>
        <v>0</v>
      </c>
      <c r="H56" s="4" t="str">
        <f>$H$1&amp;F56</f>
        <v>，2233313</v>
      </c>
      <c r="I56" s="4" t="str">
        <f>VLOOKUP(A56,HOP!A:T,20,0)</f>
        <v>直连</v>
      </c>
    </row>
    <row r="57" s="4" customFormat="1" hidden="1" spans="1:9">
      <c r="A57" s="4">
        <v>16139712928</v>
      </c>
      <c r="B57" s="5">
        <v>44448</v>
      </c>
      <c r="C57" s="5">
        <v>44449</v>
      </c>
      <c r="D57" s="4">
        <v>910</v>
      </c>
      <c r="E57" s="4" t="str">
        <f>VLOOKUP(A57,HOP!A:L,12,0)</f>
        <v>910.00</v>
      </c>
      <c r="F57" s="4" t="str">
        <f>VLOOKUP(A57,HOP!A:C,3,0)</f>
        <v>2233586</v>
      </c>
      <c r="G57" s="4">
        <f t="shared" si="0"/>
        <v>0</v>
      </c>
      <c r="H57" s="4" t="str">
        <f>$H$1&amp;F57</f>
        <v>，2233586</v>
      </c>
      <c r="I57" s="4" t="str">
        <f>VLOOKUP(A57,HOP!A:T,20,0)</f>
        <v>直连</v>
      </c>
    </row>
    <row r="58" s="4" customFormat="1" hidden="1" spans="1:9">
      <c r="A58" s="4">
        <v>16141336432</v>
      </c>
      <c r="B58" s="5">
        <v>44444</v>
      </c>
      <c r="C58" s="5">
        <v>44447</v>
      </c>
      <c r="D58" s="4">
        <v>5597</v>
      </c>
      <c r="E58" s="4" t="str">
        <f>VLOOKUP(A58,HOP!A:L,12,0)</f>
        <v>5597.00</v>
      </c>
      <c r="F58" s="4" t="str">
        <f>VLOOKUP(A58,HOP!A:C,3,0)</f>
        <v>2233958</v>
      </c>
      <c r="G58" s="4">
        <f t="shared" si="0"/>
        <v>0</v>
      </c>
      <c r="H58" s="4" t="str">
        <f>$H$1&amp;F58</f>
        <v>，2233958</v>
      </c>
      <c r="I58" s="4" t="str">
        <f>VLOOKUP(A58,HOP!A:T,20,0)</f>
        <v>直连</v>
      </c>
    </row>
    <row r="59" s="4" customFormat="1" hidden="1" spans="1:9">
      <c r="A59" s="4">
        <v>16142521066</v>
      </c>
      <c r="B59" s="5">
        <v>44445</v>
      </c>
      <c r="C59" s="5">
        <v>44446</v>
      </c>
      <c r="D59" s="4">
        <v>1500</v>
      </c>
      <c r="E59" s="4" t="str">
        <f>VLOOKUP(A59,HOP!A:L,12,0)</f>
        <v>1500.00</v>
      </c>
      <c r="F59" s="4" t="str">
        <f>VLOOKUP(A59,HOP!A:C,3,0)</f>
        <v>2234285</v>
      </c>
      <c r="G59" s="4">
        <f t="shared" si="0"/>
        <v>0</v>
      </c>
      <c r="H59" s="4" t="str">
        <f>$H$1&amp;F59</f>
        <v>，2234285</v>
      </c>
      <c r="I59" s="4" t="str">
        <f>VLOOKUP(A59,HOP!A:T,20,0)</f>
        <v>直连</v>
      </c>
    </row>
    <row r="60" s="4" customFormat="1" hidden="1" spans="1:9">
      <c r="A60" s="4">
        <v>16142626268</v>
      </c>
      <c r="B60" s="5">
        <v>44447</v>
      </c>
      <c r="C60" s="5">
        <v>44450</v>
      </c>
      <c r="D60" s="4">
        <v>8340</v>
      </c>
      <c r="E60" s="4" t="str">
        <f>VLOOKUP(A60,HOP!A:L,12,0)</f>
        <v>8340.00</v>
      </c>
      <c r="F60" s="4" t="str">
        <f>VLOOKUP(A60,HOP!A:C,3,0)</f>
        <v>2234352</v>
      </c>
      <c r="G60" s="4">
        <f t="shared" si="0"/>
        <v>0</v>
      </c>
      <c r="H60" s="4" t="str">
        <f>$H$1&amp;F60</f>
        <v>，2234352</v>
      </c>
      <c r="I60" s="4" t="str">
        <f>VLOOKUP(A60,HOP!A:T,20,0)</f>
        <v>直连</v>
      </c>
    </row>
    <row r="61" s="4" customFormat="1" hidden="1" spans="1:9">
      <c r="A61" s="4">
        <v>16151188654</v>
      </c>
      <c r="B61" s="5">
        <v>44449</v>
      </c>
      <c r="C61" s="5">
        <v>44450</v>
      </c>
      <c r="D61" s="4">
        <v>4274</v>
      </c>
      <c r="E61" s="4" t="str">
        <f>VLOOKUP(A61,HOP!A:L,12,0)</f>
        <v>4274.00</v>
      </c>
      <c r="F61" s="4" t="str">
        <f>VLOOKUP(A61,HOP!A:C,3,0)</f>
        <v>2235233</v>
      </c>
      <c r="G61" s="4">
        <f t="shared" si="0"/>
        <v>0</v>
      </c>
      <c r="H61" s="4" t="str">
        <f>$H$1&amp;F61</f>
        <v>，2235233</v>
      </c>
      <c r="I61" s="4" t="str">
        <f>VLOOKUP(A61,HOP!A:T,20,0)</f>
        <v>直连</v>
      </c>
    </row>
    <row r="62" s="4" customFormat="1" hidden="1" spans="1:9">
      <c r="A62" s="4">
        <v>16151224011</v>
      </c>
      <c r="B62" s="5">
        <v>44442</v>
      </c>
      <c r="C62" s="5">
        <v>44445</v>
      </c>
      <c r="D62" s="4">
        <v>2770</v>
      </c>
      <c r="E62" s="4" t="str">
        <f>VLOOKUP(A62,HOP!A:L,12,0)</f>
        <v>2770.00</v>
      </c>
      <c r="F62" s="4" t="str">
        <f>VLOOKUP(A62,HOP!A:C,3,0)</f>
        <v>2235250</v>
      </c>
      <c r="G62" s="4">
        <f t="shared" si="0"/>
        <v>0</v>
      </c>
      <c r="H62" s="4" t="str">
        <f>$H$1&amp;F62</f>
        <v>，2235250</v>
      </c>
      <c r="I62" s="4" t="str">
        <f>VLOOKUP(A62,HOP!A:T,20,0)</f>
        <v>直连</v>
      </c>
    </row>
    <row r="63" s="4" customFormat="1" hidden="1" spans="1:9">
      <c r="A63" s="4">
        <v>16154636990</v>
      </c>
      <c r="B63" s="5">
        <v>44449</v>
      </c>
      <c r="C63" s="5">
        <v>44450</v>
      </c>
      <c r="D63" s="4">
        <v>1305</v>
      </c>
      <c r="E63" s="4" t="str">
        <f>VLOOKUP(A63,HOP!A:L,12,0)</f>
        <v>1305.00</v>
      </c>
      <c r="F63" s="4" t="str">
        <f>VLOOKUP(A63,HOP!A:C,3,0)</f>
        <v>2235979</v>
      </c>
      <c r="G63" s="4">
        <f t="shared" ref="G63:G126" si="2">D63-E63</f>
        <v>0</v>
      </c>
      <c r="H63" s="4" t="str">
        <f t="shared" ref="H63:H126" si="3">$H$1&amp;F63</f>
        <v>，2235979</v>
      </c>
      <c r="I63" s="4" t="str">
        <f>VLOOKUP(A63,HOP!A:T,20,0)</f>
        <v>直连</v>
      </c>
    </row>
    <row r="64" s="4" customFormat="1" hidden="1" spans="1:9">
      <c r="A64" s="4">
        <v>16160357168</v>
      </c>
      <c r="B64" s="5">
        <v>44443</v>
      </c>
      <c r="C64" s="5">
        <v>44446</v>
      </c>
      <c r="D64" s="4">
        <v>10058</v>
      </c>
      <c r="E64" s="4" t="str">
        <f>VLOOKUP(A64,HOP!A:L,12,0)</f>
        <v>10058.00</v>
      </c>
      <c r="F64" s="4" t="str">
        <f>VLOOKUP(A64,HOP!A:C,3,0)</f>
        <v>2236176</v>
      </c>
      <c r="G64" s="4">
        <f t="shared" si="2"/>
        <v>0</v>
      </c>
      <c r="H64" s="4" t="str">
        <f t="shared" si="3"/>
        <v>，2236176</v>
      </c>
      <c r="I64" s="4" t="str">
        <f>VLOOKUP(A64,HOP!A:T,20,0)</f>
        <v>直连</v>
      </c>
    </row>
    <row r="65" s="4" customFormat="1" hidden="1" spans="1:9">
      <c r="A65" s="4">
        <v>16161462439</v>
      </c>
      <c r="B65" s="5">
        <v>44444</v>
      </c>
      <c r="C65" s="5">
        <v>44447</v>
      </c>
      <c r="D65" s="4">
        <v>3477</v>
      </c>
      <c r="E65" s="4" t="str">
        <f>VLOOKUP(A65,HOP!A:L,12,0)</f>
        <v>3477.00</v>
      </c>
      <c r="F65" s="4" t="str">
        <f>VLOOKUP(A65,HOP!A:C,3,0)</f>
        <v>2236357</v>
      </c>
      <c r="G65" s="4">
        <f t="shared" si="2"/>
        <v>0</v>
      </c>
      <c r="H65" s="4" t="str">
        <f t="shared" si="3"/>
        <v>，2236357</v>
      </c>
      <c r="I65" s="4" t="str">
        <f>VLOOKUP(A65,HOP!A:T,20,0)</f>
        <v>直连</v>
      </c>
    </row>
    <row r="66" s="4" customFormat="1" hidden="1" spans="1:9">
      <c r="A66" s="4">
        <v>16163778276</v>
      </c>
      <c r="B66" s="5">
        <v>44442</v>
      </c>
      <c r="C66" s="5">
        <v>44445</v>
      </c>
      <c r="D66" s="4">
        <v>5596</v>
      </c>
      <c r="E66" s="4" t="str">
        <f>VLOOKUP(A66,HOP!A:L,12,0)</f>
        <v>5596.00</v>
      </c>
      <c r="F66" s="4" t="str">
        <f>VLOOKUP(A66,HOP!A:C,3,0)</f>
        <v>2236845</v>
      </c>
      <c r="G66" s="4">
        <f t="shared" si="2"/>
        <v>0</v>
      </c>
      <c r="H66" s="4" t="str">
        <f t="shared" si="3"/>
        <v>，2236845</v>
      </c>
      <c r="I66" s="4" t="str">
        <f>VLOOKUP(A66,HOP!A:T,20,0)</f>
        <v>直连</v>
      </c>
    </row>
    <row r="67" s="4" customFormat="1" hidden="1" spans="1:9">
      <c r="A67" s="4">
        <v>16165185729</v>
      </c>
      <c r="B67" s="5">
        <v>44447</v>
      </c>
      <c r="C67" s="5">
        <v>44448</v>
      </c>
      <c r="D67" s="4">
        <v>2193</v>
      </c>
      <c r="E67" s="4" t="str">
        <f>VLOOKUP(A67,HOP!A:L,12,0)</f>
        <v>2193.00</v>
      </c>
      <c r="F67" s="4" t="str">
        <f>VLOOKUP(A67,HOP!A:C,3,0)</f>
        <v>2237184</v>
      </c>
      <c r="G67" s="4">
        <f t="shared" si="2"/>
        <v>0</v>
      </c>
      <c r="H67" s="4" t="str">
        <f t="shared" si="3"/>
        <v>，2237184</v>
      </c>
      <c r="I67" s="4" t="str">
        <f>VLOOKUP(A67,HOP!A:T,20,0)</f>
        <v>直连</v>
      </c>
    </row>
    <row r="68" s="4" customFormat="1" hidden="1" spans="1:9">
      <c r="A68" s="4">
        <v>16170753430</v>
      </c>
      <c r="B68" s="5">
        <v>44443</v>
      </c>
      <c r="C68" s="5">
        <v>44445</v>
      </c>
      <c r="D68" s="4">
        <v>717</v>
      </c>
      <c r="E68" s="4" t="str">
        <f>VLOOKUP(A68,HOP!A:L,12,0)</f>
        <v>717.00</v>
      </c>
      <c r="F68" s="4" t="str">
        <f>VLOOKUP(A68,HOP!A:C,3,0)</f>
        <v>2237585</v>
      </c>
      <c r="G68" s="4">
        <f t="shared" si="2"/>
        <v>0</v>
      </c>
      <c r="H68" s="4" t="str">
        <f t="shared" si="3"/>
        <v>，2237585</v>
      </c>
      <c r="I68" s="4" t="str">
        <f>VLOOKUP(A68,HOP!A:T,20,0)</f>
        <v>直连</v>
      </c>
    </row>
    <row r="69" s="4" customFormat="1" hidden="1" spans="1:9">
      <c r="A69" s="4">
        <v>16171609846</v>
      </c>
      <c r="B69" s="5">
        <v>44438</v>
      </c>
      <c r="C69" s="5">
        <v>44445</v>
      </c>
      <c r="D69" s="4">
        <v>10382</v>
      </c>
      <c r="E69" s="4" t="str">
        <f>VLOOKUP(A69,HOP!A:L,12,0)</f>
        <v>10382.00</v>
      </c>
      <c r="F69" s="4" t="str">
        <f>VLOOKUP(A69,HOP!A:C,3,0)</f>
        <v>2237749</v>
      </c>
      <c r="G69" s="4">
        <f t="shared" si="2"/>
        <v>0</v>
      </c>
      <c r="H69" s="4" t="str">
        <f t="shared" si="3"/>
        <v>，2237749</v>
      </c>
      <c r="I69" s="4" t="str">
        <f>VLOOKUP(A69,HOP!A:T,20,0)</f>
        <v>直连</v>
      </c>
    </row>
    <row r="70" s="4" customFormat="1" hidden="1" spans="1:9">
      <c r="A70" s="4">
        <v>16172192601</v>
      </c>
      <c r="B70" s="5">
        <v>44445</v>
      </c>
      <c r="C70" s="5">
        <v>44448</v>
      </c>
      <c r="D70" s="4">
        <v>13764</v>
      </c>
      <c r="E70" s="4" t="str">
        <f>VLOOKUP(A70,HOP!A:L,12,0)</f>
        <v>13764.00</v>
      </c>
      <c r="F70" s="4" t="str">
        <f>VLOOKUP(A70,HOP!A:C,3,0)</f>
        <v>2237887</v>
      </c>
      <c r="G70" s="4">
        <f t="shared" si="2"/>
        <v>0</v>
      </c>
      <c r="H70" s="4" t="str">
        <f t="shared" si="3"/>
        <v>，2237887</v>
      </c>
      <c r="I70" s="4" t="str">
        <f>VLOOKUP(A70,HOP!A:T,20,0)</f>
        <v>直连</v>
      </c>
    </row>
    <row r="71" s="4" customFormat="1" hidden="1" spans="1:9">
      <c r="A71" s="4">
        <v>16172258442</v>
      </c>
      <c r="B71" s="5">
        <v>44445</v>
      </c>
      <c r="C71" s="5">
        <v>44446</v>
      </c>
      <c r="D71" s="4">
        <v>1396</v>
      </c>
      <c r="E71" s="4" t="str">
        <f>VLOOKUP(A71,HOP!A:L,12,0)</f>
        <v>1396.00</v>
      </c>
      <c r="F71" s="4" t="str">
        <f>VLOOKUP(A71,HOP!A:C,3,0)</f>
        <v>2237929</v>
      </c>
      <c r="G71" s="4">
        <f t="shared" si="2"/>
        <v>0</v>
      </c>
      <c r="H71" s="4" t="str">
        <f t="shared" si="3"/>
        <v>，2237929</v>
      </c>
      <c r="I71" s="4" t="str">
        <f>VLOOKUP(A71,HOP!A:T,20,0)</f>
        <v>直连</v>
      </c>
    </row>
    <row r="72" s="4" customFormat="1" hidden="1" spans="1:9">
      <c r="A72" s="4">
        <v>16173337927</v>
      </c>
      <c r="B72" s="5">
        <v>44446</v>
      </c>
      <c r="C72" s="5">
        <v>44448</v>
      </c>
      <c r="D72" s="4">
        <v>2792</v>
      </c>
      <c r="E72" s="4" t="str">
        <f>VLOOKUP(A72,HOP!A:L,12,0)</f>
        <v>2792.00</v>
      </c>
      <c r="F72" s="4" t="str">
        <f>VLOOKUP(A72,HOP!A:C,3,0)</f>
        <v>2238152</v>
      </c>
      <c r="G72" s="4">
        <f t="shared" si="2"/>
        <v>0</v>
      </c>
      <c r="H72" s="4" t="str">
        <f t="shared" si="3"/>
        <v>，2238152</v>
      </c>
      <c r="I72" s="4" t="str">
        <f>VLOOKUP(A72,HOP!A:T,20,0)</f>
        <v>直连</v>
      </c>
    </row>
    <row r="73" s="4" customFormat="1" hidden="1" spans="1:9">
      <c r="A73" s="4">
        <v>16174988689</v>
      </c>
      <c r="B73" s="5">
        <v>44439</v>
      </c>
      <c r="C73" s="5">
        <v>44445</v>
      </c>
      <c r="D73" s="4">
        <v>2355</v>
      </c>
      <c r="E73" s="4" t="str">
        <f>VLOOKUP(A73,HOP!A:L,12,0)</f>
        <v>2355.00</v>
      </c>
      <c r="F73" s="4" t="str">
        <f>VLOOKUP(A73,HOP!A:C,3,0)</f>
        <v>2238498</v>
      </c>
      <c r="G73" s="4">
        <f t="shared" si="2"/>
        <v>0</v>
      </c>
      <c r="H73" s="4" t="str">
        <f t="shared" si="3"/>
        <v>，2238498</v>
      </c>
      <c r="I73" s="4" t="str">
        <f>VLOOKUP(A73,HOP!A:T,20,0)</f>
        <v>直连</v>
      </c>
    </row>
    <row r="74" s="4" customFormat="1" hidden="1" spans="1:9">
      <c r="A74" s="4">
        <v>16176434710</v>
      </c>
      <c r="B74" s="5">
        <v>44444</v>
      </c>
      <c r="C74" s="5">
        <v>44447</v>
      </c>
      <c r="D74" s="4">
        <v>7380</v>
      </c>
      <c r="E74" s="4" t="str">
        <f>VLOOKUP(A74,HOP!A:L,12,0)</f>
        <v>7380.00</v>
      </c>
      <c r="F74" s="4" t="str">
        <f>VLOOKUP(A74,HOP!A:C,3,0)</f>
        <v>2238827</v>
      </c>
      <c r="G74" s="4">
        <f t="shared" si="2"/>
        <v>0</v>
      </c>
      <c r="H74" s="4" t="str">
        <f t="shared" si="3"/>
        <v>，2238827</v>
      </c>
      <c r="I74" s="4" t="str">
        <f>VLOOKUP(A74,HOP!A:T,20,0)</f>
        <v>直连</v>
      </c>
    </row>
    <row r="75" s="4" customFormat="1" hidden="1" spans="1:9">
      <c r="A75" s="4">
        <v>16176710135</v>
      </c>
      <c r="B75" s="5">
        <v>44448</v>
      </c>
      <c r="C75" s="5">
        <v>44451</v>
      </c>
      <c r="D75" s="4">
        <v>2688</v>
      </c>
      <c r="E75" s="4" t="str">
        <f>VLOOKUP(A75,HOP!A:L,12,0)</f>
        <v>2688.00</v>
      </c>
      <c r="F75" s="4" t="str">
        <f>VLOOKUP(A75,HOP!A:C,3,0)</f>
        <v>2238926</v>
      </c>
      <c r="G75" s="4">
        <f t="shared" si="2"/>
        <v>0</v>
      </c>
      <c r="H75" s="4" t="str">
        <f t="shared" si="3"/>
        <v>，2238926</v>
      </c>
      <c r="I75" s="4" t="str">
        <f>VLOOKUP(A75,HOP!A:T,20,0)</f>
        <v>直连</v>
      </c>
    </row>
    <row r="76" s="4" customFormat="1" hidden="1" spans="1:9">
      <c r="A76" s="4">
        <v>16176723609</v>
      </c>
      <c r="B76" s="5">
        <v>44440</v>
      </c>
      <c r="C76" s="5">
        <v>44448</v>
      </c>
      <c r="D76" s="4">
        <v>18949</v>
      </c>
      <c r="E76" s="4" t="str">
        <f>VLOOKUP(A76,HOP!A:L,12,0)</f>
        <v>18949.00</v>
      </c>
      <c r="F76" s="4" t="str">
        <f>VLOOKUP(A76,HOP!A:C,3,0)</f>
        <v>2238930</v>
      </c>
      <c r="G76" s="4">
        <f t="shared" si="2"/>
        <v>0</v>
      </c>
      <c r="H76" s="4" t="str">
        <f t="shared" si="3"/>
        <v>，2238930</v>
      </c>
      <c r="I76" s="4" t="str">
        <f>VLOOKUP(A76,HOP!A:T,20,0)</f>
        <v>直连</v>
      </c>
    </row>
    <row r="77" s="4" customFormat="1" hidden="1" spans="1:9">
      <c r="A77" s="4">
        <v>16181020395</v>
      </c>
      <c r="B77" s="5">
        <v>44442</v>
      </c>
      <c r="C77" s="5">
        <v>44445</v>
      </c>
      <c r="D77" s="4">
        <v>5343</v>
      </c>
      <c r="E77" s="4" t="str">
        <f>VLOOKUP(A77,HOP!A:L,12,0)</f>
        <v>5343.00</v>
      </c>
      <c r="F77" s="4" t="str">
        <f>VLOOKUP(A77,HOP!A:C,3,0)</f>
        <v>2239063</v>
      </c>
      <c r="G77" s="4">
        <f t="shared" si="2"/>
        <v>0</v>
      </c>
      <c r="H77" s="4" t="str">
        <f t="shared" si="3"/>
        <v>，2239063</v>
      </c>
      <c r="I77" s="4" t="str">
        <f>VLOOKUP(A77,HOP!A:T,20,0)</f>
        <v>直连</v>
      </c>
    </row>
    <row r="78" s="4" customFormat="1" hidden="1" spans="1:9">
      <c r="A78" s="4">
        <v>16185340972</v>
      </c>
      <c r="B78" s="5">
        <v>44444</v>
      </c>
      <c r="C78" s="5">
        <v>44450</v>
      </c>
      <c r="D78" s="4">
        <v>4125</v>
      </c>
      <c r="E78" s="4" t="str">
        <f>VLOOKUP(A78,HOP!A:L,12,0)</f>
        <v>4125.00</v>
      </c>
      <c r="F78" s="4" t="str">
        <f>VLOOKUP(A78,HOP!A:C,3,0)</f>
        <v>2240058</v>
      </c>
      <c r="G78" s="4">
        <f t="shared" si="2"/>
        <v>0</v>
      </c>
      <c r="H78" s="4" t="str">
        <f t="shared" si="3"/>
        <v>，2240058</v>
      </c>
      <c r="I78" s="4" t="str">
        <f>VLOOKUP(A78,HOP!A:T,20,0)</f>
        <v>直连</v>
      </c>
    </row>
    <row r="79" s="4" customFormat="1" hidden="1" spans="1:9">
      <c r="A79" s="4">
        <v>16185472333</v>
      </c>
      <c r="B79" s="5">
        <v>44446</v>
      </c>
      <c r="C79" s="5">
        <v>44448</v>
      </c>
      <c r="D79" s="4">
        <v>2097</v>
      </c>
      <c r="E79" s="4" t="str">
        <f>VLOOKUP(A79,HOP!A:L,12,0)</f>
        <v>2097.00</v>
      </c>
      <c r="F79" s="4" t="str">
        <f>VLOOKUP(A79,HOP!A:C,3,0)</f>
        <v>2240098</v>
      </c>
      <c r="G79" s="4">
        <f t="shared" si="2"/>
        <v>0</v>
      </c>
      <c r="H79" s="4" t="str">
        <f t="shared" si="3"/>
        <v>，2240098</v>
      </c>
      <c r="I79" s="4" t="str">
        <f>VLOOKUP(A79,HOP!A:T,20,0)</f>
        <v>直连</v>
      </c>
    </row>
    <row r="80" s="4" customFormat="1" hidden="1" spans="1:9">
      <c r="A80" s="4">
        <v>16185608911</v>
      </c>
      <c r="B80" s="5">
        <v>44447</v>
      </c>
      <c r="C80" s="5">
        <v>44450</v>
      </c>
      <c r="D80" s="4">
        <v>2944</v>
      </c>
      <c r="E80" s="4" t="str">
        <f>VLOOKUP(A80,HOP!A:L,12,0)</f>
        <v>2944.00</v>
      </c>
      <c r="F80" s="4" t="str">
        <f>VLOOKUP(A80,HOP!A:C,3,0)</f>
        <v>2240146</v>
      </c>
      <c r="G80" s="4">
        <f t="shared" si="2"/>
        <v>0</v>
      </c>
      <c r="H80" s="4" t="str">
        <f t="shared" si="3"/>
        <v>，2240146</v>
      </c>
      <c r="I80" s="4" t="str">
        <f>VLOOKUP(A80,HOP!A:T,20,0)</f>
        <v>直连</v>
      </c>
    </row>
    <row r="81" s="4" customFormat="1" hidden="1" spans="1:9">
      <c r="A81" s="4">
        <v>16185608945</v>
      </c>
      <c r="B81" s="5">
        <v>44445</v>
      </c>
      <c r="C81" s="5">
        <v>44448</v>
      </c>
      <c r="D81" s="4">
        <v>13872</v>
      </c>
      <c r="E81" s="4" t="str">
        <f>VLOOKUP(A81,HOP!A:L,12,0)</f>
        <v>13872.00</v>
      </c>
      <c r="F81" s="4" t="str">
        <f>VLOOKUP(A81,HOP!A:C,3,0)</f>
        <v>2240145</v>
      </c>
      <c r="G81" s="4">
        <f t="shared" si="2"/>
        <v>0</v>
      </c>
      <c r="H81" s="4" t="str">
        <f t="shared" si="3"/>
        <v>，2240145</v>
      </c>
      <c r="I81" s="4" t="str">
        <f>VLOOKUP(A81,HOP!A:T,20,0)</f>
        <v>直连</v>
      </c>
    </row>
    <row r="82" s="4" customFormat="1" hidden="1" spans="1:9">
      <c r="A82" s="4">
        <v>16186007434</v>
      </c>
      <c r="B82" s="5">
        <v>44442</v>
      </c>
      <c r="C82" s="5">
        <v>44446</v>
      </c>
      <c r="D82" s="4">
        <v>2756</v>
      </c>
      <c r="E82" s="4" t="str">
        <f>VLOOKUP(A82,HOP!A:L,12,0)</f>
        <v>2756.00</v>
      </c>
      <c r="F82" s="4" t="str">
        <f>VLOOKUP(A82,HOP!A:C,3,0)</f>
        <v>2240277</v>
      </c>
      <c r="G82" s="4">
        <f t="shared" si="2"/>
        <v>0</v>
      </c>
      <c r="H82" s="4" t="str">
        <f t="shared" si="3"/>
        <v>，2240277</v>
      </c>
      <c r="I82" s="4" t="str">
        <f>VLOOKUP(A82,HOP!A:T,20,0)</f>
        <v>直连</v>
      </c>
    </row>
    <row r="83" s="4" customFormat="1" hidden="1" spans="1:9">
      <c r="A83" s="4">
        <v>16186389826</v>
      </c>
      <c r="B83" s="5">
        <v>44442</v>
      </c>
      <c r="C83" s="5">
        <v>44445</v>
      </c>
      <c r="D83" s="4">
        <v>2613</v>
      </c>
      <c r="E83" s="4" t="str">
        <f>VLOOKUP(A83,HOP!A:L,12,0)</f>
        <v>2613.00</v>
      </c>
      <c r="F83" s="4" t="str">
        <f>VLOOKUP(A83,HOP!A:C,3,0)</f>
        <v>2240387</v>
      </c>
      <c r="G83" s="4">
        <f t="shared" si="2"/>
        <v>0</v>
      </c>
      <c r="H83" s="4" t="str">
        <f t="shared" si="3"/>
        <v>，2240387</v>
      </c>
      <c r="I83" s="4" t="str">
        <f>VLOOKUP(A83,HOP!A:T,20,0)</f>
        <v>直连</v>
      </c>
    </row>
    <row r="84" s="4" customFormat="1" hidden="1" spans="1:9">
      <c r="A84" s="4">
        <v>16190929456</v>
      </c>
      <c r="B84" s="5">
        <v>44442</v>
      </c>
      <c r="C84" s="5">
        <v>44445</v>
      </c>
      <c r="D84" s="4">
        <v>4248</v>
      </c>
      <c r="E84" s="4" t="str">
        <f>VLOOKUP(A84,HOP!A:L,12,0)</f>
        <v>4248.00</v>
      </c>
      <c r="F84" s="4" t="str">
        <f>VLOOKUP(A84,HOP!A:C,3,0)</f>
        <v>2240734</v>
      </c>
      <c r="G84" s="4">
        <f t="shared" si="2"/>
        <v>0</v>
      </c>
      <c r="H84" s="4" t="str">
        <f t="shared" si="3"/>
        <v>，2240734</v>
      </c>
      <c r="I84" s="4" t="str">
        <f>VLOOKUP(A84,HOP!A:T,20,0)</f>
        <v>直连</v>
      </c>
    </row>
    <row r="85" s="4" customFormat="1" hidden="1" spans="1:9">
      <c r="A85" s="4">
        <v>16192896984</v>
      </c>
      <c r="B85" s="5">
        <v>44441</v>
      </c>
      <c r="C85" s="5">
        <v>44446</v>
      </c>
      <c r="D85" s="4">
        <v>4062</v>
      </c>
      <c r="E85" s="4" t="str">
        <f>VLOOKUP(A85,HOP!A:L,12,0)</f>
        <v>4062.00</v>
      </c>
      <c r="F85" s="4" t="str">
        <f>VLOOKUP(A85,HOP!A:C,3,0)</f>
        <v>2241158</v>
      </c>
      <c r="G85" s="4">
        <f t="shared" si="2"/>
        <v>0</v>
      </c>
      <c r="H85" s="4" t="str">
        <f t="shared" si="3"/>
        <v>，2241158</v>
      </c>
      <c r="I85" s="4" t="str">
        <f>VLOOKUP(A85,HOP!A:T,20,0)</f>
        <v>直连</v>
      </c>
    </row>
    <row r="86" s="4" customFormat="1" hidden="1" spans="1:9">
      <c r="A86" s="4">
        <v>16193409243</v>
      </c>
      <c r="B86" s="5">
        <v>44442</v>
      </c>
      <c r="C86" s="5">
        <v>44445</v>
      </c>
      <c r="D86" s="4">
        <v>1488</v>
      </c>
      <c r="E86" s="4" t="str">
        <f>VLOOKUP(A86,HOP!A:L,12,0)</f>
        <v>1488.00</v>
      </c>
      <c r="F86" s="4" t="str">
        <f>VLOOKUP(A86,HOP!A:C,3,0)</f>
        <v>2241278</v>
      </c>
      <c r="G86" s="4">
        <f t="shared" si="2"/>
        <v>0</v>
      </c>
      <c r="H86" s="4" t="str">
        <f t="shared" si="3"/>
        <v>，2241278</v>
      </c>
      <c r="I86" s="4" t="str">
        <f>VLOOKUP(A86,HOP!A:T,20,0)</f>
        <v>直连</v>
      </c>
    </row>
    <row r="87" s="4" customFormat="1" hidden="1" spans="1:9">
      <c r="A87" s="4">
        <v>16193548045</v>
      </c>
      <c r="B87" s="5">
        <v>44445</v>
      </c>
      <c r="C87" s="5">
        <v>44446</v>
      </c>
      <c r="D87" s="4">
        <v>214</v>
      </c>
      <c r="E87" s="4" t="str">
        <f>VLOOKUP(A87,HOP!A:L,12,0)</f>
        <v>214.00</v>
      </c>
      <c r="F87" s="4" t="str">
        <f>VLOOKUP(A87,HOP!A:C,3,0)</f>
        <v>2241311</v>
      </c>
      <c r="G87" s="4">
        <f t="shared" si="2"/>
        <v>0</v>
      </c>
      <c r="H87" s="4" t="str">
        <f t="shared" si="3"/>
        <v>，2241311</v>
      </c>
      <c r="I87" s="4" t="str">
        <f>VLOOKUP(A87,HOP!A:T,20,0)</f>
        <v>直连</v>
      </c>
    </row>
    <row r="88" s="4" customFormat="1" hidden="1" spans="1:9">
      <c r="A88" s="4">
        <v>16193602349</v>
      </c>
      <c r="B88" s="5">
        <v>44442</v>
      </c>
      <c r="C88" s="5">
        <v>44445</v>
      </c>
      <c r="D88" s="4">
        <v>2933</v>
      </c>
      <c r="E88" s="4" t="str">
        <f>VLOOKUP(A88,HOP!A:L,12,0)</f>
        <v>2933.00</v>
      </c>
      <c r="F88" s="4" t="str">
        <f>VLOOKUP(A88,HOP!A:C,3,0)</f>
        <v>2241335</v>
      </c>
      <c r="G88" s="4">
        <f t="shared" si="2"/>
        <v>0</v>
      </c>
      <c r="H88" s="4" t="str">
        <f t="shared" si="3"/>
        <v>，2241335</v>
      </c>
      <c r="I88" s="4" t="str">
        <f>VLOOKUP(A88,HOP!A:T,20,0)</f>
        <v>直连</v>
      </c>
    </row>
    <row r="89" s="4" customFormat="1" hidden="1" spans="1:9">
      <c r="A89" s="4">
        <v>16193854818</v>
      </c>
      <c r="B89" s="5">
        <v>44442</v>
      </c>
      <c r="C89" s="5">
        <v>44445</v>
      </c>
      <c r="D89" s="4">
        <v>2019</v>
      </c>
      <c r="E89" s="4" t="str">
        <f>VLOOKUP(A89,HOP!A:L,12,0)</f>
        <v>2019.00</v>
      </c>
      <c r="F89" s="4" t="str">
        <f>VLOOKUP(A89,HOP!A:C,3,0)</f>
        <v>2241405</v>
      </c>
      <c r="G89" s="4">
        <f t="shared" si="2"/>
        <v>0</v>
      </c>
      <c r="H89" s="4" t="str">
        <f t="shared" si="3"/>
        <v>，2241405</v>
      </c>
      <c r="I89" s="4" t="str">
        <f>VLOOKUP(A89,HOP!A:T,20,0)</f>
        <v>直连</v>
      </c>
    </row>
    <row r="90" s="4" customFormat="1" hidden="1" spans="1:9">
      <c r="A90" s="4">
        <v>16193857439</v>
      </c>
      <c r="B90" s="5">
        <v>44442</v>
      </c>
      <c r="C90" s="5">
        <v>44445</v>
      </c>
      <c r="D90" s="4">
        <v>3597</v>
      </c>
      <c r="E90" s="4" t="str">
        <f>VLOOKUP(A90,HOP!A:L,12,0)</f>
        <v>3597.00</v>
      </c>
      <c r="F90" s="4" t="str">
        <f>VLOOKUP(A90,HOP!A:C,3,0)</f>
        <v>2241410</v>
      </c>
      <c r="G90" s="4">
        <f t="shared" si="2"/>
        <v>0</v>
      </c>
      <c r="H90" s="4" t="str">
        <f t="shared" si="3"/>
        <v>，2241410</v>
      </c>
      <c r="I90" s="4" t="str">
        <f>VLOOKUP(A90,HOP!A:T,20,0)</f>
        <v>直连</v>
      </c>
    </row>
    <row r="91" s="4" customFormat="1" hidden="1" spans="1:9">
      <c r="A91" s="4">
        <v>16194095605</v>
      </c>
      <c r="B91" s="5">
        <v>44448</v>
      </c>
      <c r="C91" s="5">
        <v>44451</v>
      </c>
      <c r="D91" s="4">
        <v>2686</v>
      </c>
      <c r="E91" s="4" t="str">
        <f>VLOOKUP(A91,HOP!A:L,12,0)</f>
        <v>2686.00</v>
      </c>
      <c r="F91" s="4" t="str">
        <f>VLOOKUP(A91,HOP!A:C,3,0)</f>
        <v>2241485</v>
      </c>
      <c r="G91" s="4">
        <f t="shared" si="2"/>
        <v>0</v>
      </c>
      <c r="H91" s="4" t="str">
        <f t="shared" si="3"/>
        <v>，2241485</v>
      </c>
      <c r="I91" s="4" t="str">
        <f>VLOOKUP(A91,HOP!A:T,20,0)</f>
        <v>直连</v>
      </c>
    </row>
    <row r="92" s="4" customFormat="1" hidden="1" spans="1:9">
      <c r="A92" s="4">
        <v>16200535171</v>
      </c>
      <c r="B92" s="5">
        <v>44446</v>
      </c>
      <c r="C92" s="5">
        <v>44447</v>
      </c>
      <c r="D92" s="4">
        <v>1153</v>
      </c>
      <c r="E92" s="4" t="str">
        <f>VLOOKUP(A92,HOP!A:L,12,0)</f>
        <v>1153.00</v>
      </c>
      <c r="F92" s="4" t="str">
        <f>VLOOKUP(A92,HOP!A:C,3,0)</f>
        <v>2242194</v>
      </c>
      <c r="G92" s="4">
        <f t="shared" si="2"/>
        <v>0</v>
      </c>
      <c r="H92" s="4" t="str">
        <f t="shared" si="3"/>
        <v>，2242194</v>
      </c>
      <c r="I92" s="4" t="str">
        <f>VLOOKUP(A92,HOP!A:T,20,0)</f>
        <v>直连</v>
      </c>
    </row>
    <row r="93" s="4" customFormat="1" hidden="1" spans="1:9">
      <c r="A93" s="4">
        <v>16200855484</v>
      </c>
      <c r="B93" s="5">
        <v>44443</v>
      </c>
      <c r="C93" s="5">
        <v>44445</v>
      </c>
      <c r="D93" s="4">
        <v>945</v>
      </c>
      <c r="E93" s="4" t="str">
        <f>VLOOKUP(A93,HOP!A:L,12,0)</f>
        <v>945.00</v>
      </c>
      <c r="F93" s="4" t="str">
        <f>VLOOKUP(A93,HOP!A:C,3,0)</f>
        <v>2242271</v>
      </c>
      <c r="G93" s="4">
        <f t="shared" si="2"/>
        <v>0</v>
      </c>
      <c r="H93" s="4" t="str">
        <f t="shared" si="3"/>
        <v>，2242271</v>
      </c>
      <c r="I93" s="4" t="str">
        <f>VLOOKUP(A93,HOP!A:T,20,0)</f>
        <v>直连</v>
      </c>
    </row>
    <row r="94" s="4" customFormat="1" hidden="1" spans="1:9">
      <c r="A94" s="4">
        <v>16201004276</v>
      </c>
      <c r="B94" s="5">
        <v>44444</v>
      </c>
      <c r="C94" s="5">
        <v>44448</v>
      </c>
      <c r="D94" s="4">
        <v>2832</v>
      </c>
      <c r="E94" s="4" t="str">
        <f>VLOOKUP(A94,HOP!A:L,12,0)</f>
        <v>2832.00</v>
      </c>
      <c r="F94" s="4" t="str">
        <f>VLOOKUP(A94,HOP!A:C,3,0)</f>
        <v>2242306</v>
      </c>
      <c r="G94" s="4">
        <f t="shared" si="2"/>
        <v>0</v>
      </c>
      <c r="H94" s="4" t="str">
        <f t="shared" si="3"/>
        <v>，2242306</v>
      </c>
      <c r="I94" s="4" t="str">
        <f>VLOOKUP(A94,HOP!A:T,20,0)</f>
        <v>直连</v>
      </c>
    </row>
    <row r="95" s="4" customFormat="1" hidden="1" spans="1:9">
      <c r="A95" s="4">
        <v>16201366700</v>
      </c>
      <c r="B95" s="5">
        <v>44442</v>
      </c>
      <c r="C95" s="5">
        <v>44445</v>
      </c>
      <c r="D95" s="4">
        <v>0</v>
      </c>
      <c r="E95" s="4" t="str">
        <f>VLOOKUP(A95,HOP!A:L,12,0)</f>
        <v>3186.00</v>
      </c>
      <c r="F95" s="4" t="str">
        <f>VLOOKUP(A95,HOP!A:C,3,0)</f>
        <v>2242400</v>
      </c>
      <c r="G95" s="4">
        <f t="shared" si="2"/>
        <v>-3186</v>
      </c>
      <c r="H95" s="4" t="str">
        <f t="shared" si="3"/>
        <v>，2242400</v>
      </c>
      <c r="I95" s="4" t="str">
        <f>VLOOKUP(A95,HOP!A:T,20,0)</f>
        <v>直连</v>
      </c>
    </row>
    <row r="96" s="4" customFormat="1" hidden="1" spans="1:9">
      <c r="A96" s="4">
        <v>16204212877</v>
      </c>
      <c r="B96" s="5">
        <v>44447</v>
      </c>
      <c r="C96" s="5">
        <v>44448</v>
      </c>
      <c r="D96" s="4">
        <v>393</v>
      </c>
      <c r="E96" s="4" t="str">
        <f>VLOOKUP(A96,HOP!A:L,12,0)</f>
        <v>393.00</v>
      </c>
      <c r="F96" s="4" t="str">
        <f>VLOOKUP(A96,HOP!A:C,3,0)</f>
        <v>2243035</v>
      </c>
      <c r="G96" s="4">
        <f t="shared" si="2"/>
        <v>0</v>
      </c>
      <c r="H96" s="4" t="str">
        <f>$H$1&amp;F96</f>
        <v>，2243035</v>
      </c>
      <c r="I96" s="4" t="str">
        <f>VLOOKUP(A96,HOP!A:T,20,0)</f>
        <v>直连</v>
      </c>
    </row>
    <row r="97" s="4" customFormat="1" hidden="1" spans="1:9">
      <c r="A97" s="4">
        <v>16204234611</v>
      </c>
      <c r="B97" s="5">
        <v>44447</v>
      </c>
      <c r="C97" s="5">
        <v>44451</v>
      </c>
      <c r="D97" s="4">
        <v>2836</v>
      </c>
      <c r="E97" s="4" t="str">
        <f>VLOOKUP(A97,HOP!A:L,12,0)</f>
        <v>2836.00</v>
      </c>
      <c r="F97" s="4" t="str">
        <f>VLOOKUP(A97,HOP!A:C,3,0)</f>
        <v>2243041</v>
      </c>
      <c r="G97" s="4">
        <f t="shared" si="2"/>
        <v>0</v>
      </c>
      <c r="H97" s="4" t="str">
        <f>$H$1&amp;F97</f>
        <v>，2243041</v>
      </c>
      <c r="I97" s="4" t="str">
        <f>VLOOKUP(A97,HOP!A:T,20,0)</f>
        <v>直连</v>
      </c>
    </row>
    <row r="98" s="4" customFormat="1" hidden="1" spans="1:9">
      <c r="A98" s="4">
        <v>16204960267</v>
      </c>
      <c r="B98" s="5">
        <v>44444</v>
      </c>
      <c r="C98" s="5">
        <v>44445</v>
      </c>
      <c r="D98" s="4">
        <v>381</v>
      </c>
      <c r="E98" s="4" t="str">
        <f>VLOOKUP(A98,HOP!A:L,12,0)</f>
        <v>381.00</v>
      </c>
      <c r="F98" s="4" t="str">
        <f>VLOOKUP(A98,HOP!A:C,3,0)</f>
        <v>2243172</v>
      </c>
      <c r="G98" s="4">
        <f t="shared" si="2"/>
        <v>0</v>
      </c>
      <c r="H98" s="4" t="str">
        <f>$H$1&amp;F98</f>
        <v>，2243172</v>
      </c>
      <c r="I98" s="4" t="str">
        <f>VLOOKUP(A98,HOP!A:T,20,0)</f>
        <v>直连</v>
      </c>
    </row>
    <row r="99" s="4" customFormat="1" hidden="1" spans="1:9">
      <c r="A99" s="4">
        <v>16205183445</v>
      </c>
      <c r="B99" s="5">
        <v>44450</v>
      </c>
      <c r="C99" s="5">
        <v>44451</v>
      </c>
      <c r="D99" s="4">
        <v>143</v>
      </c>
      <c r="E99" s="4" t="str">
        <f>VLOOKUP(A99,HOP!A:L,12,0)</f>
        <v>143.00</v>
      </c>
      <c r="F99" s="4" t="str">
        <f>VLOOKUP(A99,HOP!A:C,3,0)</f>
        <v>2243227</v>
      </c>
      <c r="G99" s="4">
        <f t="shared" si="2"/>
        <v>0</v>
      </c>
      <c r="H99" s="4" t="str">
        <f>$H$1&amp;F99</f>
        <v>，2243227</v>
      </c>
      <c r="I99" s="4" t="str">
        <f>VLOOKUP(A99,HOP!A:T,20,0)</f>
        <v>直连</v>
      </c>
    </row>
    <row r="100" s="4" customFormat="1" hidden="1" spans="1:9">
      <c r="A100" s="4">
        <v>16209117680</v>
      </c>
      <c r="B100" s="5">
        <v>44449</v>
      </c>
      <c r="C100" s="5">
        <v>44450</v>
      </c>
      <c r="D100" s="4">
        <v>1727</v>
      </c>
      <c r="E100" s="4" t="str">
        <f>VLOOKUP(A100,HOP!A:L,12,0)</f>
        <v>1727.00</v>
      </c>
      <c r="F100" s="4" t="str">
        <f>VLOOKUP(A100,HOP!A:C,3,0)</f>
        <v>2243354</v>
      </c>
      <c r="G100" s="4">
        <f t="shared" si="2"/>
        <v>0</v>
      </c>
      <c r="H100" s="4" t="str">
        <f>$H$1&amp;F100</f>
        <v>，2243354</v>
      </c>
      <c r="I100" s="4" t="str">
        <f>VLOOKUP(A100,HOP!A:T,20,0)</f>
        <v>直连</v>
      </c>
    </row>
    <row r="101" s="4" customFormat="1" hidden="1" spans="1:9">
      <c r="A101" s="4">
        <v>16210651036</v>
      </c>
      <c r="B101" s="5">
        <v>44444</v>
      </c>
      <c r="C101" s="5">
        <v>44445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>$H$1&amp;F101</f>
        <v>#N/A</v>
      </c>
      <c r="I101" s="4" t="e">
        <f>VLOOKUP(A101,HOP!A:T,20,0)</f>
        <v>#N/A</v>
      </c>
    </row>
    <row r="102" s="4" customFormat="1" hidden="1" spans="1:9">
      <c r="A102" s="4">
        <v>16210698371</v>
      </c>
      <c r="B102" s="5">
        <v>44444</v>
      </c>
      <c r="C102" s="5">
        <v>44445</v>
      </c>
      <c r="D102" s="4">
        <v>1128</v>
      </c>
      <c r="E102" s="4" t="str">
        <f>VLOOKUP(A102,HOP!A:L,12,0)</f>
        <v>1128.00</v>
      </c>
      <c r="F102" s="4" t="str">
        <f>VLOOKUP(A102,HOP!A:C,3,0)</f>
        <v>2243589</v>
      </c>
      <c r="G102" s="4">
        <f t="shared" si="2"/>
        <v>0</v>
      </c>
      <c r="H102" s="4" t="str">
        <f>$H$1&amp;F102</f>
        <v>，2243589</v>
      </c>
      <c r="I102" s="4" t="str">
        <f>VLOOKUP(A102,HOP!A:T,20,0)</f>
        <v>直连</v>
      </c>
    </row>
    <row r="103" s="4" customFormat="1" hidden="1" spans="1:9">
      <c r="A103" s="4">
        <v>16211112264</v>
      </c>
      <c r="B103" s="5">
        <v>44444</v>
      </c>
      <c r="C103" s="5">
        <v>44451</v>
      </c>
      <c r="D103" s="4">
        <v>5056</v>
      </c>
      <c r="E103" s="4" t="str">
        <f>VLOOKUP(A103,HOP!A:L,12,0)</f>
        <v>5056.00</v>
      </c>
      <c r="F103" s="4" t="str">
        <f>VLOOKUP(A103,HOP!A:C,3,0)</f>
        <v>2243675</v>
      </c>
      <c r="G103" s="4">
        <f t="shared" si="2"/>
        <v>0</v>
      </c>
      <c r="H103" s="4" t="str">
        <f>$H$1&amp;F103</f>
        <v>，2243675</v>
      </c>
      <c r="I103" s="4" t="str">
        <f>VLOOKUP(A103,HOP!A:T,20,0)</f>
        <v>直连</v>
      </c>
    </row>
    <row r="104" s="4" customFormat="1" hidden="1" spans="1:9">
      <c r="A104" s="4">
        <v>16211265485</v>
      </c>
      <c r="B104" s="5">
        <v>44444</v>
      </c>
      <c r="C104" s="5">
        <v>44445</v>
      </c>
      <c r="D104" s="4">
        <v>1545</v>
      </c>
      <c r="E104" s="4" t="str">
        <f>VLOOKUP(A104,HOP!A:L,12,0)</f>
        <v>1545.00</v>
      </c>
      <c r="F104" s="4" t="str">
        <f>VLOOKUP(A104,HOP!A:C,3,0)</f>
        <v>2243723</v>
      </c>
      <c r="G104" s="4">
        <f t="shared" si="2"/>
        <v>0</v>
      </c>
      <c r="H104" s="4" t="str">
        <f>$H$1&amp;F104</f>
        <v>，2243723</v>
      </c>
      <c r="I104" s="4" t="str">
        <f>VLOOKUP(A104,HOP!A:T,20,0)</f>
        <v>直连</v>
      </c>
    </row>
    <row r="105" s="4" customFormat="1" spans="1:10">
      <c r="A105" s="4">
        <v>16211372420</v>
      </c>
      <c r="B105" s="5">
        <v>44444</v>
      </c>
      <c r="C105" s="5">
        <v>44445</v>
      </c>
      <c r="D105" s="4">
        <v>227.78</v>
      </c>
      <c r="E105" s="4">
        <v>0</v>
      </c>
      <c r="F105" s="4" t="str">
        <f>VLOOKUP(A105,HOP!A:C,3,0)</f>
        <v>2243745</v>
      </c>
      <c r="G105" s="4">
        <f t="shared" si="2"/>
        <v>227.78</v>
      </c>
      <c r="H105" s="4" t="str">
        <f>$H$1&amp;F105</f>
        <v>，2243745</v>
      </c>
      <c r="I105" s="4" t="str">
        <f>VLOOKUP(A105,HOP!A:T,20,0)</f>
        <v>直连</v>
      </c>
      <c r="J105" s="4" t="s">
        <v>501</v>
      </c>
    </row>
    <row r="106" s="4" customFormat="1" hidden="1" spans="1:9">
      <c r="A106" s="4">
        <v>16211583866</v>
      </c>
      <c r="B106" s="5">
        <v>44444</v>
      </c>
      <c r="C106" s="5">
        <v>44445</v>
      </c>
      <c r="D106" s="4">
        <v>819</v>
      </c>
      <c r="E106" s="4" t="str">
        <f>VLOOKUP(A106,HOP!A:L,12,0)</f>
        <v>819.00</v>
      </c>
      <c r="F106" s="4" t="str">
        <f>VLOOKUP(A106,HOP!A:C,3,0)</f>
        <v>2243792</v>
      </c>
      <c r="G106" s="4">
        <f t="shared" si="2"/>
        <v>0</v>
      </c>
      <c r="H106" s="4" t="str">
        <f>$H$1&amp;F106</f>
        <v>，2243792</v>
      </c>
      <c r="I106" s="4" t="str">
        <f>VLOOKUP(A106,HOP!A:T,20,0)</f>
        <v>直连</v>
      </c>
    </row>
    <row r="107" s="4" customFormat="1" hidden="1" spans="1:9">
      <c r="A107" s="4">
        <v>16211700261</v>
      </c>
      <c r="B107" s="5">
        <v>44444</v>
      </c>
      <c r="C107" s="5">
        <v>44445</v>
      </c>
      <c r="D107" s="4">
        <v>204</v>
      </c>
      <c r="E107" s="4" t="str">
        <f>VLOOKUP(A107,HOP!A:L,12,0)</f>
        <v>204.00</v>
      </c>
      <c r="F107" s="4" t="str">
        <f>VLOOKUP(A107,HOP!A:C,3,0)</f>
        <v>2243822</v>
      </c>
      <c r="G107" s="4">
        <f t="shared" si="2"/>
        <v>0</v>
      </c>
      <c r="H107" s="4" t="str">
        <f>$H$1&amp;F107</f>
        <v>，2243822</v>
      </c>
      <c r="I107" s="4" t="str">
        <f>VLOOKUP(A107,HOP!A:T,20,0)</f>
        <v>直连</v>
      </c>
    </row>
    <row r="108" s="4" customFormat="1" hidden="1" spans="1:9">
      <c r="A108" s="4">
        <v>16211685654</v>
      </c>
      <c r="B108" s="5">
        <v>44444</v>
      </c>
      <c r="C108" s="5">
        <v>44445</v>
      </c>
      <c r="D108" s="4">
        <v>1485</v>
      </c>
      <c r="E108" s="4" t="str">
        <f>VLOOKUP(A108,HOP!A:L,12,0)</f>
        <v>1485.00</v>
      </c>
      <c r="F108" s="4" t="str">
        <f>VLOOKUP(A108,HOP!A:C,3,0)</f>
        <v>2243826</v>
      </c>
      <c r="G108" s="4">
        <f t="shared" si="2"/>
        <v>0</v>
      </c>
      <c r="H108" s="4" t="str">
        <f>$H$1&amp;F108</f>
        <v>，2243826</v>
      </c>
      <c r="I108" s="4" t="str">
        <f>VLOOKUP(A108,HOP!A:T,20,0)</f>
        <v>直连</v>
      </c>
    </row>
    <row r="109" s="4" customFormat="1" hidden="1" spans="1:9">
      <c r="A109" s="4">
        <v>16212280780</v>
      </c>
      <c r="B109" s="5">
        <v>44447</v>
      </c>
      <c r="C109" s="5">
        <v>44448</v>
      </c>
      <c r="D109" s="4">
        <v>367</v>
      </c>
      <c r="E109" s="4" t="str">
        <f>VLOOKUP(A109,HOP!A:L,12,0)</f>
        <v>367.00</v>
      </c>
      <c r="F109" s="4" t="str">
        <f>VLOOKUP(A109,HOP!A:C,3,0)</f>
        <v>2243962</v>
      </c>
      <c r="G109" s="4">
        <f t="shared" si="2"/>
        <v>0</v>
      </c>
      <c r="H109" s="4" t="str">
        <f>$H$1&amp;F109</f>
        <v>，2243962</v>
      </c>
      <c r="I109" s="4" t="str">
        <f>VLOOKUP(A109,HOP!A:T,20,0)</f>
        <v>直连</v>
      </c>
    </row>
    <row r="110" s="4" customFormat="1" hidden="1" spans="1:9">
      <c r="A110" s="4">
        <v>16212942821</v>
      </c>
      <c r="B110" s="5">
        <v>44444</v>
      </c>
      <c r="C110" s="5">
        <v>44445</v>
      </c>
      <c r="D110" s="4">
        <v>346</v>
      </c>
      <c r="E110" s="4" t="str">
        <f>VLOOKUP(A110,HOP!A:L,12,0)</f>
        <v>346.00</v>
      </c>
      <c r="F110" s="4" t="str">
        <f>VLOOKUP(A110,HOP!A:C,3,0)</f>
        <v>2244114</v>
      </c>
      <c r="G110" s="4">
        <f t="shared" si="2"/>
        <v>0</v>
      </c>
      <c r="H110" s="4" t="str">
        <f>$H$1&amp;F110</f>
        <v>，2244114</v>
      </c>
      <c r="I110" s="4" t="str">
        <f>VLOOKUP(A110,HOP!A:T,20,0)</f>
        <v>直连</v>
      </c>
    </row>
    <row r="111" s="4" customFormat="1" hidden="1" spans="1:9">
      <c r="A111" s="4">
        <v>16213226886</v>
      </c>
      <c r="B111" s="5">
        <v>44444</v>
      </c>
      <c r="C111" s="5">
        <v>44445</v>
      </c>
      <c r="D111" s="4">
        <v>624</v>
      </c>
      <c r="E111" s="4" t="str">
        <f>VLOOKUP(A111,HOP!A:L,12,0)</f>
        <v>624.00</v>
      </c>
      <c r="F111" s="4" t="str">
        <f>VLOOKUP(A111,HOP!A:C,3,0)</f>
        <v>2244173</v>
      </c>
      <c r="G111" s="4">
        <f t="shared" si="2"/>
        <v>0</v>
      </c>
      <c r="H111" s="4" t="str">
        <f>$H$1&amp;F111</f>
        <v>，2244173</v>
      </c>
      <c r="I111" s="4" t="str">
        <f>VLOOKUP(A111,HOP!A:T,20,0)</f>
        <v>直连</v>
      </c>
    </row>
    <row r="112" s="4" customFormat="1" hidden="1" spans="1:9">
      <c r="A112" s="4">
        <v>16213244810</v>
      </c>
      <c r="B112" s="5">
        <v>44444</v>
      </c>
      <c r="C112" s="5">
        <v>44445</v>
      </c>
      <c r="D112" s="4">
        <v>355</v>
      </c>
      <c r="E112" s="4" t="str">
        <f>VLOOKUP(A112,HOP!A:L,12,0)</f>
        <v>355.00</v>
      </c>
      <c r="F112" s="4" t="str">
        <f>VLOOKUP(A112,HOP!A:C,3,0)</f>
        <v>2244181</v>
      </c>
      <c r="G112" s="4">
        <f t="shared" si="2"/>
        <v>0</v>
      </c>
      <c r="H112" s="4" t="str">
        <f>$H$1&amp;F112</f>
        <v>，2244181</v>
      </c>
      <c r="I112" s="4" t="str">
        <f>VLOOKUP(A112,HOP!A:T,20,0)</f>
        <v>直连</v>
      </c>
    </row>
    <row r="113" s="4" customFormat="1" hidden="1" spans="1:9">
      <c r="A113" s="4">
        <v>16213432350</v>
      </c>
      <c r="B113" s="5">
        <v>44444</v>
      </c>
      <c r="C113" s="5">
        <v>44445</v>
      </c>
      <c r="D113" s="4">
        <v>176</v>
      </c>
      <c r="E113" s="4" t="str">
        <f>VLOOKUP(A113,HOP!A:L,12,0)</f>
        <v>176.00</v>
      </c>
      <c r="F113" s="4" t="str">
        <f>VLOOKUP(A113,HOP!A:C,3,0)</f>
        <v>2244249</v>
      </c>
      <c r="G113" s="4">
        <f t="shared" si="2"/>
        <v>0</v>
      </c>
      <c r="H113" s="4" t="str">
        <f>$H$1&amp;F113</f>
        <v>，2244249</v>
      </c>
      <c r="I113" s="4" t="str">
        <f>VLOOKUP(A113,HOP!A:T,20,0)</f>
        <v>直连</v>
      </c>
    </row>
    <row r="114" s="4" customFormat="1" hidden="1" spans="1:9">
      <c r="A114" s="4">
        <v>16213765717</v>
      </c>
      <c r="B114" s="5">
        <v>44446</v>
      </c>
      <c r="C114" s="5">
        <v>44447</v>
      </c>
      <c r="D114" s="4">
        <v>851</v>
      </c>
      <c r="E114" s="4" t="str">
        <f>VLOOKUP(A114,HOP!A:L,12,0)</f>
        <v>851.00</v>
      </c>
      <c r="F114" s="4" t="str">
        <f>VLOOKUP(A114,HOP!A:C,3,0)</f>
        <v>2244350</v>
      </c>
      <c r="G114" s="4">
        <f t="shared" si="2"/>
        <v>0</v>
      </c>
      <c r="H114" s="4" t="str">
        <f>$H$1&amp;F114</f>
        <v>，2244350</v>
      </c>
      <c r="I114" s="4" t="str">
        <f>VLOOKUP(A114,HOP!A:T,20,0)</f>
        <v>直连</v>
      </c>
    </row>
    <row r="115" s="4" customFormat="1" hidden="1" spans="1:9">
      <c r="A115" s="4">
        <v>16213974098</v>
      </c>
      <c r="B115" s="5">
        <v>44444</v>
      </c>
      <c r="C115" s="5">
        <v>44447</v>
      </c>
      <c r="D115" s="4">
        <v>4218</v>
      </c>
      <c r="E115" s="4" t="str">
        <f>VLOOKUP(A115,HOP!A:L,12,0)</f>
        <v>4218.00</v>
      </c>
      <c r="F115" s="4" t="str">
        <f>VLOOKUP(A115,HOP!A:C,3,0)</f>
        <v>2244397</v>
      </c>
      <c r="G115" s="4">
        <f t="shared" si="2"/>
        <v>0</v>
      </c>
      <c r="H115" s="4" t="str">
        <f>$H$1&amp;F115</f>
        <v>，2244397</v>
      </c>
      <c r="I115" s="4" t="str">
        <f>VLOOKUP(A115,HOP!A:T,20,0)</f>
        <v>直连</v>
      </c>
    </row>
    <row r="116" s="4" customFormat="1" hidden="1" spans="1:9">
      <c r="A116" s="4">
        <v>16214110811</v>
      </c>
      <c r="B116" s="5">
        <v>44444</v>
      </c>
      <c r="C116" s="5">
        <v>44445</v>
      </c>
      <c r="D116" s="4">
        <v>553</v>
      </c>
      <c r="E116" s="4" t="str">
        <f>VLOOKUP(A116,HOP!A:L,12,0)</f>
        <v>553.00</v>
      </c>
      <c r="F116" s="4" t="str">
        <f>VLOOKUP(A116,HOP!A:C,3,0)</f>
        <v>2244421</v>
      </c>
      <c r="G116" s="4">
        <f t="shared" si="2"/>
        <v>0</v>
      </c>
      <c r="H116" s="4" t="str">
        <f>$H$1&amp;F116</f>
        <v>，2244421</v>
      </c>
      <c r="I116" s="4" t="str">
        <f>VLOOKUP(A116,HOP!A:T,20,0)</f>
        <v>直连</v>
      </c>
    </row>
    <row r="117" s="4" customFormat="1" hidden="1" spans="1:9">
      <c r="A117" s="4">
        <v>16214171916</v>
      </c>
      <c r="B117" s="5">
        <v>44444</v>
      </c>
      <c r="C117" s="5">
        <v>44446</v>
      </c>
      <c r="D117" s="4">
        <v>1658</v>
      </c>
      <c r="E117" s="4" t="str">
        <f>VLOOKUP(A117,HOP!A:L,12,0)</f>
        <v>1658.00</v>
      </c>
      <c r="F117" s="4" t="str">
        <f>VLOOKUP(A117,HOP!A:C,3,0)</f>
        <v>2244430</v>
      </c>
      <c r="G117" s="4">
        <f t="shared" si="2"/>
        <v>0</v>
      </c>
      <c r="H117" s="4" t="str">
        <f>$H$1&amp;F117</f>
        <v>，2244430</v>
      </c>
      <c r="I117" s="4" t="str">
        <f>VLOOKUP(A117,HOP!A:T,20,0)</f>
        <v>直连</v>
      </c>
    </row>
    <row r="118" s="4" customFormat="1" hidden="1" spans="1:9">
      <c r="A118" s="4">
        <v>16214314899</v>
      </c>
      <c r="B118" s="5">
        <v>44445</v>
      </c>
      <c r="C118" s="5">
        <v>44446</v>
      </c>
      <c r="D118" s="4">
        <v>740</v>
      </c>
      <c r="E118" s="4" t="str">
        <f>VLOOKUP(A118,HOP!A:L,12,0)</f>
        <v>740.00</v>
      </c>
      <c r="F118" s="4" t="str">
        <f>VLOOKUP(A118,HOP!A:C,3,0)</f>
        <v>2244486</v>
      </c>
      <c r="G118" s="4">
        <f t="shared" si="2"/>
        <v>0</v>
      </c>
      <c r="H118" s="4" t="str">
        <f>$H$1&amp;F118</f>
        <v>，2244486</v>
      </c>
      <c r="I118" s="4" t="str">
        <f>VLOOKUP(A118,HOP!A:T,20,0)</f>
        <v>直连</v>
      </c>
    </row>
    <row r="119" s="4" customFormat="1" hidden="1" spans="1:9">
      <c r="A119" s="4">
        <v>16215085458</v>
      </c>
      <c r="B119" s="5">
        <v>44448</v>
      </c>
      <c r="C119" s="5">
        <v>44449</v>
      </c>
      <c r="D119" s="4">
        <v>3159</v>
      </c>
      <c r="E119" s="4" t="str">
        <f>VLOOKUP(A119,HOP!A:L,12,0)</f>
        <v>3159.00</v>
      </c>
      <c r="F119" s="4" t="str">
        <f>VLOOKUP(A119,HOP!A:C,3,0)</f>
        <v>2244623</v>
      </c>
      <c r="G119" s="4">
        <f t="shared" si="2"/>
        <v>0</v>
      </c>
      <c r="H119" s="4" t="str">
        <f>$H$1&amp;F119</f>
        <v>，2244623</v>
      </c>
      <c r="I119" s="4" t="str">
        <f>VLOOKUP(A119,HOP!A:T,20,0)</f>
        <v>直连</v>
      </c>
    </row>
    <row r="120" s="4" customFormat="1" hidden="1" spans="1:9">
      <c r="A120" s="4">
        <v>16215094041</v>
      </c>
      <c r="B120" s="5">
        <v>44445</v>
      </c>
      <c r="C120" s="5">
        <v>44448</v>
      </c>
      <c r="D120" s="4">
        <v>2676</v>
      </c>
      <c r="E120" s="4" t="str">
        <f>VLOOKUP(A120,HOP!A:L,12,0)</f>
        <v>2676.00</v>
      </c>
      <c r="F120" s="4" t="str">
        <f>VLOOKUP(A120,HOP!A:C,3,0)</f>
        <v>2244627</v>
      </c>
      <c r="G120" s="4">
        <f t="shared" si="2"/>
        <v>0</v>
      </c>
      <c r="H120" s="4" t="str">
        <f>$H$1&amp;F120</f>
        <v>，2244627</v>
      </c>
      <c r="I120" s="4" t="str">
        <f>VLOOKUP(A120,HOP!A:T,20,0)</f>
        <v>直连</v>
      </c>
    </row>
    <row r="121" s="4" customFormat="1" hidden="1" spans="1:9">
      <c r="A121" s="4">
        <v>16215100934</v>
      </c>
      <c r="B121" s="5">
        <v>44445</v>
      </c>
      <c r="C121" s="5">
        <v>44446</v>
      </c>
      <c r="D121" s="4">
        <v>1531</v>
      </c>
      <c r="E121" s="4" t="str">
        <f>VLOOKUP(A121,HOP!A:L,12,0)</f>
        <v>1531.00</v>
      </c>
      <c r="F121" s="4" t="str">
        <f>VLOOKUP(A121,HOP!A:C,3,0)</f>
        <v>2244629</v>
      </c>
      <c r="G121" s="4">
        <f t="shared" si="2"/>
        <v>0</v>
      </c>
      <c r="H121" s="4" t="str">
        <f>$H$1&amp;F121</f>
        <v>，2244629</v>
      </c>
      <c r="I121" s="4" t="str">
        <f>VLOOKUP(A121,HOP!A:T,20,0)</f>
        <v>直连</v>
      </c>
    </row>
    <row r="122" s="4" customFormat="1" hidden="1" spans="1:9">
      <c r="A122" s="4">
        <v>16215131711</v>
      </c>
      <c r="B122" s="5">
        <v>44445</v>
      </c>
      <c r="C122" s="5">
        <v>44446</v>
      </c>
      <c r="D122" s="4">
        <v>1119</v>
      </c>
      <c r="E122" s="4" t="str">
        <f>VLOOKUP(A122,HOP!A:L,12,0)</f>
        <v>1119.00</v>
      </c>
      <c r="F122" s="4" t="str">
        <f>VLOOKUP(A122,HOP!A:C,3,0)</f>
        <v>2244643</v>
      </c>
      <c r="G122" s="4">
        <f t="shared" si="2"/>
        <v>0</v>
      </c>
      <c r="H122" s="4" t="str">
        <f>$H$1&amp;F122</f>
        <v>，2244643</v>
      </c>
      <c r="I122" s="4" t="str">
        <f>VLOOKUP(A122,HOP!A:T,20,0)</f>
        <v>直连</v>
      </c>
    </row>
    <row r="123" s="4" customFormat="1" hidden="1" spans="1:9">
      <c r="A123" s="4">
        <v>16219499459</v>
      </c>
      <c r="B123" s="5">
        <v>44448</v>
      </c>
      <c r="C123" s="5">
        <v>44450</v>
      </c>
      <c r="D123" s="4">
        <v>448</v>
      </c>
      <c r="E123" s="4" t="str">
        <f>VLOOKUP(A123,HOP!A:L,12,0)</f>
        <v>448.00</v>
      </c>
      <c r="F123" s="4" t="str">
        <f>VLOOKUP(A123,HOP!A:C,3,0)</f>
        <v>2244879</v>
      </c>
      <c r="G123" s="4">
        <f t="shared" si="2"/>
        <v>0</v>
      </c>
      <c r="H123" s="4" t="str">
        <f>$H$1&amp;F123</f>
        <v>，2244879</v>
      </c>
      <c r="I123" s="4" t="str">
        <f>VLOOKUP(A123,HOP!A:T,20,0)</f>
        <v>直连</v>
      </c>
    </row>
    <row r="124" s="4" customFormat="1" hidden="1" spans="1:9">
      <c r="A124" s="4">
        <v>16219665133</v>
      </c>
      <c r="B124" s="5">
        <v>44450</v>
      </c>
      <c r="C124" s="5">
        <v>44451</v>
      </c>
      <c r="D124" s="4">
        <v>453</v>
      </c>
      <c r="E124" s="4" t="str">
        <f>VLOOKUP(A124,HOP!A:L,12,0)</f>
        <v>453.00</v>
      </c>
      <c r="F124" s="4" t="str">
        <f>VLOOKUP(A124,HOP!A:C,3,0)</f>
        <v>2244900</v>
      </c>
      <c r="G124" s="4">
        <f t="shared" si="2"/>
        <v>0</v>
      </c>
      <c r="H124" s="4" t="str">
        <f>$H$1&amp;F124</f>
        <v>，2244900</v>
      </c>
      <c r="I124" s="4" t="str">
        <f>VLOOKUP(A124,HOP!A:T,20,0)</f>
        <v>直连</v>
      </c>
    </row>
    <row r="125" s="4" customFormat="1" hidden="1" spans="1:9">
      <c r="A125" s="4">
        <v>16219825879</v>
      </c>
      <c r="B125" s="5">
        <v>44450</v>
      </c>
      <c r="C125" s="5">
        <v>44451</v>
      </c>
      <c r="D125" s="4">
        <v>981</v>
      </c>
      <c r="E125" s="4" t="str">
        <f>VLOOKUP(A125,HOP!A:L,12,0)</f>
        <v>981.00</v>
      </c>
      <c r="F125" s="4" t="str">
        <f>VLOOKUP(A125,HOP!A:C,3,0)</f>
        <v>2244936</v>
      </c>
      <c r="G125" s="4">
        <f t="shared" si="2"/>
        <v>0</v>
      </c>
      <c r="H125" s="4" t="str">
        <f>$H$1&amp;F125</f>
        <v>，2244936</v>
      </c>
      <c r="I125" s="4" t="str">
        <f>VLOOKUP(A125,HOP!A:T,20,0)</f>
        <v>直连</v>
      </c>
    </row>
    <row r="126" s="4" customFormat="1" hidden="1" spans="1:9">
      <c r="A126" s="4">
        <v>16220422123</v>
      </c>
      <c r="B126" s="5">
        <v>44445</v>
      </c>
      <c r="C126" s="5">
        <v>44446</v>
      </c>
      <c r="D126" s="4">
        <v>216</v>
      </c>
      <c r="E126" s="4" t="str">
        <f>VLOOKUP(A126,HOP!A:L,12,0)</f>
        <v>216.00</v>
      </c>
      <c r="F126" s="4" t="str">
        <f>VLOOKUP(A126,HOP!A:C,3,0)</f>
        <v>2245023</v>
      </c>
      <c r="G126" s="4">
        <f t="shared" si="2"/>
        <v>0</v>
      </c>
      <c r="H126" s="4" t="str">
        <f>$H$1&amp;F126</f>
        <v>，2245023</v>
      </c>
      <c r="I126" s="4" t="str">
        <f>VLOOKUP(A126,HOP!A:T,20,0)</f>
        <v>直连</v>
      </c>
    </row>
    <row r="127" s="4" customFormat="1" hidden="1" spans="1:9">
      <c r="A127" s="4">
        <v>16221583714</v>
      </c>
      <c r="B127" s="5">
        <v>44445</v>
      </c>
      <c r="C127" s="5">
        <v>44446</v>
      </c>
      <c r="D127" s="4">
        <v>494</v>
      </c>
      <c r="E127" s="4" t="str">
        <f>VLOOKUP(A127,HOP!A:L,12,0)</f>
        <v>494.00</v>
      </c>
      <c r="F127" s="4" t="str">
        <f>VLOOKUP(A127,HOP!A:C,3,0)</f>
        <v>2245286</v>
      </c>
      <c r="G127" s="4">
        <f t="shared" ref="G127:G143" si="4">D127-E127</f>
        <v>0</v>
      </c>
      <c r="H127" s="4" t="str">
        <f>$H$1&amp;F127</f>
        <v>，2245286</v>
      </c>
      <c r="I127" s="4" t="str">
        <f>VLOOKUP(A127,HOP!A:T,20,0)</f>
        <v>直连</v>
      </c>
    </row>
    <row r="128" s="4" customFormat="1" hidden="1" spans="1:9">
      <c r="A128" s="4">
        <v>16221873198</v>
      </c>
      <c r="B128" s="5">
        <v>44445</v>
      </c>
      <c r="C128" s="5">
        <v>44446</v>
      </c>
      <c r="D128" s="4">
        <v>939</v>
      </c>
      <c r="E128" s="4" t="str">
        <f>VLOOKUP(A128,HOP!A:L,12,0)</f>
        <v>939.00</v>
      </c>
      <c r="F128" s="4" t="str">
        <f>VLOOKUP(A128,HOP!A:C,3,0)</f>
        <v>2245369</v>
      </c>
      <c r="G128" s="4">
        <f t="shared" si="4"/>
        <v>0</v>
      </c>
      <c r="H128" s="4" t="str">
        <f>$H$1&amp;F128</f>
        <v>，2245369</v>
      </c>
      <c r="I128" s="4" t="str">
        <f>VLOOKUP(A128,HOP!A:T,20,0)</f>
        <v>直连</v>
      </c>
    </row>
    <row r="129" s="4" customFormat="1" hidden="1" spans="1:9">
      <c r="A129" s="4">
        <v>16222474064</v>
      </c>
      <c r="B129" s="5">
        <v>44448</v>
      </c>
      <c r="C129" s="5">
        <v>44449</v>
      </c>
      <c r="D129" s="4">
        <v>537</v>
      </c>
      <c r="E129" s="4" t="str">
        <f>VLOOKUP(A129,HOP!A:L,12,0)</f>
        <v>537.00</v>
      </c>
      <c r="F129" s="4" t="str">
        <f>VLOOKUP(A129,HOP!A:C,3,0)</f>
        <v>2245502</v>
      </c>
      <c r="G129" s="4">
        <f t="shared" si="4"/>
        <v>0</v>
      </c>
      <c r="H129" s="4" t="str">
        <f>$H$1&amp;F129</f>
        <v>，2245502</v>
      </c>
      <c r="I129" s="4" t="str">
        <f>VLOOKUP(A129,HOP!A:T,20,0)</f>
        <v>直连</v>
      </c>
    </row>
    <row r="130" s="4" customFormat="1" hidden="1" spans="1:9">
      <c r="A130" s="4">
        <v>16222671380</v>
      </c>
      <c r="B130" s="5">
        <v>44445</v>
      </c>
      <c r="C130" s="5">
        <v>44446</v>
      </c>
      <c r="D130" s="4">
        <v>898</v>
      </c>
      <c r="E130" s="4" t="str">
        <f>VLOOKUP(A130,HOP!A:L,12,0)</f>
        <v>898.00</v>
      </c>
      <c r="F130" s="4" t="str">
        <f>VLOOKUP(A130,HOP!A:C,3,0)</f>
        <v>2245541</v>
      </c>
      <c r="G130" s="4">
        <f t="shared" si="4"/>
        <v>0</v>
      </c>
      <c r="H130" s="4" t="str">
        <f>$H$1&amp;F130</f>
        <v>，2245541</v>
      </c>
      <c r="I130" s="4" t="str">
        <f>VLOOKUP(A130,HOP!A:T,20,0)</f>
        <v>直连</v>
      </c>
    </row>
    <row r="131" s="4" customFormat="1" hidden="1" spans="1:9">
      <c r="A131" s="4">
        <v>16223499460</v>
      </c>
      <c r="B131" s="5">
        <v>44446</v>
      </c>
      <c r="C131" s="5">
        <v>44447</v>
      </c>
      <c r="D131" s="4">
        <v>906</v>
      </c>
      <c r="E131" s="4" t="str">
        <f>VLOOKUP(A131,HOP!A:L,12,0)</f>
        <v>906.00</v>
      </c>
      <c r="F131" s="4" t="str">
        <f>VLOOKUP(A131,HOP!A:C,3,0)</f>
        <v>2245703</v>
      </c>
      <c r="G131" s="4">
        <f t="shared" si="4"/>
        <v>0</v>
      </c>
      <c r="H131" s="4" t="str">
        <f>$H$1&amp;F131</f>
        <v>，2245703</v>
      </c>
      <c r="I131" s="4" t="str">
        <f>VLOOKUP(A131,HOP!A:T,20,0)</f>
        <v>直连</v>
      </c>
    </row>
    <row r="132" s="4" customFormat="1" hidden="1" spans="1:9">
      <c r="A132" s="4">
        <v>16223677420</v>
      </c>
      <c r="B132" s="5">
        <v>44447</v>
      </c>
      <c r="C132" s="5">
        <v>44450</v>
      </c>
      <c r="D132" s="4">
        <v>1872</v>
      </c>
      <c r="E132" s="4" t="str">
        <f>VLOOKUP(A132,HOP!A:L,12,0)</f>
        <v>1872.00</v>
      </c>
      <c r="F132" s="4" t="str">
        <f>VLOOKUP(A132,HOP!A:C,3,0)</f>
        <v>2245764</v>
      </c>
      <c r="G132" s="4">
        <f t="shared" si="4"/>
        <v>0</v>
      </c>
      <c r="H132" s="4" t="str">
        <f>$H$1&amp;F132</f>
        <v>，2245764</v>
      </c>
      <c r="I132" s="4" t="str">
        <f>VLOOKUP(A132,HOP!A:T,20,0)</f>
        <v>直连</v>
      </c>
    </row>
    <row r="133" s="4" customFormat="1" hidden="1" spans="1:9">
      <c r="A133" s="4">
        <v>16223687110</v>
      </c>
      <c r="B133" s="5">
        <v>44447</v>
      </c>
      <c r="C133" s="5">
        <v>44450</v>
      </c>
      <c r="D133" s="4">
        <v>4996</v>
      </c>
      <c r="E133" s="4" t="str">
        <f>VLOOKUP(A133,HOP!A:L,12,0)</f>
        <v>4996.00</v>
      </c>
      <c r="F133" s="4" t="str">
        <f>VLOOKUP(A133,HOP!A:C,3,0)</f>
        <v>2245771</v>
      </c>
      <c r="G133" s="4">
        <f t="shared" si="4"/>
        <v>0</v>
      </c>
      <c r="H133" s="4" t="str">
        <f>$H$1&amp;F133</f>
        <v>，2245771</v>
      </c>
      <c r="I133" s="4" t="str">
        <f>VLOOKUP(A133,HOP!A:T,20,0)</f>
        <v>直连</v>
      </c>
    </row>
    <row r="134" s="4" customFormat="1" hidden="1" spans="1:9">
      <c r="A134" s="4">
        <v>16223880313</v>
      </c>
      <c r="B134" s="5">
        <v>44446</v>
      </c>
      <c r="C134" s="5">
        <v>44447</v>
      </c>
      <c r="D134" s="4">
        <v>201</v>
      </c>
      <c r="E134" s="4" t="str">
        <f>VLOOKUP(A134,HOP!A:L,12,0)</f>
        <v>201.00</v>
      </c>
      <c r="F134" s="4" t="str">
        <f>VLOOKUP(A134,HOP!A:C,3,0)</f>
        <v>2245838</v>
      </c>
      <c r="G134" s="4">
        <f t="shared" si="4"/>
        <v>0</v>
      </c>
      <c r="H134" s="4" t="str">
        <f>$H$1&amp;F134</f>
        <v>，2245838</v>
      </c>
      <c r="I134" s="4" t="str">
        <f>VLOOKUP(A134,HOP!A:T,20,0)</f>
        <v>直连</v>
      </c>
    </row>
    <row r="135" s="4" customFormat="1" hidden="1" spans="1:9">
      <c r="A135" s="4">
        <v>16224184462</v>
      </c>
      <c r="B135" s="5">
        <v>44446</v>
      </c>
      <c r="C135" s="5">
        <v>44447</v>
      </c>
      <c r="D135" s="4">
        <v>290</v>
      </c>
      <c r="E135" s="4" t="str">
        <f>VLOOKUP(A135,HOP!A:L,12,0)</f>
        <v>290.00</v>
      </c>
      <c r="F135" s="4" t="str">
        <f>VLOOKUP(A135,HOP!A:C,3,0)</f>
        <v>2245940</v>
      </c>
      <c r="G135" s="4">
        <f t="shared" si="4"/>
        <v>0</v>
      </c>
      <c r="H135" s="4" t="str">
        <f>$H$1&amp;F135</f>
        <v>，2245940</v>
      </c>
      <c r="I135" s="4" t="str">
        <f>VLOOKUP(A135,HOP!A:T,20,0)</f>
        <v>直连</v>
      </c>
    </row>
    <row r="136" s="4" customFormat="1" hidden="1" spans="1:9">
      <c r="A136" s="4">
        <v>16224274421</v>
      </c>
      <c r="B136" s="5">
        <v>44450</v>
      </c>
      <c r="C136" s="5">
        <v>44451</v>
      </c>
      <c r="D136" s="4">
        <v>1331</v>
      </c>
      <c r="E136" s="4" t="str">
        <f>VLOOKUP(A136,HOP!A:L,12,0)</f>
        <v>1331.00</v>
      </c>
      <c r="F136" s="4" t="str">
        <f>VLOOKUP(A136,HOP!A:C,3,0)</f>
        <v>2245963</v>
      </c>
      <c r="G136" s="4">
        <f t="shared" si="4"/>
        <v>0</v>
      </c>
      <c r="H136" s="4" t="str">
        <f>$H$1&amp;F136</f>
        <v>，2245963</v>
      </c>
      <c r="I136" s="4" t="str">
        <f>VLOOKUP(A136,HOP!A:T,20,0)</f>
        <v>直连</v>
      </c>
    </row>
    <row r="137" s="4" customFormat="1" hidden="1" spans="1:9">
      <c r="A137" s="4">
        <v>16224303300</v>
      </c>
      <c r="B137" s="5">
        <v>44446</v>
      </c>
      <c r="C137" s="5">
        <v>44447</v>
      </c>
      <c r="D137" s="4">
        <v>529</v>
      </c>
      <c r="E137" s="4" t="str">
        <f>VLOOKUP(A137,HOP!A:L,12,0)</f>
        <v>529.00</v>
      </c>
      <c r="F137" s="4" t="str">
        <f>VLOOKUP(A137,HOP!A:C,3,0)</f>
        <v>2245971</v>
      </c>
      <c r="G137" s="4">
        <f t="shared" si="4"/>
        <v>0</v>
      </c>
      <c r="H137" s="4" t="str">
        <f>$H$1&amp;F137</f>
        <v>，2245971</v>
      </c>
      <c r="I137" s="4" t="str">
        <f>VLOOKUP(A137,HOP!A:T,20,0)</f>
        <v>直连</v>
      </c>
    </row>
    <row r="138" s="4" customFormat="1" hidden="1" spans="1:9">
      <c r="A138" s="4">
        <v>16228589412</v>
      </c>
      <c r="B138" s="5">
        <v>44446</v>
      </c>
      <c r="C138" s="5">
        <v>44448</v>
      </c>
      <c r="D138" s="4">
        <v>2942</v>
      </c>
      <c r="E138" s="4" t="str">
        <f>VLOOKUP(A138,HOP!A:L,12,0)</f>
        <v>2942.00</v>
      </c>
      <c r="F138" s="4" t="str">
        <f>VLOOKUP(A138,HOP!A:C,3,0)</f>
        <v>2246172</v>
      </c>
      <c r="G138" s="4">
        <f t="shared" si="4"/>
        <v>0</v>
      </c>
      <c r="H138" s="4" t="str">
        <f>$H$1&amp;F138</f>
        <v>，2246172</v>
      </c>
      <c r="I138" s="4" t="str">
        <f>VLOOKUP(A138,HOP!A:T,20,0)</f>
        <v>直连</v>
      </c>
    </row>
    <row r="139" s="4" customFormat="1" hidden="1" spans="1:9">
      <c r="A139" s="4">
        <v>16228828266</v>
      </c>
      <c r="B139" s="5">
        <v>44446</v>
      </c>
      <c r="C139" s="5">
        <v>44447</v>
      </c>
      <c r="D139" s="4">
        <v>557</v>
      </c>
      <c r="E139" s="4" t="str">
        <f>VLOOKUP(A139,HOP!A:L,12,0)</f>
        <v>557.00</v>
      </c>
      <c r="F139" s="4" t="str">
        <f>VLOOKUP(A139,HOP!A:C,3,0)</f>
        <v>2246215</v>
      </c>
      <c r="G139" s="4">
        <f t="shared" si="4"/>
        <v>0</v>
      </c>
      <c r="H139" s="4" t="str">
        <f>$H$1&amp;F139</f>
        <v>，2246215</v>
      </c>
      <c r="I139" s="4" t="str">
        <f>VLOOKUP(A139,HOP!A:T,20,0)</f>
        <v>直连</v>
      </c>
    </row>
    <row r="140" s="4" customFormat="1" hidden="1" spans="1:9">
      <c r="A140" s="4">
        <v>16229230391</v>
      </c>
      <c r="B140" s="5">
        <v>44448</v>
      </c>
      <c r="C140" s="5">
        <v>44451</v>
      </c>
      <c r="D140" s="4">
        <v>4705</v>
      </c>
      <c r="E140" s="4" t="str">
        <f>VLOOKUP(A140,HOP!A:L,12,0)</f>
        <v>4705.00</v>
      </c>
      <c r="F140" s="4" t="str">
        <f>VLOOKUP(A140,HOP!A:C,3,0)</f>
        <v>2246299</v>
      </c>
      <c r="G140" s="4">
        <f t="shared" si="4"/>
        <v>0</v>
      </c>
      <c r="H140" s="4" t="str">
        <f>$H$1&amp;F140</f>
        <v>，2246299</v>
      </c>
      <c r="I140" s="4" t="str">
        <f>VLOOKUP(A140,HOP!A:T,20,0)</f>
        <v>直连</v>
      </c>
    </row>
    <row r="141" s="4" customFormat="1" hidden="1" spans="1:9">
      <c r="A141" s="4">
        <v>16229376388</v>
      </c>
      <c r="B141" s="5">
        <v>44450</v>
      </c>
      <c r="C141" s="5">
        <v>44451</v>
      </c>
      <c r="D141" s="4">
        <v>513</v>
      </c>
      <c r="E141" s="4" t="str">
        <f>VLOOKUP(A141,HOP!A:L,12,0)</f>
        <v>513.00</v>
      </c>
      <c r="F141" s="4" t="str">
        <f>VLOOKUP(A141,HOP!A:C,3,0)</f>
        <v>2246329</v>
      </c>
      <c r="G141" s="4">
        <f t="shared" si="4"/>
        <v>0</v>
      </c>
      <c r="H141" s="4" t="str">
        <f>$H$1&amp;F141</f>
        <v>，2246329</v>
      </c>
      <c r="I141" s="4" t="str">
        <f>VLOOKUP(A141,HOP!A:T,20,0)</f>
        <v>直连</v>
      </c>
    </row>
    <row r="142" s="4" customFormat="1" hidden="1" spans="1:9">
      <c r="A142" s="4">
        <v>16229789449</v>
      </c>
      <c r="B142" s="5">
        <v>44448</v>
      </c>
      <c r="C142" s="5">
        <v>44449</v>
      </c>
      <c r="D142" s="4">
        <v>367</v>
      </c>
      <c r="E142" s="4" t="str">
        <f>VLOOKUP(A142,HOP!A:L,12,0)</f>
        <v>367.00</v>
      </c>
      <c r="F142" s="4" t="str">
        <f>VLOOKUP(A142,HOP!A:C,3,0)</f>
        <v>2246436</v>
      </c>
      <c r="G142" s="4">
        <f t="shared" si="4"/>
        <v>0</v>
      </c>
      <c r="H142" s="4" t="str">
        <f>$H$1&amp;F142</f>
        <v>，2246436</v>
      </c>
      <c r="I142" s="4" t="str">
        <f>VLOOKUP(A142,HOP!A:T,20,0)</f>
        <v>直连</v>
      </c>
    </row>
    <row r="143" s="4" customFormat="1" hidden="1" spans="1:9">
      <c r="A143" s="4">
        <v>16230043121</v>
      </c>
      <c r="B143" s="5">
        <v>44446</v>
      </c>
      <c r="C143" s="5">
        <v>44447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>$H$1&amp;F143</f>
        <v>#N/A</v>
      </c>
      <c r="I143" s="4" t="e">
        <f>VLOOKUP(A143,HOP!A:T,20,0)</f>
        <v>#N/A</v>
      </c>
    </row>
    <row r="144" s="4" customFormat="1" hidden="1" spans="1:9">
      <c r="A144" s="4">
        <v>16230835836</v>
      </c>
      <c r="B144" s="5">
        <v>44446</v>
      </c>
      <c r="C144" s="5">
        <v>44447</v>
      </c>
      <c r="D144" s="4">
        <v>228</v>
      </c>
      <c r="E144" s="4" t="str">
        <f>VLOOKUP(A144,HOP!A:L,12,0)</f>
        <v>228.00</v>
      </c>
      <c r="F144" s="4" t="str">
        <f>VLOOKUP(A144,HOP!A:C,3,0)</f>
        <v>2246678</v>
      </c>
      <c r="G144" s="4">
        <f t="shared" ref="G144:G196" si="5">D144-E144</f>
        <v>0</v>
      </c>
      <c r="H144" s="4" t="str">
        <f t="shared" ref="H144:H187" si="6">$H$1&amp;F144</f>
        <v>，2246678</v>
      </c>
      <c r="I144" s="4" t="str">
        <f>VLOOKUP(A144,HOP!A:T,20,0)</f>
        <v>直连</v>
      </c>
    </row>
    <row r="145" s="4" customFormat="1" hidden="1" spans="1:9">
      <c r="A145" s="4">
        <v>16231700880</v>
      </c>
      <c r="B145" s="5">
        <v>44447</v>
      </c>
      <c r="C145" s="5">
        <v>44448</v>
      </c>
      <c r="D145" s="4">
        <v>519</v>
      </c>
      <c r="E145" s="4" t="str">
        <f>VLOOKUP(A145,HOP!A:L,12,0)</f>
        <v>519.00</v>
      </c>
      <c r="F145" s="4" t="str">
        <f>VLOOKUP(A145,HOP!A:C,3,0)</f>
        <v>2246832</v>
      </c>
      <c r="G145" s="4">
        <f t="shared" si="5"/>
        <v>0</v>
      </c>
      <c r="H145" s="4" t="str">
        <f t="shared" si="6"/>
        <v>，2246832</v>
      </c>
      <c r="I145" s="4" t="str">
        <f>VLOOKUP(A145,HOP!A:T,20,0)</f>
        <v>直连</v>
      </c>
    </row>
    <row r="146" s="4" customFormat="1" hidden="1" spans="1:9">
      <c r="A146" s="4">
        <v>16231816181</v>
      </c>
      <c r="B146" s="5">
        <v>44447</v>
      </c>
      <c r="C146" s="5">
        <v>44449</v>
      </c>
      <c r="D146" s="4">
        <v>4240</v>
      </c>
      <c r="E146" s="4" t="str">
        <f>VLOOKUP(A146,HOP!A:L,12,0)</f>
        <v>4240.00</v>
      </c>
      <c r="F146" s="4" t="str">
        <f>VLOOKUP(A146,HOP!A:C,3,0)</f>
        <v>2246860</v>
      </c>
      <c r="G146" s="4">
        <f t="shared" si="5"/>
        <v>0</v>
      </c>
      <c r="H146" s="4" t="str">
        <f t="shared" si="6"/>
        <v>，2246860</v>
      </c>
      <c r="I146" s="4" t="str">
        <f>VLOOKUP(A146,HOP!A:T,20,0)</f>
        <v>直连</v>
      </c>
    </row>
    <row r="147" s="4" customFormat="1" hidden="1" spans="1:9">
      <c r="A147" s="4">
        <v>16231867149</v>
      </c>
      <c r="B147" s="5">
        <v>44447</v>
      </c>
      <c r="C147" s="5">
        <v>44448</v>
      </c>
      <c r="D147" s="4">
        <v>1078</v>
      </c>
      <c r="E147" s="4" t="str">
        <f>VLOOKUP(A147,HOP!A:L,12,0)</f>
        <v>1078.00</v>
      </c>
      <c r="F147" s="4" t="str">
        <f>VLOOKUP(A147,HOP!A:C,3,0)</f>
        <v>2246886</v>
      </c>
      <c r="G147" s="4">
        <f t="shared" si="5"/>
        <v>0</v>
      </c>
      <c r="H147" s="4" t="str">
        <f t="shared" si="6"/>
        <v>，2246886</v>
      </c>
      <c r="I147" s="4" t="str">
        <f>VLOOKUP(A147,HOP!A:T,20,0)</f>
        <v>直连</v>
      </c>
    </row>
    <row r="148" s="4" customFormat="1" hidden="1" spans="1:9">
      <c r="A148" s="4">
        <v>16232358185</v>
      </c>
      <c r="B148" s="5">
        <v>44447</v>
      </c>
      <c r="C148" s="5">
        <v>44448</v>
      </c>
      <c r="D148" s="4">
        <v>201</v>
      </c>
      <c r="E148" s="4" t="str">
        <f>VLOOKUP(A148,HOP!A:L,12,0)</f>
        <v>201.00</v>
      </c>
      <c r="F148" s="4" t="str">
        <f>VLOOKUP(A148,HOP!A:C,3,0)</f>
        <v>2246987</v>
      </c>
      <c r="G148" s="4">
        <f t="shared" si="5"/>
        <v>0</v>
      </c>
      <c r="H148" s="4" t="str">
        <f t="shared" si="6"/>
        <v>，2246987</v>
      </c>
      <c r="I148" s="4" t="str">
        <f>VLOOKUP(A148,HOP!A:T,20,0)</f>
        <v>直连</v>
      </c>
    </row>
    <row r="149" s="4" customFormat="1" spans="1:10">
      <c r="A149" s="4">
        <v>16108634771</v>
      </c>
      <c r="B149" s="5">
        <v>44437</v>
      </c>
      <c r="C149" s="5">
        <v>44438</v>
      </c>
      <c r="D149" s="4">
        <v>-323</v>
      </c>
      <c r="E149" s="4" t="e">
        <f>VLOOKUP(A149,HOP!A:L,12,0)</f>
        <v>#N/A</v>
      </c>
      <c r="F149" s="4">
        <v>2228758</v>
      </c>
      <c r="G149" s="4" t="e">
        <f t="shared" si="5"/>
        <v>#N/A</v>
      </c>
      <c r="H149" s="4" t="str">
        <f t="shared" si="6"/>
        <v>，2228758</v>
      </c>
      <c r="I149" s="4" t="e">
        <f>VLOOKUP(A149,HOP!A:T,20,0)</f>
        <v>#N/A</v>
      </c>
      <c r="J149" s="4" t="s">
        <v>502</v>
      </c>
    </row>
    <row r="150" s="4" customFormat="1" hidden="1" spans="1:9">
      <c r="A150" s="4">
        <v>16236763619</v>
      </c>
      <c r="B150" s="5">
        <v>44447</v>
      </c>
      <c r="C150" s="5">
        <v>44448</v>
      </c>
      <c r="D150" s="4">
        <v>391</v>
      </c>
      <c r="E150" s="4" t="str">
        <f>VLOOKUP(A150,HOP!A:L,12,0)</f>
        <v>391.00</v>
      </c>
      <c r="F150" s="4" t="str">
        <f>VLOOKUP(A150,HOP!A:C,3,0)</f>
        <v>2247228</v>
      </c>
      <c r="G150" s="4">
        <f t="shared" si="5"/>
        <v>0</v>
      </c>
      <c r="H150" s="4" t="str">
        <f t="shared" si="6"/>
        <v>，2247228</v>
      </c>
      <c r="I150" s="4" t="str">
        <f>VLOOKUP(A150,HOP!A:T,20,0)</f>
        <v>直连</v>
      </c>
    </row>
    <row r="151" s="4" customFormat="1" hidden="1" spans="1:9">
      <c r="A151" s="4">
        <v>16237333785</v>
      </c>
      <c r="B151" s="5">
        <v>44447</v>
      </c>
      <c r="C151" s="5">
        <v>44448</v>
      </c>
      <c r="D151" s="4">
        <v>89</v>
      </c>
      <c r="E151" s="4" t="str">
        <f>VLOOKUP(A151,HOP!A:L,12,0)</f>
        <v>89.00</v>
      </c>
      <c r="F151" s="4" t="str">
        <f>VLOOKUP(A151,HOP!A:C,3,0)</f>
        <v>2247292</v>
      </c>
      <c r="G151" s="4">
        <f t="shared" si="5"/>
        <v>0</v>
      </c>
      <c r="H151" s="4" t="str">
        <f t="shared" si="6"/>
        <v>，2247292</v>
      </c>
      <c r="I151" s="4" t="str">
        <f>VLOOKUP(A151,HOP!A:T,20,0)</f>
        <v>直连</v>
      </c>
    </row>
    <row r="152" s="4" customFormat="1" hidden="1" spans="1:9">
      <c r="A152" s="4">
        <v>16237509829</v>
      </c>
      <c r="B152" s="5">
        <v>44447</v>
      </c>
      <c r="C152" s="5">
        <v>44448</v>
      </c>
      <c r="D152" s="4">
        <v>2547</v>
      </c>
      <c r="E152" s="4" t="str">
        <f>VLOOKUP(A152,HOP!A:L,12,0)</f>
        <v>2547.00</v>
      </c>
      <c r="F152" s="4" t="str">
        <f>VLOOKUP(A152,HOP!A:C,3,0)</f>
        <v>2247313</v>
      </c>
      <c r="G152" s="4">
        <f t="shared" si="5"/>
        <v>0</v>
      </c>
      <c r="H152" s="4" t="str">
        <f t="shared" si="6"/>
        <v>，2247313</v>
      </c>
      <c r="I152" s="4" t="str">
        <f>VLOOKUP(A152,HOP!A:T,20,0)</f>
        <v>直连</v>
      </c>
    </row>
    <row r="153" s="4" customFormat="1" hidden="1" spans="1:9">
      <c r="A153" s="4">
        <v>16237598395</v>
      </c>
      <c r="B153" s="5">
        <v>44447</v>
      </c>
      <c r="C153" s="5">
        <v>44448</v>
      </c>
      <c r="D153" s="4">
        <v>1295</v>
      </c>
      <c r="E153" s="4" t="str">
        <f>VLOOKUP(A153,HOP!A:L,12,0)</f>
        <v>1295.00</v>
      </c>
      <c r="F153" s="4" t="str">
        <f>VLOOKUP(A153,HOP!A:C,3,0)</f>
        <v>2247331</v>
      </c>
      <c r="G153" s="4">
        <f t="shared" si="5"/>
        <v>0</v>
      </c>
      <c r="H153" s="4" t="str">
        <f t="shared" si="6"/>
        <v>，2247331</v>
      </c>
      <c r="I153" s="4" t="str">
        <f>VLOOKUP(A153,HOP!A:T,20,0)</f>
        <v>直连</v>
      </c>
    </row>
    <row r="154" s="4" customFormat="1" hidden="1" spans="1:9">
      <c r="A154" s="4">
        <v>16237665565</v>
      </c>
      <c r="B154" s="5">
        <v>44447</v>
      </c>
      <c r="C154" s="5">
        <v>44448</v>
      </c>
      <c r="D154" s="4">
        <v>400</v>
      </c>
      <c r="E154" s="4" t="str">
        <f>VLOOKUP(A154,HOP!A:L,12,0)</f>
        <v>400.00</v>
      </c>
      <c r="F154" s="4" t="str">
        <f>VLOOKUP(A154,HOP!A:C,3,0)</f>
        <v>2247341</v>
      </c>
      <c r="G154" s="4">
        <f t="shared" si="5"/>
        <v>0</v>
      </c>
      <c r="H154" s="4" t="str">
        <f t="shared" si="6"/>
        <v>，2247341</v>
      </c>
      <c r="I154" s="4" t="str">
        <f>VLOOKUP(A154,HOP!A:T,20,0)</f>
        <v>直连</v>
      </c>
    </row>
    <row r="155" s="4" customFormat="1" hidden="1" spans="1:9">
      <c r="A155" s="4">
        <v>16238443835</v>
      </c>
      <c r="B155" s="5">
        <v>44447</v>
      </c>
      <c r="C155" s="5">
        <v>44448</v>
      </c>
      <c r="D155" s="4">
        <v>635</v>
      </c>
      <c r="E155" s="4" t="str">
        <f>VLOOKUP(A155,HOP!A:L,12,0)</f>
        <v>635.00</v>
      </c>
      <c r="F155" s="4" t="str">
        <f>VLOOKUP(A155,HOP!A:C,3,0)</f>
        <v>2247475</v>
      </c>
      <c r="G155" s="4">
        <f t="shared" si="5"/>
        <v>0</v>
      </c>
      <c r="H155" s="4" t="str">
        <f t="shared" si="6"/>
        <v>，2247475</v>
      </c>
      <c r="I155" s="4" t="str">
        <f>VLOOKUP(A155,HOP!A:T,20,0)</f>
        <v>直连</v>
      </c>
    </row>
    <row r="156" s="4" customFormat="1" hidden="1" spans="1:9">
      <c r="A156" s="4">
        <v>16238994549</v>
      </c>
      <c r="B156" s="5">
        <v>44450</v>
      </c>
      <c r="C156" s="5">
        <v>44451</v>
      </c>
      <c r="D156" s="4">
        <v>726</v>
      </c>
      <c r="E156" s="4" t="str">
        <f>VLOOKUP(A156,HOP!A:L,12,0)</f>
        <v>726.00</v>
      </c>
      <c r="F156" s="4" t="str">
        <f>VLOOKUP(A156,HOP!A:C,3,0)</f>
        <v>2247571</v>
      </c>
      <c r="G156" s="4">
        <f t="shared" si="5"/>
        <v>0</v>
      </c>
      <c r="H156" s="4" t="str">
        <f t="shared" si="6"/>
        <v>，2247571</v>
      </c>
      <c r="I156" s="4" t="str">
        <f>VLOOKUP(A156,HOP!A:T,20,0)</f>
        <v>直连</v>
      </c>
    </row>
    <row r="157" s="4" customFormat="1" hidden="1" spans="1:9">
      <c r="A157" s="4">
        <v>16239217712</v>
      </c>
      <c r="B157" s="5">
        <v>44450</v>
      </c>
      <c r="C157" s="5">
        <v>44451</v>
      </c>
      <c r="D157" s="4">
        <v>1876</v>
      </c>
      <c r="E157" s="4" t="str">
        <f>VLOOKUP(A157,HOP!A:L,12,0)</f>
        <v>1876.00</v>
      </c>
      <c r="F157" s="4" t="str">
        <f>VLOOKUP(A157,HOP!A:C,3,0)</f>
        <v>2247608</v>
      </c>
      <c r="G157" s="4">
        <f t="shared" si="5"/>
        <v>0</v>
      </c>
      <c r="H157" s="4" t="str">
        <f t="shared" si="6"/>
        <v>，2247608</v>
      </c>
      <c r="I157" s="4" t="str">
        <f>VLOOKUP(A157,HOP!A:T,20,0)</f>
        <v>直连</v>
      </c>
    </row>
    <row r="158" s="4" customFormat="1" hidden="1" spans="1:9">
      <c r="A158" s="4">
        <v>16239237545</v>
      </c>
      <c r="B158" s="5">
        <v>44447</v>
      </c>
      <c r="C158" s="5">
        <v>44448</v>
      </c>
      <c r="D158" s="4">
        <v>349</v>
      </c>
      <c r="E158" s="4" t="str">
        <f>VLOOKUP(A158,HOP!A:L,12,0)</f>
        <v>349.00</v>
      </c>
      <c r="F158" s="4" t="str">
        <f>VLOOKUP(A158,HOP!A:C,3,0)</f>
        <v>2247613</v>
      </c>
      <c r="G158" s="4">
        <f t="shared" si="5"/>
        <v>0</v>
      </c>
      <c r="H158" s="4" t="str">
        <f t="shared" si="6"/>
        <v>，2247613</v>
      </c>
      <c r="I158" s="4" t="str">
        <f>VLOOKUP(A158,HOP!A:T,20,0)</f>
        <v>直连</v>
      </c>
    </row>
    <row r="159" s="4" customFormat="1" hidden="1" spans="1:9">
      <c r="A159" s="4">
        <v>16239750580</v>
      </c>
      <c r="B159" s="5">
        <v>44448</v>
      </c>
      <c r="C159" s="5">
        <v>44449</v>
      </c>
      <c r="D159" s="4">
        <v>901</v>
      </c>
      <c r="E159" s="4" t="str">
        <f>VLOOKUP(A159,HOP!A:L,12,0)</f>
        <v>901.00</v>
      </c>
      <c r="F159" s="4" t="str">
        <f>VLOOKUP(A159,HOP!A:C,3,0)</f>
        <v>2247692</v>
      </c>
      <c r="G159" s="4">
        <f t="shared" si="5"/>
        <v>0</v>
      </c>
      <c r="H159" s="4" t="str">
        <f t="shared" si="6"/>
        <v>，2247692</v>
      </c>
      <c r="I159" s="4" t="str">
        <f>VLOOKUP(A159,HOP!A:T,20,0)</f>
        <v>直连</v>
      </c>
    </row>
    <row r="160" s="4" customFormat="1" hidden="1" spans="1:9">
      <c r="A160" s="4">
        <v>16240079244</v>
      </c>
      <c r="B160" s="5">
        <v>44450</v>
      </c>
      <c r="C160" s="5">
        <v>44451</v>
      </c>
      <c r="D160" s="4">
        <v>440</v>
      </c>
      <c r="E160" s="4" t="str">
        <f>VLOOKUP(A160,HOP!A:L,12,0)</f>
        <v>440.00</v>
      </c>
      <c r="F160" s="4" t="str">
        <f>VLOOKUP(A160,HOP!A:C,3,0)</f>
        <v>2247758</v>
      </c>
      <c r="G160" s="4">
        <f t="shared" si="5"/>
        <v>0</v>
      </c>
      <c r="H160" s="4" t="str">
        <f t="shared" si="6"/>
        <v>，2247758</v>
      </c>
      <c r="I160" s="4" t="str">
        <f>VLOOKUP(A160,HOP!A:T,20,0)</f>
        <v>直连</v>
      </c>
    </row>
    <row r="161" s="4" customFormat="1" hidden="1" spans="1:9">
      <c r="A161" s="4">
        <v>16240090177</v>
      </c>
      <c r="B161" s="5">
        <v>44448</v>
      </c>
      <c r="C161" s="5">
        <v>44449</v>
      </c>
      <c r="D161" s="4">
        <v>516</v>
      </c>
      <c r="E161" s="4" t="str">
        <f>VLOOKUP(A161,HOP!A:L,12,0)</f>
        <v>516.00</v>
      </c>
      <c r="F161" s="4" t="str">
        <f>VLOOKUP(A161,HOP!A:C,3,0)</f>
        <v>2247766</v>
      </c>
      <c r="G161" s="4">
        <f t="shared" si="5"/>
        <v>0</v>
      </c>
      <c r="H161" s="4" t="str">
        <f t="shared" si="6"/>
        <v>，2247766</v>
      </c>
      <c r="I161" s="4" t="str">
        <f>VLOOKUP(A161,HOP!A:T,20,0)</f>
        <v>直连</v>
      </c>
    </row>
    <row r="162" s="4" customFormat="1" hidden="1" spans="1:9">
      <c r="A162" s="4">
        <v>16240108774</v>
      </c>
      <c r="B162" s="5">
        <v>44450</v>
      </c>
      <c r="C162" s="5">
        <v>44451</v>
      </c>
      <c r="D162" s="4">
        <v>443</v>
      </c>
      <c r="E162" s="4" t="str">
        <f>VLOOKUP(A162,HOP!A:L,12,0)</f>
        <v>443.00</v>
      </c>
      <c r="F162" s="4" t="str">
        <f>VLOOKUP(A162,HOP!A:C,3,0)</f>
        <v>2247776</v>
      </c>
      <c r="G162" s="4">
        <f t="shared" si="5"/>
        <v>0</v>
      </c>
      <c r="H162" s="4" t="str">
        <f t="shared" si="6"/>
        <v>，2247776</v>
      </c>
      <c r="I162" s="4" t="str">
        <f>VLOOKUP(A162,HOP!A:T,20,0)</f>
        <v>直连</v>
      </c>
    </row>
    <row r="163" s="4" customFormat="1" hidden="1" spans="1:9">
      <c r="A163" s="4">
        <v>16240112660</v>
      </c>
      <c r="B163" s="5">
        <v>44448</v>
      </c>
      <c r="C163" s="5">
        <v>44451</v>
      </c>
      <c r="D163" s="4">
        <v>3473</v>
      </c>
      <c r="E163" s="4" t="str">
        <f>VLOOKUP(A163,HOP!A:L,12,0)</f>
        <v>3473.00</v>
      </c>
      <c r="F163" s="4" t="str">
        <f>VLOOKUP(A163,HOP!A:C,3,0)</f>
        <v>2247778</v>
      </c>
      <c r="G163" s="4">
        <f t="shared" si="5"/>
        <v>0</v>
      </c>
      <c r="H163" s="4" t="str">
        <f t="shared" si="6"/>
        <v>，2247778</v>
      </c>
      <c r="I163" s="4" t="str">
        <f>VLOOKUP(A163,HOP!A:T,20,0)</f>
        <v>直连</v>
      </c>
    </row>
    <row r="164" s="4" customFormat="1" hidden="1" spans="1:9">
      <c r="A164" s="4">
        <v>16240133029</v>
      </c>
      <c r="B164" s="5">
        <v>44450</v>
      </c>
      <c r="C164" s="5">
        <v>44451</v>
      </c>
      <c r="D164" s="4">
        <v>426</v>
      </c>
      <c r="E164" s="4" t="str">
        <f>VLOOKUP(A164,HOP!A:L,12,0)</f>
        <v>426.00</v>
      </c>
      <c r="F164" s="4" t="str">
        <f>VLOOKUP(A164,HOP!A:C,3,0)</f>
        <v>2247786</v>
      </c>
      <c r="G164" s="4">
        <f t="shared" si="5"/>
        <v>0</v>
      </c>
      <c r="H164" s="4" t="str">
        <f t="shared" si="6"/>
        <v>，2247786</v>
      </c>
      <c r="I164" s="4" t="str">
        <f>VLOOKUP(A164,HOP!A:T,20,0)</f>
        <v>直连</v>
      </c>
    </row>
    <row r="165" s="4" customFormat="1" hidden="1" spans="1:9">
      <c r="A165" s="4">
        <v>16240159244</v>
      </c>
      <c r="B165" s="5">
        <v>44448</v>
      </c>
      <c r="C165" s="5">
        <v>44449</v>
      </c>
      <c r="D165" s="4">
        <v>633</v>
      </c>
      <c r="E165" s="4" t="str">
        <f>VLOOKUP(A165,HOP!A:L,12,0)</f>
        <v>633.00</v>
      </c>
      <c r="F165" s="4" t="str">
        <f>VLOOKUP(A165,HOP!A:C,3,0)</f>
        <v>2247801</v>
      </c>
      <c r="G165" s="4">
        <f t="shared" si="5"/>
        <v>0</v>
      </c>
      <c r="H165" s="4" t="str">
        <f t="shared" si="6"/>
        <v>，2247801</v>
      </c>
      <c r="I165" s="4" t="str">
        <f>VLOOKUP(A165,HOP!A:T,20,0)</f>
        <v>直连</v>
      </c>
    </row>
    <row r="166" s="4" customFormat="1" hidden="1" spans="1:9">
      <c r="A166" s="4">
        <v>16240176088</v>
      </c>
      <c r="B166" s="5">
        <v>44448</v>
      </c>
      <c r="C166" s="5">
        <v>44449</v>
      </c>
      <c r="D166" s="4">
        <v>399</v>
      </c>
      <c r="E166" s="4" t="str">
        <f>VLOOKUP(A166,HOP!A:L,12,0)</f>
        <v>399.00</v>
      </c>
      <c r="F166" s="4" t="str">
        <f>VLOOKUP(A166,HOP!A:C,3,0)</f>
        <v>2247814</v>
      </c>
      <c r="G166" s="4">
        <f t="shared" si="5"/>
        <v>0</v>
      </c>
      <c r="H166" s="4" t="str">
        <f t="shared" si="6"/>
        <v>，2247814</v>
      </c>
      <c r="I166" s="4" t="str">
        <f>VLOOKUP(A166,HOP!A:T,20,0)</f>
        <v>直连</v>
      </c>
    </row>
    <row r="167" s="4" customFormat="1" hidden="1" spans="1:9">
      <c r="A167" s="4">
        <v>16240448588</v>
      </c>
      <c r="B167" s="5">
        <v>44448</v>
      </c>
      <c r="C167" s="5">
        <v>44449</v>
      </c>
      <c r="D167" s="4">
        <v>201</v>
      </c>
      <c r="E167" s="4" t="str">
        <f>VLOOKUP(A167,HOP!A:L,12,0)</f>
        <v>201.00</v>
      </c>
      <c r="F167" s="4" t="str">
        <f>VLOOKUP(A167,HOP!A:C,3,0)</f>
        <v>2247879</v>
      </c>
      <c r="G167" s="4">
        <f t="shared" si="5"/>
        <v>0</v>
      </c>
      <c r="H167" s="4" t="str">
        <f t="shared" si="6"/>
        <v>，2247879</v>
      </c>
      <c r="I167" s="4" t="str">
        <f>VLOOKUP(A167,HOP!A:T,20,0)</f>
        <v>直连</v>
      </c>
    </row>
    <row r="168" s="4" customFormat="1" hidden="1" spans="1:9">
      <c r="A168" s="4">
        <v>16243730312</v>
      </c>
      <c r="B168" s="5">
        <v>44450</v>
      </c>
      <c r="C168" s="5">
        <v>44451</v>
      </c>
      <c r="D168" s="4">
        <v>1216</v>
      </c>
      <c r="E168" s="4" t="str">
        <f>VLOOKUP(A168,HOP!A:L,12,0)</f>
        <v>1216.00</v>
      </c>
      <c r="F168" s="4" t="str">
        <f>VLOOKUP(A168,HOP!A:C,3,0)</f>
        <v>2247995</v>
      </c>
      <c r="G168" s="4">
        <f t="shared" si="5"/>
        <v>0</v>
      </c>
      <c r="H168" s="4" t="str">
        <f t="shared" si="6"/>
        <v>，2247995</v>
      </c>
      <c r="I168" s="4" t="str">
        <f>VLOOKUP(A168,HOP!A:T,20,0)</f>
        <v>直连</v>
      </c>
    </row>
    <row r="169" s="4" customFormat="1" hidden="1" spans="1:9">
      <c r="A169" s="4">
        <v>16244121210</v>
      </c>
      <c r="B169" s="5">
        <v>44449</v>
      </c>
      <c r="C169" s="5">
        <v>44450</v>
      </c>
      <c r="D169" s="4">
        <v>1345</v>
      </c>
      <c r="E169" s="4" t="str">
        <f>VLOOKUP(A169,HOP!A:L,12,0)</f>
        <v>1345.00</v>
      </c>
      <c r="F169" s="4" t="str">
        <f>VLOOKUP(A169,HOP!A:C,3,0)</f>
        <v>2248024</v>
      </c>
      <c r="G169" s="4">
        <f t="shared" si="5"/>
        <v>0</v>
      </c>
      <c r="H169" s="4" t="str">
        <f t="shared" si="6"/>
        <v>，2248024</v>
      </c>
      <c r="I169" s="4" t="str">
        <f>VLOOKUP(A169,HOP!A:T,20,0)</f>
        <v>直连</v>
      </c>
    </row>
    <row r="170" s="4" customFormat="1" hidden="1" spans="1:9">
      <c r="A170" s="4">
        <v>16245763701</v>
      </c>
      <c r="B170" s="5">
        <v>44448</v>
      </c>
      <c r="C170" s="5">
        <v>44449</v>
      </c>
      <c r="D170" s="4">
        <v>349</v>
      </c>
      <c r="E170" s="4" t="str">
        <f>VLOOKUP(A170,HOP!A:L,12,0)</f>
        <v>349.00</v>
      </c>
      <c r="F170" s="4" t="str">
        <f>VLOOKUP(A170,HOP!A:C,3,0)</f>
        <v>2248267</v>
      </c>
      <c r="G170" s="4">
        <f t="shared" si="5"/>
        <v>0</v>
      </c>
      <c r="H170" s="4" t="str">
        <f t="shared" si="6"/>
        <v>，2248267</v>
      </c>
      <c r="I170" s="4" t="str">
        <f>VLOOKUP(A170,HOP!A:T,20,0)</f>
        <v>直连</v>
      </c>
    </row>
    <row r="171" s="4" customFormat="1" hidden="1" spans="1:9">
      <c r="A171" s="4">
        <v>16246922174</v>
      </c>
      <c r="B171" s="5">
        <v>44448</v>
      </c>
      <c r="C171" s="5">
        <v>44449</v>
      </c>
      <c r="D171" s="4">
        <v>300</v>
      </c>
      <c r="E171" s="4" t="str">
        <f>VLOOKUP(A171,HOP!A:L,12,0)</f>
        <v>300.00</v>
      </c>
      <c r="F171" s="4" t="str">
        <f>VLOOKUP(A171,HOP!A:C,3,0)</f>
        <v>2248488</v>
      </c>
      <c r="G171" s="4">
        <f t="shared" si="5"/>
        <v>0</v>
      </c>
      <c r="H171" s="4" t="str">
        <f t="shared" si="6"/>
        <v>，2248488</v>
      </c>
      <c r="I171" s="4" t="str">
        <f>VLOOKUP(A171,HOP!A:T,20,0)</f>
        <v>直连</v>
      </c>
    </row>
    <row r="172" s="4" customFormat="1" hidden="1" spans="1:9">
      <c r="A172" s="4">
        <v>16247500045</v>
      </c>
      <c r="B172" s="5">
        <v>44449</v>
      </c>
      <c r="C172" s="5">
        <v>44450</v>
      </c>
      <c r="D172" s="4">
        <v>436</v>
      </c>
      <c r="E172" s="4" t="str">
        <f>VLOOKUP(A172,HOP!A:L,12,0)</f>
        <v>436.00</v>
      </c>
      <c r="F172" s="4" t="str">
        <f>VLOOKUP(A172,HOP!A:C,3,0)</f>
        <v>2248604</v>
      </c>
      <c r="G172" s="4">
        <f t="shared" si="5"/>
        <v>0</v>
      </c>
      <c r="H172" s="4" t="str">
        <f t="shared" si="6"/>
        <v>，2248604</v>
      </c>
      <c r="I172" s="4" t="str">
        <f>VLOOKUP(A172,HOP!A:T,20,0)</f>
        <v>直连</v>
      </c>
    </row>
    <row r="173" s="4" customFormat="1" hidden="1" spans="1:9">
      <c r="A173" s="4">
        <v>16248280201</v>
      </c>
      <c r="B173" s="5">
        <v>44450</v>
      </c>
      <c r="C173" s="5">
        <v>44451</v>
      </c>
      <c r="D173" s="4">
        <v>582</v>
      </c>
      <c r="E173" s="4" t="str">
        <f>VLOOKUP(A173,HOP!A:L,12,0)</f>
        <v>582.00</v>
      </c>
      <c r="F173" s="4" t="str">
        <f>VLOOKUP(A173,HOP!A:C,3,0)</f>
        <v>2248743</v>
      </c>
      <c r="G173" s="4">
        <f t="shared" si="5"/>
        <v>0</v>
      </c>
      <c r="H173" s="4" t="str">
        <f t="shared" si="6"/>
        <v>，2248743</v>
      </c>
      <c r="I173" s="4" t="str">
        <f>VLOOKUP(A173,HOP!A:T,20,0)</f>
        <v>直连</v>
      </c>
    </row>
    <row r="174" s="4" customFormat="1" hidden="1" spans="1:9">
      <c r="A174" s="4">
        <v>16250238768</v>
      </c>
      <c r="B174" s="5">
        <v>44449</v>
      </c>
      <c r="C174" s="5">
        <v>44450</v>
      </c>
      <c r="D174" s="4">
        <v>509</v>
      </c>
      <c r="E174" s="4" t="str">
        <f>VLOOKUP(A174,HOP!A:L,12,0)</f>
        <v>509.00</v>
      </c>
      <c r="F174" s="4" t="str">
        <f>VLOOKUP(A174,HOP!A:C,3,0)</f>
        <v>2248844</v>
      </c>
      <c r="G174" s="4">
        <f t="shared" si="5"/>
        <v>0</v>
      </c>
      <c r="H174" s="4" t="str">
        <f>$H$1&amp;F174</f>
        <v>，2248844</v>
      </c>
      <c r="I174" s="4" t="str">
        <f>VLOOKUP(A174,HOP!A:T,20,0)</f>
        <v>直连</v>
      </c>
    </row>
    <row r="175" s="4" customFormat="1" hidden="1" spans="1:9">
      <c r="A175" s="4">
        <v>16250885611</v>
      </c>
      <c r="B175" s="5">
        <v>44449</v>
      </c>
      <c r="C175" s="5">
        <v>44450</v>
      </c>
      <c r="D175" s="4">
        <v>423</v>
      </c>
      <c r="E175" s="4" t="str">
        <f>VLOOKUP(A175,HOP!A:L,12,0)</f>
        <v>423.00</v>
      </c>
      <c r="F175" s="4" t="str">
        <f>VLOOKUP(A175,HOP!A:C,3,0)</f>
        <v>2248906</v>
      </c>
      <c r="G175" s="4">
        <f t="shared" si="5"/>
        <v>0</v>
      </c>
      <c r="H175" s="4" t="str">
        <f>$H$1&amp;F175</f>
        <v>，2248906</v>
      </c>
      <c r="I175" s="4" t="str">
        <f>VLOOKUP(A175,HOP!A:T,20,0)</f>
        <v>直连</v>
      </c>
    </row>
    <row r="176" s="4" customFormat="1" hidden="1" spans="1:9">
      <c r="A176" s="4">
        <v>16251936381</v>
      </c>
      <c r="B176" s="5">
        <v>44450</v>
      </c>
      <c r="C176" s="5">
        <v>44451</v>
      </c>
      <c r="D176" s="4">
        <v>1353</v>
      </c>
      <c r="E176" s="4" t="str">
        <f>VLOOKUP(A176,HOP!A:L,12,0)</f>
        <v>1353.00</v>
      </c>
      <c r="F176" s="4" t="str">
        <f>VLOOKUP(A176,HOP!A:C,3,0)</f>
        <v>2249050</v>
      </c>
      <c r="G176" s="4">
        <f t="shared" si="5"/>
        <v>0</v>
      </c>
      <c r="H176" s="4" t="str">
        <f>$H$1&amp;F176</f>
        <v>，2249050</v>
      </c>
      <c r="I176" s="4" t="str">
        <f>VLOOKUP(A176,HOP!A:T,20,0)</f>
        <v>直连</v>
      </c>
    </row>
    <row r="177" s="4" customFormat="1" hidden="1" spans="1:9">
      <c r="A177" s="4">
        <v>16253952165</v>
      </c>
      <c r="B177" s="5">
        <v>44450</v>
      </c>
      <c r="C177" s="5">
        <v>44451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5"/>
        <v>#N/A</v>
      </c>
      <c r="H177" s="4" t="e">
        <f>$H$1&amp;F177</f>
        <v>#N/A</v>
      </c>
      <c r="I177" s="4" t="e">
        <f>VLOOKUP(A177,HOP!A:T,20,0)</f>
        <v>#N/A</v>
      </c>
    </row>
    <row r="178" s="4" customFormat="1" hidden="1" spans="1:9">
      <c r="A178" s="4">
        <v>16254450138</v>
      </c>
      <c r="B178" s="5">
        <v>44449</v>
      </c>
      <c r="C178" s="5">
        <v>44450</v>
      </c>
      <c r="D178" s="4">
        <v>691</v>
      </c>
      <c r="E178" s="4" t="str">
        <f>VLOOKUP(A178,HOP!A:L,12,0)</f>
        <v>691.00</v>
      </c>
      <c r="F178" s="4" t="str">
        <f>VLOOKUP(A178,HOP!A:C,3,0)</f>
        <v>2249563</v>
      </c>
      <c r="G178" s="4">
        <f t="shared" si="5"/>
        <v>0</v>
      </c>
      <c r="H178" s="4" t="str">
        <f>$H$1&amp;F178</f>
        <v>，2249563</v>
      </c>
      <c r="I178" s="4" t="str">
        <f>VLOOKUP(A178,HOP!A:T,20,0)</f>
        <v>直连</v>
      </c>
    </row>
    <row r="179" s="4" customFormat="1" hidden="1" spans="1:9">
      <c r="A179" s="4">
        <v>16254499716</v>
      </c>
      <c r="B179" s="5">
        <v>44450</v>
      </c>
      <c r="C179" s="5">
        <v>44451</v>
      </c>
      <c r="D179" s="4">
        <v>691</v>
      </c>
      <c r="E179" s="4" t="str">
        <f>VLOOKUP(A179,HOP!A:L,12,0)</f>
        <v>691.00</v>
      </c>
      <c r="F179" s="4" t="str">
        <f>VLOOKUP(A179,HOP!A:C,3,0)</f>
        <v>2249576</v>
      </c>
      <c r="G179" s="4">
        <f t="shared" si="5"/>
        <v>0</v>
      </c>
      <c r="H179" s="4" t="str">
        <f>$H$1&amp;F179</f>
        <v>，2249576</v>
      </c>
      <c r="I179" s="4" t="str">
        <f>VLOOKUP(A179,HOP!A:T,20,0)</f>
        <v>直连</v>
      </c>
    </row>
    <row r="180" s="4" customFormat="1" hidden="1" spans="1:9">
      <c r="A180" s="4">
        <v>16254551877</v>
      </c>
      <c r="B180" s="5">
        <v>44449</v>
      </c>
      <c r="C180" s="5">
        <v>44450</v>
      </c>
      <c r="D180" s="4">
        <v>1263</v>
      </c>
      <c r="E180" s="4" t="str">
        <f>VLOOKUP(A180,HOP!A:L,12,0)</f>
        <v>1263.00</v>
      </c>
      <c r="F180" s="4" t="str">
        <f>VLOOKUP(A180,HOP!A:C,3,0)</f>
        <v>2249590</v>
      </c>
      <c r="G180" s="4">
        <f t="shared" si="5"/>
        <v>0</v>
      </c>
      <c r="H180" s="4" t="str">
        <f>$H$1&amp;F180</f>
        <v>，2249590</v>
      </c>
      <c r="I180" s="4" t="str">
        <f>VLOOKUP(A180,HOP!A:T,20,0)</f>
        <v>直连</v>
      </c>
    </row>
    <row r="181" s="4" customFormat="1" hidden="1" spans="1:9">
      <c r="A181" s="4">
        <v>16257000156</v>
      </c>
      <c r="B181" s="5">
        <v>44449</v>
      </c>
      <c r="C181" s="5">
        <v>44450</v>
      </c>
      <c r="D181" s="4">
        <v>787</v>
      </c>
      <c r="E181" s="4" t="str">
        <f>VLOOKUP(A181,HOP!A:L,12,0)</f>
        <v>787.00</v>
      </c>
      <c r="F181" s="4" t="str">
        <f>VLOOKUP(A181,HOP!A:C,3,0)</f>
        <v>2249743</v>
      </c>
      <c r="G181" s="4">
        <f t="shared" si="5"/>
        <v>0</v>
      </c>
      <c r="H181" s="4" t="str">
        <f>$H$1&amp;F181</f>
        <v>，2249743</v>
      </c>
      <c r="I181" s="4" t="str">
        <f>VLOOKUP(A181,HOP!A:T,20,0)</f>
        <v>直连</v>
      </c>
    </row>
    <row r="182" s="4" customFormat="1" hidden="1" spans="1:9">
      <c r="A182" s="4">
        <v>16257611649</v>
      </c>
      <c r="B182" s="5">
        <v>44450</v>
      </c>
      <c r="C182" s="5">
        <v>44451</v>
      </c>
      <c r="D182" s="4">
        <v>1341</v>
      </c>
      <c r="E182" s="4" t="str">
        <f>VLOOKUP(A182,HOP!A:L,12,0)</f>
        <v>1341.00</v>
      </c>
      <c r="F182" s="4" t="str">
        <f>VLOOKUP(A182,HOP!A:C,3,0)</f>
        <v>2249829</v>
      </c>
      <c r="G182" s="4">
        <f t="shared" si="5"/>
        <v>0</v>
      </c>
      <c r="H182" s="4" t="str">
        <f>$H$1&amp;F182</f>
        <v>，2249829</v>
      </c>
      <c r="I182" s="4" t="str">
        <f>VLOOKUP(A182,HOP!A:T,20,0)</f>
        <v>直连</v>
      </c>
    </row>
    <row r="183" s="4" customFormat="1" hidden="1" spans="1:9">
      <c r="A183" s="4">
        <v>16258070270</v>
      </c>
      <c r="B183" s="5">
        <v>44450</v>
      </c>
      <c r="C183" s="5">
        <v>44451</v>
      </c>
      <c r="D183" s="4">
        <v>861</v>
      </c>
      <c r="E183" s="4" t="str">
        <f>VLOOKUP(A183,HOP!A:L,12,0)</f>
        <v>861.00</v>
      </c>
      <c r="F183" s="4" t="str">
        <f>VLOOKUP(A183,HOP!A:C,3,0)</f>
        <v>2249934</v>
      </c>
      <c r="G183" s="4">
        <f t="shared" si="5"/>
        <v>0</v>
      </c>
      <c r="H183" s="4" t="str">
        <f>$H$1&amp;F183</f>
        <v>，2249934</v>
      </c>
      <c r="I183" s="4" t="str">
        <f>VLOOKUP(A183,HOP!A:T,20,0)</f>
        <v>直连</v>
      </c>
    </row>
    <row r="184" s="4" customFormat="1" hidden="1" spans="1:9">
      <c r="A184" s="4">
        <v>16259191232</v>
      </c>
      <c r="B184" s="5">
        <v>44450</v>
      </c>
      <c r="C184" s="5">
        <v>44451</v>
      </c>
      <c r="D184" s="4">
        <v>440</v>
      </c>
      <c r="E184" s="4" t="str">
        <f>VLOOKUP(A184,HOP!A:L,12,0)</f>
        <v>440.00</v>
      </c>
      <c r="F184" s="4" t="str">
        <f>VLOOKUP(A184,HOP!A:C,3,0)</f>
        <v>2250214</v>
      </c>
      <c r="G184" s="4">
        <f t="shared" si="5"/>
        <v>0</v>
      </c>
      <c r="H184" s="4" t="str">
        <f>$H$1&amp;F184</f>
        <v>，2250214</v>
      </c>
      <c r="I184" s="4" t="str">
        <f>VLOOKUP(A184,HOP!A:T,20,0)</f>
        <v>直连</v>
      </c>
    </row>
    <row r="185" s="4" customFormat="1" hidden="1" spans="1:9">
      <c r="A185" s="4">
        <v>16259567427</v>
      </c>
      <c r="B185" s="5">
        <v>44450</v>
      </c>
      <c r="C185" s="5">
        <v>44451</v>
      </c>
      <c r="D185" s="4">
        <v>449</v>
      </c>
      <c r="E185" s="4" t="str">
        <f>VLOOKUP(A185,HOP!A:L,12,0)</f>
        <v>449.00</v>
      </c>
      <c r="F185" s="4" t="str">
        <f>VLOOKUP(A185,HOP!A:C,3,0)</f>
        <v>2250283</v>
      </c>
      <c r="G185" s="4">
        <f t="shared" si="5"/>
        <v>0</v>
      </c>
      <c r="H185" s="4" t="str">
        <f>$H$1&amp;F185</f>
        <v>，2250283</v>
      </c>
      <c r="I185" s="4" t="str">
        <f>VLOOKUP(A185,HOP!A:T,20,0)</f>
        <v>直连</v>
      </c>
    </row>
    <row r="186" s="4" customFormat="1" hidden="1" spans="1:9">
      <c r="A186" s="4">
        <v>16260063209</v>
      </c>
      <c r="B186" s="5">
        <v>44450</v>
      </c>
      <c r="C186" s="5">
        <v>44451</v>
      </c>
      <c r="D186" s="4">
        <v>1563</v>
      </c>
      <c r="E186" s="4" t="str">
        <f>VLOOKUP(A186,HOP!A:L,12,0)</f>
        <v>1563.00</v>
      </c>
      <c r="F186" s="4" t="str">
        <f>VLOOKUP(A186,HOP!A:C,3,0)</f>
        <v>2250379</v>
      </c>
      <c r="G186" s="4">
        <f t="shared" si="5"/>
        <v>0</v>
      </c>
      <c r="H186" s="4" t="str">
        <f>$H$1&amp;F186</f>
        <v>，2250379</v>
      </c>
      <c r="I186" s="4" t="str">
        <f>VLOOKUP(A186,HOP!A:T,20,0)</f>
        <v>直连</v>
      </c>
    </row>
    <row r="187" s="4" customFormat="1" hidden="1" spans="1:9">
      <c r="A187" s="4">
        <v>16260320335</v>
      </c>
      <c r="B187" s="5">
        <v>44450</v>
      </c>
      <c r="C187" s="5">
        <v>44451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5"/>
        <v>#N/A</v>
      </c>
      <c r="H187" s="4" t="e">
        <f>$H$1&amp;F187</f>
        <v>#N/A</v>
      </c>
      <c r="I187" s="4" t="e">
        <f>VLOOKUP(A187,HOP!A:T,20,0)</f>
        <v>#N/A</v>
      </c>
    </row>
    <row r="188" s="4" customFormat="1" hidden="1" spans="1:9">
      <c r="A188" s="4">
        <v>16262616588</v>
      </c>
      <c r="B188" s="5">
        <v>44450</v>
      </c>
      <c r="C188" s="5">
        <v>44451</v>
      </c>
      <c r="D188" s="4">
        <v>1062</v>
      </c>
      <c r="E188" s="4" t="str">
        <f>VLOOKUP(A188,HOP!A:L,12,0)</f>
        <v>1062.00</v>
      </c>
      <c r="F188" s="4" t="str">
        <f>VLOOKUP(A188,HOP!A:C,3,0)</f>
        <v>2250529</v>
      </c>
      <c r="G188" s="4">
        <f t="shared" si="5"/>
        <v>0</v>
      </c>
      <c r="H188" s="4" t="str">
        <f>$H$1&amp;F188</f>
        <v>，2250529</v>
      </c>
      <c r="I188" s="4" t="str">
        <f>VLOOKUP(A188,HOP!A:T,20,0)</f>
        <v>直连</v>
      </c>
    </row>
    <row r="189" s="4" customFormat="1" hidden="1" spans="1:9">
      <c r="A189" s="4">
        <v>16263285797</v>
      </c>
      <c r="B189" s="5">
        <v>44450</v>
      </c>
      <c r="C189" s="5">
        <v>44451</v>
      </c>
      <c r="D189" s="4">
        <v>1201</v>
      </c>
      <c r="E189" s="4" t="str">
        <f>VLOOKUP(A189,HOP!A:L,12,0)</f>
        <v>1201.00</v>
      </c>
      <c r="F189" s="4" t="str">
        <f>VLOOKUP(A189,HOP!A:C,3,0)</f>
        <v>2250642</v>
      </c>
      <c r="G189" s="4">
        <f t="shared" si="5"/>
        <v>0</v>
      </c>
      <c r="H189" s="4" t="str">
        <f>$H$1&amp;F189</f>
        <v>，2250642</v>
      </c>
      <c r="I189" s="4" t="str">
        <f>VLOOKUP(A189,HOP!A:T,20,0)</f>
        <v>直连</v>
      </c>
    </row>
    <row r="190" s="4" customFormat="1" hidden="1" spans="1:9">
      <c r="A190" s="4">
        <v>16263897379</v>
      </c>
      <c r="B190" s="5">
        <v>44450</v>
      </c>
      <c r="C190" s="5">
        <v>44451</v>
      </c>
      <c r="D190" s="4">
        <v>569</v>
      </c>
      <c r="E190" s="4" t="str">
        <f>VLOOKUP(A190,HOP!A:L,12,0)</f>
        <v>569.00</v>
      </c>
      <c r="F190" s="4" t="str">
        <f>VLOOKUP(A190,HOP!A:C,3,0)</f>
        <v>2250778</v>
      </c>
      <c r="G190" s="4">
        <f t="shared" si="5"/>
        <v>0</v>
      </c>
      <c r="H190" s="4" t="str">
        <f>$H$1&amp;F190</f>
        <v>，2250778</v>
      </c>
      <c r="I190" s="4" t="str">
        <f>VLOOKUP(A190,HOP!A:T,20,0)</f>
        <v>直连</v>
      </c>
    </row>
    <row r="191" s="4" customFormat="1" hidden="1" spans="1:9">
      <c r="A191" s="4">
        <v>16263907548</v>
      </c>
      <c r="B191" s="5">
        <v>44450</v>
      </c>
      <c r="C191" s="5">
        <v>44451</v>
      </c>
      <c r="D191" s="4">
        <v>335</v>
      </c>
      <c r="E191" s="4" t="str">
        <f>VLOOKUP(A191,HOP!A:L,12,0)</f>
        <v>335.00</v>
      </c>
      <c r="F191" s="4" t="str">
        <f>VLOOKUP(A191,HOP!A:C,3,0)</f>
        <v>2250779</v>
      </c>
      <c r="G191" s="4">
        <f t="shared" si="5"/>
        <v>0</v>
      </c>
      <c r="H191" s="4" t="str">
        <f>$H$1&amp;F191</f>
        <v>，2250779</v>
      </c>
      <c r="I191" s="4" t="str">
        <f>VLOOKUP(A191,HOP!A:T,20,0)</f>
        <v>直连</v>
      </c>
    </row>
    <row r="192" s="4" customFormat="1" hidden="1" spans="1:9">
      <c r="A192" s="4">
        <v>16264052222</v>
      </c>
      <c r="B192" s="5">
        <v>44450</v>
      </c>
      <c r="C192" s="5">
        <v>44451</v>
      </c>
      <c r="D192" s="4">
        <v>1009</v>
      </c>
      <c r="E192" s="4" t="str">
        <f>VLOOKUP(A192,HOP!A:L,12,0)</f>
        <v>1009.00</v>
      </c>
      <c r="F192" s="4" t="str">
        <f>VLOOKUP(A192,HOP!A:C,3,0)</f>
        <v>2250801</v>
      </c>
      <c r="G192" s="4">
        <f t="shared" si="5"/>
        <v>0</v>
      </c>
      <c r="H192" s="4" t="str">
        <f>$H$1&amp;F192</f>
        <v>，2250801</v>
      </c>
      <c r="I192" s="4" t="str">
        <f>VLOOKUP(A192,HOP!A:T,20,0)</f>
        <v>直连</v>
      </c>
    </row>
    <row r="193" s="4" customFormat="1" hidden="1" spans="1:9">
      <c r="A193" s="4">
        <v>16264177074</v>
      </c>
      <c r="B193" s="5">
        <v>44450</v>
      </c>
      <c r="C193" s="5">
        <v>44451</v>
      </c>
      <c r="D193" s="4">
        <v>870</v>
      </c>
      <c r="E193" s="4" t="str">
        <f>VLOOKUP(A193,HOP!A:L,12,0)</f>
        <v>870.00</v>
      </c>
      <c r="F193" s="4" t="str">
        <f>VLOOKUP(A193,HOP!A:C,3,0)</f>
        <v>2250819</v>
      </c>
      <c r="G193" s="4">
        <f t="shared" si="5"/>
        <v>0</v>
      </c>
      <c r="H193" s="4" t="str">
        <f>$H$1&amp;F193</f>
        <v>，2250819</v>
      </c>
      <c r="I193" s="4" t="str">
        <f>VLOOKUP(A193,HOP!A:T,20,0)</f>
        <v>直连</v>
      </c>
    </row>
    <row r="194" s="4" customFormat="1" hidden="1" spans="1:9">
      <c r="A194" s="4">
        <v>16264238244</v>
      </c>
      <c r="B194" s="5">
        <v>44450</v>
      </c>
      <c r="C194" s="5">
        <v>44451</v>
      </c>
      <c r="D194" s="4">
        <v>311</v>
      </c>
      <c r="E194" s="4" t="str">
        <f>VLOOKUP(A194,HOP!A:L,12,0)</f>
        <v>311.00</v>
      </c>
      <c r="F194" s="4" t="str">
        <f>VLOOKUP(A194,HOP!A:C,3,0)</f>
        <v>2250826</v>
      </c>
      <c r="G194" s="4">
        <f t="shared" si="5"/>
        <v>0</v>
      </c>
      <c r="H194" s="4" t="str">
        <f>$H$1&amp;F194</f>
        <v>，2250826</v>
      </c>
      <c r="I194" s="4" t="str">
        <f>VLOOKUP(A194,HOP!A:T,20,0)</f>
        <v>直连</v>
      </c>
    </row>
    <row r="195" s="4" customFormat="1" hidden="1" spans="1:9">
      <c r="A195" s="4">
        <v>16264291950</v>
      </c>
      <c r="B195" s="5">
        <v>44450</v>
      </c>
      <c r="C195" s="5">
        <v>44451</v>
      </c>
      <c r="D195" s="4">
        <v>2221</v>
      </c>
      <c r="E195" s="4" t="str">
        <f>VLOOKUP(A195,HOP!A:L,12,0)</f>
        <v>2221.00</v>
      </c>
      <c r="F195" s="4" t="str">
        <f>VLOOKUP(A195,HOP!A:C,3,0)</f>
        <v>2250841</v>
      </c>
      <c r="G195" s="4">
        <f t="shared" si="5"/>
        <v>0</v>
      </c>
      <c r="H195" s="4" t="str">
        <f>$H$1&amp;F195</f>
        <v>，2250841</v>
      </c>
      <c r="I195" s="4" t="str">
        <f>VLOOKUP(A195,HOP!A:T,20,0)</f>
        <v>直连</v>
      </c>
    </row>
    <row r="196" s="4" customFormat="1" hidden="1" spans="1:9">
      <c r="A196" s="4">
        <v>16264301972</v>
      </c>
      <c r="B196" s="5">
        <v>44450</v>
      </c>
      <c r="C196" s="5">
        <v>44451</v>
      </c>
      <c r="D196" s="4">
        <v>792</v>
      </c>
      <c r="E196" s="4" t="str">
        <f>VLOOKUP(A196,HOP!A:L,12,0)</f>
        <v>792.00</v>
      </c>
      <c r="F196" s="4" t="str">
        <f>VLOOKUP(A196,HOP!A:C,3,0)</f>
        <v>2250844</v>
      </c>
      <c r="G196" s="4">
        <f t="shared" si="5"/>
        <v>0</v>
      </c>
      <c r="H196" s="4" t="str">
        <f>$H$1&amp;F196</f>
        <v>，2250844</v>
      </c>
      <c r="I196" s="4" t="str">
        <f>VLOOKUP(A196,HOP!A:T,20,0)</f>
        <v>直连</v>
      </c>
    </row>
    <row r="198" spans="4:4">
      <c r="D198" s="4">
        <f>SUM(D2:D197)</f>
        <v>424507.8</v>
      </c>
    </row>
    <row r="199" spans="4:4">
      <c r="D199" s="4" t="s">
        <v>503</v>
      </c>
    </row>
    <row r="202" spans="1:3">
      <c r="A202" s="4" t="s">
        <v>504</v>
      </c>
      <c r="C202" s="4">
        <v>424280.02</v>
      </c>
    </row>
    <row r="203" spans="1:3">
      <c r="A203" s="4" t="s">
        <v>505</v>
      </c>
      <c r="C203" s="4">
        <v>227.78</v>
      </c>
    </row>
    <row r="204" spans="1:3">
      <c r="A204" s="4" t="s">
        <v>506</v>
      </c>
      <c r="C204" s="4">
        <f>SUBTOTAL(9,C202:C203)</f>
        <v>424507.8</v>
      </c>
    </row>
  </sheetData>
  <autoFilter ref="A1:XFD204">
    <filterColumn colId="3">
      <filters blank="1">
        <filter val="300"/>
        <filter val="400"/>
        <filter val="1000"/>
        <filter val="1300"/>
        <filter val="1500"/>
        <filter val="201"/>
        <filter val="901"/>
        <filter val="1201"/>
        <filter val="204"/>
        <filter val="1305"/>
        <filter val="4405"/>
        <filter val="4705"/>
        <filter val="906"/>
        <filter val="509"/>
        <filter val="1009"/>
        <filter val="4209"/>
        <filter val="910"/>
        <filter val="1310"/>
        <filter val="311"/>
        <filter val="513"/>
        <filter val="1613"/>
        <filter val="2613"/>
        <filter val="214"/>
        <filter val="216"/>
        <filter val="516"/>
        <filter val="1216"/>
        <filter val="1816"/>
        <filter val="717"/>
        <filter val="4218"/>
        <filter val="519"/>
        <filter val="819"/>
        <filter val="1119"/>
        <filter val="2019"/>
        <filter val="1120"/>
        <filter val="2221"/>
        <filter val="423"/>
        <filter val="823"/>
        <filter val="-323"/>
        <filter val="4223"/>
        <filter val="4623"/>
        <filter val="624"/>
        <filter val="4125"/>
        <filter val="426"/>
        <filter val="726"/>
        <filter val="1727"/>
        <filter val="228"/>
        <filter val="1128"/>
        <filter val="529"/>
        <filter val="1331"/>
        <filter val="1531"/>
        <filter val="1032"/>
        <filter val="2832"/>
        <filter val="633"/>
        <filter val="2933"/>
        <filter val="2334"/>
        <filter val="2834"/>
        <filter val="335"/>
        <filter val="635"/>
        <filter val="5235"/>
        <filter val="6335"/>
        <filter val="436"/>
        <filter val="1236"/>
        <filter val="2836"/>
        <filter val="537"/>
        <filter val="424507.8"/>
        <filter val="939"/>
        <filter val="440"/>
        <filter val="740"/>
        <filter val="4240"/>
        <filter val="8340"/>
        <filter val="1341"/>
        <filter val="482.41"/>
        <filter val="1342"/>
        <filter val="2942"/>
        <filter val="143"/>
        <filter val="443"/>
        <filter val="5343"/>
        <filter val="2944"/>
        <filter val="945"/>
        <filter val="1345"/>
        <filter val="1545"/>
        <filter val="346"/>
        <filter val="2547"/>
        <filter val="448"/>
        <filter val="2948"/>
        <filter val="4248"/>
        <filter val="349"/>
        <filter val="449"/>
        <filter val="18949"/>
        <filter val="851"/>
        <filter val="2151"/>
        <filter val="4251"/>
        <filter val="453"/>
        <filter val="553"/>
        <filter val="1153"/>
        <filter val="1353"/>
        <filter val="1954"/>
        <filter val="355"/>
        <filter val="2355"/>
        <filter val="1156"/>
        <filter val="1456"/>
        <filter val="2756"/>
        <filter val="4356"/>
        <filter val="5056"/>
        <filter val="557"/>
        <filter val="1457"/>
        <filter val="4857"/>
        <filter val="1658"/>
        <filter val="10058"/>
        <filter val="3159"/>
        <filter val="2660"/>
        <filter val="861"/>
        <filter val="183.61"/>
        <filter val="1062"/>
        <filter val="4062"/>
        <filter val="6562"/>
        <filter val="1263"/>
        <filter val="1563"/>
        <filter val="13764"/>
        <filter val="165"/>
        <filter val="1765"/>
        <filter val="4065"/>
        <filter val="3566"/>
        <filter val="4566"/>
        <filter val="367"/>
        <filter val="569"/>
        <filter val="870"/>
        <filter val="2770"/>
        <filter val="4470"/>
        <filter val="1872"/>
        <filter val="2172"/>
        <filter val="13872"/>
        <filter val="673"/>
        <filter val="3473"/>
        <filter val="674"/>
        <filter val="3774"/>
        <filter val="4274"/>
        <filter val="10575"/>
        <filter val="176"/>
        <filter val="1876"/>
        <filter val="2676"/>
        <filter val="3477"/>
        <filter val="1078"/>
        <filter val="227.78"/>
        <filter val="7380"/>
        <filter val="381"/>
        <filter val="981"/>
        <filter val="1281"/>
        <filter val="2781"/>
        <filter val="582"/>
        <filter val="5582"/>
        <filter val="6482"/>
        <filter val="10382"/>
        <filter val="1485"/>
        <filter val="2686"/>
        <filter val="3586"/>
        <filter val="787"/>
        <filter val="1488"/>
        <filter val="2688"/>
        <filter val="2888"/>
        <filter val="4688"/>
        <filter val="89"/>
        <filter val="290"/>
        <filter val="5090"/>
        <filter val="391"/>
        <filter val="691"/>
        <filter val="792"/>
        <filter val="2792"/>
        <filter val="393"/>
        <filter val="2193"/>
        <filter val="494"/>
        <filter val="1294"/>
        <filter val="2894"/>
        <filter val="424507.8 HKD"/>
        <filter val="1295"/>
        <filter val="1396"/>
        <filter val="4996"/>
        <filter val="5596"/>
        <filter val="2097"/>
        <filter val="3597"/>
        <filter val="5597"/>
        <filter val="698"/>
        <filter val="898"/>
        <filter val="399"/>
      </filters>
    </filterColumn>
    <filterColumn colId="6">
      <filters blank="1">
        <filter val="#N/A"/>
        <filter val="-53.58"/>
        <filter val="227.78"/>
        <filter val="-20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1"/>
  <sheetViews>
    <sheetView topLeftCell="A63" workbookViewId="0">
      <selection activeCell="A103" sqref="A10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507</v>
      </c>
      <c r="B1" s="2" t="s">
        <v>508</v>
      </c>
      <c r="C1" s="2" t="s">
        <v>509</v>
      </c>
      <c r="D1" s="2" t="s">
        <v>510</v>
      </c>
      <c r="E1" s="2" t="s">
        <v>13</v>
      </c>
      <c r="F1" s="2" t="s">
        <v>5</v>
      </c>
      <c r="G1" s="2" t="s">
        <v>6</v>
      </c>
      <c r="H1" s="2" t="s">
        <v>511</v>
      </c>
      <c r="I1" s="2" t="s">
        <v>512</v>
      </c>
      <c r="J1" s="2" t="s">
        <v>513</v>
      </c>
      <c r="K1" s="2" t="s">
        <v>514</v>
      </c>
      <c r="L1" s="2" t="s">
        <v>515</v>
      </c>
      <c r="M1" s="2" t="s">
        <v>516</v>
      </c>
      <c r="N1" s="2" t="s">
        <v>517</v>
      </c>
      <c r="O1" s="2" t="s">
        <v>518</v>
      </c>
      <c r="P1" s="2" t="s">
        <v>519</v>
      </c>
      <c r="Q1" s="2" t="s">
        <v>520</v>
      </c>
      <c r="R1" s="2" t="s">
        <v>521</v>
      </c>
      <c r="S1" s="2" t="s">
        <v>522</v>
      </c>
      <c r="T1" s="2" t="s">
        <v>523</v>
      </c>
    </row>
    <row r="2" s="1" customFormat="1" spans="1:20">
      <c r="A2" s="3">
        <v>15565335454</v>
      </c>
      <c r="B2" s="1" t="s">
        <v>524</v>
      </c>
      <c r="C2" s="1" t="s">
        <v>525</v>
      </c>
      <c r="D2" s="1" t="s">
        <v>526</v>
      </c>
      <c r="E2" s="1" t="s">
        <v>527</v>
      </c>
      <c r="F2" s="1" t="s">
        <v>528</v>
      </c>
      <c r="G2" s="1" t="s">
        <v>529</v>
      </c>
      <c r="H2" s="1" t="s">
        <v>530</v>
      </c>
      <c r="I2" s="1" t="s">
        <v>531</v>
      </c>
      <c r="J2" s="1" t="s">
        <v>29</v>
      </c>
      <c r="K2" s="1" t="s">
        <v>532</v>
      </c>
      <c r="L2" s="1" t="s">
        <v>532</v>
      </c>
      <c r="M2" s="1" t="s">
        <v>533</v>
      </c>
      <c r="N2" s="1" t="s">
        <v>533</v>
      </c>
      <c r="O2" s="1" t="s">
        <v>534</v>
      </c>
      <c r="P2" s="1" t="s">
        <v>535</v>
      </c>
      <c r="Q2" s="1" t="s">
        <v>536</v>
      </c>
      <c r="R2" s="1" t="s">
        <v>537</v>
      </c>
      <c r="S2" s="1" t="s">
        <v>538</v>
      </c>
      <c r="T2" s="1" t="s">
        <v>539</v>
      </c>
    </row>
    <row r="3" s="1" customFormat="1" spans="1:20">
      <c r="A3" s="3">
        <v>15581742561</v>
      </c>
      <c r="B3" s="1" t="s">
        <v>540</v>
      </c>
      <c r="C3" s="1" t="s">
        <v>541</v>
      </c>
      <c r="D3" s="1" t="s">
        <v>542</v>
      </c>
      <c r="E3" s="1" t="s">
        <v>543</v>
      </c>
      <c r="F3" s="1" t="s">
        <v>544</v>
      </c>
      <c r="G3" s="1" t="s">
        <v>545</v>
      </c>
      <c r="H3" s="1" t="s">
        <v>530</v>
      </c>
      <c r="I3" s="1" t="s">
        <v>546</v>
      </c>
      <c r="J3" s="1" t="s">
        <v>29</v>
      </c>
      <c r="K3" s="1" t="s">
        <v>547</v>
      </c>
      <c r="L3" s="1" t="s">
        <v>547</v>
      </c>
      <c r="M3" s="1" t="s">
        <v>533</v>
      </c>
      <c r="N3" s="1" t="s">
        <v>533</v>
      </c>
      <c r="O3" s="1" t="s">
        <v>534</v>
      </c>
      <c r="P3" s="1" t="s">
        <v>535</v>
      </c>
      <c r="Q3" s="1" t="s">
        <v>548</v>
      </c>
      <c r="R3" s="1" t="s">
        <v>537</v>
      </c>
      <c r="S3" s="1" t="s">
        <v>538</v>
      </c>
      <c r="T3" s="1" t="s">
        <v>539</v>
      </c>
    </row>
    <row r="4" s="1" customFormat="1" spans="1:20">
      <c r="A4" s="3">
        <v>15605153460</v>
      </c>
      <c r="B4" s="1" t="s">
        <v>549</v>
      </c>
      <c r="C4" s="1" t="s">
        <v>550</v>
      </c>
      <c r="D4" s="1" t="s">
        <v>551</v>
      </c>
      <c r="E4" s="1" t="s">
        <v>552</v>
      </c>
      <c r="F4" s="1" t="s">
        <v>553</v>
      </c>
      <c r="G4" s="1" t="s">
        <v>545</v>
      </c>
      <c r="H4" s="1" t="s">
        <v>530</v>
      </c>
      <c r="I4" s="1" t="s">
        <v>554</v>
      </c>
      <c r="J4" s="1" t="s">
        <v>29</v>
      </c>
      <c r="K4" s="1" t="s">
        <v>555</v>
      </c>
      <c r="L4" s="1" t="s">
        <v>555</v>
      </c>
      <c r="M4" s="1" t="s">
        <v>533</v>
      </c>
      <c r="N4" s="1" t="s">
        <v>533</v>
      </c>
      <c r="O4" s="1" t="s">
        <v>534</v>
      </c>
      <c r="P4" s="1" t="s">
        <v>535</v>
      </c>
      <c r="Q4" s="1" t="s">
        <v>556</v>
      </c>
      <c r="R4" s="1" t="s">
        <v>537</v>
      </c>
      <c r="S4" s="1" t="s">
        <v>538</v>
      </c>
      <c r="T4" s="1" t="s">
        <v>539</v>
      </c>
    </row>
    <row r="5" s="1" customFormat="1" spans="1:20">
      <c r="A5" s="3">
        <v>15634260712</v>
      </c>
      <c r="B5" s="1" t="s">
        <v>557</v>
      </c>
      <c r="C5" s="1" t="s">
        <v>558</v>
      </c>
      <c r="D5" s="1" t="s">
        <v>559</v>
      </c>
      <c r="E5" s="1" t="s">
        <v>560</v>
      </c>
      <c r="F5" s="1" t="s">
        <v>553</v>
      </c>
      <c r="G5" s="1" t="s">
        <v>545</v>
      </c>
      <c r="H5" s="1" t="s">
        <v>530</v>
      </c>
      <c r="I5" s="1" t="s">
        <v>561</v>
      </c>
      <c r="J5" s="1" t="s">
        <v>29</v>
      </c>
      <c r="K5" s="1" t="s">
        <v>562</v>
      </c>
      <c r="L5" s="1" t="s">
        <v>562</v>
      </c>
      <c r="M5" s="1" t="s">
        <v>533</v>
      </c>
      <c r="N5" s="1" t="s">
        <v>533</v>
      </c>
      <c r="O5" s="1" t="s">
        <v>534</v>
      </c>
      <c r="P5" s="1" t="s">
        <v>535</v>
      </c>
      <c r="Q5" s="1" t="s">
        <v>563</v>
      </c>
      <c r="R5" s="1" t="s">
        <v>537</v>
      </c>
      <c r="S5" s="1" t="s">
        <v>538</v>
      </c>
      <c r="T5" s="1" t="s">
        <v>539</v>
      </c>
    </row>
    <row r="6" s="1" customFormat="1" spans="1:20">
      <c r="A6" s="3">
        <v>15649098994</v>
      </c>
      <c r="B6" s="1" t="s">
        <v>564</v>
      </c>
      <c r="C6" s="1" t="s">
        <v>565</v>
      </c>
      <c r="D6" s="1" t="s">
        <v>542</v>
      </c>
      <c r="E6" s="1" t="s">
        <v>566</v>
      </c>
      <c r="F6" s="1" t="s">
        <v>553</v>
      </c>
      <c r="G6" s="1" t="s">
        <v>545</v>
      </c>
      <c r="H6" s="1" t="s">
        <v>530</v>
      </c>
      <c r="I6" s="1" t="s">
        <v>567</v>
      </c>
      <c r="J6" s="1" t="s">
        <v>29</v>
      </c>
      <c r="K6" s="1" t="s">
        <v>568</v>
      </c>
      <c r="L6" s="1" t="s">
        <v>568</v>
      </c>
      <c r="M6" s="1" t="s">
        <v>533</v>
      </c>
      <c r="N6" s="1" t="s">
        <v>533</v>
      </c>
      <c r="O6" s="1" t="s">
        <v>534</v>
      </c>
      <c r="P6" s="1" t="s">
        <v>535</v>
      </c>
      <c r="Q6" s="1" t="s">
        <v>569</v>
      </c>
      <c r="R6" s="1" t="s">
        <v>537</v>
      </c>
      <c r="S6" s="1" t="s">
        <v>538</v>
      </c>
      <c r="T6" s="1" t="s">
        <v>539</v>
      </c>
    </row>
    <row r="7" s="1" customFormat="1" spans="1:20">
      <c r="A7" s="3">
        <v>15664074707</v>
      </c>
      <c r="B7" s="1" t="s">
        <v>570</v>
      </c>
      <c r="C7" s="1" t="s">
        <v>571</v>
      </c>
      <c r="D7" s="1" t="s">
        <v>572</v>
      </c>
      <c r="E7" s="1" t="s">
        <v>573</v>
      </c>
      <c r="F7" s="1" t="s">
        <v>553</v>
      </c>
      <c r="G7" s="1" t="s">
        <v>574</v>
      </c>
      <c r="H7" s="1" t="s">
        <v>530</v>
      </c>
      <c r="I7" s="1" t="s">
        <v>575</v>
      </c>
      <c r="J7" s="1" t="s">
        <v>29</v>
      </c>
      <c r="K7" s="1" t="s">
        <v>576</v>
      </c>
      <c r="L7" s="1" t="s">
        <v>576</v>
      </c>
      <c r="M7" s="1" t="s">
        <v>533</v>
      </c>
      <c r="N7" s="1" t="s">
        <v>533</v>
      </c>
      <c r="O7" s="1" t="s">
        <v>534</v>
      </c>
      <c r="P7" s="1" t="s">
        <v>535</v>
      </c>
      <c r="Q7" s="1" t="s">
        <v>577</v>
      </c>
      <c r="R7" s="1" t="s">
        <v>537</v>
      </c>
      <c r="S7" s="1" t="s">
        <v>538</v>
      </c>
      <c r="T7" s="1" t="s">
        <v>539</v>
      </c>
    </row>
    <row r="8" s="1" customFormat="1" spans="1:20">
      <c r="A8" s="3">
        <v>15707941912</v>
      </c>
      <c r="B8" s="1" t="s">
        <v>578</v>
      </c>
      <c r="C8" s="1" t="s">
        <v>579</v>
      </c>
      <c r="D8" s="1" t="s">
        <v>580</v>
      </c>
      <c r="E8" s="1" t="s">
        <v>581</v>
      </c>
      <c r="F8" s="1" t="s">
        <v>582</v>
      </c>
      <c r="G8" s="1" t="s">
        <v>583</v>
      </c>
      <c r="H8" s="1" t="s">
        <v>530</v>
      </c>
      <c r="I8" s="1" t="s">
        <v>584</v>
      </c>
      <c r="J8" s="1" t="s">
        <v>29</v>
      </c>
      <c r="K8" s="1" t="s">
        <v>585</v>
      </c>
      <c r="L8" s="1" t="s">
        <v>585</v>
      </c>
      <c r="M8" s="1" t="s">
        <v>533</v>
      </c>
      <c r="N8" s="1" t="s">
        <v>533</v>
      </c>
      <c r="O8" s="1" t="s">
        <v>534</v>
      </c>
      <c r="P8" s="1" t="s">
        <v>535</v>
      </c>
      <c r="Q8" s="1" t="s">
        <v>586</v>
      </c>
      <c r="R8" s="1" t="s">
        <v>537</v>
      </c>
      <c r="S8" s="1" t="s">
        <v>538</v>
      </c>
      <c r="T8" s="1" t="s">
        <v>539</v>
      </c>
    </row>
    <row r="9" s="1" customFormat="1" spans="1:20">
      <c r="A9" s="3">
        <v>15785897938</v>
      </c>
      <c r="B9" s="1" t="s">
        <v>587</v>
      </c>
      <c r="C9" s="1" t="s">
        <v>588</v>
      </c>
      <c r="D9" s="1" t="s">
        <v>589</v>
      </c>
      <c r="E9" s="1" t="s">
        <v>590</v>
      </c>
      <c r="F9" s="1" t="s">
        <v>529</v>
      </c>
      <c r="G9" s="1" t="s">
        <v>583</v>
      </c>
      <c r="H9" s="1" t="s">
        <v>530</v>
      </c>
      <c r="I9" s="1" t="s">
        <v>591</v>
      </c>
      <c r="J9" s="1" t="s">
        <v>29</v>
      </c>
      <c r="K9" s="1" t="s">
        <v>592</v>
      </c>
      <c r="L9" s="1" t="s">
        <v>592</v>
      </c>
      <c r="M9" s="1" t="s">
        <v>533</v>
      </c>
      <c r="N9" s="1" t="s">
        <v>533</v>
      </c>
      <c r="O9" s="1" t="s">
        <v>534</v>
      </c>
      <c r="P9" s="1" t="s">
        <v>535</v>
      </c>
      <c r="Q9" s="1" t="s">
        <v>593</v>
      </c>
      <c r="R9" s="1" t="s">
        <v>537</v>
      </c>
      <c r="S9" s="1" t="s">
        <v>538</v>
      </c>
      <c r="T9" s="1" t="s">
        <v>539</v>
      </c>
    </row>
    <row r="10" s="1" customFormat="1" spans="1:20">
      <c r="A10" s="3">
        <v>15794503725</v>
      </c>
      <c r="B10" s="1" t="s">
        <v>594</v>
      </c>
      <c r="C10" s="1" t="s">
        <v>595</v>
      </c>
      <c r="D10" s="1" t="s">
        <v>596</v>
      </c>
      <c r="E10" s="1" t="s">
        <v>597</v>
      </c>
      <c r="F10" s="1" t="s">
        <v>574</v>
      </c>
      <c r="G10" s="1" t="s">
        <v>583</v>
      </c>
      <c r="H10" s="1" t="s">
        <v>530</v>
      </c>
      <c r="I10" s="1" t="s">
        <v>598</v>
      </c>
      <c r="J10" s="1" t="s">
        <v>29</v>
      </c>
      <c r="K10" s="1" t="s">
        <v>599</v>
      </c>
      <c r="L10" s="1" t="s">
        <v>599</v>
      </c>
      <c r="M10" s="1" t="s">
        <v>533</v>
      </c>
      <c r="N10" s="1" t="s">
        <v>533</v>
      </c>
      <c r="O10" s="1" t="s">
        <v>534</v>
      </c>
      <c r="P10" s="1" t="s">
        <v>535</v>
      </c>
      <c r="Q10" s="1" t="s">
        <v>600</v>
      </c>
      <c r="R10" s="1" t="s">
        <v>537</v>
      </c>
      <c r="S10" s="1" t="s">
        <v>538</v>
      </c>
      <c r="T10" s="1" t="s">
        <v>539</v>
      </c>
    </row>
    <row r="11" s="1" customFormat="1" spans="1:20">
      <c r="A11" s="3">
        <v>15826278087</v>
      </c>
      <c r="B11" s="1" t="s">
        <v>601</v>
      </c>
      <c r="C11" s="1" t="s">
        <v>602</v>
      </c>
      <c r="D11" s="1" t="s">
        <v>603</v>
      </c>
      <c r="E11" s="1" t="s">
        <v>604</v>
      </c>
      <c r="F11" s="1" t="s">
        <v>583</v>
      </c>
      <c r="G11" s="1" t="s">
        <v>605</v>
      </c>
      <c r="H11" s="1" t="s">
        <v>530</v>
      </c>
      <c r="I11" s="1" t="s">
        <v>606</v>
      </c>
      <c r="J11" s="1" t="s">
        <v>29</v>
      </c>
      <c r="K11" s="1" t="s">
        <v>607</v>
      </c>
      <c r="L11" s="1" t="s">
        <v>607</v>
      </c>
      <c r="M11" s="1" t="s">
        <v>533</v>
      </c>
      <c r="N11" s="1" t="s">
        <v>533</v>
      </c>
      <c r="O11" s="1" t="s">
        <v>534</v>
      </c>
      <c r="P11" s="1" t="s">
        <v>535</v>
      </c>
      <c r="Q11" s="1" t="s">
        <v>608</v>
      </c>
      <c r="R11" s="1" t="s">
        <v>537</v>
      </c>
      <c r="S11" s="1" t="s">
        <v>538</v>
      </c>
      <c r="T11" s="1" t="s">
        <v>539</v>
      </c>
    </row>
    <row r="12" s="1" customFormat="1" spans="1:20">
      <c r="A12" s="3">
        <v>15841940754</v>
      </c>
      <c r="B12" s="1" t="s">
        <v>609</v>
      </c>
      <c r="C12" s="1" t="s">
        <v>610</v>
      </c>
      <c r="D12" s="1" t="s">
        <v>611</v>
      </c>
      <c r="E12" s="1" t="s">
        <v>612</v>
      </c>
      <c r="F12" s="1" t="s">
        <v>528</v>
      </c>
      <c r="G12" s="1" t="s">
        <v>545</v>
      </c>
      <c r="H12" s="1" t="s">
        <v>530</v>
      </c>
      <c r="I12" s="1" t="s">
        <v>613</v>
      </c>
      <c r="J12" s="1" t="s">
        <v>29</v>
      </c>
      <c r="K12" s="1" t="s">
        <v>614</v>
      </c>
      <c r="L12" s="1" t="s">
        <v>614</v>
      </c>
      <c r="M12" s="1" t="s">
        <v>533</v>
      </c>
      <c r="N12" s="1" t="s">
        <v>533</v>
      </c>
      <c r="O12" s="1" t="s">
        <v>534</v>
      </c>
      <c r="P12" s="1" t="s">
        <v>535</v>
      </c>
      <c r="Q12" s="1" t="s">
        <v>615</v>
      </c>
      <c r="R12" s="1" t="s">
        <v>537</v>
      </c>
      <c r="S12" s="1" t="s">
        <v>538</v>
      </c>
      <c r="T12" s="1" t="s">
        <v>539</v>
      </c>
    </row>
    <row r="13" s="1" customFormat="1" spans="1:20">
      <c r="A13" s="3">
        <v>15843602475</v>
      </c>
      <c r="B13" s="1" t="s">
        <v>609</v>
      </c>
      <c r="C13" s="1" t="s">
        <v>616</v>
      </c>
      <c r="D13" s="1" t="s">
        <v>572</v>
      </c>
      <c r="E13" s="1" t="s">
        <v>617</v>
      </c>
      <c r="F13" s="1" t="s">
        <v>553</v>
      </c>
      <c r="G13" s="1" t="s">
        <v>574</v>
      </c>
      <c r="H13" s="1" t="s">
        <v>530</v>
      </c>
      <c r="I13" s="1" t="s">
        <v>618</v>
      </c>
      <c r="J13" s="1" t="s">
        <v>29</v>
      </c>
      <c r="K13" s="1" t="s">
        <v>619</v>
      </c>
      <c r="L13" s="1" t="s">
        <v>619</v>
      </c>
      <c r="M13" s="1" t="s">
        <v>533</v>
      </c>
      <c r="N13" s="1" t="s">
        <v>533</v>
      </c>
      <c r="O13" s="1" t="s">
        <v>534</v>
      </c>
      <c r="P13" s="1" t="s">
        <v>535</v>
      </c>
      <c r="Q13" s="1" t="s">
        <v>620</v>
      </c>
      <c r="R13" s="1" t="s">
        <v>537</v>
      </c>
      <c r="S13" s="1" t="s">
        <v>538</v>
      </c>
      <c r="T13" s="1" t="s">
        <v>539</v>
      </c>
    </row>
    <row r="14" s="1" customFormat="1" spans="1:20">
      <c r="A14" s="3">
        <v>15849955852</v>
      </c>
      <c r="B14" s="1" t="s">
        <v>621</v>
      </c>
      <c r="C14" s="1" t="s">
        <v>622</v>
      </c>
      <c r="D14" s="1" t="s">
        <v>623</v>
      </c>
      <c r="E14" s="1" t="s">
        <v>624</v>
      </c>
      <c r="F14" s="1" t="s">
        <v>625</v>
      </c>
      <c r="G14" s="1" t="s">
        <v>582</v>
      </c>
      <c r="H14" s="1" t="s">
        <v>530</v>
      </c>
      <c r="I14" s="1" t="s">
        <v>626</v>
      </c>
      <c r="J14" s="1" t="s">
        <v>29</v>
      </c>
      <c r="K14" s="1" t="s">
        <v>627</v>
      </c>
      <c r="L14" s="1" t="s">
        <v>627</v>
      </c>
      <c r="M14" s="1" t="s">
        <v>533</v>
      </c>
      <c r="N14" s="1" t="s">
        <v>533</v>
      </c>
      <c r="O14" s="1" t="s">
        <v>534</v>
      </c>
      <c r="P14" s="1" t="s">
        <v>535</v>
      </c>
      <c r="Q14" s="1" t="s">
        <v>628</v>
      </c>
      <c r="R14" s="1" t="s">
        <v>537</v>
      </c>
      <c r="S14" s="1" t="s">
        <v>538</v>
      </c>
      <c r="T14" s="1" t="s">
        <v>539</v>
      </c>
    </row>
    <row r="15" s="1" customFormat="1" spans="1:20">
      <c r="A15" s="3">
        <v>15893681806</v>
      </c>
      <c r="B15" s="1" t="s">
        <v>629</v>
      </c>
      <c r="C15" s="1" t="s">
        <v>630</v>
      </c>
      <c r="D15" s="1" t="s">
        <v>631</v>
      </c>
      <c r="E15" s="1" t="s">
        <v>632</v>
      </c>
      <c r="F15" s="1" t="s">
        <v>544</v>
      </c>
      <c r="G15" s="1" t="s">
        <v>545</v>
      </c>
      <c r="H15" s="1" t="s">
        <v>530</v>
      </c>
      <c r="I15" s="1" t="s">
        <v>633</v>
      </c>
      <c r="J15" s="1" t="s">
        <v>29</v>
      </c>
      <c r="K15" s="1" t="s">
        <v>634</v>
      </c>
      <c r="L15" s="1" t="s">
        <v>634</v>
      </c>
      <c r="M15" s="1" t="s">
        <v>533</v>
      </c>
      <c r="N15" s="1" t="s">
        <v>533</v>
      </c>
      <c r="O15" s="1" t="s">
        <v>534</v>
      </c>
      <c r="P15" s="1" t="s">
        <v>535</v>
      </c>
      <c r="Q15" s="1" t="s">
        <v>635</v>
      </c>
      <c r="R15" s="1" t="s">
        <v>537</v>
      </c>
      <c r="S15" s="1" t="s">
        <v>538</v>
      </c>
      <c r="T15" s="1" t="s">
        <v>539</v>
      </c>
    </row>
    <row r="16" s="1" customFormat="1" spans="1:20">
      <c r="A16" s="3">
        <v>15906053617</v>
      </c>
      <c r="B16" s="1" t="s">
        <v>636</v>
      </c>
      <c r="C16" s="1" t="s">
        <v>637</v>
      </c>
      <c r="D16" s="1" t="s">
        <v>638</v>
      </c>
      <c r="E16" s="1" t="s">
        <v>639</v>
      </c>
      <c r="F16" s="1" t="s">
        <v>544</v>
      </c>
      <c r="G16" s="1" t="s">
        <v>545</v>
      </c>
      <c r="H16" s="1" t="s">
        <v>530</v>
      </c>
      <c r="I16" s="1" t="s">
        <v>640</v>
      </c>
      <c r="J16" s="1" t="s">
        <v>29</v>
      </c>
      <c r="K16" s="1" t="s">
        <v>641</v>
      </c>
      <c r="L16" s="1" t="s">
        <v>641</v>
      </c>
      <c r="M16" s="1" t="s">
        <v>533</v>
      </c>
      <c r="N16" s="1" t="s">
        <v>533</v>
      </c>
      <c r="O16" s="1" t="s">
        <v>534</v>
      </c>
      <c r="P16" s="1" t="s">
        <v>535</v>
      </c>
      <c r="Q16" s="1" t="s">
        <v>642</v>
      </c>
      <c r="R16" s="1" t="s">
        <v>537</v>
      </c>
      <c r="S16" s="1" t="s">
        <v>538</v>
      </c>
      <c r="T16" s="1" t="s">
        <v>539</v>
      </c>
    </row>
    <row r="17" s="1" customFormat="1" spans="1:20">
      <c r="A17" s="3">
        <v>15931492735</v>
      </c>
      <c r="B17" s="1" t="s">
        <v>643</v>
      </c>
      <c r="C17" s="1" t="s">
        <v>644</v>
      </c>
      <c r="D17" s="1" t="s">
        <v>645</v>
      </c>
      <c r="E17" s="1" t="s">
        <v>646</v>
      </c>
      <c r="F17" s="1" t="s">
        <v>625</v>
      </c>
      <c r="G17" s="1" t="s">
        <v>605</v>
      </c>
      <c r="H17" s="1" t="s">
        <v>530</v>
      </c>
      <c r="I17" s="1" t="s">
        <v>647</v>
      </c>
      <c r="J17" s="1" t="s">
        <v>29</v>
      </c>
      <c r="K17" s="1" t="s">
        <v>648</v>
      </c>
      <c r="L17" s="1" t="s">
        <v>648</v>
      </c>
      <c r="M17" s="1" t="s">
        <v>533</v>
      </c>
      <c r="N17" s="1" t="s">
        <v>533</v>
      </c>
      <c r="O17" s="1" t="s">
        <v>534</v>
      </c>
      <c r="P17" s="1" t="s">
        <v>535</v>
      </c>
      <c r="Q17" s="1" t="s">
        <v>649</v>
      </c>
      <c r="R17" s="1" t="s">
        <v>537</v>
      </c>
      <c r="S17" s="1" t="s">
        <v>538</v>
      </c>
      <c r="T17" s="1" t="s">
        <v>539</v>
      </c>
    </row>
    <row r="18" s="1" customFormat="1" spans="1:20">
      <c r="A18" s="3">
        <v>15950300101</v>
      </c>
      <c r="B18" s="1" t="s">
        <v>650</v>
      </c>
      <c r="C18" s="1" t="s">
        <v>651</v>
      </c>
      <c r="D18" s="1" t="s">
        <v>652</v>
      </c>
      <c r="E18" s="1" t="s">
        <v>653</v>
      </c>
      <c r="F18" s="1" t="s">
        <v>544</v>
      </c>
      <c r="G18" s="1" t="s">
        <v>574</v>
      </c>
      <c r="H18" s="1" t="s">
        <v>530</v>
      </c>
      <c r="I18" s="1" t="s">
        <v>654</v>
      </c>
      <c r="J18" s="1" t="s">
        <v>29</v>
      </c>
      <c r="K18" s="1" t="s">
        <v>655</v>
      </c>
      <c r="L18" s="1" t="s">
        <v>656</v>
      </c>
      <c r="M18" s="1" t="s">
        <v>657</v>
      </c>
      <c r="N18" s="1" t="s">
        <v>658</v>
      </c>
      <c r="O18" s="1" t="s">
        <v>534</v>
      </c>
      <c r="P18" s="1" t="s">
        <v>535</v>
      </c>
      <c r="Q18" s="1" t="s">
        <v>659</v>
      </c>
      <c r="R18" s="1" t="s">
        <v>537</v>
      </c>
      <c r="S18" s="1" t="s">
        <v>538</v>
      </c>
      <c r="T18" s="1" t="s">
        <v>539</v>
      </c>
    </row>
    <row r="19" s="1" customFormat="1" spans="1:20">
      <c r="A19" s="3">
        <v>15957243670</v>
      </c>
      <c r="B19" s="1" t="s">
        <v>660</v>
      </c>
      <c r="C19" s="1" t="s">
        <v>661</v>
      </c>
      <c r="D19" s="1" t="s">
        <v>662</v>
      </c>
      <c r="E19" s="1" t="s">
        <v>663</v>
      </c>
      <c r="F19" s="1" t="s">
        <v>528</v>
      </c>
      <c r="G19" s="1" t="s">
        <v>529</v>
      </c>
      <c r="H19" s="1" t="s">
        <v>530</v>
      </c>
      <c r="I19" s="1" t="s">
        <v>664</v>
      </c>
      <c r="J19" s="1" t="s">
        <v>29</v>
      </c>
      <c r="K19" s="1" t="s">
        <v>665</v>
      </c>
      <c r="L19" s="1" t="s">
        <v>665</v>
      </c>
      <c r="M19" s="1" t="s">
        <v>533</v>
      </c>
      <c r="N19" s="1" t="s">
        <v>533</v>
      </c>
      <c r="O19" s="1" t="s">
        <v>534</v>
      </c>
      <c r="P19" s="1" t="s">
        <v>535</v>
      </c>
      <c r="Q19" s="1" t="s">
        <v>666</v>
      </c>
      <c r="R19" s="1" t="s">
        <v>537</v>
      </c>
      <c r="S19" s="1" t="s">
        <v>538</v>
      </c>
      <c r="T19" s="1" t="s">
        <v>539</v>
      </c>
    </row>
    <row r="20" s="1" customFormat="1" spans="1:20">
      <c r="A20" s="3">
        <v>15965516667</v>
      </c>
      <c r="B20" s="1" t="s">
        <v>667</v>
      </c>
      <c r="C20" s="1" t="s">
        <v>668</v>
      </c>
      <c r="D20" s="1" t="s">
        <v>669</v>
      </c>
      <c r="E20" s="1" t="s">
        <v>670</v>
      </c>
      <c r="F20" s="1" t="s">
        <v>574</v>
      </c>
      <c r="G20" s="1" t="s">
        <v>625</v>
      </c>
      <c r="H20" s="1" t="s">
        <v>530</v>
      </c>
      <c r="I20" s="1" t="s">
        <v>671</v>
      </c>
      <c r="J20" s="1" t="s">
        <v>29</v>
      </c>
      <c r="K20" s="1" t="s">
        <v>672</v>
      </c>
      <c r="L20" s="1" t="s">
        <v>672</v>
      </c>
      <c r="M20" s="1" t="s">
        <v>533</v>
      </c>
      <c r="N20" s="1" t="s">
        <v>533</v>
      </c>
      <c r="O20" s="1" t="s">
        <v>534</v>
      </c>
      <c r="P20" s="1" t="s">
        <v>535</v>
      </c>
      <c r="Q20" s="1" t="s">
        <v>673</v>
      </c>
      <c r="R20" s="1" t="s">
        <v>537</v>
      </c>
      <c r="S20" s="1" t="s">
        <v>538</v>
      </c>
      <c r="T20" s="1" t="s">
        <v>539</v>
      </c>
    </row>
    <row r="21" s="1" customFormat="1" spans="1:20">
      <c r="A21" s="3">
        <v>15966041030</v>
      </c>
      <c r="B21" s="1" t="s">
        <v>667</v>
      </c>
      <c r="C21" s="1" t="s">
        <v>674</v>
      </c>
      <c r="D21" s="1" t="s">
        <v>675</v>
      </c>
      <c r="E21" s="1" t="s">
        <v>676</v>
      </c>
      <c r="F21" s="1" t="s">
        <v>625</v>
      </c>
      <c r="G21" s="1" t="s">
        <v>605</v>
      </c>
      <c r="H21" s="1" t="s">
        <v>530</v>
      </c>
      <c r="I21" s="1" t="s">
        <v>677</v>
      </c>
      <c r="J21" s="1" t="s">
        <v>29</v>
      </c>
      <c r="K21" s="1" t="s">
        <v>678</v>
      </c>
      <c r="L21" s="1" t="s">
        <v>678</v>
      </c>
      <c r="M21" s="1" t="s">
        <v>533</v>
      </c>
      <c r="N21" s="1" t="s">
        <v>533</v>
      </c>
      <c r="O21" s="1" t="s">
        <v>534</v>
      </c>
      <c r="P21" s="1" t="s">
        <v>535</v>
      </c>
      <c r="Q21" s="1" t="s">
        <v>679</v>
      </c>
      <c r="R21" s="1" t="s">
        <v>537</v>
      </c>
      <c r="S21" s="1" t="s">
        <v>538</v>
      </c>
      <c r="T21" s="1" t="s">
        <v>539</v>
      </c>
    </row>
    <row r="22" s="1" customFormat="1" spans="1:20">
      <c r="A22" s="3">
        <v>15982484352</v>
      </c>
      <c r="B22" s="1" t="s">
        <v>680</v>
      </c>
      <c r="C22" s="1" t="s">
        <v>681</v>
      </c>
      <c r="D22" s="1" t="s">
        <v>542</v>
      </c>
      <c r="E22" s="1" t="s">
        <v>682</v>
      </c>
      <c r="F22" s="1" t="s">
        <v>544</v>
      </c>
      <c r="G22" s="1" t="s">
        <v>545</v>
      </c>
      <c r="H22" s="1" t="s">
        <v>530</v>
      </c>
      <c r="I22" s="1" t="s">
        <v>683</v>
      </c>
      <c r="J22" s="1" t="s">
        <v>29</v>
      </c>
      <c r="K22" s="1" t="s">
        <v>684</v>
      </c>
      <c r="L22" s="1" t="s">
        <v>684</v>
      </c>
      <c r="M22" s="1" t="s">
        <v>533</v>
      </c>
      <c r="N22" s="1" t="s">
        <v>533</v>
      </c>
      <c r="O22" s="1" t="s">
        <v>534</v>
      </c>
      <c r="P22" s="1" t="s">
        <v>535</v>
      </c>
      <c r="Q22" s="1" t="s">
        <v>685</v>
      </c>
      <c r="R22" s="1" t="s">
        <v>537</v>
      </c>
      <c r="S22" s="1" t="s">
        <v>538</v>
      </c>
      <c r="T22" s="1" t="s">
        <v>539</v>
      </c>
    </row>
    <row r="23" s="1" customFormat="1" spans="1:20">
      <c r="A23" s="3">
        <v>15984789192</v>
      </c>
      <c r="B23" s="1" t="s">
        <v>686</v>
      </c>
      <c r="C23" s="1" t="s">
        <v>687</v>
      </c>
      <c r="D23" s="1" t="s">
        <v>688</v>
      </c>
      <c r="E23" s="1" t="s">
        <v>689</v>
      </c>
      <c r="F23" s="1" t="s">
        <v>583</v>
      </c>
      <c r="G23" s="1" t="s">
        <v>605</v>
      </c>
      <c r="H23" s="1" t="s">
        <v>530</v>
      </c>
      <c r="I23" s="1" t="s">
        <v>690</v>
      </c>
      <c r="J23" s="1" t="s">
        <v>29</v>
      </c>
      <c r="K23" s="1" t="s">
        <v>691</v>
      </c>
      <c r="L23" s="1" t="s">
        <v>691</v>
      </c>
      <c r="M23" s="1" t="s">
        <v>533</v>
      </c>
      <c r="N23" s="1" t="s">
        <v>533</v>
      </c>
      <c r="O23" s="1" t="s">
        <v>534</v>
      </c>
      <c r="P23" s="1" t="s">
        <v>535</v>
      </c>
      <c r="Q23" s="1" t="s">
        <v>692</v>
      </c>
      <c r="R23" s="1" t="s">
        <v>537</v>
      </c>
      <c r="S23" s="1" t="s">
        <v>538</v>
      </c>
      <c r="T23" s="1" t="s">
        <v>539</v>
      </c>
    </row>
    <row r="24" s="1" customFormat="1" spans="1:20">
      <c r="A24" s="3">
        <v>15996297872</v>
      </c>
      <c r="B24" s="1" t="s">
        <v>693</v>
      </c>
      <c r="C24" s="1" t="s">
        <v>694</v>
      </c>
      <c r="D24" s="1" t="s">
        <v>695</v>
      </c>
      <c r="E24" s="1" t="s">
        <v>696</v>
      </c>
      <c r="F24" s="1" t="s">
        <v>553</v>
      </c>
      <c r="G24" s="1" t="s">
        <v>545</v>
      </c>
      <c r="H24" s="1" t="s">
        <v>530</v>
      </c>
      <c r="I24" s="1" t="s">
        <v>697</v>
      </c>
      <c r="J24" s="1" t="s">
        <v>29</v>
      </c>
      <c r="K24" s="1" t="s">
        <v>698</v>
      </c>
      <c r="L24" s="1" t="s">
        <v>698</v>
      </c>
      <c r="M24" s="1" t="s">
        <v>533</v>
      </c>
      <c r="N24" s="1" t="s">
        <v>533</v>
      </c>
      <c r="O24" s="1" t="s">
        <v>534</v>
      </c>
      <c r="P24" s="1" t="s">
        <v>535</v>
      </c>
      <c r="Q24" s="1" t="s">
        <v>699</v>
      </c>
      <c r="R24" s="1" t="s">
        <v>537</v>
      </c>
      <c r="S24" s="1" t="s">
        <v>538</v>
      </c>
      <c r="T24" s="1" t="s">
        <v>539</v>
      </c>
    </row>
    <row r="25" s="1" customFormat="1" spans="1:20">
      <c r="A25" s="3">
        <v>15996688167</v>
      </c>
      <c r="B25" s="1" t="s">
        <v>693</v>
      </c>
      <c r="C25" s="1" t="s">
        <v>700</v>
      </c>
      <c r="D25" s="1" t="s">
        <v>701</v>
      </c>
      <c r="E25" s="1" t="s">
        <v>702</v>
      </c>
      <c r="F25" s="1" t="s">
        <v>553</v>
      </c>
      <c r="G25" s="1" t="s">
        <v>545</v>
      </c>
      <c r="H25" s="1" t="s">
        <v>530</v>
      </c>
      <c r="I25" s="1" t="s">
        <v>703</v>
      </c>
      <c r="J25" s="1" t="s">
        <v>29</v>
      </c>
      <c r="K25" s="1" t="s">
        <v>704</v>
      </c>
      <c r="L25" s="1" t="s">
        <v>704</v>
      </c>
      <c r="M25" s="1" t="s">
        <v>533</v>
      </c>
      <c r="N25" s="1" t="s">
        <v>533</v>
      </c>
      <c r="O25" s="1" t="s">
        <v>534</v>
      </c>
      <c r="P25" s="1" t="s">
        <v>535</v>
      </c>
      <c r="Q25" s="1" t="s">
        <v>705</v>
      </c>
      <c r="R25" s="1" t="s">
        <v>537</v>
      </c>
      <c r="S25" s="1" t="s">
        <v>538</v>
      </c>
      <c r="T25" s="1" t="s">
        <v>539</v>
      </c>
    </row>
    <row r="26" s="1" customFormat="1" spans="1:20">
      <c r="A26" s="3">
        <v>16004593357</v>
      </c>
      <c r="B26" s="1" t="s">
        <v>706</v>
      </c>
      <c r="C26" s="1" t="s">
        <v>707</v>
      </c>
      <c r="D26" s="1" t="s">
        <v>708</v>
      </c>
      <c r="E26" s="1" t="s">
        <v>709</v>
      </c>
      <c r="F26" s="1" t="s">
        <v>582</v>
      </c>
      <c r="G26" s="1" t="s">
        <v>605</v>
      </c>
      <c r="H26" s="1" t="s">
        <v>530</v>
      </c>
      <c r="I26" s="1" t="s">
        <v>710</v>
      </c>
      <c r="J26" s="1" t="s">
        <v>29</v>
      </c>
      <c r="K26" s="1" t="s">
        <v>711</v>
      </c>
      <c r="L26" s="1" t="s">
        <v>711</v>
      </c>
      <c r="M26" s="1" t="s">
        <v>533</v>
      </c>
      <c r="N26" s="1" t="s">
        <v>533</v>
      </c>
      <c r="O26" s="1" t="s">
        <v>534</v>
      </c>
      <c r="P26" s="1" t="s">
        <v>535</v>
      </c>
      <c r="Q26" s="1" t="s">
        <v>712</v>
      </c>
      <c r="R26" s="1" t="s">
        <v>537</v>
      </c>
      <c r="S26" s="1" t="s">
        <v>538</v>
      </c>
      <c r="T26" s="1" t="s">
        <v>539</v>
      </c>
    </row>
    <row r="27" s="1" customFormat="1" spans="1:20">
      <c r="A27" s="3">
        <v>16013143182</v>
      </c>
      <c r="B27" s="1" t="s">
        <v>713</v>
      </c>
      <c r="C27" s="1" t="s">
        <v>714</v>
      </c>
      <c r="D27" s="1" t="s">
        <v>603</v>
      </c>
      <c r="E27" s="1" t="s">
        <v>715</v>
      </c>
      <c r="F27" s="1" t="s">
        <v>583</v>
      </c>
      <c r="G27" s="1" t="s">
        <v>605</v>
      </c>
      <c r="H27" s="1" t="s">
        <v>530</v>
      </c>
      <c r="I27" s="1" t="s">
        <v>716</v>
      </c>
      <c r="J27" s="1" t="s">
        <v>29</v>
      </c>
      <c r="K27" s="1" t="s">
        <v>717</v>
      </c>
      <c r="L27" s="1" t="s">
        <v>717</v>
      </c>
      <c r="M27" s="1" t="s">
        <v>533</v>
      </c>
      <c r="N27" s="1" t="s">
        <v>533</v>
      </c>
      <c r="O27" s="1" t="s">
        <v>534</v>
      </c>
      <c r="P27" s="1" t="s">
        <v>535</v>
      </c>
      <c r="Q27" s="1" t="s">
        <v>718</v>
      </c>
      <c r="R27" s="1" t="s">
        <v>537</v>
      </c>
      <c r="S27" s="1" t="s">
        <v>538</v>
      </c>
      <c r="T27" s="1" t="s">
        <v>539</v>
      </c>
    </row>
    <row r="28" s="1" customFormat="1" spans="1:20">
      <c r="A28" s="3">
        <v>16017356782</v>
      </c>
      <c r="B28" s="1" t="s">
        <v>719</v>
      </c>
      <c r="C28" s="1" t="s">
        <v>720</v>
      </c>
      <c r="D28" s="1" t="s">
        <v>721</v>
      </c>
      <c r="E28" s="1" t="s">
        <v>722</v>
      </c>
      <c r="F28" s="1" t="s">
        <v>528</v>
      </c>
      <c r="G28" s="1" t="s">
        <v>545</v>
      </c>
      <c r="H28" s="1" t="s">
        <v>530</v>
      </c>
      <c r="I28" s="1" t="s">
        <v>723</v>
      </c>
      <c r="J28" s="1" t="s">
        <v>29</v>
      </c>
      <c r="K28" s="1" t="s">
        <v>724</v>
      </c>
      <c r="L28" s="1" t="s">
        <v>724</v>
      </c>
      <c r="M28" s="1" t="s">
        <v>533</v>
      </c>
      <c r="N28" s="1" t="s">
        <v>533</v>
      </c>
      <c r="O28" s="1" t="s">
        <v>534</v>
      </c>
      <c r="P28" s="1" t="s">
        <v>535</v>
      </c>
      <c r="Q28" s="1" t="s">
        <v>725</v>
      </c>
      <c r="R28" s="1" t="s">
        <v>537</v>
      </c>
      <c r="S28" s="1" t="s">
        <v>538</v>
      </c>
      <c r="T28" s="1" t="s">
        <v>539</v>
      </c>
    </row>
    <row r="29" s="1" customFormat="1" spans="1:20">
      <c r="A29" s="3">
        <v>16023206496</v>
      </c>
      <c r="B29" s="1" t="s">
        <v>726</v>
      </c>
      <c r="C29" s="1" t="s">
        <v>727</v>
      </c>
      <c r="D29" s="1" t="s">
        <v>611</v>
      </c>
      <c r="E29" s="1" t="s">
        <v>728</v>
      </c>
      <c r="F29" s="1" t="s">
        <v>625</v>
      </c>
      <c r="G29" s="1" t="s">
        <v>605</v>
      </c>
      <c r="H29" s="1" t="s">
        <v>530</v>
      </c>
      <c r="I29" s="1" t="s">
        <v>729</v>
      </c>
      <c r="J29" s="1" t="s">
        <v>29</v>
      </c>
      <c r="K29" s="1" t="s">
        <v>730</v>
      </c>
      <c r="L29" s="1" t="s">
        <v>730</v>
      </c>
      <c r="M29" s="1" t="s">
        <v>533</v>
      </c>
      <c r="N29" s="1" t="s">
        <v>533</v>
      </c>
      <c r="O29" s="1" t="s">
        <v>534</v>
      </c>
      <c r="P29" s="1" t="s">
        <v>535</v>
      </c>
      <c r="Q29" s="1" t="s">
        <v>731</v>
      </c>
      <c r="R29" s="1" t="s">
        <v>537</v>
      </c>
      <c r="S29" s="1" t="s">
        <v>538</v>
      </c>
      <c r="T29" s="1" t="s">
        <v>539</v>
      </c>
    </row>
    <row r="30" s="1" customFormat="1" spans="1:20">
      <c r="A30" s="3">
        <v>16023824163</v>
      </c>
      <c r="B30" s="1" t="s">
        <v>726</v>
      </c>
      <c r="C30" s="1" t="s">
        <v>732</v>
      </c>
      <c r="D30" s="1" t="s">
        <v>572</v>
      </c>
      <c r="E30" s="1" t="s">
        <v>733</v>
      </c>
      <c r="F30" s="1" t="s">
        <v>544</v>
      </c>
      <c r="G30" s="1" t="s">
        <v>574</v>
      </c>
      <c r="H30" s="1" t="s">
        <v>530</v>
      </c>
      <c r="I30" s="1" t="s">
        <v>734</v>
      </c>
      <c r="J30" s="1" t="s">
        <v>29</v>
      </c>
      <c r="K30" s="1" t="s">
        <v>735</v>
      </c>
      <c r="L30" s="1" t="s">
        <v>735</v>
      </c>
      <c r="M30" s="1" t="s">
        <v>533</v>
      </c>
      <c r="N30" s="1" t="s">
        <v>533</v>
      </c>
      <c r="O30" s="1" t="s">
        <v>534</v>
      </c>
      <c r="P30" s="1" t="s">
        <v>535</v>
      </c>
      <c r="Q30" s="1" t="s">
        <v>736</v>
      </c>
      <c r="R30" s="1" t="s">
        <v>537</v>
      </c>
      <c r="S30" s="1" t="s">
        <v>538</v>
      </c>
      <c r="T30" s="1" t="s">
        <v>539</v>
      </c>
    </row>
    <row r="31" s="1" customFormat="1" spans="1:20">
      <c r="A31" s="3">
        <v>16035646606</v>
      </c>
      <c r="B31" s="1" t="s">
        <v>737</v>
      </c>
      <c r="C31" s="1" t="s">
        <v>738</v>
      </c>
      <c r="D31" s="1" t="s">
        <v>739</v>
      </c>
      <c r="E31" s="1" t="s">
        <v>740</v>
      </c>
      <c r="F31" s="1" t="s">
        <v>574</v>
      </c>
      <c r="G31" s="1" t="s">
        <v>529</v>
      </c>
      <c r="H31" s="1" t="s">
        <v>530</v>
      </c>
      <c r="I31" s="1" t="s">
        <v>741</v>
      </c>
      <c r="J31" s="1" t="s">
        <v>29</v>
      </c>
      <c r="K31" s="1" t="s">
        <v>742</v>
      </c>
      <c r="L31" s="1" t="s">
        <v>743</v>
      </c>
      <c r="M31" s="1" t="s">
        <v>744</v>
      </c>
      <c r="N31" s="1" t="s">
        <v>745</v>
      </c>
      <c r="O31" s="1" t="s">
        <v>534</v>
      </c>
      <c r="P31" s="1" t="s">
        <v>535</v>
      </c>
      <c r="Q31" s="1" t="s">
        <v>746</v>
      </c>
      <c r="R31" s="1" t="s">
        <v>537</v>
      </c>
      <c r="S31" s="1" t="s">
        <v>538</v>
      </c>
      <c r="T31" s="1" t="s">
        <v>539</v>
      </c>
    </row>
    <row r="32" s="1" customFormat="1" spans="1:20">
      <c r="A32" s="3">
        <v>16037004495</v>
      </c>
      <c r="B32" s="1" t="s">
        <v>737</v>
      </c>
      <c r="C32" s="1" t="s">
        <v>747</v>
      </c>
      <c r="D32" s="1" t="s">
        <v>748</v>
      </c>
      <c r="E32" s="1" t="s">
        <v>749</v>
      </c>
      <c r="F32" s="1" t="s">
        <v>574</v>
      </c>
      <c r="G32" s="1" t="s">
        <v>605</v>
      </c>
      <c r="H32" s="1" t="s">
        <v>530</v>
      </c>
      <c r="I32" s="1" t="s">
        <v>750</v>
      </c>
      <c r="J32" s="1" t="s">
        <v>29</v>
      </c>
      <c r="K32" s="1" t="s">
        <v>751</v>
      </c>
      <c r="L32" s="1" t="s">
        <v>751</v>
      </c>
      <c r="M32" s="1" t="s">
        <v>533</v>
      </c>
      <c r="N32" s="1" t="s">
        <v>533</v>
      </c>
      <c r="O32" s="1" t="s">
        <v>534</v>
      </c>
      <c r="P32" s="1" t="s">
        <v>535</v>
      </c>
      <c r="Q32" s="1" t="s">
        <v>752</v>
      </c>
      <c r="R32" s="1" t="s">
        <v>537</v>
      </c>
      <c r="S32" s="1" t="s">
        <v>538</v>
      </c>
      <c r="T32" s="1" t="s">
        <v>539</v>
      </c>
    </row>
    <row r="33" s="1" customFormat="1" spans="1:20">
      <c r="A33" s="3">
        <v>16039378893</v>
      </c>
      <c r="B33" s="1" t="s">
        <v>753</v>
      </c>
      <c r="C33" s="1" t="s">
        <v>754</v>
      </c>
      <c r="D33" s="1" t="s">
        <v>572</v>
      </c>
      <c r="E33" s="1" t="s">
        <v>755</v>
      </c>
      <c r="F33" s="1" t="s">
        <v>625</v>
      </c>
      <c r="G33" s="1" t="s">
        <v>605</v>
      </c>
      <c r="H33" s="1" t="s">
        <v>530</v>
      </c>
      <c r="I33" s="1" t="s">
        <v>756</v>
      </c>
      <c r="J33" s="1" t="s">
        <v>29</v>
      </c>
      <c r="K33" s="1" t="s">
        <v>757</v>
      </c>
      <c r="L33" s="1" t="s">
        <v>534</v>
      </c>
      <c r="M33" s="1" t="s">
        <v>758</v>
      </c>
      <c r="N33" s="1" t="s">
        <v>759</v>
      </c>
      <c r="O33" s="1" t="s">
        <v>534</v>
      </c>
      <c r="P33" s="1" t="s">
        <v>535</v>
      </c>
      <c r="Q33" s="1" t="s">
        <v>760</v>
      </c>
      <c r="R33" s="1" t="s">
        <v>537</v>
      </c>
      <c r="S33" s="1" t="s">
        <v>538</v>
      </c>
      <c r="T33" s="1" t="s">
        <v>539</v>
      </c>
    </row>
    <row r="34" s="1" customFormat="1" spans="1:20">
      <c r="A34" s="3">
        <v>16039946792</v>
      </c>
      <c r="B34" s="1" t="s">
        <v>753</v>
      </c>
      <c r="C34" s="1" t="s">
        <v>761</v>
      </c>
      <c r="D34" s="1" t="s">
        <v>762</v>
      </c>
      <c r="E34" s="1" t="s">
        <v>763</v>
      </c>
      <c r="F34" s="1" t="s">
        <v>544</v>
      </c>
      <c r="G34" s="1" t="s">
        <v>574</v>
      </c>
      <c r="H34" s="1" t="s">
        <v>530</v>
      </c>
      <c r="I34" s="1" t="s">
        <v>764</v>
      </c>
      <c r="J34" s="1" t="s">
        <v>29</v>
      </c>
      <c r="K34" s="1" t="s">
        <v>765</v>
      </c>
      <c r="L34" s="1" t="s">
        <v>765</v>
      </c>
      <c r="M34" s="1" t="s">
        <v>533</v>
      </c>
      <c r="N34" s="1" t="s">
        <v>533</v>
      </c>
      <c r="O34" s="1" t="s">
        <v>534</v>
      </c>
      <c r="P34" s="1" t="s">
        <v>535</v>
      </c>
      <c r="Q34" s="1" t="s">
        <v>766</v>
      </c>
      <c r="R34" s="1" t="s">
        <v>537</v>
      </c>
      <c r="S34" s="1" t="s">
        <v>538</v>
      </c>
      <c r="T34" s="1" t="s">
        <v>539</v>
      </c>
    </row>
    <row r="35" s="1" customFormat="1" spans="1:20">
      <c r="A35" s="3">
        <v>16044402348</v>
      </c>
      <c r="B35" s="1" t="s">
        <v>767</v>
      </c>
      <c r="C35" s="1" t="s">
        <v>768</v>
      </c>
      <c r="D35" s="1" t="s">
        <v>769</v>
      </c>
      <c r="E35" s="1" t="s">
        <v>770</v>
      </c>
      <c r="F35" s="1" t="s">
        <v>545</v>
      </c>
      <c r="G35" s="1" t="s">
        <v>582</v>
      </c>
      <c r="H35" s="1" t="s">
        <v>530</v>
      </c>
      <c r="I35" s="1" t="s">
        <v>771</v>
      </c>
      <c r="J35" s="1" t="s">
        <v>29</v>
      </c>
      <c r="K35" s="1" t="s">
        <v>772</v>
      </c>
      <c r="L35" s="1" t="s">
        <v>772</v>
      </c>
      <c r="M35" s="1" t="s">
        <v>533</v>
      </c>
      <c r="N35" s="1" t="s">
        <v>533</v>
      </c>
      <c r="O35" s="1" t="s">
        <v>534</v>
      </c>
      <c r="P35" s="1" t="s">
        <v>535</v>
      </c>
      <c r="Q35" s="1" t="s">
        <v>773</v>
      </c>
      <c r="R35" s="1" t="s">
        <v>537</v>
      </c>
      <c r="S35" s="1" t="s">
        <v>538</v>
      </c>
      <c r="T35" s="1" t="s">
        <v>539</v>
      </c>
    </row>
    <row r="36" s="1" customFormat="1" spans="1:20">
      <c r="A36" s="3">
        <v>16055297763</v>
      </c>
      <c r="B36" s="1" t="s">
        <v>774</v>
      </c>
      <c r="C36" s="1" t="s">
        <v>775</v>
      </c>
      <c r="D36" s="1" t="s">
        <v>708</v>
      </c>
      <c r="E36" s="1" t="s">
        <v>776</v>
      </c>
      <c r="F36" s="1" t="s">
        <v>582</v>
      </c>
      <c r="G36" s="1" t="s">
        <v>605</v>
      </c>
      <c r="H36" s="1" t="s">
        <v>530</v>
      </c>
      <c r="I36" s="1" t="s">
        <v>777</v>
      </c>
      <c r="J36" s="1" t="s">
        <v>29</v>
      </c>
      <c r="K36" s="1" t="s">
        <v>778</v>
      </c>
      <c r="L36" s="1" t="s">
        <v>778</v>
      </c>
      <c r="M36" s="1" t="s">
        <v>533</v>
      </c>
      <c r="N36" s="1" t="s">
        <v>533</v>
      </c>
      <c r="O36" s="1" t="s">
        <v>534</v>
      </c>
      <c r="P36" s="1" t="s">
        <v>535</v>
      </c>
      <c r="Q36" s="1" t="s">
        <v>779</v>
      </c>
      <c r="R36" s="1" t="s">
        <v>537</v>
      </c>
      <c r="S36" s="1" t="s">
        <v>538</v>
      </c>
      <c r="T36" s="1" t="s">
        <v>539</v>
      </c>
    </row>
    <row r="37" s="1" customFormat="1" spans="1:20">
      <c r="A37" s="3">
        <v>16055549832</v>
      </c>
      <c r="B37" s="1" t="s">
        <v>774</v>
      </c>
      <c r="C37" s="1" t="s">
        <v>780</v>
      </c>
      <c r="D37" s="1" t="s">
        <v>781</v>
      </c>
      <c r="E37" s="1" t="s">
        <v>782</v>
      </c>
      <c r="F37" s="1" t="s">
        <v>625</v>
      </c>
      <c r="G37" s="1" t="s">
        <v>582</v>
      </c>
      <c r="H37" s="1" t="s">
        <v>530</v>
      </c>
      <c r="I37" s="1" t="s">
        <v>783</v>
      </c>
      <c r="J37" s="1" t="s">
        <v>29</v>
      </c>
      <c r="K37" s="1" t="s">
        <v>784</v>
      </c>
      <c r="L37" s="1" t="s">
        <v>784</v>
      </c>
      <c r="M37" s="1" t="s">
        <v>533</v>
      </c>
      <c r="N37" s="1" t="s">
        <v>533</v>
      </c>
      <c r="O37" s="1" t="s">
        <v>534</v>
      </c>
      <c r="P37" s="1" t="s">
        <v>535</v>
      </c>
      <c r="Q37" s="1" t="s">
        <v>785</v>
      </c>
      <c r="R37" s="1" t="s">
        <v>537</v>
      </c>
      <c r="S37" s="1" t="s">
        <v>538</v>
      </c>
      <c r="T37" s="1" t="s">
        <v>539</v>
      </c>
    </row>
    <row r="38" s="1" customFormat="1" spans="1:20">
      <c r="A38" s="3">
        <v>16068806450</v>
      </c>
      <c r="B38" s="1" t="s">
        <v>786</v>
      </c>
      <c r="C38" s="1" t="s">
        <v>787</v>
      </c>
      <c r="D38" s="1" t="s">
        <v>788</v>
      </c>
      <c r="E38" s="1" t="s">
        <v>789</v>
      </c>
      <c r="F38" s="1" t="s">
        <v>574</v>
      </c>
      <c r="G38" s="1" t="s">
        <v>529</v>
      </c>
      <c r="H38" s="1" t="s">
        <v>530</v>
      </c>
      <c r="I38" s="1" t="s">
        <v>790</v>
      </c>
      <c r="J38" s="1" t="s">
        <v>29</v>
      </c>
      <c r="K38" s="1" t="s">
        <v>791</v>
      </c>
      <c r="L38" s="1" t="s">
        <v>791</v>
      </c>
      <c r="M38" s="1" t="s">
        <v>533</v>
      </c>
      <c r="N38" s="1" t="s">
        <v>533</v>
      </c>
      <c r="O38" s="1" t="s">
        <v>534</v>
      </c>
      <c r="P38" s="1" t="s">
        <v>535</v>
      </c>
      <c r="Q38" s="1" t="s">
        <v>792</v>
      </c>
      <c r="R38" s="1" t="s">
        <v>537</v>
      </c>
      <c r="S38" s="1" t="s">
        <v>538</v>
      </c>
      <c r="T38" s="1" t="s">
        <v>539</v>
      </c>
    </row>
    <row r="39" s="1" customFormat="1" spans="1:20">
      <c r="A39" s="3">
        <v>16070321205</v>
      </c>
      <c r="B39" s="1" t="s">
        <v>793</v>
      </c>
      <c r="C39" s="1" t="s">
        <v>794</v>
      </c>
      <c r="D39" s="1" t="s">
        <v>795</v>
      </c>
      <c r="E39" s="1" t="s">
        <v>796</v>
      </c>
      <c r="F39" s="1" t="s">
        <v>544</v>
      </c>
      <c r="G39" s="1" t="s">
        <v>574</v>
      </c>
      <c r="H39" s="1" t="s">
        <v>530</v>
      </c>
      <c r="I39" s="1" t="s">
        <v>797</v>
      </c>
      <c r="J39" s="1" t="s">
        <v>29</v>
      </c>
      <c r="K39" s="1" t="s">
        <v>798</v>
      </c>
      <c r="L39" s="1" t="s">
        <v>798</v>
      </c>
      <c r="M39" s="1" t="s">
        <v>533</v>
      </c>
      <c r="N39" s="1" t="s">
        <v>533</v>
      </c>
      <c r="O39" s="1" t="s">
        <v>534</v>
      </c>
      <c r="P39" s="1" t="s">
        <v>535</v>
      </c>
      <c r="Q39" s="1" t="s">
        <v>799</v>
      </c>
      <c r="R39" s="1" t="s">
        <v>537</v>
      </c>
      <c r="S39" s="1" t="s">
        <v>538</v>
      </c>
      <c r="T39" s="1" t="s">
        <v>539</v>
      </c>
    </row>
    <row r="40" s="1" customFormat="1" spans="1:20">
      <c r="A40" s="3">
        <v>16076829192</v>
      </c>
      <c r="B40" s="1" t="s">
        <v>793</v>
      </c>
      <c r="C40" s="1" t="s">
        <v>800</v>
      </c>
      <c r="D40" s="1" t="s">
        <v>801</v>
      </c>
      <c r="E40" s="1" t="s">
        <v>802</v>
      </c>
      <c r="F40" s="1" t="s">
        <v>574</v>
      </c>
      <c r="G40" s="1" t="s">
        <v>529</v>
      </c>
      <c r="H40" s="1" t="s">
        <v>530</v>
      </c>
      <c r="I40" s="1" t="s">
        <v>803</v>
      </c>
      <c r="J40" s="1" t="s">
        <v>29</v>
      </c>
      <c r="K40" s="1" t="s">
        <v>804</v>
      </c>
      <c r="L40" s="1" t="s">
        <v>804</v>
      </c>
      <c r="M40" s="1" t="s">
        <v>533</v>
      </c>
      <c r="N40" s="1" t="s">
        <v>533</v>
      </c>
      <c r="O40" s="1" t="s">
        <v>534</v>
      </c>
      <c r="P40" s="1" t="s">
        <v>535</v>
      </c>
      <c r="Q40" s="1" t="s">
        <v>805</v>
      </c>
      <c r="R40" s="1" t="s">
        <v>537</v>
      </c>
      <c r="S40" s="1" t="s">
        <v>538</v>
      </c>
      <c r="T40" s="1" t="s">
        <v>539</v>
      </c>
    </row>
    <row r="41" s="1" customFormat="1" spans="1:20">
      <c r="A41" s="3">
        <v>16080387153</v>
      </c>
      <c r="B41" s="1" t="s">
        <v>806</v>
      </c>
      <c r="C41" s="1" t="s">
        <v>807</v>
      </c>
      <c r="D41" s="1" t="s">
        <v>808</v>
      </c>
      <c r="E41" s="1" t="s">
        <v>809</v>
      </c>
      <c r="F41" s="1" t="s">
        <v>625</v>
      </c>
      <c r="G41" s="1" t="s">
        <v>583</v>
      </c>
      <c r="H41" s="1" t="s">
        <v>530</v>
      </c>
      <c r="I41" s="1" t="s">
        <v>810</v>
      </c>
      <c r="J41" s="1" t="s">
        <v>29</v>
      </c>
      <c r="K41" s="1" t="s">
        <v>811</v>
      </c>
      <c r="L41" s="1" t="s">
        <v>811</v>
      </c>
      <c r="M41" s="1" t="s">
        <v>533</v>
      </c>
      <c r="N41" s="1" t="s">
        <v>533</v>
      </c>
      <c r="O41" s="1" t="s">
        <v>534</v>
      </c>
      <c r="P41" s="1" t="s">
        <v>535</v>
      </c>
      <c r="Q41" s="1" t="s">
        <v>812</v>
      </c>
      <c r="R41" s="1" t="s">
        <v>537</v>
      </c>
      <c r="S41" s="1" t="s">
        <v>538</v>
      </c>
      <c r="T41" s="1" t="s">
        <v>539</v>
      </c>
    </row>
    <row r="42" s="1" customFormat="1" spans="1:20">
      <c r="A42" s="3">
        <v>16080527595</v>
      </c>
      <c r="B42" s="1" t="s">
        <v>806</v>
      </c>
      <c r="C42" s="1" t="s">
        <v>813</v>
      </c>
      <c r="D42" s="1" t="s">
        <v>814</v>
      </c>
      <c r="E42" s="1" t="s">
        <v>815</v>
      </c>
      <c r="F42" s="1" t="s">
        <v>528</v>
      </c>
      <c r="G42" s="1" t="s">
        <v>545</v>
      </c>
      <c r="H42" s="1" t="s">
        <v>530</v>
      </c>
      <c r="I42" s="1" t="s">
        <v>816</v>
      </c>
      <c r="J42" s="1" t="s">
        <v>29</v>
      </c>
      <c r="K42" s="1" t="s">
        <v>817</v>
      </c>
      <c r="L42" s="1" t="s">
        <v>817</v>
      </c>
      <c r="M42" s="1" t="s">
        <v>533</v>
      </c>
      <c r="N42" s="1" t="s">
        <v>533</v>
      </c>
      <c r="O42" s="1" t="s">
        <v>534</v>
      </c>
      <c r="P42" s="1" t="s">
        <v>535</v>
      </c>
      <c r="Q42" s="1" t="s">
        <v>818</v>
      </c>
      <c r="R42" s="1" t="s">
        <v>537</v>
      </c>
      <c r="S42" s="1" t="s">
        <v>538</v>
      </c>
      <c r="T42" s="1" t="s">
        <v>539</v>
      </c>
    </row>
    <row r="43" s="1" customFormat="1" spans="1:20">
      <c r="A43" s="3">
        <v>16089254283</v>
      </c>
      <c r="B43" s="1" t="s">
        <v>819</v>
      </c>
      <c r="C43" s="1" t="s">
        <v>820</v>
      </c>
      <c r="D43" s="1" t="s">
        <v>821</v>
      </c>
      <c r="E43" s="1" t="s">
        <v>822</v>
      </c>
      <c r="F43" s="1" t="s">
        <v>583</v>
      </c>
      <c r="G43" s="1" t="s">
        <v>605</v>
      </c>
      <c r="H43" s="1" t="s">
        <v>530</v>
      </c>
      <c r="I43" s="1" t="s">
        <v>823</v>
      </c>
      <c r="J43" s="1" t="s">
        <v>29</v>
      </c>
      <c r="K43" s="1" t="s">
        <v>824</v>
      </c>
      <c r="L43" s="1" t="s">
        <v>824</v>
      </c>
      <c r="M43" s="1" t="s">
        <v>533</v>
      </c>
      <c r="N43" s="1" t="s">
        <v>533</v>
      </c>
      <c r="O43" s="1" t="s">
        <v>534</v>
      </c>
      <c r="P43" s="1" t="s">
        <v>535</v>
      </c>
      <c r="Q43" s="1" t="s">
        <v>825</v>
      </c>
      <c r="R43" s="1" t="s">
        <v>537</v>
      </c>
      <c r="S43" s="1" t="s">
        <v>538</v>
      </c>
      <c r="T43" s="1" t="s">
        <v>539</v>
      </c>
    </row>
    <row r="44" s="1" customFormat="1" spans="1:20">
      <c r="A44" s="3">
        <v>16098476671</v>
      </c>
      <c r="B44" s="1" t="s">
        <v>826</v>
      </c>
      <c r="C44" s="1" t="s">
        <v>827</v>
      </c>
      <c r="D44" s="1" t="s">
        <v>828</v>
      </c>
      <c r="E44" s="1" t="s">
        <v>829</v>
      </c>
      <c r="F44" s="1" t="s">
        <v>528</v>
      </c>
      <c r="G44" s="1" t="s">
        <v>574</v>
      </c>
      <c r="H44" s="1" t="s">
        <v>530</v>
      </c>
      <c r="I44" s="1" t="s">
        <v>830</v>
      </c>
      <c r="J44" s="1" t="s">
        <v>29</v>
      </c>
      <c r="K44" s="1" t="s">
        <v>831</v>
      </c>
      <c r="L44" s="1" t="s">
        <v>831</v>
      </c>
      <c r="M44" s="1" t="s">
        <v>533</v>
      </c>
      <c r="N44" s="1" t="s">
        <v>533</v>
      </c>
      <c r="O44" s="1" t="s">
        <v>534</v>
      </c>
      <c r="P44" s="1" t="s">
        <v>535</v>
      </c>
      <c r="Q44" s="1" t="s">
        <v>832</v>
      </c>
      <c r="R44" s="1" t="s">
        <v>537</v>
      </c>
      <c r="S44" s="1" t="s">
        <v>538</v>
      </c>
      <c r="T44" s="1" t="s">
        <v>539</v>
      </c>
    </row>
    <row r="45" s="1" customFormat="1" spans="1:20">
      <c r="A45" s="3">
        <v>16099544015</v>
      </c>
      <c r="B45" s="1" t="s">
        <v>833</v>
      </c>
      <c r="C45" s="1" t="s">
        <v>834</v>
      </c>
      <c r="D45" s="1" t="s">
        <v>835</v>
      </c>
      <c r="E45" s="1" t="s">
        <v>836</v>
      </c>
      <c r="F45" s="1" t="s">
        <v>553</v>
      </c>
      <c r="G45" s="1" t="s">
        <v>574</v>
      </c>
      <c r="H45" s="1" t="s">
        <v>530</v>
      </c>
      <c r="I45" s="1" t="s">
        <v>837</v>
      </c>
      <c r="J45" s="1" t="s">
        <v>29</v>
      </c>
      <c r="K45" s="1" t="s">
        <v>838</v>
      </c>
      <c r="L45" s="1" t="s">
        <v>838</v>
      </c>
      <c r="M45" s="1" t="s">
        <v>533</v>
      </c>
      <c r="N45" s="1" t="s">
        <v>533</v>
      </c>
      <c r="O45" s="1" t="s">
        <v>534</v>
      </c>
      <c r="P45" s="1" t="s">
        <v>535</v>
      </c>
      <c r="Q45" s="1" t="s">
        <v>839</v>
      </c>
      <c r="R45" s="1" t="s">
        <v>537</v>
      </c>
      <c r="S45" s="1" t="s">
        <v>538</v>
      </c>
      <c r="T45" s="1" t="s">
        <v>539</v>
      </c>
    </row>
    <row r="46" s="1" customFormat="1" spans="1:20">
      <c r="A46" s="3">
        <v>16099645578</v>
      </c>
      <c r="B46" s="1" t="s">
        <v>833</v>
      </c>
      <c r="C46" s="1" t="s">
        <v>840</v>
      </c>
      <c r="D46" s="1" t="s">
        <v>611</v>
      </c>
      <c r="E46" s="1" t="s">
        <v>841</v>
      </c>
      <c r="F46" s="1" t="s">
        <v>625</v>
      </c>
      <c r="G46" s="1" t="s">
        <v>605</v>
      </c>
      <c r="H46" s="1" t="s">
        <v>530</v>
      </c>
      <c r="I46" s="1" t="s">
        <v>842</v>
      </c>
      <c r="J46" s="1" t="s">
        <v>29</v>
      </c>
      <c r="K46" s="1" t="s">
        <v>843</v>
      </c>
      <c r="L46" s="1" t="s">
        <v>843</v>
      </c>
      <c r="M46" s="1" t="s">
        <v>533</v>
      </c>
      <c r="N46" s="1" t="s">
        <v>533</v>
      </c>
      <c r="O46" s="1" t="s">
        <v>534</v>
      </c>
      <c r="P46" s="1" t="s">
        <v>535</v>
      </c>
      <c r="Q46" s="1" t="s">
        <v>844</v>
      </c>
      <c r="R46" s="1" t="s">
        <v>537</v>
      </c>
      <c r="S46" s="1" t="s">
        <v>538</v>
      </c>
      <c r="T46" s="1" t="s">
        <v>539</v>
      </c>
    </row>
    <row r="47" s="1" customFormat="1" spans="1:20">
      <c r="A47" s="3">
        <v>16107315777</v>
      </c>
      <c r="B47" s="1" t="s">
        <v>833</v>
      </c>
      <c r="C47" s="1" t="s">
        <v>845</v>
      </c>
      <c r="D47" s="1" t="s">
        <v>846</v>
      </c>
      <c r="E47" s="1" t="s">
        <v>847</v>
      </c>
      <c r="F47" s="1" t="s">
        <v>553</v>
      </c>
      <c r="G47" s="1" t="s">
        <v>545</v>
      </c>
      <c r="H47" s="1" t="s">
        <v>530</v>
      </c>
      <c r="I47" s="1" t="s">
        <v>848</v>
      </c>
      <c r="J47" s="1" t="s">
        <v>29</v>
      </c>
      <c r="K47" s="1" t="s">
        <v>849</v>
      </c>
      <c r="L47" s="1" t="s">
        <v>849</v>
      </c>
      <c r="M47" s="1" t="s">
        <v>533</v>
      </c>
      <c r="N47" s="1" t="s">
        <v>533</v>
      </c>
      <c r="O47" s="1" t="s">
        <v>534</v>
      </c>
      <c r="P47" s="1" t="s">
        <v>535</v>
      </c>
      <c r="Q47" s="1" t="s">
        <v>850</v>
      </c>
      <c r="R47" s="1" t="s">
        <v>537</v>
      </c>
      <c r="S47" s="1" t="s">
        <v>538</v>
      </c>
      <c r="T47" s="1" t="s">
        <v>539</v>
      </c>
    </row>
    <row r="48" s="1" customFormat="1" spans="1:20">
      <c r="A48" s="3">
        <v>16111803225</v>
      </c>
      <c r="B48" s="1" t="s">
        <v>851</v>
      </c>
      <c r="C48" s="1" t="s">
        <v>852</v>
      </c>
      <c r="D48" s="1" t="s">
        <v>853</v>
      </c>
      <c r="E48" s="1" t="s">
        <v>854</v>
      </c>
      <c r="F48" s="1" t="s">
        <v>544</v>
      </c>
      <c r="G48" s="1" t="s">
        <v>574</v>
      </c>
      <c r="H48" s="1" t="s">
        <v>530</v>
      </c>
      <c r="I48" s="1" t="s">
        <v>855</v>
      </c>
      <c r="J48" s="1" t="s">
        <v>29</v>
      </c>
      <c r="K48" s="1" t="s">
        <v>856</v>
      </c>
      <c r="L48" s="1" t="s">
        <v>856</v>
      </c>
      <c r="M48" s="1" t="s">
        <v>533</v>
      </c>
      <c r="N48" s="1" t="s">
        <v>533</v>
      </c>
      <c r="O48" s="1" t="s">
        <v>534</v>
      </c>
      <c r="P48" s="1" t="s">
        <v>535</v>
      </c>
      <c r="Q48" s="1" t="s">
        <v>857</v>
      </c>
      <c r="R48" s="1" t="s">
        <v>537</v>
      </c>
      <c r="S48" s="1" t="s">
        <v>538</v>
      </c>
      <c r="T48" s="1" t="s">
        <v>539</v>
      </c>
    </row>
    <row r="49" s="1" customFormat="1" spans="1:20">
      <c r="A49" s="3">
        <v>16111809178</v>
      </c>
      <c r="B49" s="1" t="s">
        <v>851</v>
      </c>
      <c r="C49" s="1" t="s">
        <v>858</v>
      </c>
      <c r="D49" s="1" t="s">
        <v>846</v>
      </c>
      <c r="E49" s="1" t="s">
        <v>859</v>
      </c>
      <c r="F49" s="1" t="s">
        <v>553</v>
      </c>
      <c r="G49" s="1" t="s">
        <v>545</v>
      </c>
      <c r="H49" s="1" t="s">
        <v>530</v>
      </c>
      <c r="I49" s="1" t="s">
        <v>860</v>
      </c>
      <c r="J49" s="1" t="s">
        <v>29</v>
      </c>
      <c r="K49" s="1" t="s">
        <v>861</v>
      </c>
      <c r="L49" s="1" t="s">
        <v>861</v>
      </c>
      <c r="M49" s="1" t="s">
        <v>533</v>
      </c>
      <c r="N49" s="1" t="s">
        <v>533</v>
      </c>
      <c r="O49" s="1" t="s">
        <v>534</v>
      </c>
      <c r="P49" s="1" t="s">
        <v>535</v>
      </c>
      <c r="Q49" s="1" t="s">
        <v>862</v>
      </c>
      <c r="R49" s="1" t="s">
        <v>537</v>
      </c>
      <c r="S49" s="1" t="s">
        <v>538</v>
      </c>
      <c r="T49" s="1" t="s">
        <v>539</v>
      </c>
    </row>
    <row r="50" s="1" customFormat="1" spans="1:20">
      <c r="A50" s="3">
        <v>16118206662</v>
      </c>
      <c r="B50" s="1" t="s">
        <v>863</v>
      </c>
      <c r="C50" s="1" t="s">
        <v>864</v>
      </c>
      <c r="D50" s="1" t="s">
        <v>865</v>
      </c>
      <c r="E50" s="1" t="s">
        <v>866</v>
      </c>
      <c r="F50" s="1" t="s">
        <v>528</v>
      </c>
      <c r="G50" s="1" t="s">
        <v>545</v>
      </c>
      <c r="H50" s="1" t="s">
        <v>530</v>
      </c>
      <c r="I50" s="1" t="s">
        <v>867</v>
      </c>
      <c r="J50" s="1" t="s">
        <v>29</v>
      </c>
      <c r="K50" s="1" t="s">
        <v>868</v>
      </c>
      <c r="L50" s="1" t="s">
        <v>868</v>
      </c>
      <c r="M50" s="1" t="s">
        <v>533</v>
      </c>
      <c r="N50" s="1" t="s">
        <v>533</v>
      </c>
      <c r="O50" s="1" t="s">
        <v>534</v>
      </c>
      <c r="P50" s="1" t="s">
        <v>535</v>
      </c>
      <c r="Q50" s="1" t="s">
        <v>869</v>
      </c>
      <c r="R50" s="1" t="s">
        <v>537</v>
      </c>
      <c r="S50" s="1" t="s">
        <v>538</v>
      </c>
      <c r="T50" s="1" t="s">
        <v>539</v>
      </c>
    </row>
    <row r="51" s="1" customFormat="1" spans="1:20">
      <c r="A51" s="3">
        <v>16119031126</v>
      </c>
      <c r="B51" s="1" t="s">
        <v>863</v>
      </c>
      <c r="C51" s="1" t="s">
        <v>870</v>
      </c>
      <c r="D51" s="1" t="s">
        <v>871</v>
      </c>
      <c r="E51" s="1" t="s">
        <v>872</v>
      </c>
      <c r="F51" s="1" t="s">
        <v>625</v>
      </c>
      <c r="G51" s="1" t="s">
        <v>582</v>
      </c>
      <c r="H51" s="1" t="s">
        <v>530</v>
      </c>
      <c r="I51" s="1" t="s">
        <v>873</v>
      </c>
      <c r="J51" s="1" t="s">
        <v>29</v>
      </c>
      <c r="K51" s="1" t="s">
        <v>874</v>
      </c>
      <c r="L51" s="1" t="s">
        <v>874</v>
      </c>
      <c r="M51" s="1" t="s">
        <v>533</v>
      </c>
      <c r="N51" s="1" t="s">
        <v>533</v>
      </c>
      <c r="O51" s="1" t="s">
        <v>534</v>
      </c>
      <c r="P51" s="1" t="s">
        <v>535</v>
      </c>
      <c r="Q51" s="1" t="s">
        <v>875</v>
      </c>
      <c r="R51" s="1" t="s">
        <v>537</v>
      </c>
      <c r="S51" s="1" t="s">
        <v>538</v>
      </c>
      <c r="T51" s="1" t="s">
        <v>539</v>
      </c>
    </row>
    <row r="52" s="1" customFormat="1" spans="1:20">
      <c r="A52" s="3">
        <v>16122472721</v>
      </c>
      <c r="B52" s="1" t="s">
        <v>876</v>
      </c>
      <c r="C52" s="1" t="s">
        <v>877</v>
      </c>
      <c r="D52" s="1" t="s">
        <v>662</v>
      </c>
      <c r="E52" s="1" t="s">
        <v>878</v>
      </c>
      <c r="F52" s="1" t="s">
        <v>528</v>
      </c>
      <c r="G52" s="1" t="s">
        <v>529</v>
      </c>
      <c r="H52" s="1" t="s">
        <v>530</v>
      </c>
      <c r="I52" s="1" t="s">
        <v>879</v>
      </c>
      <c r="J52" s="1" t="s">
        <v>29</v>
      </c>
      <c r="K52" s="1" t="s">
        <v>880</v>
      </c>
      <c r="L52" s="1" t="s">
        <v>880</v>
      </c>
      <c r="M52" s="1" t="s">
        <v>533</v>
      </c>
      <c r="N52" s="1" t="s">
        <v>533</v>
      </c>
      <c r="O52" s="1" t="s">
        <v>534</v>
      </c>
      <c r="P52" s="1" t="s">
        <v>535</v>
      </c>
      <c r="Q52" s="1" t="s">
        <v>881</v>
      </c>
      <c r="R52" s="1" t="s">
        <v>537</v>
      </c>
      <c r="S52" s="1" t="s">
        <v>538</v>
      </c>
      <c r="T52" s="1" t="s">
        <v>539</v>
      </c>
    </row>
    <row r="53" s="1" customFormat="1" spans="1:20">
      <c r="A53" s="3">
        <v>16128304139</v>
      </c>
      <c r="B53" s="1" t="s">
        <v>876</v>
      </c>
      <c r="C53" s="1" t="s">
        <v>882</v>
      </c>
      <c r="D53" s="1" t="s">
        <v>828</v>
      </c>
      <c r="E53" s="1" t="s">
        <v>883</v>
      </c>
      <c r="F53" s="1" t="s">
        <v>582</v>
      </c>
      <c r="G53" s="1" t="s">
        <v>583</v>
      </c>
      <c r="H53" s="1" t="s">
        <v>530</v>
      </c>
      <c r="I53" s="1" t="s">
        <v>884</v>
      </c>
      <c r="J53" s="1" t="s">
        <v>29</v>
      </c>
      <c r="K53" s="1" t="s">
        <v>885</v>
      </c>
      <c r="L53" s="1" t="s">
        <v>885</v>
      </c>
      <c r="M53" s="1" t="s">
        <v>533</v>
      </c>
      <c r="N53" s="1" t="s">
        <v>533</v>
      </c>
      <c r="O53" s="1" t="s">
        <v>534</v>
      </c>
      <c r="P53" s="1" t="s">
        <v>535</v>
      </c>
      <c r="Q53" s="1" t="s">
        <v>886</v>
      </c>
      <c r="R53" s="1" t="s">
        <v>537</v>
      </c>
      <c r="S53" s="1" t="s">
        <v>538</v>
      </c>
      <c r="T53" s="1" t="s">
        <v>539</v>
      </c>
    </row>
    <row r="54" s="1" customFormat="1" spans="1:20">
      <c r="A54" s="3">
        <v>16137242194</v>
      </c>
      <c r="B54" s="1" t="s">
        <v>887</v>
      </c>
      <c r="C54" s="1" t="s">
        <v>888</v>
      </c>
      <c r="D54" s="1" t="s">
        <v>889</v>
      </c>
      <c r="E54" s="1" t="s">
        <v>890</v>
      </c>
      <c r="F54" s="1" t="s">
        <v>583</v>
      </c>
      <c r="G54" s="1" t="s">
        <v>605</v>
      </c>
      <c r="H54" s="1" t="s">
        <v>530</v>
      </c>
      <c r="I54" s="1" t="s">
        <v>891</v>
      </c>
      <c r="J54" s="1" t="s">
        <v>29</v>
      </c>
      <c r="K54" s="1" t="s">
        <v>892</v>
      </c>
      <c r="L54" s="1" t="s">
        <v>892</v>
      </c>
      <c r="M54" s="1" t="s">
        <v>533</v>
      </c>
      <c r="N54" s="1" t="s">
        <v>533</v>
      </c>
      <c r="O54" s="1" t="s">
        <v>534</v>
      </c>
      <c r="P54" s="1" t="s">
        <v>535</v>
      </c>
      <c r="Q54" s="1" t="s">
        <v>893</v>
      </c>
      <c r="R54" s="1" t="s">
        <v>537</v>
      </c>
      <c r="S54" s="1" t="s">
        <v>538</v>
      </c>
      <c r="T54" s="1" t="s">
        <v>539</v>
      </c>
    </row>
    <row r="55" s="1" customFormat="1" spans="1:20">
      <c r="A55" s="3">
        <v>16138628622</v>
      </c>
      <c r="B55" s="1" t="s">
        <v>894</v>
      </c>
      <c r="C55" s="1" t="s">
        <v>895</v>
      </c>
      <c r="D55" s="1" t="s">
        <v>846</v>
      </c>
      <c r="E55" s="1" t="s">
        <v>896</v>
      </c>
      <c r="F55" s="1" t="s">
        <v>553</v>
      </c>
      <c r="G55" s="1" t="s">
        <v>545</v>
      </c>
      <c r="H55" s="1" t="s">
        <v>530</v>
      </c>
      <c r="I55" s="1" t="s">
        <v>897</v>
      </c>
      <c r="J55" s="1" t="s">
        <v>29</v>
      </c>
      <c r="K55" s="1" t="s">
        <v>898</v>
      </c>
      <c r="L55" s="1" t="s">
        <v>898</v>
      </c>
      <c r="M55" s="1" t="s">
        <v>533</v>
      </c>
      <c r="N55" s="1" t="s">
        <v>533</v>
      </c>
      <c r="O55" s="1" t="s">
        <v>534</v>
      </c>
      <c r="P55" s="1" t="s">
        <v>535</v>
      </c>
      <c r="Q55" s="1" t="s">
        <v>899</v>
      </c>
      <c r="R55" s="1" t="s">
        <v>537</v>
      </c>
      <c r="S55" s="1" t="s">
        <v>538</v>
      </c>
      <c r="T55" s="1" t="s">
        <v>539</v>
      </c>
    </row>
    <row r="56" s="1" customFormat="1" spans="1:20">
      <c r="A56" s="3">
        <v>16139712928</v>
      </c>
      <c r="B56" s="1" t="s">
        <v>894</v>
      </c>
      <c r="C56" s="1" t="s">
        <v>900</v>
      </c>
      <c r="D56" s="1" t="s">
        <v>901</v>
      </c>
      <c r="E56" s="1" t="s">
        <v>902</v>
      </c>
      <c r="F56" s="1" t="s">
        <v>625</v>
      </c>
      <c r="G56" s="1" t="s">
        <v>582</v>
      </c>
      <c r="H56" s="1" t="s">
        <v>530</v>
      </c>
      <c r="I56" s="1" t="s">
        <v>903</v>
      </c>
      <c r="J56" s="1" t="s">
        <v>29</v>
      </c>
      <c r="K56" s="1" t="s">
        <v>904</v>
      </c>
      <c r="L56" s="1" t="s">
        <v>904</v>
      </c>
      <c r="M56" s="1" t="s">
        <v>533</v>
      </c>
      <c r="N56" s="1" t="s">
        <v>533</v>
      </c>
      <c r="O56" s="1" t="s">
        <v>534</v>
      </c>
      <c r="P56" s="1" t="s">
        <v>535</v>
      </c>
      <c r="Q56" s="1" t="s">
        <v>905</v>
      </c>
      <c r="R56" s="1" t="s">
        <v>537</v>
      </c>
      <c r="S56" s="1" t="s">
        <v>538</v>
      </c>
      <c r="T56" s="1" t="s">
        <v>539</v>
      </c>
    </row>
    <row r="57" s="1" customFormat="1" spans="1:20">
      <c r="A57" s="3">
        <v>16141336432</v>
      </c>
      <c r="B57" s="1" t="s">
        <v>894</v>
      </c>
      <c r="C57" s="1" t="s">
        <v>906</v>
      </c>
      <c r="D57" s="1" t="s">
        <v>907</v>
      </c>
      <c r="E57" s="1" t="s">
        <v>908</v>
      </c>
      <c r="F57" s="1" t="s">
        <v>528</v>
      </c>
      <c r="G57" s="1" t="s">
        <v>529</v>
      </c>
      <c r="H57" s="1" t="s">
        <v>530</v>
      </c>
      <c r="I57" s="1" t="s">
        <v>909</v>
      </c>
      <c r="J57" s="1" t="s">
        <v>29</v>
      </c>
      <c r="K57" s="1" t="s">
        <v>910</v>
      </c>
      <c r="L57" s="1" t="s">
        <v>910</v>
      </c>
      <c r="M57" s="1" t="s">
        <v>533</v>
      </c>
      <c r="N57" s="1" t="s">
        <v>533</v>
      </c>
      <c r="O57" s="1" t="s">
        <v>534</v>
      </c>
      <c r="P57" s="1" t="s">
        <v>535</v>
      </c>
      <c r="Q57" s="1" t="s">
        <v>911</v>
      </c>
      <c r="R57" s="1" t="s">
        <v>537</v>
      </c>
      <c r="S57" s="1" t="s">
        <v>538</v>
      </c>
      <c r="T57" s="1" t="s">
        <v>539</v>
      </c>
    </row>
    <row r="58" s="1" customFormat="1" spans="1:20">
      <c r="A58" s="3">
        <v>16142521066</v>
      </c>
      <c r="B58" s="1" t="s">
        <v>912</v>
      </c>
      <c r="C58" s="1" t="s">
        <v>913</v>
      </c>
      <c r="D58" s="1" t="s">
        <v>914</v>
      </c>
      <c r="E58" s="1" t="s">
        <v>915</v>
      </c>
      <c r="F58" s="1" t="s">
        <v>545</v>
      </c>
      <c r="G58" s="1" t="s">
        <v>574</v>
      </c>
      <c r="H58" s="1" t="s">
        <v>530</v>
      </c>
      <c r="I58" s="1" t="s">
        <v>916</v>
      </c>
      <c r="J58" s="1" t="s">
        <v>29</v>
      </c>
      <c r="K58" s="1" t="s">
        <v>917</v>
      </c>
      <c r="L58" s="1" t="s">
        <v>917</v>
      </c>
      <c r="M58" s="1" t="s">
        <v>533</v>
      </c>
      <c r="N58" s="1" t="s">
        <v>533</v>
      </c>
      <c r="O58" s="1" t="s">
        <v>534</v>
      </c>
      <c r="P58" s="1" t="s">
        <v>535</v>
      </c>
      <c r="Q58" s="1" t="s">
        <v>918</v>
      </c>
      <c r="R58" s="1" t="s">
        <v>537</v>
      </c>
      <c r="S58" s="1" t="s">
        <v>538</v>
      </c>
      <c r="T58" s="1" t="s">
        <v>539</v>
      </c>
    </row>
    <row r="59" s="1" customFormat="1" spans="1:20">
      <c r="A59" s="3">
        <v>16142626268</v>
      </c>
      <c r="B59" s="1" t="s">
        <v>912</v>
      </c>
      <c r="C59" s="1" t="s">
        <v>919</v>
      </c>
      <c r="D59" s="1" t="s">
        <v>920</v>
      </c>
      <c r="E59" s="1" t="s">
        <v>921</v>
      </c>
      <c r="F59" s="1" t="s">
        <v>529</v>
      </c>
      <c r="G59" s="1" t="s">
        <v>583</v>
      </c>
      <c r="H59" s="1" t="s">
        <v>530</v>
      </c>
      <c r="I59" s="1" t="s">
        <v>922</v>
      </c>
      <c r="J59" s="1" t="s">
        <v>29</v>
      </c>
      <c r="K59" s="1" t="s">
        <v>923</v>
      </c>
      <c r="L59" s="1" t="s">
        <v>923</v>
      </c>
      <c r="M59" s="1" t="s">
        <v>533</v>
      </c>
      <c r="N59" s="1" t="s">
        <v>533</v>
      </c>
      <c r="O59" s="1" t="s">
        <v>534</v>
      </c>
      <c r="P59" s="1" t="s">
        <v>535</v>
      </c>
      <c r="Q59" s="1" t="s">
        <v>924</v>
      </c>
      <c r="R59" s="1" t="s">
        <v>537</v>
      </c>
      <c r="S59" s="1" t="s">
        <v>538</v>
      </c>
      <c r="T59" s="1" t="s">
        <v>539</v>
      </c>
    </row>
    <row r="60" s="1" customFormat="1" spans="1:20">
      <c r="A60" s="3">
        <v>16151188654</v>
      </c>
      <c r="B60" s="1" t="s">
        <v>925</v>
      </c>
      <c r="C60" s="1" t="s">
        <v>926</v>
      </c>
      <c r="D60" s="1" t="s">
        <v>927</v>
      </c>
      <c r="E60" s="1" t="s">
        <v>928</v>
      </c>
      <c r="F60" s="1" t="s">
        <v>582</v>
      </c>
      <c r="G60" s="1" t="s">
        <v>583</v>
      </c>
      <c r="H60" s="1" t="s">
        <v>530</v>
      </c>
      <c r="I60" s="1" t="s">
        <v>929</v>
      </c>
      <c r="J60" s="1" t="s">
        <v>29</v>
      </c>
      <c r="K60" s="1" t="s">
        <v>930</v>
      </c>
      <c r="L60" s="1" t="s">
        <v>930</v>
      </c>
      <c r="M60" s="1" t="s">
        <v>533</v>
      </c>
      <c r="N60" s="1" t="s">
        <v>533</v>
      </c>
      <c r="O60" s="1" t="s">
        <v>534</v>
      </c>
      <c r="P60" s="1" t="s">
        <v>535</v>
      </c>
      <c r="Q60" s="1" t="s">
        <v>931</v>
      </c>
      <c r="R60" s="1" t="s">
        <v>537</v>
      </c>
      <c r="S60" s="1" t="s">
        <v>538</v>
      </c>
      <c r="T60" s="1" t="s">
        <v>539</v>
      </c>
    </row>
    <row r="61" s="1" customFormat="1" spans="1:20">
      <c r="A61" s="3">
        <v>16151224011</v>
      </c>
      <c r="B61" s="1" t="s">
        <v>925</v>
      </c>
      <c r="C61" s="1" t="s">
        <v>932</v>
      </c>
      <c r="D61" s="1" t="s">
        <v>933</v>
      </c>
      <c r="E61" s="1" t="s">
        <v>934</v>
      </c>
      <c r="F61" s="1" t="s">
        <v>553</v>
      </c>
      <c r="G61" s="1" t="s">
        <v>545</v>
      </c>
      <c r="H61" s="1" t="s">
        <v>530</v>
      </c>
      <c r="I61" s="1" t="s">
        <v>935</v>
      </c>
      <c r="J61" s="1" t="s">
        <v>29</v>
      </c>
      <c r="K61" s="1" t="s">
        <v>936</v>
      </c>
      <c r="L61" s="1" t="s">
        <v>936</v>
      </c>
      <c r="M61" s="1" t="s">
        <v>533</v>
      </c>
      <c r="N61" s="1" t="s">
        <v>533</v>
      </c>
      <c r="O61" s="1" t="s">
        <v>534</v>
      </c>
      <c r="P61" s="1" t="s">
        <v>535</v>
      </c>
      <c r="Q61" s="1" t="s">
        <v>937</v>
      </c>
      <c r="R61" s="1" t="s">
        <v>537</v>
      </c>
      <c r="S61" s="1" t="s">
        <v>538</v>
      </c>
      <c r="T61" s="1" t="s">
        <v>539</v>
      </c>
    </row>
    <row r="62" s="1" customFormat="1" spans="1:20">
      <c r="A62" s="3">
        <v>16154636990</v>
      </c>
      <c r="B62" s="1" t="s">
        <v>925</v>
      </c>
      <c r="C62" s="1" t="s">
        <v>938</v>
      </c>
      <c r="D62" s="1" t="s">
        <v>939</v>
      </c>
      <c r="E62" s="1" t="s">
        <v>940</v>
      </c>
      <c r="F62" s="1" t="s">
        <v>582</v>
      </c>
      <c r="G62" s="1" t="s">
        <v>583</v>
      </c>
      <c r="H62" s="1" t="s">
        <v>530</v>
      </c>
      <c r="I62" s="1" t="s">
        <v>941</v>
      </c>
      <c r="J62" s="1" t="s">
        <v>29</v>
      </c>
      <c r="K62" s="1" t="s">
        <v>942</v>
      </c>
      <c r="L62" s="1" t="s">
        <v>942</v>
      </c>
      <c r="M62" s="1" t="s">
        <v>533</v>
      </c>
      <c r="N62" s="1" t="s">
        <v>533</v>
      </c>
      <c r="O62" s="1" t="s">
        <v>534</v>
      </c>
      <c r="P62" s="1" t="s">
        <v>535</v>
      </c>
      <c r="Q62" s="1" t="s">
        <v>943</v>
      </c>
      <c r="R62" s="1" t="s">
        <v>537</v>
      </c>
      <c r="S62" s="1" t="s">
        <v>538</v>
      </c>
      <c r="T62" s="1" t="s">
        <v>539</v>
      </c>
    </row>
    <row r="63" s="1" customFormat="1" spans="1:20">
      <c r="A63" s="3">
        <v>16160357168</v>
      </c>
      <c r="B63" s="1" t="s">
        <v>944</v>
      </c>
      <c r="C63" s="1" t="s">
        <v>945</v>
      </c>
      <c r="D63" s="1" t="s">
        <v>946</v>
      </c>
      <c r="E63" s="1" t="s">
        <v>947</v>
      </c>
      <c r="F63" s="1" t="s">
        <v>544</v>
      </c>
      <c r="G63" s="1" t="s">
        <v>574</v>
      </c>
      <c r="H63" s="1" t="s">
        <v>530</v>
      </c>
      <c r="I63" s="1" t="s">
        <v>948</v>
      </c>
      <c r="J63" s="1" t="s">
        <v>29</v>
      </c>
      <c r="K63" s="1" t="s">
        <v>949</v>
      </c>
      <c r="L63" s="1" t="s">
        <v>949</v>
      </c>
      <c r="M63" s="1" t="s">
        <v>533</v>
      </c>
      <c r="N63" s="1" t="s">
        <v>533</v>
      </c>
      <c r="O63" s="1" t="s">
        <v>534</v>
      </c>
      <c r="P63" s="1" t="s">
        <v>535</v>
      </c>
      <c r="Q63" s="1" t="s">
        <v>950</v>
      </c>
      <c r="R63" s="1" t="s">
        <v>537</v>
      </c>
      <c r="S63" s="1" t="s">
        <v>538</v>
      </c>
      <c r="T63" s="1" t="s">
        <v>539</v>
      </c>
    </row>
    <row r="64" s="1" customFormat="1" spans="1:20">
      <c r="A64" s="3">
        <v>16161462439</v>
      </c>
      <c r="B64" s="1" t="s">
        <v>944</v>
      </c>
      <c r="C64" s="1" t="s">
        <v>951</v>
      </c>
      <c r="D64" s="1" t="s">
        <v>952</v>
      </c>
      <c r="E64" s="1" t="s">
        <v>953</v>
      </c>
      <c r="F64" s="1" t="s">
        <v>528</v>
      </c>
      <c r="G64" s="1" t="s">
        <v>529</v>
      </c>
      <c r="H64" s="1" t="s">
        <v>530</v>
      </c>
      <c r="I64" s="1" t="s">
        <v>954</v>
      </c>
      <c r="J64" s="1" t="s">
        <v>29</v>
      </c>
      <c r="K64" s="1" t="s">
        <v>955</v>
      </c>
      <c r="L64" s="1" t="s">
        <v>955</v>
      </c>
      <c r="M64" s="1" t="s">
        <v>533</v>
      </c>
      <c r="N64" s="1" t="s">
        <v>533</v>
      </c>
      <c r="O64" s="1" t="s">
        <v>534</v>
      </c>
      <c r="P64" s="1" t="s">
        <v>535</v>
      </c>
      <c r="Q64" s="1" t="s">
        <v>956</v>
      </c>
      <c r="R64" s="1" t="s">
        <v>537</v>
      </c>
      <c r="S64" s="1" t="s">
        <v>538</v>
      </c>
      <c r="T64" s="1" t="s">
        <v>539</v>
      </c>
    </row>
    <row r="65" s="1" customFormat="1" spans="1:20">
      <c r="A65" s="3">
        <v>16163778276</v>
      </c>
      <c r="B65" s="1" t="s">
        <v>957</v>
      </c>
      <c r="C65" s="1" t="s">
        <v>958</v>
      </c>
      <c r="D65" s="1" t="s">
        <v>853</v>
      </c>
      <c r="E65" s="1" t="s">
        <v>959</v>
      </c>
      <c r="F65" s="1" t="s">
        <v>553</v>
      </c>
      <c r="G65" s="1" t="s">
        <v>545</v>
      </c>
      <c r="H65" s="1" t="s">
        <v>530</v>
      </c>
      <c r="I65" s="1" t="s">
        <v>960</v>
      </c>
      <c r="J65" s="1" t="s">
        <v>29</v>
      </c>
      <c r="K65" s="1" t="s">
        <v>961</v>
      </c>
      <c r="L65" s="1" t="s">
        <v>961</v>
      </c>
      <c r="M65" s="1" t="s">
        <v>533</v>
      </c>
      <c r="N65" s="1" t="s">
        <v>533</v>
      </c>
      <c r="O65" s="1" t="s">
        <v>534</v>
      </c>
      <c r="P65" s="1" t="s">
        <v>535</v>
      </c>
      <c r="Q65" s="1" t="s">
        <v>962</v>
      </c>
      <c r="R65" s="1" t="s">
        <v>537</v>
      </c>
      <c r="S65" s="1" t="s">
        <v>538</v>
      </c>
      <c r="T65" s="1" t="s">
        <v>539</v>
      </c>
    </row>
    <row r="66" s="1" customFormat="1" spans="1:20">
      <c r="A66" s="3">
        <v>16165185729</v>
      </c>
      <c r="B66" s="1" t="s">
        <v>957</v>
      </c>
      <c r="C66" s="1" t="s">
        <v>963</v>
      </c>
      <c r="D66" s="1" t="s">
        <v>964</v>
      </c>
      <c r="E66" s="1" t="s">
        <v>965</v>
      </c>
      <c r="F66" s="1" t="s">
        <v>529</v>
      </c>
      <c r="G66" s="1" t="s">
        <v>625</v>
      </c>
      <c r="H66" s="1" t="s">
        <v>530</v>
      </c>
      <c r="I66" s="1" t="s">
        <v>966</v>
      </c>
      <c r="J66" s="1" t="s">
        <v>29</v>
      </c>
      <c r="K66" s="1" t="s">
        <v>967</v>
      </c>
      <c r="L66" s="1" t="s">
        <v>967</v>
      </c>
      <c r="M66" s="1" t="s">
        <v>533</v>
      </c>
      <c r="N66" s="1" t="s">
        <v>533</v>
      </c>
      <c r="O66" s="1" t="s">
        <v>534</v>
      </c>
      <c r="P66" s="1" t="s">
        <v>535</v>
      </c>
      <c r="Q66" s="1" t="s">
        <v>968</v>
      </c>
      <c r="R66" s="1" t="s">
        <v>537</v>
      </c>
      <c r="S66" s="1" t="s">
        <v>538</v>
      </c>
      <c r="T66" s="1" t="s">
        <v>539</v>
      </c>
    </row>
    <row r="67" s="1" customFormat="1" spans="1:20">
      <c r="A67" s="3">
        <v>16170753430</v>
      </c>
      <c r="B67" s="1" t="s">
        <v>957</v>
      </c>
      <c r="C67" s="1" t="s">
        <v>969</v>
      </c>
      <c r="D67" s="1" t="s">
        <v>970</v>
      </c>
      <c r="E67" s="1" t="s">
        <v>971</v>
      </c>
      <c r="F67" s="1" t="s">
        <v>544</v>
      </c>
      <c r="G67" s="1" t="s">
        <v>545</v>
      </c>
      <c r="H67" s="1" t="s">
        <v>530</v>
      </c>
      <c r="I67" s="1" t="s">
        <v>972</v>
      </c>
      <c r="J67" s="1" t="s">
        <v>29</v>
      </c>
      <c r="K67" s="1" t="s">
        <v>973</v>
      </c>
      <c r="L67" s="1" t="s">
        <v>973</v>
      </c>
      <c r="M67" s="1" t="s">
        <v>533</v>
      </c>
      <c r="N67" s="1" t="s">
        <v>533</v>
      </c>
      <c r="O67" s="1" t="s">
        <v>534</v>
      </c>
      <c r="P67" s="1" t="s">
        <v>535</v>
      </c>
      <c r="Q67" s="1" t="s">
        <v>974</v>
      </c>
      <c r="R67" s="1" t="s">
        <v>537</v>
      </c>
      <c r="S67" s="1" t="s">
        <v>538</v>
      </c>
      <c r="T67" s="1" t="s">
        <v>539</v>
      </c>
    </row>
    <row r="68" s="1" customFormat="1" spans="1:20">
      <c r="A68" s="3">
        <v>16171609846</v>
      </c>
      <c r="B68" s="1" t="s">
        <v>957</v>
      </c>
      <c r="C68" s="1" t="s">
        <v>975</v>
      </c>
      <c r="D68" s="1" t="s">
        <v>976</v>
      </c>
      <c r="E68" s="1" t="s">
        <v>977</v>
      </c>
      <c r="F68" s="1" t="s">
        <v>957</v>
      </c>
      <c r="G68" s="1" t="s">
        <v>545</v>
      </c>
      <c r="H68" s="1" t="s">
        <v>530</v>
      </c>
      <c r="I68" s="1" t="s">
        <v>978</v>
      </c>
      <c r="J68" s="1" t="s">
        <v>29</v>
      </c>
      <c r="K68" s="1" t="s">
        <v>979</v>
      </c>
      <c r="L68" s="1" t="s">
        <v>979</v>
      </c>
      <c r="M68" s="1" t="s">
        <v>533</v>
      </c>
      <c r="N68" s="1" t="s">
        <v>533</v>
      </c>
      <c r="O68" s="1" t="s">
        <v>534</v>
      </c>
      <c r="P68" s="1" t="s">
        <v>535</v>
      </c>
      <c r="Q68" s="1" t="s">
        <v>980</v>
      </c>
      <c r="R68" s="1" t="s">
        <v>537</v>
      </c>
      <c r="S68" s="1" t="s">
        <v>538</v>
      </c>
      <c r="T68" s="1" t="s">
        <v>539</v>
      </c>
    </row>
    <row r="69" s="1" customFormat="1" spans="1:20">
      <c r="A69" s="3">
        <v>16172192601</v>
      </c>
      <c r="B69" s="1" t="s">
        <v>981</v>
      </c>
      <c r="C69" s="1" t="s">
        <v>982</v>
      </c>
      <c r="D69" s="1" t="s">
        <v>983</v>
      </c>
      <c r="E69" s="1" t="s">
        <v>984</v>
      </c>
      <c r="F69" s="1" t="s">
        <v>545</v>
      </c>
      <c r="G69" s="1" t="s">
        <v>625</v>
      </c>
      <c r="H69" s="1" t="s">
        <v>530</v>
      </c>
      <c r="I69" s="1" t="s">
        <v>985</v>
      </c>
      <c r="J69" s="1" t="s">
        <v>29</v>
      </c>
      <c r="K69" s="1" t="s">
        <v>986</v>
      </c>
      <c r="L69" s="1" t="s">
        <v>986</v>
      </c>
      <c r="M69" s="1" t="s">
        <v>533</v>
      </c>
      <c r="N69" s="1" t="s">
        <v>533</v>
      </c>
      <c r="O69" s="1" t="s">
        <v>534</v>
      </c>
      <c r="P69" s="1" t="s">
        <v>535</v>
      </c>
      <c r="Q69" s="1" t="s">
        <v>987</v>
      </c>
      <c r="R69" s="1" t="s">
        <v>537</v>
      </c>
      <c r="S69" s="1" t="s">
        <v>538</v>
      </c>
      <c r="T69" s="1" t="s">
        <v>539</v>
      </c>
    </row>
    <row r="70" s="1" customFormat="1" spans="1:20">
      <c r="A70" s="3">
        <v>16172258442</v>
      </c>
      <c r="B70" s="1" t="s">
        <v>981</v>
      </c>
      <c r="C70" s="1" t="s">
        <v>988</v>
      </c>
      <c r="D70" s="1" t="s">
        <v>989</v>
      </c>
      <c r="E70" s="1" t="s">
        <v>990</v>
      </c>
      <c r="F70" s="1" t="s">
        <v>545</v>
      </c>
      <c r="G70" s="1" t="s">
        <v>574</v>
      </c>
      <c r="H70" s="1" t="s">
        <v>530</v>
      </c>
      <c r="I70" s="1" t="s">
        <v>991</v>
      </c>
      <c r="J70" s="1" t="s">
        <v>29</v>
      </c>
      <c r="K70" s="1" t="s">
        <v>992</v>
      </c>
      <c r="L70" s="1" t="s">
        <v>992</v>
      </c>
      <c r="M70" s="1" t="s">
        <v>533</v>
      </c>
      <c r="N70" s="1" t="s">
        <v>533</v>
      </c>
      <c r="O70" s="1" t="s">
        <v>534</v>
      </c>
      <c r="P70" s="1" t="s">
        <v>535</v>
      </c>
      <c r="Q70" s="1" t="s">
        <v>993</v>
      </c>
      <c r="R70" s="1" t="s">
        <v>537</v>
      </c>
      <c r="S70" s="1" t="s">
        <v>538</v>
      </c>
      <c r="T70" s="1" t="s">
        <v>539</v>
      </c>
    </row>
    <row r="71" s="1" customFormat="1" spans="1:20">
      <c r="A71" s="3">
        <v>16173337927</v>
      </c>
      <c r="B71" s="1" t="s">
        <v>981</v>
      </c>
      <c r="C71" s="1" t="s">
        <v>994</v>
      </c>
      <c r="D71" s="1" t="s">
        <v>989</v>
      </c>
      <c r="E71" s="1" t="s">
        <v>995</v>
      </c>
      <c r="F71" s="1" t="s">
        <v>574</v>
      </c>
      <c r="G71" s="1" t="s">
        <v>625</v>
      </c>
      <c r="H71" s="1" t="s">
        <v>530</v>
      </c>
      <c r="I71" s="1" t="s">
        <v>996</v>
      </c>
      <c r="J71" s="1" t="s">
        <v>29</v>
      </c>
      <c r="K71" s="1" t="s">
        <v>997</v>
      </c>
      <c r="L71" s="1" t="s">
        <v>997</v>
      </c>
      <c r="M71" s="1" t="s">
        <v>533</v>
      </c>
      <c r="N71" s="1" t="s">
        <v>533</v>
      </c>
      <c r="O71" s="1" t="s">
        <v>534</v>
      </c>
      <c r="P71" s="1" t="s">
        <v>535</v>
      </c>
      <c r="Q71" s="1" t="s">
        <v>998</v>
      </c>
      <c r="R71" s="1" t="s">
        <v>537</v>
      </c>
      <c r="S71" s="1" t="s">
        <v>538</v>
      </c>
      <c r="T71" s="1" t="s">
        <v>539</v>
      </c>
    </row>
    <row r="72" s="1" customFormat="1" spans="1:20">
      <c r="A72" s="3">
        <v>16174988689</v>
      </c>
      <c r="B72" s="1" t="s">
        <v>981</v>
      </c>
      <c r="C72" s="1" t="s">
        <v>999</v>
      </c>
      <c r="D72" s="1" t="s">
        <v>1000</v>
      </c>
      <c r="E72" s="1" t="s">
        <v>1001</v>
      </c>
      <c r="F72" s="1" t="s">
        <v>981</v>
      </c>
      <c r="G72" s="1" t="s">
        <v>545</v>
      </c>
      <c r="H72" s="1" t="s">
        <v>530</v>
      </c>
      <c r="I72" s="1" t="s">
        <v>1002</v>
      </c>
      <c r="J72" s="1" t="s">
        <v>29</v>
      </c>
      <c r="K72" s="1" t="s">
        <v>1003</v>
      </c>
      <c r="L72" s="1" t="s">
        <v>1003</v>
      </c>
      <c r="M72" s="1" t="s">
        <v>533</v>
      </c>
      <c r="N72" s="1" t="s">
        <v>533</v>
      </c>
      <c r="O72" s="1" t="s">
        <v>534</v>
      </c>
      <c r="P72" s="1" t="s">
        <v>535</v>
      </c>
      <c r="Q72" s="1" t="s">
        <v>1004</v>
      </c>
      <c r="R72" s="1" t="s">
        <v>537</v>
      </c>
      <c r="S72" s="1" t="s">
        <v>538</v>
      </c>
      <c r="T72" s="1" t="s">
        <v>539</v>
      </c>
    </row>
    <row r="73" s="1" customFormat="1" spans="1:20">
      <c r="A73" s="3">
        <v>16176434710</v>
      </c>
      <c r="B73" s="1" t="s">
        <v>1005</v>
      </c>
      <c r="C73" s="1" t="s">
        <v>1006</v>
      </c>
      <c r="D73" s="1" t="s">
        <v>1007</v>
      </c>
      <c r="E73" s="1" t="s">
        <v>1008</v>
      </c>
      <c r="F73" s="1" t="s">
        <v>528</v>
      </c>
      <c r="G73" s="1" t="s">
        <v>529</v>
      </c>
      <c r="H73" s="1" t="s">
        <v>530</v>
      </c>
      <c r="I73" s="1" t="s">
        <v>1009</v>
      </c>
      <c r="J73" s="1" t="s">
        <v>29</v>
      </c>
      <c r="K73" s="1" t="s">
        <v>1010</v>
      </c>
      <c r="L73" s="1" t="s">
        <v>1010</v>
      </c>
      <c r="M73" s="1" t="s">
        <v>533</v>
      </c>
      <c r="N73" s="1" t="s">
        <v>533</v>
      </c>
      <c r="O73" s="1" t="s">
        <v>534</v>
      </c>
      <c r="P73" s="1" t="s">
        <v>535</v>
      </c>
      <c r="Q73" s="1" t="s">
        <v>1011</v>
      </c>
      <c r="R73" s="1" t="s">
        <v>537</v>
      </c>
      <c r="S73" s="1" t="s">
        <v>538</v>
      </c>
      <c r="T73" s="1" t="s">
        <v>539</v>
      </c>
    </row>
    <row r="74" s="1" customFormat="1" spans="1:20">
      <c r="A74" s="3">
        <v>16176710135</v>
      </c>
      <c r="B74" s="1" t="s">
        <v>1005</v>
      </c>
      <c r="C74" s="1" t="s">
        <v>1012</v>
      </c>
      <c r="D74" s="1" t="s">
        <v>572</v>
      </c>
      <c r="E74" s="1" t="s">
        <v>1013</v>
      </c>
      <c r="F74" s="1" t="s">
        <v>625</v>
      </c>
      <c r="G74" s="1" t="s">
        <v>605</v>
      </c>
      <c r="H74" s="1" t="s">
        <v>530</v>
      </c>
      <c r="I74" s="1" t="s">
        <v>1014</v>
      </c>
      <c r="J74" s="1" t="s">
        <v>29</v>
      </c>
      <c r="K74" s="1" t="s">
        <v>1015</v>
      </c>
      <c r="L74" s="1" t="s">
        <v>1015</v>
      </c>
      <c r="M74" s="1" t="s">
        <v>533</v>
      </c>
      <c r="N74" s="1" t="s">
        <v>533</v>
      </c>
      <c r="O74" s="1" t="s">
        <v>534</v>
      </c>
      <c r="P74" s="1" t="s">
        <v>535</v>
      </c>
      <c r="Q74" s="1" t="s">
        <v>1016</v>
      </c>
      <c r="R74" s="1" t="s">
        <v>537</v>
      </c>
      <c r="S74" s="1" t="s">
        <v>538</v>
      </c>
      <c r="T74" s="1" t="s">
        <v>539</v>
      </c>
    </row>
    <row r="75" s="1" customFormat="1" spans="1:20">
      <c r="A75" s="3">
        <v>16176723609</v>
      </c>
      <c r="B75" s="1" t="s">
        <v>1005</v>
      </c>
      <c r="C75" s="1" t="s">
        <v>1017</v>
      </c>
      <c r="D75" s="1" t="s">
        <v>1018</v>
      </c>
      <c r="E75" s="1" t="s">
        <v>1019</v>
      </c>
      <c r="F75" s="1" t="s">
        <v>1005</v>
      </c>
      <c r="G75" s="1" t="s">
        <v>625</v>
      </c>
      <c r="H75" s="1" t="s">
        <v>530</v>
      </c>
      <c r="I75" s="1" t="s">
        <v>1020</v>
      </c>
      <c r="J75" s="1" t="s">
        <v>29</v>
      </c>
      <c r="K75" s="1" t="s">
        <v>1021</v>
      </c>
      <c r="L75" s="1" t="s">
        <v>1021</v>
      </c>
      <c r="M75" s="1" t="s">
        <v>533</v>
      </c>
      <c r="N75" s="1" t="s">
        <v>533</v>
      </c>
      <c r="O75" s="1" t="s">
        <v>534</v>
      </c>
      <c r="P75" s="1" t="s">
        <v>535</v>
      </c>
      <c r="Q75" s="1" t="s">
        <v>1022</v>
      </c>
      <c r="R75" s="1" t="s">
        <v>537</v>
      </c>
      <c r="S75" s="1" t="s">
        <v>538</v>
      </c>
      <c r="T75" s="1" t="s">
        <v>539</v>
      </c>
    </row>
    <row r="76" s="1" customFormat="1" spans="1:20">
      <c r="A76" s="3">
        <v>16181020395</v>
      </c>
      <c r="B76" s="1" t="s">
        <v>1005</v>
      </c>
      <c r="C76" s="1" t="s">
        <v>1023</v>
      </c>
      <c r="D76" s="1" t="s">
        <v>1024</v>
      </c>
      <c r="E76" s="1" t="s">
        <v>1025</v>
      </c>
      <c r="F76" s="1" t="s">
        <v>553</v>
      </c>
      <c r="G76" s="1" t="s">
        <v>545</v>
      </c>
      <c r="H76" s="1" t="s">
        <v>530</v>
      </c>
      <c r="I76" s="1" t="s">
        <v>1026</v>
      </c>
      <c r="J76" s="1" t="s">
        <v>29</v>
      </c>
      <c r="K76" s="1" t="s">
        <v>1027</v>
      </c>
      <c r="L76" s="1" t="s">
        <v>1027</v>
      </c>
      <c r="M76" s="1" t="s">
        <v>533</v>
      </c>
      <c r="N76" s="1" t="s">
        <v>533</v>
      </c>
      <c r="O76" s="1" t="s">
        <v>534</v>
      </c>
      <c r="P76" s="1" t="s">
        <v>535</v>
      </c>
      <c r="Q76" s="1" t="s">
        <v>1028</v>
      </c>
      <c r="R76" s="1" t="s">
        <v>537</v>
      </c>
      <c r="S76" s="1" t="s">
        <v>538</v>
      </c>
      <c r="T76" s="1" t="s">
        <v>539</v>
      </c>
    </row>
    <row r="77" s="1" customFormat="1" spans="1:20">
      <c r="A77" s="3">
        <v>16185340972</v>
      </c>
      <c r="B77" s="1" t="s">
        <v>1029</v>
      </c>
      <c r="C77" s="1" t="s">
        <v>1030</v>
      </c>
      <c r="D77" s="1" t="s">
        <v>1031</v>
      </c>
      <c r="E77" s="1" t="s">
        <v>1032</v>
      </c>
      <c r="F77" s="1" t="s">
        <v>528</v>
      </c>
      <c r="G77" s="1" t="s">
        <v>583</v>
      </c>
      <c r="H77" s="1" t="s">
        <v>530</v>
      </c>
      <c r="I77" s="1" t="s">
        <v>1033</v>
      </c>
      <c r="J77" s="1" t="s">
        <v>29</v>
      </c>
      <c r="K77" s="1" t="s">
        <v>1034</v>
      </c>
      <c r="L77" s="1" t="s">
        <v>1034</v>
      </c>
      <c r="M77" s="1" t="s">
        <v>533</v>
      </c>
      <c r="N77" s="1" t="s">
        <v>533</v>
      </c>
      <c r="O77" s="1" t="s">
        <v>534</v>
      </c>
      <c r="P77" s="1" t="s">
        <v>535</v>
      </c>
      <c r="Q77" s="1" t="s">
        <v>1035</v>
      </c>
      <c r="R77" s="1" t="s">
        <v>537</v>
      </c>
      <c r="S77" s="1" t="s">
        <v>538</v>
      </c>
      <c r="T77" s="1" t="s">
        <v>539</v>
      </c>
    </row>
    <row r="78" s="1" customFormat="1" spans="1:20">
      <c r="A78" s="3">
        <v>16185472333</v>
      </c>
      <c r="B78" s="1" t="s">
        <v>1029</v>
      </c>
      <c r="C78" s="1" t="s">
        <v>1036</v>
      </c>
      <c r="D78" s="1" t="s">
        <v>1037</v>
      </c>
      <c r="E78" s="1" t="s">
        <v>1038</v>
      </c>
      <c r="F78" s="1" t="s">
        <v>574</v>
      </c>
      <c r="G78" s="1" t="s">
        <v>625</v>
      </c>
      <c r="H78" s="1" t="s">
        <v>530</v>
      </c>
      <c r="I78" s="1" t="s">
        <v>1039</v>
      </c>
      <c r="J78" s="1" t="s">
        <v>29</v>
      </c>
      <c r="K78" s="1" t="s">
        <v>1040</v>
      </c>
      <c r="L78" s="1" t="s">
        <v>1040</v>
      </c>
      <c r="M78" s="1" t="s">
        <v>533</v>
      </c>
      <c r="N78" s="1" t="s">
        <v>533</v>
      </c>
      <c r="O78" s="1" t="s">
        <v>534</v>
      </c>
      <c r="P78" s="1" t="s">
        <v>535</v>
      </c>
      <c r="Q78" s="1" t="s">
        <v>1041</v>
      </c>
      <c r="R78" s="1" t="s">
        <v>537</v>
      </c>
      <c r="S78" s="1" t="s">
        <v>538</v>
      </c>
      <c r="T78" s="1" t="s">
        <v>539</v>
      </c>
    </row>
    <row r="79" s="1" customFormat="1" spans="1:20">
      <c r="A79" s="3">
        <v>16185608945</v>
      </c>
      <c r="B79" s="1" t="s">
        <v>1029</v>
      </c>
      <c r="C79" s="1" t="s">
        <v>1042</v>
      </c>
      <c r="D79" s="1" t="s">
        <v>1043</v>
      </c>
      <c r="E79" s="1" t="s">
        <v>1044</v>
      </c>
      <c r="F79" s="1" t="s">
        <v>545</v>
      </c>
      <c r="G79" s="1" t="s">
        <v>625</v>
      </c>
      <c r="H79" s="1" t="s">
        <v>530</v>
      </c>
      <c r="I79" s="1" t="s">
        <v>1045</v>
      </c>
      <c r="J79" s="1" t="s">
        <v>29</v>
      </c>
      <c r="K79" s="1" t="s">
        <v>1046</v>
      </c>
      <c r="L79" s="1" t="s">
        <v>1046</v>
      </c>
      <c r="M79" s="1" t="s">
        <v>533</v>
      </c>
      <c r="N79" s="1" t="s">
        <v>533</v>
      </c>
      <c r="O79" s="1" t="s">
        <v>534</v>
      </c>
      <c r="P79" s="1" t="s">
        <v>535</v>
      </c>
      <c r="Q79" s="1" t="s">
        <v>1047</v>
      </c>
      <c r="R79" s="1" t="s">
        <v>537</v>
      </c>
      <c r="S79" s="1" t="s">
        <v>538</v>
      </c>
      <c r="T79" s="1" t="s">
        <v>539</v>
      </c>
    </row>
    <row r="80" s="1" customFormat="1" spans="1:20">
      <c r="A80" s="3">
        <v>16185608911</v>
      </c>
      <c r="B80" s="1" t="s">
        <v>1029</v>
      </c>
      <c r="C80" s="1" t="s">
        <v>1048</v>
      </c>
      <c r="D80" s="1" t="s">
        <v>572</v>
      </c>
      <c r="E80" s="1" t="s">
        <v>1049</v>
      </c>
      <c r="F80" s="1" t="s">
        <v>529</v>
      </c>
      <c r="G80" s="1" t="s">
        <v>583</v>
      </c>
      <c r="H80" s="1" t="s">
        <v>530</v>
      </c>
      <c r="I80" s="1" t="s">
        <v>1050</v>
      </c>
      <c r="J80" s="1" t="s">
        <v>29</v>
      </c>
      <c r="K80" s="1" t="s">
        <v>1051</v>
      </c>
      <c r="L80" s="1" t="s">
        <v>1051</v>
      </c>
      <c r="M80" s="1" t="s">
        <v>533</v>
      </c>
      <c r="N80" s="1" t="s">
        <v>533</v>
      </c>
      <c r="O80" s="1" t="s">
        <v>534</v>
      </c>
      <c r="P80" s="1" t="s">
        <v>535</v>
      </c>
      <c r="Q80" s="1" t="s">
        <v>1052</v>
      </c>
      <c r="R80" s="1" t="s">
        <v>537</v>
      </c>
      <c r="S80" s="1" t="s">
        <v>538</v>
      </c>
      <c r="T80" s="1" t="s">
        <v>539</v>
      </c>
    </row>
    <row r="81" s="1" customFormat="1" spans="1:20">
      <c r="A81" s="3">
        <v>16186007434</v>
      </c>
      <c r="B81" s="1" t="s">
        <v>1029</v>
      </c>
      <c r="C81" s="1" t="s">
        <v>1053</v>
      </c>
      <c r="D81" s="1" t="s">
        <v>1054</v>
      </c>
      <c r="E81" s="1" t="s">
        <v>1055</v>
      </c>
      <c r="F81" s="1" t="s">
        <v>553</v>
      </c>
      <c r="G81" s="1" t="s">
        <v>574</v>
      </c>
      <c r="H81" s="1" t="s">
        <v>530</v>
      </c>
      <c r="I81" s="1" t="s">
        <v>1056</v>
      </c>
      <c r="J81" s="1" t="s">
        <v>29</v>
      </c>
      <c r="K81" s="1" t="s">
        <v>1057</v>
      </c>
      <c r="L81" s="1" t="s">
        <v>1057</v>
      </c>
      <c r="M81" s="1" t="s">
        <v>533</v>
      </c>
      <c r="N81" s="1" t="s">
        <v>533</v>
      </c>
      <c r="O81" s="1" t="s">
        <v>534</v>
      </c>
      <c r="P81" s="1" t="s">
        <v>535</v>
      </c>
      <c r="Q81" s="1" t="s">
        <v>1058</v>
      </c>
      <c r="R81" s="1" t="s">
        <v>537</v>
      </c>
      <c r="S81" s="1" t="s">
        <v>538</v>
      </c>
      <c r="T81" s="1" t="s">
        <v>539</v>
      </c>
    </row>
    <row r="82" s="1" customFormat="1" spans="1:20">
      <c r="A82" s="3">
        <v>16186389826</v>
      </c>
      <c r="B82" s="1" t="s">
        <v>1029</v>
      </c>
      <c r="C82" s="1" t="s">
        <v>1059</v>
      </c>
      <c r="D82" s="1" t="s">
        <v>1060</v>
      </c>
      <c r="E82" s="1" t="s">
        <v>1061</v>
      </c>
      <c r="F82" s="1" t="s">
        <v>553</v>
      </c>
      <c r="G82" s="1" t="s">
        <v>545</v>
      </c>
      <c r="H82" s="1" t="s">
        <v>530</v>
      </c>
      <c r="I82" s="1" t="s">
        <v>1062</v>
      </c>
      <c r="J82" s="1" t="s">
        <v>29</v>
      </c>
      <c r="K82" s="1" t="s">
        <v>1063</v>
      </c>
      <c r="L82" s="1" t="s">
        <v>1063</v>
      </c>
      <c r="M82" s="1" t="s">
        <v>533</v>
      </c>
      <c r="N82" s="1" t="s">
        <v>533</v>
      </c>
      <c r="O82" s="1" t="s">
        <v>534</v>
      </c>
      <c r="P82" s="1" t="s">
        <v>535</v>
      </c>
      <c r="Q82" s="1" t="s">
        <v>1064</v>
      </c>
      <c r="R82" s="1" t="s">
        <v>537</v>
      </c>
      <c r="S82" s="1" t="s">
        <v>538</v>
      </c>
      <c r="T82" s="1" t="s">
        <v>539</v>
      </c>
    </row>
    <row r="83" s="1" customFormat="1" spans="1:20">
      <c r="A83" s="3">
        <v>16190929456</v>
      </c>
      <c r="B83" s="1" t="s">
        <v>1029</v>
      </c>
      <c r="C83" s="1" t="s">
        <v>1065</v>
      </c>
      <c r="D83" s="1" t="s">
        <v>1066</v>
      </c>
      <c r="E83" s="1" t="s">
        <v>1067</v>
      </c>
      <c r="F83" s="1" t="s">
        <v>553</v>
      </c>
      <c r="G83" s="1" t="s">
        <v>545</v>
      </c>
      <c r="H83" s="1" t="s">
        <v>530</v>
      </c>
      <c r="I83" s="1" t="s">
        <v>1068</v>
      </c>
      <c r="J83" s="1" t="s">
        <v>29</v>
      </c>
      <c r="K83" s="1" t="s">
        <v>1069</v>
      </c>
      <c r="L83" s="1" t="s">
        <v>1069</v>
      </c>
      <c r="M83" s="1" t="s">
        <v>533</v>
      </c>
      <c r="N83" s="1" t="s">
        <v>533</v>
      </c>
      <c r="O83" s="1" t="s">
        <v>534</v>
      </c>
      <c r="P83" s="1" t="s">
        <v>535</v>
      </c>
      <c r="Q83" s="1" t="s">
        <v>1070</v>
      </c>
      <c r="R83" s="1" t="s">
        <v>537</v>
      </c>
      <c r="S83" s="1" t="s">
        <v>538</v>
      </c>
      <c r="T83" s="1" t="s">
        <v>539</v>
      </c>
    </row>
    <row r="84" s="1" customFormat="1" spans="1:20">
      <c r="A84" s="3">
        <v>16192896984</v>
      </c>
      <c r="B84" s="1" t="s">
        <v>1029</v>
      </c>
      <c r="C84" s="1" t="s">
        <v>1071</v>
      </c>
      <c r="D84" s="1" t="s">
        <v>1072</v>
      </c>
      <c r="E84" s="1" t="s">
        <v>1073</v>
      </c>
      <c r="F84" s="1" t="s">
        <v>1029</v>
      </c>
      <c r="G84" s="1" t="s">
        <v>574</v>
      </c>
      <c r="H84" s="1" t="s">
        <v>530</v>
      </c>
      <c r="I84" s="1" t="s">
        <v>1074</v>
      </c>
      <c r="J84" s="1" t="s">
        <v>29</v>
      </c>
      <c r="K84" s="1" t="s">
        <v>1075</v>
      </c>
      <c r="L84" s="1" t="s">
        <v>1075</v>
      </c>
      <c r="M84" s="1" t="s">
        <v>533</v>
      </c>
      <c r="N84" s="1" t="s">
        <v>533</v>
      </c>
      <c r="O84" s="1" t="s">
        <v>534</v>
      </c>
      <c r="P84" s="1" t="s">
        <v>535</v>
      </c>
      <c r="Q84" s="1" t="s">
        <v>1076</v>
      </c>
      <c r="R84" s="1" t="s">
        <v>537</v>
      </c>
      <c r="S84" s="1" t="s">
        <v>538</v>
      </c>
      <c r="T84" s="1" t="s">
        <v>539</v>
      </c>
    </row>
    <row r="85" s="1" customFormat="1" spans="1:20">
      <c r="A85" s="3">
        <v>16193409243</v>
      </c>
      <c r="B85" s="1" t="s">
        <v>1029</v>
      </c>
      <c r="C85" s="1" t="s">
        <v>1077</v>
      </c>
      <c r="D85" s="1" t="s">
        <v>708</v>
      </c>
      <c r="E85" s="1" t="s">
        <v>1078</v>
      </c>
      <c r="F85" s="1" t="s">
        <v>553</v>
      </c>
      <c r="G85" s="1" t="s">
        <v>545</v>
      </c>
      <c r="H85" s="1" t="s">
        <v>530</v>
      </c>
      <c r="I85" s="1" t="s">
        <v>1079</v>
      </c>
      <c r="J85" s="1" t="s">
        <v>29</v>
      </c>
      <c r="K85" s="1" t="s">
        <v>1080</v>
      </c>
      <c r="L85" s="1" t="s">
        <v>1080</v>
      </c>
      <c r="M85" s="1" t="s">
        <v>533</v>
      </c>
      <c r="N85" s="1" t="s">
        <v>533</v>
      </c>
      <c r="O85" s="1" t="s">
        <v>534</v>
      </c>
      <c r="P85" s="1" t="s">
        <v>535</v>
      </c>
      <c r="Q85" s="1" t="s">
        <v>1081</v>
      </c>
      <c r="R85" s="1" t="s">
        <v>537</v>
      </c>
      <c r="S85" s="1" t="s">
        <v>538</v>
      </c>
      <c r="T85" s="1" t="s">
        <v>539</v>
      </c>
    </row>
    <row r="86" s="1" customFormat="1" spans="1:20">
      <c r="A86" s="3">
        <v>16193548045</v>
      </c>
      <c r="B86" s="1" t="s">
        <v>553</v>
      </c>
      <c r="C86" s="1" t="s">
        <v>1082</v>
      </c>
      <c r="D86" s="1" t="s">
        <v>1083</v>
      </c>
      <c r="E86" s="1" t="s">
        <v>1084</v>
      </c>
      <c r="F86" s="1" t="s">
        <v>545</v>
      </c>
      <c r="G86" s="1" t="s">
        <v>574</v>
      </c>
      <c r="H86" s="1" t="s">
        <v>530</v>
      </c>
      <c r="I86" s="1" t="s">
        <v>1085</v>
      </c>
      <c r="J86" s="1" t="s">
        <v>29</v>
      </c>
      <c r="K86" s="1" t="s">
        <v>1086</v>
      </c>
      <c r="L86" s="1" t="s">
        <v>1086</v>
      </c>
      <c r="M86" s="1" t="s">
        <v>533</v>
      </c>
      <c r="N86" s="1" t="s">
        <v>533</v>
      </c>
      <c r="O86" s="1" t="s">
        <v>534</v>
      </c>
      <c r="P86" s="1" t="s">
        <v>535</v>
      </c>
      <c r="Q86" s="1" t="s">
        <v>1087</v>
      </c>
      <c r="R86" s="1" t="s">
        <v>537</v>
      </c>
      <c r="S86" s="1" t="s">
        <v>538</v>
      </c>
      <c r="T86" s="1" t="s">
        <v>539</v>
      </c>
    </row>
    <row r="87" s="1" customFormat="1" spans="1:20">
      <c r="A87" s="3">
        <v>16193602349</v>
      </c>
      <c r="B87" s="1" t="s">
        <v>553</v>
      </c>
      <c r="C87" s="1" t="s">
        <v>1088</v>
      </c>
      <c r="D87" s="1" t="s">
        <v>1089</v>
      </c>
      <c r="E87" s="1" t="s">
        <v>1090</v>
      </c>
      <c r="F87" s="1" t="s">
        <v>553</v>
      </c>
      <c r="G87" s="1" t="s">
        <v>545</v>
      </c>
      <c r="H87" s="1" t="s">
        <v>530</v>
      </c>
      <c r="I87" s="1" t="s">
        <v>1091</v>
      </c>
      <c r="J87" s="1" t="s">
        <v>29</v>
      </c>
      <c r="K87" s="1" t="s">
        <v>1092</v>
      </c>
      <c r="L87" s="1" t="s">
        <v>1092</v>
      </c>
      <c r="M87" s="1" t="s">
        <v>533</v>
      </c>
      <c r="N87" s="1" t="s">
        <v>533</v>
      </c>
      <c r="O87" s="1" t="s">
        <v>534</v>
      </c>
      <c r="P87" s="1" t="s">
        <v>535</v>
      </c>
      <c r="Q87" s="1" t="s">
        <v>1093</v>
      </c>
      <c r="R87" s="1" t="s">
        <v>537</v>
      </c>
      <c r="S87" s="1" t="s">
        <v>538</v>
      </c>
      <c r="T87" s="1" t="s">
        <v>539</v>
      </c>
    </row>
    <row r="88" s="1" customFormat="1" spans="1:20">
      <c r="A88" s="3">
        <v>16193854818</v>
      </c>
      <c r="B88" s="1" t="s">
        <v>553</v>
      </c>
      <c r="C88" s="1" t="s">
        <v>1094</v>
      </c>
      <c r="D88" s="1" t="s">
        <v>1095</v>
      </c>
      <c r="E88" s="1" t="s">
        <v>1096</v>
      </c>
      <c r="F88" s="1" t="s">
        <v>553</v>
      </c>
      <c r="G88" s="1" t="s">
        <v>545</v>
      </c>
      <c r="H88" s="1" t="s">
        <v>530</v>
      </c>
      <c r="I88" s="1" t="s">
        <v>1097</v>
      </c>
      <c r="J88" s="1" t="s">
        <v>29</v>
      </c>
      <c r="K88" s="1" t="s">
        <v>1098</v>
      </c>
      <c r="L88" s="1" t="s">
        <v>1098</v>
      </c>
      <c r="M88" s="1" t="s">
        <v>533</v>
      </c>
      <c r="N88" s="1" t="s">
        <v>533</v>
      </c>
      <c r="O88" s="1" t="s">
        <v>534</v>
      </c>
      <c r="P88" s="1" t="s">
        <v>535</v>
      </c>
      <c r="Q88" s="1" t="s">
        <v>1099</v>
      </c>
      <c r="R88" s="1" t="s">
        <v>537</v>
      </c>
      <c r="S88" s="1" t="s">
        <v>538</v>
      </c>
      <c r="T88" s="1" t="s">
        <v>539</v>
      </c>
    </row>
    <row r="89" s="1" customFormat="1" spans="1:20">
      <c r="A89" s="3">
        <v>16193857439</v>
      </c>
      <c r="B89" s="1" t="s">
        <v>553</v>
      </c>
      <c r="C89" s="1" t="s">
        <v>1100</v>
      </c>
      <c r="D89" s="1" t="s">
        <v>701</v>
      </c>
      <c r="E89" s="1" t="s">
        <v>1101</v>
      </c>
      <c r="F89" s="1" t="s">
        <v>553</v>
      </c>
      <c r="G89" s="1" t="s">
        <v>545</v>
      </c>
      <c r="H89" s="1" t="s">
        <v>530</v>
      </c>
      <c r="I89" s="1" t="s">
        <v>1102</v>
      </c>
      <c r="J89" s="1" t="s">
        <v>29</v>
      </c>
      <c r="K89" s="1" t="s">
        <v>1103</v>
      </c>
      <c r="L89" s="1" t="s">
        <v>1103</v>
      </c>
      <c r="M89" s="1" t="s">
        <v>533</v>
      </c>
      <c r="N89" s="1" t="s">
        <v>533</v>
      </c>
      <c r="O89" s="1" t="s">
        <v>534</v>
      </c>
      <c r="P89" s="1" t="s">
        <v>535</v>
      </c>
      <c r="Q89" s="1" t="s">
        <v>1104</v>
      </c>
      <c r="R89" s="1" t="s">
        <v>537</v>
      </c>
      <c r="S89" s="1" t="s">
        <v>538</v>
      </c>
      <c r="T89" s="1" t="s">
        <v>539</v>
      </c>
    </row>
    <row r="90" s="1" customFormat="1" spans="1:20">
      <c r="A90" s="3">
        <v>16194095605</v>
      </c>
      <c r="B90" s="1" t="s">
        <v>553</v>
      </c>
      <c r="C90" s="1" t="s">
        <v>1105</v>
      </c>
      <c r="D90" s="1" t="s">
        <v>572</v>
      </c>
      <c r="E90" s="1" t="s">
        <v>1106</v>
      </c>
      <c r="F90" s="1" t="s">
        <v>625</v>
      </c>
      <c r="G90" s="1" t="s">
        <v>605</v>
      </c>
      <c r="H90" s="1" t="s">
        <v>530</v>
      </c>
      <c r="I90" s="1" t="s">
        <v>1107</v>
      </c>
      <c r="J90" s="1" t="s">
        <v>29</v>
      </c>
      <c r="K90" s="1" t="s">
        <v>1108</v>
      </c>
      <c r="L90" s="1" t="s">
        <v>1108</v>
      </c>
      <c r="M90" s="1" t="s">
        <v>533</v>
      </c>
      <c r="N90" s="1" t="s">
        <v>533</v>
      </c>
      <c r="O90" s="1" t="s">
        <v>534</v>
      </c>
      <c r="P90" s="1" t="s">
        <v>535</v>
      </c>
      <c r="Q90" s="1" t="s">
        <v>1109</v>
      </c>
      <c r="R90" s="1" t="s">
        <v>537</v>
      </c>
      <c r="S90" s="1" t="s">
        <v>538</v>
      </c>
      <c r="T90" s="1" t="s">
        <v>539</v>
      </c>
    </row>
    <row r="91" s="1" customFormat="1" spans="1:20">
      <c r="A91" s="3">
        <v>16200535171</v>
      </c>
      <c r="B91" s="1" t="s">
        <v>553</v>
      </c>
      <c r="C91" s="1" t="s">
        <v>1110</v>
      </c>
      <c r="D91" s="1" t="s">
        <v>871</v>
      </c>
      <c r="E91" s="1" t="s">
        <v>1111</v>
      </c>
      <c r="F91" s="1" t="s">
        <v>574</v>
      </c>
      <c r="G91" s="1" t="s">
        <v>529</v>
      </c>
      <c r="H91" s="1" t="s">
        <v>530</v>
      </c>
      <c r="I91" s="1" t="s">
        <v>1112</v>
      </c>
      <c r="J91" s="1" t="s">
        <v>29</v>
      </c>
      <c r="K91" s="1" t="s">
        <v>1113</v>
      </c>
      <c r="L91" s="1" t="s">
        <v>1113</v>
      </c>
      <c r="M91" s="1" t="s">
        <v>533</v>
      </c>
      <c r="N91" s="1" t="s">
        <v>533</v>
      </c>
      <c r="O91" s="1" t="s">
        <v>534</v>
      </c>
      <c r="P91" s="1" t="s">
        <v>535</v>
      </c>
      <c r="Q91" s="1" t="s">
        <v>1114</v>
      </c>
      <c r="R91" s="1" t="s">
        <v>537</v>
      </c>
      <c r="S91" s="1" t="s">
        <v>538</v>
      </c>
      <c r="T91" s="1" t="s">
        <v>539</v>
      </c>
    </row>
    <row r="92" s="1" customFormat="1" spans="1:20">
      <c r="A92" s="3">
        <v>16200855484</v>
      </c>
      <c r="B92" s="1" t="s">
        <v>553</v>
      </c>
      <c r="C92" s="1" t="s">
        <v>1115</v>
      </c>
      <c r="D92" s="1" t="s">
        <v>1116</v>
      </c>
      <c r="E92" s="1" t="s">
        <v>1117</v>
      </c>
      <c r="F92" s="1" t="s">
        <v>544</v>
      </c>
      <c r="G92" s="1" t="s">
        <v>545</v>
      </c>
      <c r="H92" s="1" t="s">
        <v>530</v>
      </c>
      <c r="I92" s="1" t="s">
        <v>1118</v>
      </c>
      <c r="J92" s="1" t="s">
        <v>29</v>
      </c>
      <c r="K92" s="1" t="s">
        <v>1119</v>
      </c>
      <c r="L92" s="1" t="s">
        <v>1119</v>
      </c>
      <c r="M92" s="1" t="s">
        <v>533</v>
      </c>
      <c r="N92" s="1" t="s">
        <v>533</v>
      </c>
      <c r="O92" s="1" t="s">
        <v>534</v>
      </c>
      <c r="P92" s="1" t="s">
        <v>535</v>
      </c>
      <c r="Q92" s="1" t="s">
        <v>1120</v>
      </c>
      <c r="R92" s="1" t="s">
        <v>537</v>
      </c>
      <c r="S92" s="1" t="s">
        <v>538</v>
      </c>
      <c r="T92" s="1" t="s">
        <v>539</v>
      </c>
    </row>
    <row r="93" s="1" customFormat="1" spans="1:20">
      <c r="A93" s="3">
        <v>16201004276</v>
      </c>
      <c r="B93" s="1" t="s">
        <v>553</v>
      </c>
      <c r="C93" s="1" t="s">
        <v>1121</v>
      </c>
      <c r="D93" s="1" t="s">
        <v>1066</v>
      </c>
      <c r="E93" s="1" t="s">
        <v>1122</v>
      </c>
      <c r="F93" s="1" t="s">
        <v>528</v>
      </c>
      <c r="G93" s="1" t="s">
        <v>625</v>
      </c>
      <c r="H93" s="1" t="s">
        <v>530</v>
      </c>
      <c r="I93" s="1" t="s">
        <v>1123</v>
      </c>
      <c r="J93" s="1" t="s">
        <v>29</v>
      </c>
      <c r="K93" s="1" t="s">
        <v>1124</v>
      </c>
      <c r="L93" s="1" t="s">
        <v>1124</v>
      </c>
      <c r="M93" s="1" t="s">
        <v>533</v>
      </c>
      <c r="N93" s="1" t="s">
        <v>533</v>
      </c>
      <c r="O93" s="1" t="s">
        <v>534</v>
      </c>
      <c r="P93" s="1" t="s">
        <v>535</v>
      </c>
      <c r="Q93" s="1" t="s">
        <v>1125</v>
      </c>
      <c r="R93" s="1" t="s">
        <v>537</v>
      </c>
      <c r="S93" s="1" t="s">
        <v>538</v>
      </c>
      <c r="T93" s="1" t="s">
        <v>539</v>
      </c>
    </row>
    <row r="94" s="1" customFormat="1" spans="1:20">
      <c r="A94" s="3">
        <v>16201366700</v>
      </c>
      <c r="B94" s="1" t="s">
        <v>553</v>
      </c>
      <c r="C94" s="1" t="s">
        <v>1126</v>
      </c>
      <c r="D94" s="1" t="s">
        <v>1127</v>
      </c>
      <c r="E94" s="1" t="s">
        <v>1128</v>
      </c>
      <c r="F94" s="1" t="s">
        <v>553</v>
      </c>
      <c r="G94" s="1" t="s">
        <v>545</v>
      </c>
      <c r="H94" s="1" t="s">
        <v>530</v>
      </c>
      <c r="I94" s="1" t="s">
        <v>1129</v>
      </c>
      <c r="J94" s="1" t="s">
        <v>29</v>
      </c>
      <c r="K94" s="1" t="s">
        <v>1130</v>
      </c>
      <c r="L94" s="1" t="s">
        <v>1130</v>
      </c>
      <c r="M94" s="1" t="s">
        <v>533</v>
      </c>
      <c r="N94" s="1" t="s">
        <v>533</v>
      </c>
      <c r="O94" s="1" t="s">
        <v>534</v>
      </c>
      <c r="P94" s="1" t="s">
        <v>535</v>
      </c>
      <c r="Q94" s="1" t="s">
        <v>1131</v>
      </c>
      <c r="R94" s="1" t="s">
        <v>537</v>
      </c>
      <c r="S94" s="1" t="s">
        <v>538</v>
      </c>
      <c r="T94" s="1" t="s">
        <v>539</v>
      </c>
    </row>
    <row r="95" s="1" customFormat="1" spans="1:20">
      <c r="A95" s="3">
        <v>16204212877</v>
      </c>
      <c r="B95" s="1" t="s">
        <v>544</v>
      </c>
      <c r="C95" s="1" t="s">
        <v>1132</v>
      </c>
      <c r="D95" s="1" t="s">
        <v>1133</v>
      </c>
      <c r="E95" s="1" t="s">
        <v>1134</v>
      </c>
      <c r="F95" s="1" t="s">
        <v>529</v>
      </c>
      <c r="G95" s="1" t="s">
        <v>625</v>
      </c>
      <c r="H95" s="1" t="s">
        <v>530</v>
      </c>
      <c r="I95" s="1" t="s">
        <v>1135</v>
      </c>
      <c r="J95" s="1" t="s">
        <v>29</v>
      </c>
      <c r="K95" s="1" t="s">
        <v>1136</v>
      </c>
      <c r="L95" s="1" t="s">
        <v>1136</v>
      </c>
      <c r="M95" s="1" t="s">
        <v>533</v>
      </c>
      <c r="N95" s="1" t="s">
        <v>533</v>
      </c>
      <c r="O95" s="1" t="s">
        <v>534</v>
      </c>
      <c r="P95" s="1" t="s">
        <v>535</v>
      </c>
      <c r="Q95" s="1" t="s">
        <v>1137</v>
      </c>
      <c r="R95" s="1" t="s">
        <v>537</v>
      </c>
      <c r="S95" s="1" t="s">
        <v>538</v>
      </c>
      <c r="T95" s="1" t="s">
        <v>539</v>
      </c>
    </row>
    <row r="96" s="1" customFormat="1" spans="1:20">
      <c r="A96" s="3">
        <v>16204234611</v>
      </c>
      <c r="B96" s="1" t="s">
        <v>544</v>
      </c>
      <c r="C96" s="1" t="s">
        <v>1138</v>
      </c>
      <c r="D96" s="1" t="s">
        <v>1066</v>
      </c>
      <c r="E96" s="1" t="s">
        <v>1139</v>
      </c>
      <c r="F96" s="1" t="s">
        <v>529</v>
      </c>
      <c r="G96" s="1" t="s">
        <v>605</v>
      </c>
      <c r="H96" s="1" t="s">
        <v>530</v>
      </c>
      <c r="I96" s="1" t="s">
        <v>1140</v>
      </c>
      <c r="J96" s="1" t="s">
        <v>29</v>
      </c>
      <c r="K96" s="1" t="s">
        <v>1141</v>
      </c>
      <c r="L96" s="1" t="s">
        <v>1141</v>
      </c>
      <c r="M96" s="1" t="s">
        <v>533</v>
      </c>
      <c r="N96" s="1" t="s">
        <v>533</v>
      </c>
      <c r="O96" s="1" t="s">
        <v>534</v>
      </c>
      <c r="P96" s="1" t="s">
        <v>535</v>
      </c>
      <c r="Q96" s="1" t="s">
        <v>1142</v>
      </c>
      <c r="R96" s="1" t="s">
        <v>537</v>
      </c>
      <c r="S96" s="1" t="s">
        <v>538</v>
      </c>
      <c r="T96" s="1" t="s">
        <v>539</v>
      </c>
    </row>
    <row r="97" s="1" customFormat="1" spans="1:20">
      <c r="A97" s="3">
        <v>16204960267</v>
      </c>
      <c r="B97" s="1" t="s">
        <v>544</v>
      </c>
      <c r="C97" s="1" t="s">
        <v>1143</v>
      </c>
      <c r="D97" s="1" t="s">
        <v>1144</v>
      </c>
      <c r="E97" s="1" t="s">
        <v>1145</v>
      </c>
      <c r="F97" s="1" t="s">
        <v>528</v>
      </c>
      <c r="G97" s="1" t="s">
        <v>545</v>
      </c>
      <c r="H97" s="1" t="s">
        <v>530</v>
      </c>
      <c r="I97" s="1" t="s">
        <v>1146</v>
      </c>
      <c r="J97" s="1" t="s">
        <v>29</v>
      </c>
      <c r="K97" s="1" t="s">
        <v>1147</v>
      </c>
      <c r="L97" s="1" t="s">
        <v>1147</v>
      </c>
      <c r="M97" s="1" t="s">
        <v>533</v>
      </c>
      <c r="N97" s="1" t="s">
        <v>533</v>
      </c>
      <c r="O97" s="1" t="s">
        <v>534</v>
      </c>
      <c r="P97" s="1" t="s">
        <v>535</v>
      </c>
      <c r="Q97" s="1" t="s">
        <v>1148</v>
      </c>
      <c r="R97" s="1" t="s">
        <v>537</v>
      </c>
      <c r="S97" s="1" t="s">
        <v>538</v>
      </c>
      <c r="T97" s="1" t="s">
        <v>539</v>
      </c>
    </row>
    <row r="98" s="1" customFormat="1" spans="1:20">
      <c r="A98" s="3">
        <v>16205183445</v>
      </c>
      <c r="B98" s="1" t="s">
        <v>544</v>
      </c>
      <c r="C98" s="1" t="s">
        <v>1149</v>
      </c>
      <c r="D98" s="1" t="s">
        <v>623</v>
      </c>
      <c r="E98" s="1" t="s">
        <v>1150</v>
      </c>
      <c r="F98" s="1" t="s">
        <v>583</v>
      </c>
      <c r="G98" s="1" t="s">
        <v>605</v>
      </c>
      <c r="H98" s="1" t="s">
        <v>530</v>
      </c>
      <c r="I98" s="1" t="s">
        <v>1151</v>
      </c>
      <c r="J98" s="1" t="s">
        <v>29</v>
      </c>
      <c r="K98" s="1" t="s">
        <v>1152</v>
      </c>
      <c r="L98" s="1" t="s">
        <v>1152</v>
      </c>
      <c r="M98" s="1" t="s">
        <v>533</v>
      </c>
      <c r="N98" s="1" t="s">
        <v>533</v>
      </c>
      <c r="O98" s="1" t="s">
        <v>534</v>
      </c>
      <c r="P98" s="1" t="s">
        <v>535</v>
      </c>
      <c r="Q98" s="1" t="s">
        <v>1153</v>
      </c>
      <c r="R98" s="1" t="s">
        <v>537</v>
      </c>
      <c r="S98" s="1" t="s">
        <v>538</v>
      </c>
      <c r="T98" s="1" t="s">
        <v>539</v>
      </c>
    </row>
    <row r="99" s="1" customFormat="1" spans="1:20">
      <c r="A99" s="3">
        <v>16209117680</v>
      </c>
      <c r="B99" s="1" t="s">
        <v>544</v>
      </c>
      <c r="C99" s="1" t="s">
        <v>1154</v>
      </c>
      <c r="D99" s="1" t="s">
        <v>788</v>
      </c>
      <c r="E99" s="1" t="s">
        <v>1155</v>
      </c>
      <c r="F99" s="1" t="s">
        <v>582</v>
      </c>
      <c r="G99" s="1" t="s">
        <v>583</v>
      </c>
      <c r="H99" s="1" t="s">
        <v>530</v>
      </c>
      <c r="I99" s="1" t="s">
        <v>1156</v>
      </c>
      <c r="J99" s="1" t="s">
        <v>29</v>
      </c>
      <c r="K99" s="1" t="s">
        <v>1157</v>
      </c>
      <c r="L99" s="1" t="s">
        <v>1157</v>
      </c>
      <c r="M99" s="1" t="s">
        <v>533</v>
      </c>
      <c r="N99" s="1" t="s">
        <v>533</v>
      </c>
      <c r="O99" s="1" t="s">
        <v>534</v>
      </c>
      <c r="P99" s="1" t="s">
        <v>535</v>
      </c>
      <c r="Q99" s="1" t="s">
        <v>1158</v>
      </c>
      <c r="R99" s="1" t="s">
        <v>537</v>
      </c>
      <c r="S99" s="1" t="s">
        <v>538</v>
      </c>
      <c r="T99" s="1" t="s">
        <v>539</v>
      </c>
    </row>
    <row r="100" s="1" customFormat="1" spans="1:20">
      <c r="A100" s="3">
        <v>16210698371</v>
      </c>
      <c r="B100" s="1" t="s">
        <v>528</v>
      </c>
      <c r="C100" s="1" t="s">
        <v>1159</v>
      </c>
      <c r="D100" s="1" t="s">
        <v>1160</v>
      </c>
      <c r="E100" s="1" t="s">
        <v>1161</v>
      </c>
      <c r="F100" s="1" t="s">
        <v>528</v>
      </c>
      <c r="G100" s="1" t="s">
        <v>545</v>
      </c>
      <c r="H100" s="1" t="s">
        <v>530</v>
      </c>
      <c r="I100" s="1" t="s">
        <v>1162</v>
      </c>
      <c r="J100" s="1" t="s">
        <v>29</v>
      </c>
      <c r="K100" s="1" t="s">
        <v>1163</v>
      </c>
      <c r="L100" s="1" t="s">
        <v>1163</v>
      </c>
      <c r="M100" s="1" t="s">
        <v>533</v>
      </c>
      <c r="N100" s="1" t="s">
        <v>533</v>
      </c>
      <c r="O100" s="1" t="s">
        <v>534</v>
      </c>
      <c r="P100" s="1" t="s">
        <v>535</v>
      </c>
      <c r="Q100" s="1" t="s">
        <v>1164</v>
      </c>
      <c r="R100" s="1" t="s">
        <v>537</v>
      </c>
      <c r="S100" s="1" t="s">
        <v>538</v>
      </c>
      <c r="T100" s="1" t="s">
        <v>539</v>
      </c>
    </row>
    <row r="101" s="1" customFormat="1" spans="1:20">
      <c r="A101" s="3">
        <v>16211112264</v>
      </c>
      <c r="B101" s="1" t="s">
        <v>528</v>
      </c>
      <c r="C101" s="1" t="s">
        <v>1165</v>
      </c>
      <c r="D101" s="1" t="s">
        <v>781</v>
      </c>
      <c r="E101" s="1" t="s">
        <v>1166</v>
      </c>
      <c r="F101" s="1" t="s">
        <v>528</v>
      </c>
      <c r="G101" s="1" t="s">
        <v>605</v>
      </c>
      <c r="H101" s="1" t="s">
        <v>530</v>
      </c>
      <c r="I101" s="1" t="s">
        <v>1167</v>
      </c>
      <c r="J101" s="1" t="s">
        <v>29</v>
      </c>
      <c r="K101" s="1" t="s">
        <v>1168</v>
      </c>
      <c r="L101" s="1" t="s">
        <v>1168</v>
      </c>
      <c r="M101" s="1" t="s">
        <v>533</v>
      </c>
      <c r="N101" s="1" t="s">
        <v>533</v>
      </c>
      <c r="O101" s="1" t="s">
        <v>534</v>
      </c>
      <c r="P101" s="1" t="s">
        <v>535</v>
      </c>
      <c r="Q101" s="1" t="s">
        <v>1169</v>
      </c>
      <c r="R101" s="1" t="s">
        <v>537</v>
      </c>
      <c r="S101" s="1" t="s">
        <v>538</v>
      </c>
      <c r="T101" s="1" t="s">
        <v>539</v>
      </c>
    </row>
    <row r="102" s="1" customFormat="1" spans="1:20">
      <c r="A102" s="3">
        <v>16211265485</v>
      </c>
      <c r="B102" s="1" t="s">
        <v>528</v>
      </c>
      <c r="C102" s="1" t="s">
        <v>1170</v>
      </c>
      <c r="D102" s="1" t="s">
        <v>1171</v>
      </c>
      <c r="E102" s="1" t="s">
        <v>1172</v>
      </c>
      <c r="F102" s="1" t="s">
        <v>528</v>
      </c>
      <c r="G102" s="1" t="s">
        <v>545</v>
      </c>
      <c r="H102" s="1" t="s">
        <v>530</v>
      </c>
      <c r="I102" s="1" t="s">
        <v>1173</v>
      </c>
      <c r="J102" s="1" t="s">
        <v>29</v>
      </c>
      <c r="K102" s="1" t="s">
        <v>1174</v>
      </c>
      <c r="L102" s="1" t="s">
        <v>1174</v>
      </c>
      <c r="M102" s="1" t="s">
        <v>533</v>
      </c>
      <c r="N102" s="1" t="s">
        <v>533</v>
      </c>
      <c r="O102" s="1" t="s">
        <v>534</v>
      </c>
      <c r="P102" s="1" t="s">
        <v>535</v>
      </c>
      <c r="Q102" s="1" t="s">
        <v>1175</v>
      </c>
      <c r="R102" s="1" t="s">
        <v>537</v>
      </c>
      <c r="S102" s="1" t="s">
        <v>538</v>
      </c>
      <c r="T102" s="1" t="s">
        <v>539</v>
      </c>
    </row>
    <row r="103" s="1" customFormat="1" spans="1:20">
      <c r="A103" s="3">
        <v>16211372420</v>
      </c>
      <c r="B103" s="1" t="s">
        <v>528</v>
      </c>
      <c r="C103" s="1" t="s">
        <v>1176</v>
      </c>
      <c r="D103" s="1" t="s">
        <v>526</v>
      </c>
      <c r="E103" s="1" t="s">
        <v>1177</v>
      </c>
      <c r="F103" s="1" t="s">
        <v>528</v>
      </c>
      <c r="G103" s="1" t="s">
        <v>545</v>
      </c>
      <c r="H103" s="1" t="s">
        <v>530</v>
      </c>
      <c r="I103" s="1" t="s">
        <v>1178</v>
      </c>
      <c r="J103" s="1" t="s">
        <v>29</v>
      </c>
      <c r="K103" s="1" t="s">
        <v>1179</v>
      </c>
      <c r="L103" s="1" t="s">
        <v>1179</v>
      </c>
      <c r="M103" s="1" t="s">
        <v>533</v>
      </c>
      <c r="N103" s="1" t="s">
        <v>533</v>
      </c>
      <c r="O103" s="1" t="s">
        <v>534</v>
      </c>
      <c r="P103" s="1" t="s">
        <v>535</v>
      </c>
      <c r="Q103" s="1" t="s">
        <v>1180</v>
      </c>
      <c r="R103" s="1" t="s">
        <v>537</v>
      </c>
      <c r="S103" s="1" t="s">
        <v>538</v>
      </c>
      <c r="T103" s="1" t="s">
        <v>539</v>
      </c>
    </row>
    <row r="104" s="1" customFormat="1" spans="1:20">
      <c r="A104" s="3">
        <v>16211583866</v>
      </c>
      <c r="B104" s="1" t="s">
        <v>528</v>
      </c>
      <c r="C104" s="1" t="s">
        <v>1181</v>
      </c>
      <c r="D104" s="1" t="s">
        <v>1182</v>
      </c>
      <c r="E104" s="1" t="s">
        <v>1183</v>
      </c>
      <c r="F104" s="1" t="s">
        <v>528</v>
      </c>
      <c r="G104" s="1" t="s">
        <v>545</v>
      </c>
      <c r="H104" s="1" t="s">
        <v>530</v>
      </c>
      <c r="I104" s="1" t="s">
        <v>1184</v>
      </c>
      <c r="J104" s="1" t="s">
        <v>29</v>
      </c>
      <c r="K104" s="1" t="s">
        <v>1185</v>
      </c>
      <c r="L104" s="1" t="s">
        <v>1185</v>
      </c>
      <c r="M104" s="1" t="s">
        <v>533</v>
      </c>
      <c r="N104" s="1" t="s">
        <v>533</v>
      </c>
      <c r="O104" s="1" t="s">
        <v>534</v>
      </c>
      <c r="P104" s="1" t="s">
        <v>535</v>
      </c>
      <c r="Q104" s="1" t="s">
        <v>1186</v>
      </c>
      <c r="R104" s="1" t="s">
        <v>537</v>
      </c>
      <c r="S104" s="1" t="s">
        <v>538</v>
      </c>
      <c r="T104" s="1" t="s">
        <v>539</v>
      </c>
    </row>
    <row r="105" s="1" customFormat="1" spans="1:20">
      <c r="A105" s="3">
        <v>16211700261</v>
      </c>
      <c r="B105" s="1" t="s">
        <v>528</v>
      </c>
      <c r="C105" s="1" t="s">
        <v>1187</v>
      </c>
      <c r="D105" s="1" t="s">
        <v>1188</v>
      </c>
      <c r="E105" s="1" t="s">
        <v>1189</v>
      </c>
      <c r="F105" s="1" t="s">
        <v>528</v>
      </c>
      <c r="G105" s="1" t="s">
        <v>545</v>
      </c>
      <c r="H105" s="1" t="s">
        <v>530</v>
      </c>
      <c r="I105" s="1" t="s">
        <v>1190</v>
      </c>
      <c r="J105" s="1" t="s">
        <v>29</v>
      </c>
      <c r="K105" s="1" t="s">
        <v>743</v>
      </c>
      <c r="L105" s="1" t="s">
        <v>743</v>
      </c>
      <c r="M105" s="1" t="s">
        <v>533</v>
      </c>
      <c r="N105" s="1" t="s">
        <v>533</v>
      </c>
      <c r="O105" s="1" t="s">
        <v>534</v>
      </c>
      <c r="P105" s="1" t="s">
        <v>535</v>
      </c>
      <c r="Q105" s="1" t="s">
        <v>1191</v>
      </c>
      <c r="R105" s="1" t="s">
        <v>537</v>
      </c>
      <c r="S105" s="1" t="s">
        <v>538</v>
      </c>
      <c r="T105" s="1" t="s">
        <v>539</v>
      </c>
    </row>
    <row r="106" s="1" customFormat="1" spans="1:20">
      <c r="A106" s="3">
        <v>16211685654</v>
      </c>
      <c r="B106" s="1" t="s">
        <v>528</v>
      </c>
      <c r="C106" s="1" t="s">
        <v>1192</v>
      </c>
      <c r="D106" s="1" t="s">
        <v>1193</v>
      </c>
      <c r="E106" s="1" t="s">
        <v>1194</v>
      </c>
      <c r="F106" s="1" t="s">
        <v>528</v>
      </c>
      <c r="G106" s="1" t="s">
        <v>545</v>
      </c>
      <c r="H106" s="1" t="s">
        <v>530</v>
      </c>
      <c r="I106" s="1" t="s">
        <v>1195</v>
      </c>
      <c r="J106" s="1" t="s">
        <v>29</v>
      </c>
      <c r="K106" s="1" t="s">
        <v>1196</v>
      </c>
      <c r="L106" s="1" t="s">
        <v>1196</v>
      </c>
      <c r="M106" s="1" t="s">
        <v>533</v>
      </c>
      <c r="N106" s="1" t="s">
        <v>533</v>
      </c>
      <c r="O106" s="1" t="s">
        <v>534</v>
      </c>
      <c r="P106" s="1" t="s">
        <v>535</v>
      </c>
      <c r="Q106" s="1" t="s">
        <v>1197</v>
      </c>
      <c r="R106" s="1" t="s">
        <v>537</v>
      </c>
      <c r="S106" s="1" t="s">
        <v>538</v>
      </c>
      <c r="T106" s="1" t="s">
        <v>539</v>
      </c>
    </row>
    <row r="107" s="1" customFormat="1" spans="1:20">
      <c r="A107" s="3">
        <v>16212280780</v>
      </c>
      <c r="B107" s="1" t="s">
        <v>528</v>
      </c>
      <c r="C107" s="1" t="s">
        <v>1198</v>
      </c>
      <c r="D107" s="1" t="s">
        <v>1199</v>
      </c>
      <c r="E107" s="1" t="s">
        <v>1200</v>
      </c>
      <c r="F107" s="1" t="s">
        <v>529</v>
      </c>
      <c r="G107" s="1" t="s">
        <v>625</v>
      </c>
      <c r="H107" s="1" t="s">
        <v>530</v>
      </c>
      <c r="I107" s="1" t="s">
        <v>1201</v>
      </c>
      <c r="J107" s="1" t="s">
        <v>29</v>
      </c>
      <c r="K107" s="1" t="s">
        <v>1202</v>
      </c>
      <c r="L107" s="1" t="s">
        <v>1202</v>
      </c>
      <c r="M107" s="1" t="s">
        <v>533</v>
      </c>
      <c r="N107" s="1" t="s">
        <v>533</v>
      </c>
      <c r="O107" s="1" t="s">
        <v>534</v>
      </c>
      <c r="P107" s="1" t="s">
        <v>535</v>
      </c>
      <c r="Q107" s="1" t="s">
        <v>1203</v>
      </c>
      <c r="R107" s="1" t="s">
        <v>537</v>
      </c>
      <c r="S107" s="1" t="s">
        <v>538</v>
      </c>
      <c r="T107" s="1" t="s">
        <v>539</v>
      </c>
    </row>
    <row r="108" s="1" customFormat="1" spans="1:20">
      <c r="A108" s="3">
        <v>16212942821</v>
      </c>
      <c r="B108" s="1" t="s">
        <v>528</v>
      </c>
      <c r="C108" s="1" t="s">
        <v>1204</v>
      </c>
      <c r="D108" s="1" t="s">
        <v>1205</v>
      </c>
      <c r="E108" s="1" t="s">
        <v>1206</v>
      </c>
      <c r="F108" s="1" t="s">
        <v>528</v>
      </c>
      <c r="G108" s="1" t="s">
        <v>545</v>
      </c>
      <c r="H108" s="1" t="s">
        <v>530</v>
      </c>
      <c r="I108" s="1" t="s">
        <v>1207</v>
      </c>
      <c r="J108" s="1" t="s">
        <v>29</v>
      </c>
      <c r="K108" s="1" t="s">
        <v>1208</v>
      </c>
      <c r="L108" s="1" t="s">
        <v>1208</v>
      </c>
      <c r="M108" s="1" t="s">
        <v>533</v>
      </c>
      <c r="N108" s="1" t="s">
        <v>533</v>
      </c>
      <c r="O108" s="1" t="s">
        <v>534</v>
      </c>
      <c r="P108" s="1" t="s">
        <v>535</v>
      </c>
      <c r="Q108" s="1" t="s">
        <v>1209</v>
      </c>
      <c r="R108" s="1" t="s">
        <v>537</v>
      </c>
      <c r="S108" s="1" t="s">
        <v>538</v>
      </c>
      <c r="T108" s="1" t="s">
        <v>539</v>
      </c>
    </row>
    <row r="109" s="1" customFormat="1" spans="1:20">
      <c r="A109" s="3">
        <v>16213226886</v>
      </c>
      <c r="B109" s="1" t="s">
        <v>528</v>
      </c>
      <c r="C109" s="1" t="s">
        <v>1210</v>
      </c>
      <c r="D109" s="1" t="s">
        <v>1211</v>
      </c>
      <c r="E109" s="1" t="s">
        <v>1212</v>
      </c>
      <c r="F109" s="1" t="s">
        <v>528</v>
      </c>
      <c r="G109" s="1" t="s">
        <v>545</v>
      </c>
      <c r="H109" s="1" t="s">
        <v>530</v>
      </c>
      <c r="I109" s="1" t="s">
        <v>1213</v>
      </c>
      <c r="J109" s="1" t="s">
        <v>29</v>
      </c>
      <c r="K109" s="1" t="s">
        <v>1214</v>
      </c>
      <c r="L109" s="1" t="s">
        <v>1214</v>
      </c>
      <c r="M109" s="1" t="s">
        <v>533</v>
      </c>
      <c r="N109" s="1" t="s">
        <v>533</v>
      </c>
      <c r="O109" s="1" t="s">
        <v>534</v>
      </c>
      <c r="P109" s="1" t="s">
        <v>535</v>
      </c>
      <c r="Q109" s="1" t="s">
        <v>1215</v>
      </c>
      <c r="R109" s="1" t="s">
        <v>537</v>
      </c>
      <c r="S109" s="1" t="s">
        <v>538</v>
      </c>
      <c r="T109" s="1" t="s">
        <v>539</v>
      </c>
    </row>
    <row r="110" s="1" customFormat="1" spans="1:20">
      <c r="A110" s="3">
        <v>16213244810</v>
      </c>
      <c r="B110" s="1" t="s">
        <v>528</v>
      </c>
      <c r="C110" s="1" t="s">
        <v>1216</v>
      </c>
      <c r="D110" s="1" t="s">
        <v>1217</v>
      </c>
      <c r="E110" s="1" t="s">
        <v>1218</v>
      </c>
      <c r="F110" s="1" t="s">
        <v>528</v>
      </c>
      <c r="G110" s="1" t="s">
        <v>545</v>
      </c>
      <c r="H110" s="1" t="s">
        <v>530</v>
      </c>
      <c r="I110" s="1" t="s">
        <v>1219</v>
      </c>
      <c r="J110" s="1" t="s">
        <v>29</v>
      </c>
      <c r="K110" s="1" t="s">
        <v>1220</v>
      </c>
      <c r="L110" s="1" t="s">
        <v>1220</v>
      </c>
      <c r="M110" s="1" t="s">
        <v>533</v>
      </c>
      <c r="N110" s="1" t="s">
        <v>533</v>
      </c>
      <c r="O110" s="1" t="s">
        <v>534</v>
      </c>
      <c r="P110" s="1" t="s">
        <v>535</v>
      </c>
      <c r="Q110" s="1" t="s">
        <v>1221</v>
      </c>
      <c r="R110" s="1" t="s">
        <v>537</v>
      </c>
      <c r="S110" s="1" t="s">
        <v>538</v>
      </c>
      <c r="T110" s="1" t="s">
        <v>539</v>
      </c>
    </row>
    <row r="111" s="1" customFormat="1" spans="1:20">
      <c r="A111" s="3">
        <v>16213432350</v>
      </c>
      <c r="B111" s="1" t="s">
        <v>528</v>
      </c>
      <c r="C111" s="1" t="s">
        <v>1222</v>
      </c>
      <c r="D111" s="1" t="s">
        <v>1223</v>
      </c>
      <c r="E111" s="1" t="s">
        <v>1224</v>
      </c>
      <c r="F111" s="1" t="s">
        <v>528</v>
      </c>
      <c r="G111" s="1" t="s">
        <v>545</v>
      </c>
      <c r="H111" s="1" t="s">
        <v>530</v>
      </c>
      <c r="I111" s="1" t="s">
        <v>1225</v>
      </c>
      <c r="J111" s="1" t="s">
        <v>29</v>
      </c>
      <c r="K111" s="1" t="s">
        <v>1226</v>
      </c>
      <c r="L111" s="1" t="s">
        <v>1226</v>
      </c>
      <c r="M111" s="1" t="s">
        <v>533</v>
      </c>
      <c r="N111" s="1" t="s">
        <v>533</v>
      </c>
      <c r="O111" s="1" t="s">
        <v>534</v>
      </c>
      <c r="P111" s="1" t="s">
        <v>535</v>
      </c>
      <c r="Q111" s="1" t="s">
        <v>1227</v>
      </c>
      <c r="R111" s="1" t="s">
        <v>537</v>
      </c>
      <c r="S111" s="1" t="s">
        <v>538</v>
      </c>
      <c r="T111" s="1" t="s">
        <v>539</v>
      </c>
    </row>
    <row r="112" s="1" customFormat="1" spans="1:20">
      <c r="A112" s="3">
        <v>16213765717</v>
      </c>
      <c r="B112" s="1" t="s">
        <v>528</v>
      </c>
      <c r="C112" s="1" t="s">
        <v>1228</v>
      </c>
      <c r="D112" s="1" t="s">
        <v>1229</v>
      </c>
      <c r="E112" s="1" t="s">
        <v>1230</v>
      </c>
      <c r="F112" s="1" t="s">
        <v>574</v>
      </c>
      <c r="G112" s="1" t="s">
        <v>529</v>
      </c>
      <c r="H112" s="1" t="s">
        <v>530</v>
      </c>
      <c r="I112" s="1" t="s">
        <v>1231</v>
      </c>
      <c r="J112" s="1" t="s">
        <v>29</v>
      </c>
      <c r="K112" s="1" t="s">
        <v>1232</v>
      </c>
      <c r="L112" s="1" t="s">
        <v>1232</v>
      </c>
      <c r="M112" s="1" t="s">
        <v>533</v>
      </c>
      <c r="N112" s="1" t="s">
        <v>533</v>
      </c>
      <c r="O112" s="1" t="s">
        <v>534</v>
      </c>
      <c r="P112" s="1" t="s">
        <v>535</v>
      </c>
      <c r="Q112" s="1" t="s">
        <v>1233</v>
      </c>
      <c r="R112" s="1" t="s">
        <v>537</v>
      </c>
      <c r="S112" s="1" t="s">
        <v>538</v>
      </c>
      <c r="T112" s="1" t="s">
        <v>539</v>
      </c>
    </row>
    <row r="113" s="1" customFormat="1" spans="1:20">
      <c r="A113" s="3">
        <v>16213974098</v>
      </c>
      <c r="B113" s="1" t="s">
        <v>528</v>
      </c>
      <c r="C113" s="1" t="s">
        <v>1234</v>
      </c>
      <c r="D113" s="1" t="s">
        <v>1235</v>
      </c>
      <c r="E113" s="1" t="s">
        <v>1236</v>
      </c>
      <c r="F113" s="1" t="s">
        <v>528</v>
      </c>
      <c r="G113" s="1" t="s">
        <v>529</v>
      </c>
      <c r="H113" s="1" t="s">
        <v>530</v>
      </c>
      <c r="I113" s="1" t="s">
        <v>1237</v>
      </c>
      <c r="J113" s="1" t="s">
        <v>29</v>
      </c>
      <c r="K113" s="1" t="s">
        <v>1238</v>
      </c>
      <c r="L113" s="1" t="s">
        <v>1238</v>
      </c>
      <c r="M113" s="1" t="s">
        <v>533</v>
      </c>
      <c r="N113" s="1" t="s">
        <v>533</v>
      </c>
      <c r="O113" s="1" t="s">
        <v>534</v>
      </c>
      <c r="P113" s="1" t="s">
        <v>535</v>
      </c>
      <c r="Q113" s="1" t="s">
        <v>1239</v>
      </c>
      <c r="R113" s="1" t="s">
        <v>537</v>
      </c>
      <c r="S113" s="1" t="s">
        <v>538</v>
      </c>
      <c r="T113" s="1" t="s">
        <v>539</v>
      </c>
    </row>
    <row r="114" s="1" customFormat="1" spans="1:20">
      <c r="A114" s="3">
        <v>16214110811</v>
      </c>
      <c r="B114" s="1" t="s">
        <v>528</v>
      </c>
      <c r="C114" s="1" t="s">
        <v>1240</v>
      </c>
      <c r="D114" s="1" t="s">
        <v>1241</v>
      </c>
      <c r="E114" s="1" t="s">
        <v>1242</v>
      </c>
      <c r="F114" s="1" t="s">
        <v>528</v>
      </c>
      <c r="G114" s="1" t="s">
        <v>545</v>
      </c>
      <c r="H114" s="1" t="s">
        <v>530</v>
      </c>
      <c r="I114" s="1" t="s">
        <v>1243</v>
      </c>
      <c r="J114" s="1" t="s">
        <v>29</v>
      </c>
      <c r="K114" s="1" t="s">
        <v>1244</v>
      </c>
      <c r="L114" s="1" t="s">
        <v>1244</v>
      </c>
      <c r="M114" s="1" t="s">
        <v>533</v>
      </c>
      <c r="N114" s="1" t="s">
        <v>533</v>
      </c>
      <c r="O114" s="1" t="s">
        <v>534</v>
      </c>
      <c r="P114" s="1" t="s">
        <v>535</v>
      </c>
      <c r="Q114" s="1" t="s">
        <v>1245</v>
      </c>
      <c r="R114" s="1" t="s">
        <v>537</v>
      </c>
      <c r="S114" s="1" t="s">
        <v>538</v>
      </c>
      <c r="T114" s="1" t="s">
        <v>539</v>
      </c>
    </row>
    <row r="115" s="1" customFormat="1" spans="1:20">
      <c r="A115" s="3">
        <v>16214171916</v>
      </c>
      <c r="B115" s="1" t="s">
        <v>528</v>
      </c>
      <c r="C115" s="1" t="s">
        <v>1246</v>
      </c>
      <c r="D115" s="1" t="s">
        <v>1247</v>
      </c>
      <c r="E115" s="1" t="s">
        <v>1248</v>
      </c>
      <c r="F115" s="1" t="s">
        <v>528</v>
      </c>
      <c r="G115" s="1" t="s">
        <v>574</v>
      </c>
      <c r="H115" s="1" t="s">
        <v>530</v>
      </c>
      <c r="I115" s="1" t="s">
        <v>1249</v>
      </c>
      <c r="J115" s="1" t="s">
        <v>29</v>
      </c>
      <c r="K115" s="1" t="s">
        <v>1250</v>
      </c>
      <c r="L115" s="1" t="s">
        <v>1250</v>
      </c>
      <c r="M115" s="1" t="s">
        <v>533</v>
      </c>
      <c r="N115" s="1" t="s">
        <v>533</v>
      </c>
      <c r="O115" s="1" t="s">
        <v>534</v>
      </c>
      <c r="P115" s="1" t="s">
        <v>535</v>
      </c>
      <c r="Q115" s="1" t="s">
        <v>1251</v>
      </c>
      <c r="R115" s="1" t="s">
        <v>537</v>
      </c>
      <c r="S115" s="1" t="s">
        <v>538</v>
      </c>
      <c r="T115" s="1" t="s">
        <v>539</v>
      </c>
    </row>
    <row r="116" s="1" customFormat="1" spans="1:20">
      <c r="A116" s="3">
        <v>16214314899</v>
      </c>
      <c r="B116" s="1" t="s">
        <v>528</v>
      </c>
      <c r="C116" s="1" t="s">
        <v>1252</v>
      </c>
      <c r="D116" s="1" t="s">
        <v>1253</v>
      </c>
      <c r="E116" s="1" t="s">
        <v>1254</v>
      </c>
      <c r="F116" s="1" t="s">
        <v>545</v>
      </c>
      <c r="G116" s="1" t="s">
        <v>574</v>
      </c>
      <c r="H116" s="1" t="s">
        <v>530</v>
      </c>
      <c r="I116" s="1" t="s">
        <v>1255</v>
      </c>
      <c r="J116" s="1" t="s">
        <v>29</v>
      </c>
      <c r="K116" s="1" t="s">
        <v>1256</v>
      </c>
      <c r="L116" s="1" t="s">
        <v>1256</v>
      </c>
      <c r="M116" s="1" t="s">
        <v>533</v>
      </c>
      <c r="N116" s="1" t="s">
        <v>533</v>
      </c>
      <c r="O116" s="1" t="s">
        <v>534</v>
      </c>
      <c r="P116" s="1" t="s">
        <v>535</v>
      </c>
      <c r="Q116" s="1" t="s">
        <v>1257</v>
      </c>
      <c r="R116" s="1" t="s">
        <v>537</v>
      </c>
      <c r="S116" s="1" t="s">
        <v>538</v>
      </c>
      <c r="T116" s="1" t="s">
        <v>539</v>
      </c>
    </row>
    <row r="117" s="1" customFormat="1" spans="1:20">
      <c r="A117" s="3">
        <v>16215085458</v>
      </c>
      <c r="B117" s="1" t="s">
        <v>545</v>
      </c>
      <c r="C117" s="1" t="s">
        <v>1258</v>
      </c>
      <c r="D117" s="1" t="s">
        <v>1259</v>
      </c>
      <c r="E117" s="1" t="s">
        <v>1260</v>
      </c>
      <c r="F117" s="1" t="s">
        <v>625</v>
      </c>
      <c r="G117" s="1" t="s">
        <v>582</v>
      </c>
      <c r="H117" s="1" t="s">
        <v>530</v>
      </c>
      <c r="I117" s="1" t="s">
        <v>1261</v>
      </c>
      <c r="J117" s="1" t="s">
        <v>29</v>
      </c>
      <c r="K117" s="1" t="s">
        <v>1262</v>
      </c>
      <c r="L117" s="1" t="s">
        <v>1262</v>
      </c>
      <c r="M117" s="1" t="s">
        <v>533</v>
      </c>
      <c r="N117" s="1" t="s">
        <v>533</v>
      </c>
      <c r="O117" s="1" t="s">
        <v>534</v>
      </c>
      <c r="P117" s="1" t="s">
        <v>535</v>
      </c>
      <c r="Q117" s="1" t="s">
        <v>1263</v>
      </c>
      <c r="R117" s="1" t="s">
        <v>537</v>
      </c>
      <c r="S117" s="1" t="s">
        <v>538</v>
      </c>
      <c r="T117" s="1" t="s">
        <v>539</v>
      </c>
    </row>
    <row r="118" s="1" customFormat="1" spans="1:20">
      <c r="A118" s="3">
        <v>16215094041</v>
      </c>
      <c r="B118" s="1" t="s">
        <v>545</v>
      </c>
      <c r="C118" s="1" t="s">
        <v>1264</v>
      </c>
      <c r="D118" s="1" t="s">
        <v>1265</v>
      </c>
      <c r="E118" s="1" t="s">
        <v>1266</v>
      </c>
      <c r="F118" s="1" t="s">
        <v>545</v>
      </c>
      <c r="G118" s="1" t="s">
        <v>625</v>
      </c>
      <c r="H118" s="1" t="s">
        <v>530</v>
      </c>
      <c r="I118" s="1" t="s">
        <v>1267</v>
      </c>
      <c r="J118" s="1" t="s">
        <v>29</v>
      </c>
      <c r="K118" s="1" t="s">
        <v>1268</v>
      </c>
      <c r="L118" s="1" t="s">
        <v>1268</v>
      </c>
      <c r="M118" s="1" t="s">
        <v>533</v>
      </c>
      <c r="N118" s="1" t="s">
        <v>533</v>
      </c>
      <c r="O118" s="1" t="s">
        <v>534</v>
      </c>
      <c r="P118" s="1" t="s">
        <v>535</v>
      </c>
      <c r="Q118" s="1" t="s">
        <v>1269</v>
      </c>
      <c r="R118" s="1" t="s">
        <v>537</v>
      </c>
      <c r="S118" s="1" t="s">
        <v>538</v>
      </c>
      <c r="T118" s="1" t="s">
        <v>539</v>
      </c>
    </row>
    <row r="119" s="1" customFormat="1" spans="1:20">
      <c r="A119" s="3">
        <v>16215100934</v>
      </c>
      <c r="B119" s="1" t="s">
        <v>545</v>
      </c>
      <c r="C119" s="1" t="s">
        <v>1270</v>
      </c>
      <c r="D119" s="1" t="s">
        <v>1271</v>
      </c>
      <c r="E119" s="1" t="s">
        <v>1272</v>
      </c>
      <c r="F119" s="1" t="s">
        <v>545</v>
      </c>
      <c r="G119" s="1" t="s">
        <v>574</v>
      </c>
      <c r="H119" s="1" t="s">
        <v>530</v>
      </c>
      <c r="I119" s="1" t="s">
        <v>1273</v>
      </c>
      <c r="J119" s="1" t="s">
        <v>29</v>
      </c>
      <c r="K119" s="1" t="s">
        <v>1274</v>
      </c>
      <c r="L119" s="1" t="s">
        <v>1274</v>
      </c>
      <c r="M119" s="1" t="s">
        <v>533</v>
      </c>
      <c r="N119" s="1" t="s">
        <v>533</v>
      </c>
      <c r="O119" s="1" t="s">
        <v>534</v>
      </c>
      <c r="P119" s="1" t="s">
        <v>535</v>
      </c>
      <c r="Q119" s="1" t="s">
        <v>1275</v>
      </c>
      <c r="R119" s="1" t="s">
        <v>537</v>
      </c>
      <c r="S119" s="1" t="s">
        <v>538</v>
      </c>
      <c r="T119" s="1" t="s">
        <v>539</v>
      </c>
    </row>
    <row r="120" s="1" customFormat="1" spans="1:20">
      <c r="A120" s="3">
        <v>16215131711</v>
      </c>
      <c r="B120" s="1" t="s">
        <v>545</v>
      </c>
      <c r="C120" s="1" t="s">
        <v>1276</v>
      </c>
      <c r="D120" s="1" t="s">
        <v>1277</v>
      </c>
      <c r="E120" s="1" t="s">
        <v>1278</v>
      </c>
      <c r="F120" s="1" t="s">
        <v>545</v>
      </c>
      <c r="G120" s="1" t="s">
        <v>574</v>
      </c>
      <c r="H120" s="1" t="s">
        <v>530</v>
      </c>
      <c r="I120" s="1" t="s">
        <v>1279</v>
      </c>
      <c r="J120" s="1" t="s">
        <v>29</v>
      </c>
      <c r="K120" s="1" t="s">
        <v>1280</v>
      </c>
      <c r="L120" s="1" t="s">
        <v>1280</v>
      </c>
      <c r="M120" s="1" t="s">
        <v>533</v>
      </c>
      <c r="N120" s="1" t="s">
        <v>533</v>
      </c>
      <c r="O120" s="1" t="s">
        <v>534</v>
      </c>
      <c r="P120" s="1" t="s">
        <v>535</v>
      </c>
      <c r="Q120" s="1" t="s">
        <v>1281</v>
      </c>
      <c r="R120" s="1" t="s">
        <v>537</v>
      </c>
      <c r="S120" s="1" t="s">
        <v>538</v>
      </c>
      <c r="T120" s="1" t="s">
        <v>539</v>
      </c>
    </row>
    <row r="121" s="1" customFormat="1" spans="1:20">
      <c r="A121" s="3">
        <v>16219499459</v>
      </c>
      <c r="B121" s="1" t="s">
        <v>545</v>
      </c>
      <c r="C121" s="1" t="s">
        <v>1282</v>
      </c>
      <c r="D121" s="1" t="s">
        <v>1283</v>
      </c>
      <c r="E121" s="1" t="s">
        <v>1284</v>
      </c>
      <c r="F121" s="1" t="s">
        <v>625</v>
      </c>
      <c r="G121" s="1" t="s">
        <v>583</v>
      </c>
      <c r="H121" s="1" t="s">
        <v>530</v>
      </c>
      <c r="I121" s="1" t="s">
        <v>1285</v>
      </c>
      <c r="J121" s="1" t="s">
        <v>29</v>
      </c>
      <c r="K121" s="1" t="s">
        <v>1286</v>
      </c>
      <c r="L121" s="1" t="s">
        <v>1286</v>
      </c>
      <c r="M121" s="1" t="s">
        <v>533</v>
      </c>
      <c r="N121" s="1" t="s">
        <v>533</v>
      </c>
      <c r="O121" s="1" t="s">
        <v>534</v>
      </c>
      <c r="P121" s="1" t="s">
        <v>535</v>
      </c>
      <c r="Q121" s="1" t="s">
        <v>1287</v>
      </c>
      <c r="R121" s="1" t="s">
        <v>537</v>
      </c>
      <c r="S121" s="1" t="s">
        <v>538</v>
      </c>
      <c r="T121" s="1" t="s">
        <v>539</v>
      </c>
    </row>
    <row r="122" s="1" customFormat="1" spans="1:20">
      <c r="A122" s="3">
        <v>16219665133</v>
      </c>
      <c r="B122" s="1" t="s">
        <v>545</v>
      </c>
      <c r="C122" s="1" t="s">
        <v>1288</v>
      </c>
      <c r="D122" s="1" t="s">
        <v>1289</v>
      </c>
      <c r="E122" s="1" t="s">
        <v>1290</v>
      </c>
      <c r="F122" s="1" t="s">
        <v>583</v>
      </c>
      <c r="G122" s="1" t="s">
        <v>605</v>
      </c>
      <c r="H122" s="1" t="s">
        <v>530</v>
      </c>
      <c r="I122" s="1" t="s">
        <v>1291</v>
      </c>
      <c r="J122" s="1" t="s">
        <v>29</v>
      </c>
      <c r="K122" s="1" t="s">
        <v>1292</v>
      </c>
      <c r="L122" s="1" t="s">
        <v>1292</v>
      </c>
      <c r="M122" s="1" t="s">
        <v>533</v>
      </c>
      <c r="N122" s="1" t="s">
        <v>533</v>
      </c>
      <c r="O122" s="1" t="s">
        <v>534</v>
      </c>
      <c r="P122" s="1" t="s">
        <v>535</v>
      </c>
      <c r="Q122" s="1" t="s">
        <v>1293</v>
      </c>
      <c r="R122" s="1" t="s">
        <v>537</v>
      </c>
      <c r="S122" s="1" t="s">
        <v>538</v>
      </c>
      <c r="T122" s="1" t="s">
        <v>539</v>
      </c>
    </row>
    <row r="123" s="1" customFormat="1" spans="1:20">
      <c r="A123" s="3">
        <v>16219825879</v>
      </c>
      <c r="B123" s="1" t="s">
        <v>545</v>
      </c>
      <c r="C123" s="1" t="s">
        <v>1294</v>
      </c>
      <c r="D123" s="1" t="s">
        <v>572</v>
      </c>
      <c r="E123" s="1" t="s">
        <v>1295</v>
      </c>
      <c r="F123" s="1" t="s">
        <v>583</v>
      </c>
      <c r="G123" s="1" t="s">
        <v>605</v>
      </c>
      <c r="H123" s="1" t="s">
        <v>530</v>
      </c>
      <c r="I123" s="1" t="s">
        <v>1296</v>
      </c>
      <c r="J123" s="1" t="s">
        <v>29</v>
      </c>
      <c r="K123" s="1" t="s">
        <v>1297</v>
      </c>
      <c r="L123" s="1" t="s">
        <v>1297</v>
      </c>
      <c r="M123" s="1" t="s">
        <v>533</v>
      </c>
      <c r="N123" s="1" t="s">
        <v>533</v>
      </c>
      <c r="O123" s="1" t="s">
        <v>534</v>
      </c>
      <c r="P123" s="1" t="s">
        <v>535</v>
      </c>
      <c r="Q123" s="1" t="s">
        <v>1298</v>
      </c>
      <c r="R123" s="1" t="s">
        <v>537</v>
      </c>
      <c r="S123" s="1" t="s">
        <v>538</v>
      </c>
      <c r="T123" s="1" t="s">
        <v>539</v>
      </c>
    </row>
    <row r="124" s="1" customFormat="1" spans="1:20">
      <c r="A124" s="3">
        <v>16220422123</v>
      </c>
      <c r="B124" s="1" t="s">
        <v>545</v>
      </c>
      <c r="C124" s="1" t="s">
        <v>1299</v>
      </c>
      <c r="D124" s="1" t="s">
        <v>1300</v>
      </c>
      <c r="E124" s="1" t="s">
        <v>1301</v>
      </c>
      <c r="F124" s="1" t="s">
        <v>545</v>
      </c>
      <c r="G124" s="1" t="s">
        <v>574</v>
      </c>
      <c r="H124" s="1" t="s">
        <v>530</v>
      </c>
      <c r="I124" s="1" t="s">
        <v>1302</v>
      </c>
      <c r="J124" s="1" t="s">
        <v>29</v>
      </c>
      <c r="K124" s="1" t="s">
        <v>1303</v>
      </c>
      <c r="L124" s="1" t="s">
        <v>1303</v>
      </c>
      <c r="M124" s="1" t="s">
        <v>533</v>
      </c>
      <c r="N124" s="1" t="s">
        <v>533</v>
      </c>
      <c r="O124" s="1" t="s">
        <v>534</v>
      </c>
      <c r="P124" s="1" t="s">
        <v>535</v>
      </c>
      <c r="Q124" s="1" t="s">
        <v>1304</v>
      </c>
      <c r="R124" s="1" t="s">
        <v>537</v>
      </c>
      <c r="S124" s="1" t="s">
        <v>538</v>
      </c>
      <c r="T124" s="1" t="s">
        <v>539</v>
      </c>
    </row>
    <row r="125" s="1" customFormat="1" spans="1:20">
      <c r="A125" s="3">
        <v>16221583714</v>
      </c>
      <c r="B125" s="1" t="s">
        <v>545</v>
      </c>
      <c r="C125" s="1" t="s">
        <v>1305</v>
      </c>
      <c r="D125" s="1" t="s">
        <v>1306</v>
      </c>
      <c r="E125" s="1" t="s">
        <v>1307</v>
      </c>
      <c r="F125" s="1" t="s">
        <v>545</v>
      </c>
      <c r="G125" s="1" t="s">
        <v>574</v>
      </c>
      <c r="H125" s="1" t="s">
        <v>530</v>
      </c>
      <c r="I125" s="1" t="s">
        <v>1308</v>
      </c>
      <c r="J125" s="1" t="s">
        <v>29</v>
      </c>
      <c r="K125" s="1" t="s">
        <v>1309</v>
      </c>
      <c r="L125" s="1" t="s">
        <v>1309</v>
      </c>
      <c r="M125" s="1" t="s">
        <v>533</v>
      </c>
      <c r="N125" s="1" t="s">
        <v>533</v>
      </c>
      <c r="O125" s="1" t="s">
        <v>534</v>
      </c>
      <c r="P125" s="1" t="s">
        <v>535</v>
      </c>
      <c r="Q125" s="1" t="s">
        <v>1310</v>
      </c>
      <c r="R125" s="1" t="s">
        <v>537</v>
      </c>
      <c r="S125" s="1" t="s">
        <v>538</v>
      </c>
      <c r="T125" s="1" t="s">
        <v>539</v>
      </c>
    </row>
    <row r="126" s="1" customFormat="1" spans="1:20">
      <c r="A126" s="3">
        <v>16221873198</v>
      </c>
      <c r="B126" s="1" t="s">
        <v>545</v>
      </c>
      <c r="C126" s="1" t="s">
        <v>1311</v>
      </c>
      <c r="D126" s="1" t="s">
        <v>1312</v>
      </c>
      <c r="E126" s="1" t="s">
        <v>1313</v>
      </c>
      <c r="F126" s="1" t="s">
        <v>545</v>
      </c>
      <c r="G126" s="1" t="s">
        <v>574</v>
      </c>
      <c r="H126" s="1" t="s">
        <v>530</v>
      </c>
      <c r="I126" s="1" t="s">
        <v>1314</v>
      </c>
      <c r="J126" s="1" t="s">
        <v>29</v>
      </c>
      <c r="K126" s="1" t="s">
        <v>1315</v>
      </c>
      <c r="L126" s="1" t="s">
        <v>1315</v>
      </c>
      <c r="M126" s="1" t="s">
        <v>533</v>
      </c>
      <c r="N126" s="1" t="s">
        <v>533</v>
      </c>
      <c r="O126" s="1" t="s">
        <v>534</v>
      </c>
      <c r="P126" s="1" t="s">
        <v>535</v>
      </c>
      <c r="Q126" s="1" t="s">
        <v>1316</v>
      </c>
      <c r="R126" s="1" t="s">
        <v>537</v>
      </c>
      <c r="S126" s="1" t="s">
        <v>538</v>
      </c>
      <c r="T126" s="1" t="s">
        <v>539</v>
      </c>
    </row>
    <row r="127" s="1" customFormat="1" spans="1:20">
      <c r="A127" s="3">
        <v>16222474064</v>
      </c>
      <c r="B127" s="1" t="s">
        <v>545</v>
      </c>
      <c r="C127" s="1" t="s">
        <v>1317</v>
      </c>
      <c r="D127" s="1" t="s">
        <v>1318</v>
      </c>
      <c r="E127" s="1" t="s">
        <v>1319</v>
      </c>
      <c r="F127" s="1" t="s">
        <v>625</v>
      </c>
      <c r="G127" s="1" t="s">
        <v>582</v>
      </c>
      <c r="H127" s="1" t="s">
        <v>530</v>
      </c>
      <c r="I127" s="1" t="s">
        <v>1320</v>
      </c>
      <c r="J127" s="1" t="s">
        <v>29</v>
      </c>
      <c r="K127" s="1" t="s">
        <v>1321</v>
      </c>
      <c r="L127" s="1" t="s">
        <v>1321</v>
      </c>
      <c r="M127" s="1" t="s">
        <v>533</v>
      </c>
      <c r="N127" s="1" t="s">
        <v>533</v>
      </c>
      <c r="O127" s="1" t="s">
        <v>534</v>
      </c>
      <c r="P127" s="1" t="s">
        <v>535</v>
      </c>
      <c r="Q127" s="1" t="s">
        <v>1322</v>
      </c>
      <c r="R127" s="1" t="s">
        <v>537</v>
      </c>
      <c r="S127" s="1" t="s">
        <v>538</v>
      </c>
      <c r="T127" s="1" t="s">
        <v>539</v>
      </c>
    </row>
    <row r="128" s="1" customFormat="1" spans="1:20">
      <c r="A128" s="3">
        <v>16222671380</v>
      </c>
      <c r="B128" s="1" t="s">
        <v>545</v>
      </c>
      <c r="C128" s="1" t="s">
        <v>1323</v>
      </c>
      <c r="D128" s="1" t="s">
        <v>1324</v>
      </c>
      <c r="E128" s="1" t="s">
        <v>1325</v>
      </c>
      <c r="F128" s="1" t="s">
        <v>545</v>
      </c>
      <c r="G128" s="1" t="s">
        <v>574</v>
      </c>
      <c r="H128" s="1" t="s">
        <v>530</v>
      </c>
      <c r="I128" s="1" t="s">
        <v>1326</v>
      </c>
      <c r="J128" s="1" t="s">
        <v>29</v>
      </c>
      <c r="K128" s="1" t="s">
        <v>1327</v>
      </c>
      <c r="L128" s="1" t="s">
        <v>1327</v>
      </c>
      <c r="M128" s="1" t="s">
        <v>533</v>
      </c>
      <c r="N128" s="1" t="s">
        <v>533</v>
      </c>
      <c r="O128" s="1" t="s">
        <v>534</v>
      </c>
      <c r="P128" s="1" t="s">
        <v>535</v>
      </c>
      <c r="Q128" s="1" t="s">
        <v>1328</v>
      </c>
      <c r="R128" s="1" t="s">
        <v>537</v>
      </c>
      <c r="S128" s="1" t="s">
        <v>538</v>
      </c>
      <c r="T128" s="1" t="s">
        <v>539</v>
      </c>
    </row>
    <row r="129" s="1" customFormat="1" spans="1:20">
      <c r="A129" s="3">
        <v>16223499460</v>
      </c>
      <c r="B129" s="1" t="s">
        <v>574</v>
      </c>
      <c r="C129" s="1" t="s">
        <v>1329</v>
      </c>
      <c r="D129" s="1" t="s">
        <v>1247</v>
      </c>
      <c r="E129" s="1" t="s">
        <v>1248</v>
      </c>
      <c r="F129" s="1" t="s">
        <v>574</v>
      </c>
      <c r="G129" s="1" t="s">
        <v>529</v>
      </c>
      <c r="H129" s="1" t="s">
        <v>530</v>
      </c>
      <c r="I129" s="1" t="s">
        <v>1330</v>
      </c>
      <c r="J129" s="1" t="s">
        <v>29</v>
      </c>
      <c r="K129" s="1" t="s">
        <v>1331</v>
      </c>
      <c r="L129" s="1" t="s">
        <v>1331</v>
      </c>
      <c r="M129" s="1" t="s">
        <v>533</v>
      </c>
      <c r="N129" s="1" t="s">
        <v>533</v>
      </c>
      <c r="O129" s="1" t="s">
        <v>534</v>
      </c>
      <c r="P129" s="1" t="s">
        <v>535</v>
      </c>
      <c r="Q129" s="1" t="s">
        <v>1332</v>
      </c>
      <c r="R129" s="1" t="s">
        <v>537</v>
      </c>
      <c r="S129" s="1" t="s">
        <v>538</v>
      </c>
      <c r="T129" s="1" t="s">
        <v>539</v>
      </c>
    </row>
    <row r="130" s="1" customFormat="1" spans="1:20">
      <c r="A130" s="3">
        <v>16223677420</v>
      </c>
      <c r="B130" s="1" t="s">
        <v>574</v>
      </c>
      <c r="C130" s="1" t="s">
        <v>1333</v>
      </c>
      <c r="D130" s="1" t="s">
        <v>1211</v>
      </c>
      <c r="E130" s="1" t="s">
        <v>1334</v>
      </c>
      <c r="F130" s="1" t="s">
        <v>529</v>
      </c>
      <c r="G130" s="1" t="s">
        <v>583</v>
      </c>
      <c r="H130" s="1" t="s">
        <v>530</v>
      </c>
      <c r="I130" s="1" t="s">
        <v>1335</v>
      </c>
      <c r="J130" s="1" t="s">
        <v>29</v>
      </c>
      <c r="K130" s="1" t="s">
        <v>1336</v>
      </c>
      <c r="L130" s="1" t="s">
        <v>1336</v>
      </c>
      <c r="M130" s="1" t="s">
        <v>533</v>
      </c>
      <c r="N130" s="1" t="s">
        <v>533</v>
      </c>
      <c r="O130" s="1" t="s">
        <v>534</v>
      </c>
      <c r="P130" s="1" t="s">
        <v>535</v>
      </c>
      <c r="Q130" s="1" t="s">
        <v>1337</v>
      </c>
      <c r="R130" s="1" t="s">
        <v>537</v>
      </c>
      <c r="S130" s="1" t="s">
        <v>538</v>
      </c>
      <c r="T130" s="1" t="s">
        <v>539</v>
      </c>
    </row>
    <row r="131" s="1" customFormat="1" spans="1:20">
      <c r="A131" s="3">
        <v>16223687110</v>
      </c>
      <c r="B131" s="1" t="s">
        <v>574</v>
      </c>
      <c r="C131" s="1" t="s">
        <v>1338</v>
      </c>
      <c r="D131" s="1" t="s">
        <v>1339</v>
      </c>
      <c r="E131" s="1" t="s">
        <v>1340</v>
      </c>
      <c r="F131" s="1" t="s">
        <v>529</v>
      </c>
      <c r="G131" s="1" t="s">
        <v>583</v>
      </c>
      <c r="H131" s="1" t="s">
        <v>530</v>
      </c>
      <c r="I131" s="1" t="s">
        <v>1341</v>
      </c>
      <c r="J131" s="1" t="s">
        <v>29</v>
      </c>
      <c r="K131" s="1" t="s">
        <v>1342</v>
      </c>
      <c r="L131" s="1" t="s">
        <v>1342</v>
      </c>
      <c r="M131" s="1" t="s">
        <v>533</v>
      </c>
      <c r="N131" s="1" t="s">
        <v>533</v>
      </c>
      <c r="O131" s="1" t="s">
        <v>534</v>
      </c>
      <c r="P131" s="1" t="s">
        <v>535</v>
      </c>
      <c r="Q131" s="1" t="s">
        <v>1343</v>
      </c>
      <c r="R131" s="1" t="s">
        <v>537</v>
      </c>
      <c r="S131" s="1" t="s">
        <v>538</v>
      </c>
      <c r="T131" s="1" t="s">
        <v>539</v>
      </c>
    </row>
    <row r="132" s="1" customFormat="1" spans="1:20">
      <c r="A132" s="3">
        <v>16223880313</v>
      </c>
      <c r="B132" s="1" t="s">
        <v>574</v>
      </c>
      <c r="C132" s="1" t="s">
        <v>1344</v>
      </c>
      <c r="D132" s="1" t="s">
        <v>1188</v>
      </c>
      <c r="E132" s="1" t="s">
        <v>1189</v>
      </c>
      <c r="F132" s="1" t="s">
        <v>574</v>
      </c>
      <c r="G132" s="1" t="s">
        <v>529</v>
      </c>
      <c r="H132" s="1" t="s">
        <v>530</v>
      </c>
      <c r="I132" s="1" t="s">
        <v>1345</v>
      </c>
      <c r="J132" s="1" t="s">
        <v>29</v>
      </c>
      <c r="K132" s="1" t="s">
        <v>1346</v>
      </c>
      <c r="L132" s="1" t="s">
        <v>1346</v>
      </c>
      <c r="M132" s="1" t="s">
        <v>533</v>
      </c>
      <c r="N132" s="1" t="s">
        <v>533</v>
      </c>
      <c r="O132" s="1" t="s">
        <v>534</v>
      </c>
      <c r="P132" s="1" t="s">
        <v>535</v>
      </c>
      <c r="Q132" s="1" t="s">
        <v>1347</v>
      </c>
      <c r="R132" s="1" t="s">
        <v>537</v>
      </c>
      <c r="S132" s="1" t="s">
        <v>538</v>
      </c>
      <c r="T132" s="1" t="s">
        <v>539</v>
      </c>
    </row>
    <row r="133" s="1" customFormat="1" spans="1:20">
      <c r="A133" s="3">
        <v>16224184462</v>
      </c>
      <c r="B133" s="1" t="s">
        <v>574</v>
      </c>
      <c r="C133" s="1" t="s">
        <v>1348</v>
      </c>
      <c r="D133" s="1" t="s">
        <v>1349</v>
      </c>
      <c r="E133" s="1" t="s">
        <v>1350</v>
      </c>
      <c r="F133" s="1" t="s">
        <v>574</v>
      </c>
      <c r="G133" s="1" t="s">
        <v>529</v>
      </c>
      <c r="H133" s="1" t="s">
        <v>530</v>
      </c>
      <c r="I133" s="1" t="s">
        <v>1351</v>
      </c>
      <c r="J133" s="1" t="s">
        <v>29</v>
      </c>
      <c r="K133" s="1" t="s">
        <v>1352</v>
      </c>
      <c r="L133" s="1" t="s">
        <v>1352</v>
      </c>
      <c r="M133" s="1" t="s">
        <v>533</v>
      </c>
      <c r="N133" s="1" t="s">
        <v>533</v>
      </c>
      <c r="O133" s="1" t="s">
        <v>534</v>
      </c>
      <c r="P133" s="1" t="s">
        <v>535</v>
      </c>
      <c r="Q133" s="1" t="s">
        <v>1353</v>
      </c>
      <c r="R133" s="1" t="s">
        <v>537</v>
      </c>
      <c r="S133" s="1" t="s">
        <v>538</v>
      </c>
      <c r="T133" s="1" t="s">
        <v>539</v>
      </c>
    </row>
    <row r="134" s="1" customFormat="1" spans="1:20">
      <c r="A134" s="3">
        <v>16224274421</v>
      </c>
      <c r="B134" s="1" t="s">
        <v>574</v>
      </c>
      <c r="C134" s="1" t="s">
        <v>1354</v>
      </c>
      <c r="D134" s="1" t="s">
        <v>1355</v>
      </c>
      <c r="E134" s="1" t="s">
        <v>1356</v>
      </c>
      <c r="F134" s="1" t="s">
        <v>583</v>
      </c>
      <c r="G134" s="1" t="s">
        <v>605</v>
      </c>
      <c r="H134" s="1" t="s">
        <v>530</v>
      </c>
      <c r="I134" s="1" t="s">
        <v>1357</v>
      </c>
      <c r="J134" s="1" t="s">
        <v>29</v>
      </c>
      <c r="K134" s="1" t="s">
        <v>1358</v>
      </c>
      <c r="L134" s="1" t="s">
        <v>1358</v>
      </c>
      <c r="M134" s="1" t="s">
        <v>533</v>
      </c>
      <c r="N134" s="1" t="s">
        <v>533</v>
      </c>
      <c r="O134" s="1" t="s">
        <v>534</v>
      </c>
      <c r="P134" s="1" t="s">
        <v>535</v>
      </c>
      <c r="Q134" s="1" t="s">
        <v>1359</v>
      </c>
      <c r="R134" s="1" t="s">
        <v>537</v>
      </c>
      <c r="S134" s="1" t="s">
        <v>538</v>
      </c>
      <c r="T134" s="1" t="s">
        <v>539</v>
      </c>
    </row>
    <row r="135" s="1" customFormat="1" spans="1:20">
      <c r="A135" s="3">
        <v>16224303300</v>
      </c>
      <c r="B135" s="1" t="s">
        <v>574</v>
      </c>
      <c r="C135" s="1" t="s">
        <v>1360</v>
      </c>
      <c r="D135" s="1" t="s">
        <v>1361</v>
      </c>
      <c r="E135" s="1" t="s">
        <v>1362</v>
      </c>
      <c r="F135" s="1" t="s">
        <v>574</v>
      </c>
      <c r="G135" s="1" t="s">
        <v>529</v>
      </c>
      <c r="H135" s="1" t="s">
        <v>530</v>
      </c>
      <c r="I135" s="1" t="s">
        <v>1363</v>
      </c>
      <c r="J135" s="1" t="s">
        <v>29</v>
      </c>
      <c r="K135" s="1" t="s">
        <v>1364</v>
      </c>
      <c r="L135" s="1" t="s">
        <v>1364</v>
      </c>
      <c r="M135" s="1" t="s">
        <v>533</v>
      </c>
      <c r="N135" s="1" t="s">
        <v>533</v>
      </c>
      <c r="O135" s="1" t="s">
        <v>534</v>
      </c>
      <c r="P135" s="1" t="s">
        <v>535</v>
      </c>
      <c r="Q135" s="1" t="s">
        <v>1365</v>
      </c>
      <c r="R135" s="1" t="s">
        <v>537</v>
      </c>
      <c r="S135" s="1" t="s">
        <v>538</v>
      </c>
      <c r="T135" s="1" t="s">
        <v>539</v>
      </c>
    </row>
    <row r="136" s="1" customFormat="1" spans="1:20">
      <c r="A136" s="3">
        <v>16228589412</v>
      </c>
      <c r="B136" s="1" t="s">
        <v>574</v>
      </c>
      <c r="C136" s="1" t="s">
        <v>1366</v>
      </c>
      <c r="D136" s="1" t="s">
        <v>1367</v>
      </c>
      <c r="E136" s="1" t="s">
        <v>1368</v>
      </c>
      <c r="F136" s="1" t="s">
        <v>574</v>
      </c>
      <c r="G136" s="1" t="s">
        <v>625</v>
      </c>
      <c r="H136" s="1" t="s">
        <v>530</v>
      </c>
      <c r="I136" s="1" t="s">
        <v>1369</v>
      </c>
      <c r="J136" s="1" t="s">
        <v>29</v>
      </c>
      <c r="K136" s="1" t="s">
        <v>1370</v>
      </c>
      <c r="L136" s="1" t="s">
        <v>1370</v>
      </c>
      <c r="M136" s="1" t="s">
        <v>533</v>
      </c>
      <c r="N136" s="1" t="s">
        <v>533</v>
      </c>
      <c r="O136" s="1" t="s">
        <v>534</v>
      </c>
      <c r="P136" s="1" t="s">
        <v>535</v>
      </c>
      <c r="Q136" s="1" t="s">
        <v>1371</v>
      </c>
      <c r="R136" s="1" t="s">
        <v>537</v>
      </c>
      <c r="S136" s="1" t="s">
        <v>538</v>
      </c>
      <c r="T136" s="1" t="s">
        <v>539</v>
      </c>
    </row>
    <row r="137" s="1" customFormat="1" spans="1:20">
      <c r="A137" s="3">
        <v>16228828266</v>
      </c>
      <c r="B137" s="1" t="s">
        <v>574</v>
      </c>
      <c r="C137" s="1" t="s">
        <v>1372</v>
      </c>
      <c r="D137" s="1" t="s">
        <v>1373</v>
      </c>
      <c r="E137" s="1" t="s">
        <v>1374</v>
      </c>
      <c r="F137" s="1" t="s">
        <v>574</v>
      </c>
      <c r="G137" s="1" t="s">
        <v>529</v>
      </c>
      <c r="H137" s="1" t="s">
        <v>530</v>
      </c>
      <c r="I137" s="1" t="s">
        <v>1375</v>
      </c>
      <c r="J137" s="1" t="s">
        <v>29</v>
      </c>
      <c r="K137" s="1" t="s">
        <v>1376</v>
      </c>
      <c r="L137" s="1" t="s">
        <v>1376</v>
      </c>
      <c r="M137" s="1" t="s">
        <v>533</v>
      </c>
      <c r="N137" s="1" t="s">
        <v>533</v>
      </c>
      <c r="O137" s="1" t="s">
        <v>534</v>
      </c>
      <c r="P137" s="1" t="s">
        <v>535</v>
      </c>
      <c r="Q137" s="1" t="s">
        <v>1377</v>
      </c>
      <c r="R137" s="1" t="s">
        <v>537</v>
      </c>
      <c r="S137" s="1" t="s">
        <v>538</v>
      </c>
      <c r="T137" s="1" t="s">
        <v>539</v>
      </c>
    </row>
    <row r="138" s="1" customFormat="1" spans="1:20">
      <c r="A138" s="3">
        <v>16229230391</v>
      </c>
      <c r="B138" s="1" t="s">
        <v>574</v>
      </c>
      <c r="C138" s="1" t="s">
        <v>1378</v>
      </c>
      <c r="D138" s="1" t="s">
        <v>1379</v>
      </c>
      <c r="E138" s="1" t="s">
        <v>1380</v>
      </c>
      <c r="F138" s="1" t="s">
        <v>625</v>
      </c>
      <c r="G138" s="1" t="s">
        <v>605</v>
      </c>
      <c r="H138" s="1" t="s">
        <v>530</v>
      </c>
      <c r="I138" s="1" t="s">
        <v>1381</v>
      </c>
      <c r="J138" s="1" t="s">
        <v>29</v>
      </c>
      <c r="K138" s="1" t="s">
        <v>1382</v>
      </c>
      <c r="L138" s="1" t="s">
        <v>1382</v>
      </c>
      <c r="M138" s="1" t="s">
        <v>533</v>
      </c>
      <c r="N138" s="1" t="s">
        <v>533</v>
      </c>
      <c r="O138" s="1" t="s">
        <v>534</v>
      </c>
      <c r="P138" s="1" t="s">
        <v>535</v>
      </c>
      <c r="Q138" s="1" t="s">
        <v>1383</v>
      </c>
      <c r="R138" s="1" t="s">
        <v>537</v>
      </c>
      <c r="S138" s="1" t="s">
        <v>538</v>
      </c>
      <c r="T138" s="1" t="s">
        <v>539</v>
      </c>
    </row>
    <row r="139" s="1" customFormat="1" spans="1:20">
      <c r="A139" s="3">
        <v>16229376388</v>
      </c>
      <c r="B139" s="1" t="s">
        <v>574</v>
      </c>
      <c r="C139" s="1" t="s">
        <v>1384</v>
      </c>
      <c r="D139" s="1" t="s">
        <v>1385</v>
      </c>
      <c r="E139" s="1" t="s">
        <v>1386</v>
      </c>
      <c r="F139" s="1" t="s">
        <v>583</v>
      </c>
      <c r="G139" s="1" t="s">
        <v>605</v>
      </c>
      <c r="H139" s="1" t="s">
        <v>530</v>
      </c>
      <c r="I139" s="1" t="s">
        <v>1387</v>
      </c>
      <c r="J139" s="1" t="s">
        <v>29</v>
      </c>
      <c r="K139" s="1" t="s">
        <v>1388</v>
      </c>
      <c r="L139" s="1" t="s">
        <v>1388</v>
      </c>
      <c r="M139" s="1" t="s">
        <v>533</v>
      </c>
      <c r="N139" s="1" t="s">
        <v>533</v>
      </c>
      <c r="O139" s="1" t="s">
        <v>534</v>
      </c>
      <c r="P139" s="1" t="s">
        <v>535</v>
      </c>
      <c r="Q139" s="1" t="s">
        <v>1389</v>
      </c>
      <c r="R139" s="1" t="s">
        <v>537</v>
      </c>
      <c r="S139" s="1" t="s">
        <v>538</v>
      </c>
      <c r="T139" s="1" t="s">
        <v>539</v>
      </c>
    </row>
    <row r="140" s="1" customFormat="1" spans="1:20">
      <c r="A140" s="3">
        <v>16229789449</v>
      </c>
      <c r="B140" s="1" t="s">
        <v>574</v>
      </c>
      <c r="C140" s="1" t="s">
        <v>1390</v>
      </c>
      <c r="D140" s="1" t="s">
        <v>1199</v>
      </c>
      <c r="E140" s="1" t="s">
        <v>1391</v>
      </c>
      <c r="F140" s="1" t="s">
        <v>625</v>
      </c>
      <c r="G140" s="1" t="s">
        <v>582</v>
      </c>
      <c r="H140" s="1" t="s">
        <v>530</v>
      </c>
      <c r="I140" s="1" t="s">
        <v>1392</v>
      </c>
      <c r="J140" s="1" t="s">
        <v>29</v>
      </c>
      <c r="K140" s="1" t="s">
        <v>1202</v>
      </c>
      <c r="L140" s="1" t="s">
        <v>1202</v>
      </c>
      <c r="M140" s="1" t="s">
        <v>533</v>
      </c>
      <c r="N140" s="1" t="s">
        <v>533</v>
      </c>
      <c r="O140" s="1" t="s">
        <v>534</v>
      </c>
      <c r="P140" s="1" t="s">
        <v>535</v>
      </c>
      <c r="Q140" s="1" t="s">
        <v>1393</v>
      </c>
      <c r="R140" s="1" t="s">
        <v>537</v>
      </c>
      <c r="S140" s="1" t="s">
        <v>538</v>
      </c>
      <c r="T140" s="1" t="s">
        <v>539</v>
      </c>
    </row>
    <row r="141" s="1" customFormat="1" spans="1:20">
      <c r="A141" s="3">
        <v>16230835836</v>
      </c>
      <c r="B141" s="1" t="s">
        <v>574</v>
      </c>
      <c r="C141" s="1" t="s">
        <v>1394</v>
      </c>
      <c r="D141" s="1" t="s">
        <v>1395</v>
      </c>
      <c r="E141" s="1" t="s">
        <v>1396</v>
      </c>
      <c r="F141" s="1" t="s">
        <v>574</v>
      </c>
      <c r="G141" s="1" t="s">
        <v>529</v>
      </c>
      <c r="H141" s="1" t="s">
        <v>530</v>
      </c>
      <c r="I141" s="1" t="s">
        <v>1397</v>
      </c>
      <c r="J141" s="1" t="s">
        <v>29</v>
      </c>
      <c r="K141" s="1" t="s">
        <v>1398</v>
      </c>
      <c r="L141" s="1" t="s">
        <v>1398</v>
      </c>
      <c r="M141" s="1" t="s">
        <v>533</v>
      </c>
      <c r="N141" s="1" t="s">
        <v>533</v>
      </c>
      <c r="O141" s="1" t="s">
        <v>534</v>
      </c>
      <c r="P141" s="1" t="s">
        <v>535</v>
      </c>
      <c r="Q141" s="1" t="s">
        <v>1399</v>
      </c>
      <c r="R141" s="1" t="s">
        <v>537</v>
      </c>
      <c r="S141" s="1" t="s">
        <v>538</v>
      </c>
      <c r="T141" s="1" t="s">
        <v>539</v>
      </c>
    </row>
    <row r="142" s="1" customFormat="1" spans="1:20">
      <c r="A142" s="3">
        <v>16231700880</v>
      </c>
      <c r="B142" s="1" t="s">
        <v>529</v>
      </c>
      <c r="C142" s="1" t="s">
        <v>1400</v>
      </c>
      <c r="D142" s="1" t="s">
        <v>1401</v>
      </c>
      <c r="E142" s="1" t="s">
        <v>1402</v>
      </c>
      <c r="F142" s="1" t="s">
        <v>529</v>
      </c>
      <c r="G142" s="1" t="s">
        <v>625</v>
      </c>
      <c r="H142" s="1" t="s">
        <v>530</v>
      </c>
      <c r="I142" s="1" t="s">
        <v>1403</v>
      </c>
      <c r="J142" s="1" t="s">
        <v>29</v>
      </c>
      <c r="K142" s="1" t="s">
        <v>1404</v>
      </c>
      <c r="L142" s="1" t="s">
        <v>1404</v>
      </c>
      <c r="M142" s="1" t="s">
        <v>533</v>
      </c>
      <c r="N142" s="1" t="s">
        <v>533</v>
      </c>
      <c r="O142" s="1" t="s">
        <v>534</v>
      </c>
      <c r="P142" s="1" t="s">
        <v>535</v>
      </c>
      <c r="Q142" s="1" t="s">
        <v>1405</v>
      </c>
      <c r="R142" s="1" t="s">
        <v>537</v>
      </c>
      <c r="S142" s="1" t="s">
        <v>538</v>
      </c>
      <c r="T142" s="1" t="s">
        <v>539</v>
      </c>
    </row>
    <row r="143" s="1" customFormat="1" spans="1:20">
      <c r="A143" s="3">
        <v>16231816181</v>
      </c>
      <c r="B143" s="1" t="s">
        <v>529</v>
      </c>
      <c r="C143" s="1" t="s">
        <v>1406</v>
      </c>
      <c r="D143" s="1" t="s">
        <v>1407</v>
      </c>
      <c r="E143" s="1" t="s">
        <v>1408</v>
      </c>
      <c r="F143" s="1" t="s">
        <v>529</v>
      </c>
      <c r="G143" s="1" t="s">
        <v>582</v>
      </c>
      <c r="H143" s="1" t="s">
        <v>530</v>
      </c>
      <c r="I143" s="1" t="s">
        <v>1409</v>
      </c>
      <c r="J143" s="1" t="s">
        <v>29</v>
      </c>
      <c r="K143" s="1" t="s">
        <v>1410</v>
      </c>
      <c r="L143" s="1" t="s">
        <v>1410</v>
      </c>
      <c r="M143" s="1" t="s">
        <v>533</v>
      </c>
      <c r="N143" s="1" t="s">
        <v>533</v>
      </c>
      <c r="O143" s="1" t="s">
        <v>534</v>
      </c>
      <c r="P143" s="1" t="s">
        <v>535</v>
      </c>
      <c r="Q143" s="1" t="s">
        <v>1411</v>
      </c>
      <c r="R143" s="1" t="s">
        <v>537</v>
      </c>
      <c r="S143" s="1" t="s">
        <v>538</v>
      </c>
      <c r="T143" s="1" t="s">
        <v>539</v>
      </c>
    </row>
    <row r="144" s="1" customFormat="1" spans="1:20">
      <c r="A144" s="3">
        <v>16231867149</v>
      </c>
      <c r="B144" s="1" t="s">
        <v>529</v>
      </c>
      <c r="C144" s="1" t="s">
        <v>1412</v>
      </c>
      <c r="D144" s="1" t="s">
        <v>1407</v>
      </c>
      <c r="E144" s="1" t="s">
        <v>1413</v>
      </c>
      <c r="F144" s="1" t="s">
        <v>529</v>
      </c>
      <c r="G144" s="1" t="s">
        <v>625</v>
      </c>
      <c r="H144" s="1" t="s">
        <v>530</v>
      </c>
      <c r="I144" s="1" t="s">
        <v>1414</v>
      </c>
      <c r="J144" s="1" t="s">
        <v>29</v>
      </c>
      <c r="K144" s="1" t="s">
        <v>1415</v>
      </c>
      <c r="L144" s="1" t="s">
        <v>1415</v>
      </c>
      <c r="M144" s="1" t="s">
        <v>533</v>
      </c>
      <c r="N144" s="1" t="s">
        <v>533</v>
      </c>
      <c r="O144" s="1" t="s">
        <v>534</v>
      </c>
      <c r="P144" s="1" t="s">
        <v>535</v>
      </c>
      <c r="Q144" s="1" t="s">
        <v>1416</v>
      </c>
      <c r="R144" s="1" t="s">
        <v>537</v>
      </c>
      <c r="S144" s="1" t="s">
        <v>538</v>
      </c>
      <c r="T144" s="1" t="s">
        <v>539</v>
      </c>
    </row>
    <row r="145" s="1" customFormat="1" spans="1:20">
      <c r="A145" s="3">
        <v>16232358185</v>
      </c>
      <c r="B145" s="1" t="s">
        <v>529</v>
      </c>
      <c r="C145" s="1" t="s">
        <v>1417</v>
      </c>
      <c r="D145" s="1" t="s">
        <v>1188</v>
      </c>
      <c r="E145" s="1" t="s">
        <v>1189</v>
      </c>
      <c r="F145" s="1" t="s">
        <v>529</v>
      </c>
      <c r="G145" s="1" t="s">
        <v>625</v>
      </c>
      <c r="H145" s="1" t="s">
        <v>530</v>
      </c>
      <c r="I145" s="1" t="s">
        <v>1418</v>
      </c>
      <c r="J145" s="1" t="s">
        <v>29</v>
      </c>
      <c r="K145" s="1" t="s">
        <v>1346</v>
      </c>
      <c r="L145" s="1" t="s">
        <v>1346</v>
      </c>
      <c r="M145" s="1" t="s">
        <v>533</v>
      </c>
      <c r="N145" s="1" t="s">
        <v>533</v>
      </c>
      <c r="O145" s="1" t="s">
        <v>534</v>
      </c>
      <c r="P145" s="1" t="s">
        <v>535</v>
      </c>
      <c r="Q145" s="1" t="s">
        <v>1419</v>
      </c>
      <c r="R145" s="1" t="s">
        <v>537</v>
      </c>
      <c r="S145" s="1" t="s">
        <v>538</v>
      </c>
      <c r="T145" s="1" t="s">
        <v>539</v>
      </c>
    </row>
    <row r="146" s="1" customFormat="1" spans="1:20">
      <c r="A146" s="3">
        <v>16236763619</v>
      </c>
      <c r="B146" s="1" t="s">
        <v>529</v>
      </c>
      <c r="C146" s="1" t="s">
        <v>1420</v>
      </c>
      <c r="D146" s="1" t="s">
        <v>1133</v>
      </c>
      <c r="E146" s="1" t="s">
        <v>1421</v>
      </c>
      <c r="F146" s="1" t="s">
        <v>529</v>
      </c>
      <c r="G146" s="1" t="s">
        <v>625</v>
      </c>
      <c r="H146" s="1" t="s">
        <v>530</v>
      </c>
      <c r="I146" s="1" t="s">
        <v>1422</v>
      </c>
      <c r="J146" s="1" t="s">
        <v>29</v>
      </c>
      <c r="K146" s="1" t="s">
        <v>1423</v>
      </c>
      <c r="L146" s="1" t="s">
        <v>1423</v>
      </c>
      <c r="M146" s="1" t="s">
        <v>533</v>
      </c>
      <c r="N146" s="1" t="s">
        <v>533</v>
      </c>
      <c r="O146" s="1" t="s">
        <v>534</v>
      </c>
      <c r="P146" s="1" t="s">
        <v>535</v>
      </c>
      <c r="Q146" s="1" t="s">
        <v>1424</v>
      </c>
      <c r="R146" s="1" t="s">
        <v>537</v>
      </c>
      <c r="S146" s="1" t="s">
        <v>538</v>
      </c>
      <c r="T146" s="1" t="s">
        <v>539</v>
      </c>
    </row>
    <row r="147" s="1" customFormat="1" spans="1:20">
      <c r="A147" s="3">
        <v>16237333785</v>
      </c>
      <c r="B147" s="1" t="s">
        <v>529</v>
      </c>
      <c r="C147" s="1" t="s">
        <v>1425</v>
      </c>
      <c r="D147" s="1" t="s">
        <v>1426</v>
      </c>
      <c r="E147" s="1" t="s">
        <v>1427</v>
      </c>
      <c r="F147" s="1" t="s">
        <v>529</v>
      </c>
      <c r="G147" s="1" t="s">
        <v>625</v>
      </c>
      <c r="H147" s="1" t="s">
        <v>530</v>
      </c>
      <c r="I147" s="1" t="s">
        <v>1428</v>
      </c>
      <c r="J147" s="1" t="s">
        <v>29</v>
      </c>
      <c r="K147" s="1" t="s">
        <v>1429</v>
      </c>
      <c r="L147" s="1" t="s">
        <v>1429</v>
      </c>
      <c r="M147" s="1" t="s">
        <v>533</v>
      </c>
      <c r="N147" s="1" t="s">
        <v>533</v>
      </c>
      <c r="O147" s="1" t="s">
        <v>534</v>
      </c>
      <c r="P147" s="1" t="s">
        <v>535</v>
      </c>
      <c r="Q147" s="1" t="s">
        <v>1430</v>
      </c>
      <c r="R147" s="1" t="s">
        <v>537</v>
      </c>
      <c r="S147" s="1" t="s">
        <v>538</v>
      </c>
      <c r="T147" s="1" t="s">
        <v>539</v>
      </c>
    </row>
    <row r="148" s="1" customFormat="1" spans="1:20">
      <c r="A148" s="3">
        <v>16237509829</v>
      </c>
      <c r="B148" s="1" t="s">
        <v>529</v>
      </c>
      <c r="C148" s="1" t="s">
        <v>1431</v>
      </c>
      <c r="D148" s="1" t="s">
        <v>1432</v>
      </c>
      <c r="E148" s="1" t="s">
        <v>1433</v>
      </c>
      <c r="F148" s="1" t="s">
        <v>529</v>
      </c>
      <c r="G148" s="1" t="s">
        <v>625</v>
      </c>
      <c r="H148" s="1" t="s">
        <v>530</v>
      </c>
      <c r="I148" s="1" t="s">
        <v>1434</v>
      </c>
      <c r="J148" s="1" t="s">
        <v>29</v>
      </c>
      <c r="K148" s="1" t="s">
        <v>1435</v>
      </c>
      <c r="L148" s="1" t="s">
        <v>1435</v>
      </c>
      <c r="M148" s="1" t="s">
        <v>533</v>
      </c>
      <c r="N148" s="1" t="s">
        <v>533</v>
      </c>
      <c r="O148" s="1" t="s">
        <v>534</v>
      </c>
      <c r="P148" s="1" t="s">
        <v>535</v>
      </c>
      <c r="Q148" s="1" t="s">
        <v>1436</v>
      </c>
      <c r="R148" s="1" t="s">
        <v>537</v>
      </c>
      <c r="S148" s="1" t="s">
        <v>538</v>
      </c>
      <c r="T148" s="1" t="s">
        <v>539</v>
      </c>
    </row>
    <row r="149" s="1" customFormat="1" spans="1:20">
      <c r="A149" s="3">
        <v>16237598395</v>
      </c>
      <c r="B149" s="1" t="s">
        <v>529</v>
      </c>
      <c r="C149" s="1" t="s">
        <v>1437</v>
      </c>
      <c r="D149" s="1" t="s">
        <v>1438</v>
      </c>
      <c r="E149" s="1" t="s">
        <v>1439</v>
      </c>
      <c r="F149" s="1" t="s">
        <v>529</v>
      </c>
      <c r="G149" s="1" t="s">
        <v>625</v>
      </c>
      <c r="H149" s="1" t="s">
        <v>530</v>
      </c>
      <c r="I149" s="1" t="s">
        <v>1440</v>
      </c>
      <c r="J149" s="1" t="s">
        <v>29</v>
      </c>
      <c r="K149" s="1" t="s">
        <v>1441</v>
      </c>
      <c r="L149" s="1" t="s">
        <v>1441</v>
      </c>
      <c r="M149" s="1" t="s">
        <v>533</v>
      </c>
      <c r="N149" s="1" t="s">
        <v>533</v>
      </c>
      <c r="O149" s="1" t="s">
        <v>534</v>
      </c>
      <c r="P149" s="1" t="s">
        <v>535</v>
      </c>
      <c r="Q149" s="1" t="s">
        <v>1442</v>
      </c>
      <c r="R149" s="1" t="s">
        <v>537</v>
      </c>
      <c r="S149" s="1" t="s">
        <v>538</v>
      </c>
      <c r="T149" s="1" t="s">
        <v>539</v>
      </c>
    </row>
    <row r="150" s="1" customFormat="1" spans="1:20">
      <c r="A150" s="3">
        <v>16237665565</v>
      </c>
      <c r="B150" s="1" t="s">
        <v>529</v>
      </c>
      <c r="C150" s="1" t="s">
        <v>1443</v>
      </c>
      <c r="D150" s="1" t="s">
        <v>1444</v>
      </c>
      <c r="E150" s="1" t="s">
        <v>1445</v>
      </c>
      <c r="F150" s="1" t="s">
        <v>529</v>
      </c>
      <c r="G150" s="1" t="s">
        <v>625</v>
      </c>
      <c r="H150" s="1" t="s">
        <v>530</v>
      </c>
      <c r="I150" s="1" t="s">
        <v>1446</v>
      </c>
      <c r="J150" s="1" t="s">
        <v>29</v>
      </c>
      <c r="K150" s="1" t="s">
        <v>1447</v>
      </c>
      <c r="L150" s="1" t="s">
        <v>1447</v>
      </c>
      <c r="M150" s="1" t="s">
        <v>533</v>
      </c>
      <c r="N150" s="1" t="s">
        <v>533</v>
      </c>
      <c r="O150" s="1" t="s">
        <v>534</v>
      </c>
      <c r="P150" s="1" t="s">
        <v>535</v>
      </c>
      <c r="Q150" s="1" t="s">
        <v>1448</v>
      </c>
      <c r="R150" s="1" t="s">
        <v>537</v>
      </c>
      <c r="S150" s="1" t="s">
        <v>538</v>
      </c>
      <c r="T150" s="1" t="s">
        <v>539</v>
      </c>
    </row>
    <row r="151" s="1" customFormat="1" spans="1:20">
      <c r="A151" s="3">
        <v>16238443835</v>
      </c>
      <c r="B151" s="1" t="s">
        <v>529</v>
      </c>
      <c r="C151" s="1" t="s">
        <v>1449</v>
      </c>
      <c r="D151" s="1" t="s">
        <v>1211</v>
      </c>
      <c r="E151" s="1" t="s">
        <v>1450</v>
      </c>
      <c r="F151" s="1" t="s">
        <v>529</v>
      </c>
      <c r="G151" s="1" t="s">
        <v>625</v>
      </c>
      <c r="H151" s="1" t="s">
        <v>530</v>
      </c>
      <c r="I151" s="1" t="s">
        <v>1451</v>
      </c>
      <c r="J151" s="1" t="s">
        <v>29</v>
      </c>
      <c r="K151" s="1" t="s">
        <v>1452</v>
      </c>
      <c r="L151" s="1" t="s">
        <v>1452</v>
      </c>
      <c r="M151" s="1" t="s">
        <v>533</v>
      </c>
      <c r="N151" s="1" t="s">
        <v>533</v>
      </c>
      <c r="O151" s="1" t="s">
        <v>534</v>
      </c>
      <c r="P151" s="1" t="s">
        <v>535</v>
      </c>
      <c r="Q151" s="1" t="s">
        <v>1453</v>
      </c>
      <c r="R151" s="1" t="s">
        <v>537</v>
      </c>
      <c r="S151" s="1" t="s">
        <v>538</v>
      </c>
      <c r="T151" s="1" t="s">
        <v>539</v>
      </c>
    </row>
    <row r="152" s="1" customFormat="1" spans="1:20">
      <c r="A152" s="3">
        <v>16238994549</v>
      </c>
      <c r="B152" s="1" t="s">
        <v>529</v>
      </c>
      <c r="C152" s="1" t="s">
        <v>1454</v>
      </c>
      <c r="D152" s="1" t="s">
        <v>1455</v>
      </c>
      <c r="E152" s="1" t="s">
        <v>1456</v>
      </c>
      <c r="F152" s="1" t="s">
        <v>583</v>
      </c>
      <c r="G152" s="1" t="s">
        <v>605</v>
      </c>
      <c r="H152" s="1" t="s">
        <v>530</v>
      </c>
      <c r="I152" s="1" t="s">
        <v>1457</v>
      </c>
      <c r="J152" s="1" t="s">
        <v>29</v>
      </c>
      <c r="K152" s="1" t="s">
        <v>1458</v>
      </c>
      <c r="L152" s="1" t="s">
        <v>1458</v>
      </c>
      <c r="M152" s="1" t="s">
        <v>533</v>
      </c>
      <c r="N152" s="1" t="s">
        <v>533</v>
      </c>
      <c r="O152" s="1" t="s">
        <v>534</v>
      </c>
      <c r="P152" s="1" t="s">
        <v>535</v>
      </c>
      <c r="Q152" s="1" t="s">
        <v>1459</v>
      </c>
      <c r="R152" s="1" t="s">
        <v>537</v>
      </c>
      <c r="S152" s="1" t="s">
        <v>538</v>
      </c>
      <c r="T152" s="1" t="s">
        <v>539</v>
      </c>
    </row>
    <row r="153" s="1" customFormat="1" spans="1:20">
      <c r="A153" s="3">
        <v>16239217712</v>
      </c>
      <c r="B153" s="1" t="s">
        <v>529</v>
      </c>
      <c r="C153" s="1" t="s">
        <v>1460</v>
      </c>
      <c r="D153" s="1" t="s">
        <v>1461</v>
      </c>
      <c r="E153" s="1" t="s">
        <v>1462</v>
      </c>
      <c r="F153" s="1" t="s">
        <v>583</v>
      </c>
      <c r="G153" s="1" t="s">
        <v>605</v>
      </c>
      <c r="H153" s="1" t="s">
        <v>530</v>
      </c>
      <c r="I153" s="1" t="s">
        <v>1463</v>
      </c>
      <c r="J153" s="1" t="s">
        <v>29</v>
      </c>
      <c r="K153" s="1" t="s">
        <v>1464</v>
      </c>
      <c r="L153" s="1" t="s">
        <v>1464</v>
      </c>
      <c r="M153" s="1" t="s">
        <v>533</v>
      </c>
      <c r="N153" s="1" t="s">
        <v>533</v>
      </c>
      <c r="O153" s="1" t="s">
        <v>534</v>
      </c>
      <c r="P153" s="1" t="s">
        <v>535</v>
      </c>
      <c r="Q153" s="1" t="s">
        <v>1465</v>
      </c>
      <c r="R153" s="1" t="s">
        <v>537</v>
      </c>
      <c r="S153" s="1" t="s">
        <v>538</v>
      </c>
      <c r="T153" s="1" t="s">
        <v>539</v>
      </c>
    </row>
    <row r="154" s="1" customFormat="1" spans="1:20">
      <c r="A154" s="3">
        <v>16239237545</v>
      </c>
      <c r="B154" s="1" t="s">
        <v>529</v>
      </c>
      <c r="C154" s="1" t="s">
        <v>1466</v>
      </c>
      <c r="D154" s="1" t="s">
        <v>1467</v>
      </c>
      <c r="E154" s="1" t="s">
        <v>1468</v>
      </c>
      <c r="F154" s="1" t="s">
        <v>529</v>
      </c>
      <c r="G154" s="1" t="s">
        <v>625</v>
      </c>
      <c r="H154" s="1" t="s">
        <v>530</v>
      </c>
      <c r="I154" s="1" t="s">
        <v>1469</v>
      </c>
      <c r="J154" s="1" t="s">
        <v>29</v>
      </c>
      <c r="K154" s="1" t="s">
        <v>1470</v>
      </c>
      <c r="L154" s="1" t="s">
        <v>1470</v>
      </c>
      <c r="M154" s="1" t="s">
        <v>533</v>
      </c>
      <c r="N154" s="1" t="s">
        <v>533</v>
      </c>
      <c r="O154" s="1" t="s">
        <v>534</v>
      </c>
      <c r="P154" s="1" t="s">
        <v>535</v>
      </c>
      <c r="Q154" s="1" t="s">
        <v>1471</v>
      </c>
      <c r="R154" s="1" t="s">
        <v>537</v>
      </c>
      <c r="S154" s="1" t="s">
        <v>538</v>
      </c>
      <c r="T154" s="1" t="s">
        <v>539</v>
      </c>
    </row>
    <row r="155" s="1" customFormat="1" spans="1:20">
      <c r="A155" s="3">
        <v>16239750580</v>
      </c>
      <c r="B155" s="1" t="s">
        <v>529</v>
      </c>
      <c r="C155" s="1" t="s">
        <v>1472</v>
      </c>
      <c r="D155" s="1" t="s">
        <v>1247</v>
      </c>
      <c r="E155" s="1" t="s">
        <v>1473</v>
      </c>
      <c r="F155" s="1" t="s">
        <v>625</v>
      </c>
      <c r="G155" s="1" t="s">
        <v>582</v>
      </c>
      <c r="H155" s="1" t="s">
        <v>530</v>
      </c>
      <c r="I155" s="1" t="s">
        <v>1474</v>
      </c>
      <c r="J155" s="1" t="s">
        <v>29</v>
      </c>
      <c r="K155" s="1" t="s">
        <v>1475</v>
      </c>
      <c r="L155" s="1" t="s">
        <v>1475</v>
      </c>
      <c r="M155" s="1" t="s">
        <v>533</v>
      </c>
      <c r="N155" s="1" t="s">
        <v>533</v>
      </c>
      <c r="O155" s="1" t="s">
        <v>534</v>
      </c>
      <c r="P155" s="1" t="s">
        <v>535</v>
      </c>
      <c r="Q155" s="1" t="s">
        <v>1476</v>
      </c>
      <c r="R155" s="1" t="s">
        <v>537</v>
      </c>
      <c r="S155" s="1" t="s">
        <v>538</v>
      </c>
      <c r="T155" s="1" t="s">
        <v>539</v>
      </c>
    </row>
    <row r="156" s="1" customFormat="1" spans="1:20">
      <c r="A156" s="3">
        <v>16240079244</v>
      </c>
      <c r="B156" s="1" t="s">
        <v>625</v>
      </c>
      <c r="C156" s="1" t="s">
        <v>1477</v>
      </c>
      <c r="D156" s="1" t="s">
        <v>1478</v>
      </c>
      <c r="E156" s="1" t="s">
        <v>1479</v>
      </c>
      <c r="F156" s="1" t="s">
        <v>583</v>
      </c>
      <c r="G156" s="1" t="s">
        <v>605</v>
      </c>
      <c r="H156" s="1" t="s">
        <v>530</v>
      </c>
      <c r="I156" s="1" t="s">
        <v>1480</v>
      </c>
      <c r="J156" s="1" t="s">
        <v>29</v>
      </c>
      <c r="K156" s="1" t="s">
        <v>1481</v>
      </c>
      <c r="L156" s="1" t="s">
        <v>1481</v>
      </c>
      <c r="M156" s="1" t="s">
        <v>533</v>
      </c>
      <c r="N156" s="1" t="s">
        <v>533</v>
      </c>
      <c r="O156" s="1" t="s">
        <v>534</v>
      </c>
      <c r="P156" s="1" t="s">
        <v>535</v>
      </c>
      <c r="Q156" s="1" t="s">
        <v>1482</v>
      </c>
      <c r="R156" s="1" t="s">
        <v>537</v>
      </c>
      <c r="S156" s="1" t="s">
        <v>538</v>
      </c>
      <c r="T156" s="1" t="s">
        <v>539</v>
      </c>
    </row>
    <row r="157" s="1" customFormat="1" spans="1:20">
      <c r="A157" s="3">
        <v>16240090177</v>
      </c>
      <c r="B157" s="1" t="s">
        <v>625</v>
      </c>
      <c r="C157" s="1" t="s">
        <v>1483</v>
      </c>
      <c r="D157" s="1" t="s">
        <v>1484</v>
      </c>
      <c r="E157" s="1" t="s">
        <v>1485</v>
      </c>
      <c r="F157" s="1" t="s">
        <v>625</v>
      </c>
      <c r="G157" s="1" t="s">
        <v>582</v>
      </c>
      <c r="H157" s="1" t="s">
        <v>530</v>
      </c>
      <c r="I157" s="1" t="s">
        <v>1486</v>
      </c>
      <c r="J157" s="1" t="s">
        <v>29</v>
      </c>
      <c r="K157" s="1" t="s">
        <v>1487</v>
      </c>
      <c r="L157" s="1" t="s">
        <v>1487</v>
      </c>
      <c r="M157" s="1" t="s">
        <v>533</v>
      </c>
      <c r="N157" s="1" t="s">
        <v>533</v>
      </c>
      <c r="O157" s="1" t="s">
        <v>534</v>
      </c>
      <c r="P157" s="1" t="s">
        <v>535</v>
      </c>
      <c r="Q157" s="1" t="s">
        <v>1488</v>
      </c>
      <c r="R157" s="1" t="s">
        <v>537</v>
      </c>
      <c r="S157" s="1" t="s">
        <v>538</v>
      </c>
      <c r="T157" s="1" t="s">
        <v>539</v>
      </c>
    </row>
    <row r="158" s="1" customFormat="1" spans="1:20">
      <c r="A158" s="3">
        <v>16240108774</v>
      </c>
      <c r="B158" s="1" t="s">
        <v>625</v>
      </c>
      <c r="C158" s="1" t="s">
        <v>1489</v>
      </c>
      <c r="D158" s="1" t="s">
        <v>1490</v>
      </c>
      <c r="E158" s="1" t="s">
        <v>1491</v>
      </c>
      <c r="F158" s="1" t="s">
        <v>583</v>
      </c>
      <c r="G158" s="1" t="s">
        <v>605</v>
      </c>
      <c r="H158" s="1" t="s">
        <v>530</v>
      </c>
      <c r="I158" s="1" t="s">
        <v>1492</v>
      </c>
      <c r="J158" s="1" t="s">
        <v>29</v>
      </c>
      <c r="K158" s="1" t="s">
        <v>1493</v>
      </c>
      <c r="L158" s="1" t="s">
        <v>1493</v>
      </c>
      <c r="M158" s="1" t="s">
        <v>533</v>
      </c>
      <c r="N158" s="1" t="s">
        <v>533</v>
      </c>
      <c r="O158" s="1" t="s">
        <v>534</v>
      </c>
      <c r="P158" s="1" t="s">
        <v>535</v>
      </c>
      <c r="Q158" s="1" t="s">
        <v>1494</v>
      </c>
      <c r="R158" s="1" t="s">
        <v>537</v>
      </c>
      <c r="S158" s="1" t="s">
        <v>538</v>
      </c>
      <c r="T158" s="1" t="s">
        <v>539</v>
      </c>
    </row>
    <row r="159" s="1" customFormat="1" spans="1:20">
      <c r="A159" s="3">
        <v>16240112660</v>
      </c>
      <c r="B159" s="1" t="s">
        <v>625</v>
      </c>
      <c r="C159" s="1" t="s">
        <v>1495</v>
      </c>
      <c r="D159" s="1" t="s">
        <v>1496</v>
      </c>
      <c r="E159" s="1" t="s">
        <v>1497</v>
      </c>
      <c r="F159" s="1" t="s">
        <v>625</v>
      </c>
      <c r="G159" s="1" t="s">
        <v>605</v>
      </c>
      <c r="H159" s="1" t="s">
        <v>530</v>
      </c>
      <c r="I159" s="1" t="s">
        <v>1498</v>
      </c>
      <c r="J159" s="1" t="s">
        <v>29</v>
      </c>
      <c r="K159" s="1" t="s">
        <v>1499</v>
      </c>
      <c r="L159" s="1" t="s">
        <v>1499</v>
      </c>
      <c r="M159" s="1" t="s">
        <v>533</v>
      </c>
      <c r="N159" s="1" t="s">
        <v>533</v>
      </c>
      <c r="O159" s="1" t="s">
        <v>534</v>
      </c>
      <c r="P159" s="1" t="s">
        <v>535</v>
      </c>
      <c r="Q159" s="1" t="s">
        <v>1500</v>
      </c>
      <c r="R159" s="1" t="s">
        <v>537</v>
      </c>
      <c r="S159" s="1" t="s">
        <v>538</v>
      </c>
      <c r="T159" s="1" t="s">
        <v>539</v>
      </c>
    </row>
    <row r="160" s="1" customFormat="1" spans="1:20">
      <c r="A160" s="3">
        <v>16240133029</v>
      </c>
      <c r="B160" s="1" t="s">
        <v>625</v>
      </c>
      <c r="C160" s="1" t="s">
        <v>1501</v>
      </c>
      <c r="D160" s="1" t="s">
        <v>1444</v>
      </c>
      <c r="E160" s="1" t="s">
        <v>1502</v>
      </c>
      <c r="F160" s="1" t="s">
        <v>583</v>
      </c>
      <c r="G160" s="1" t="s">
        <v>605</v>
      </c>
      <c r="H160" s="1" t="s">
        <v>530</v>
      </c>
      <c r="I160" s="1" t="s">
        <v>1503</v>
      </c>
      <c r="J160" s="1" t="s">
        <v>29</v>
      </c>
      <c r="K160" s="1" t="s">
        <v>1504</v>
      </c>
      <c r="L160" s="1" t="s">
        <v>1504</v>
      </c>
      <c r="M160" s="1" t="s">
        <v>533</v>
      </c>
      <c r="N160" s="1" t="s">
        <v>533</v>
      </c>
      <c r="O160" s="1" t="s">
        <v>534</v>
      </c>
      <c r="P160" s="1" t="s">
        <v>535</v>
      </c>
      <c r="Q160" s="1" t="s">
        <v>1505</v>
      </c>
      <c r="R160" s="1" t="s">
        <v>537</v>
      </c>
      <c r="S160" s="1" t="s">
        <v>538</v>
      </c>
      <c r="T160" s="1" t="s">
        <v>539</v>
      </c>
    </row>
    <row r="161" s="1" customFormat="1" spans="1:20">
      <c r="A161" s="3">
        <v>16240159244</v>
      </c>
      <c r="B161" s="1" t="s">
        <v>625</v>
      </c>
      <c r="C161" s="1" t="s">
        <v>1506</v>
      </c>
      <c r="D161" s="1" t="s">
        <v>1211</v>
      </c>
      <c r="E161" s="1" t="s">
        <v>1450</v>
      </c>
      <c r="F161" s="1" t="s">
        <v>625</v>
      </c>
      <c r="G161" s="1" t="s">
        <v>582</v>
      </c>
      <c r="H161" s="1" t="s">
        <v>530</v>
      </c>
      <c r="I161" s="1" t="s">
        <v>1507</v>
      </c>
      <c r="J161" s="1" t="s">
        <v>29</v>
      </c>
      <c r="K161" s="1" t="s">
        <v>1508</v>
      </c>
      <c r="L161" s="1" t="s">
        <v>1508</v>
      </c>
      <c r="M161" s="1" t="s">
        <v>533</v>
      </c>
      <c r="N161" s="1" t="s">
        <v>533</v>
      </c>
      <c r="O161" s="1" t="s">
        <v>534</v>
      </c>
      <c r="P161" s="1" t="s">
        <v>535</v>
      </c>
      <c r="Q161" s="1" t="s">
        <v>1509</v>
      </c>
      <c r="R161" s="1" t="s">
        <v>537</v>
      </c>
      <c r="S161" s="1" t="s">
        <v>538</v>
      </c>
      <c r="T161" s="1" t="s">
        <v>539</v>
      </c>
    </row>
    <row r="162" s="1" customFormat="1" spans="1:20">
      <c r="A162" s="3">
        <v>16240176088</v>
      </c>
      <c r="B162" s="1" t="s">
        <v>625</v>
      </c>
      <c r="C162" s="1" t="s">
        <v>1510</v>
      </c>
      <c r="D162" s="1" t="s">
        <v>1444</v>
      </c>
      <c r="E162" s="1" t="s">
        <v>1511</v>
      </c>
      <c r="F162" s="1" t="s">
        <v>625</v>
      </c>
      <c r="G162" s="1" t="s">
        <v>582</v>
      </c>
      <c r="H162" s="1" t="s">
        <v>530</v>
      </c>
      <c r="I162" s="1" t="s">
        <v>1512</v>
      </c>
      <c r="J162" s="1" t="s">
        <v>29</v>
      </c>
      <c r="K162" s="1" t="s">
        <v>1513</v>
      </c>
      <c r="L162" s="1" t="s">
        <v>1513</v>
      </c>
      <c r="M162" s="1" t="s">
        <v>533</v>
      </c>
      <c r="N162" s="1" t="s">
        <v>533</v>
      </c>
      <c r="O162" s="1" t="s">
        <v>534</v>
      </c>
      <c r="P162" s="1" t="s">
        <v>535</v>
      </c>
      <c r="Q162" s="1" t="s">
        <v>1514</v>
      </c>
      <c r="R162" s="1" t="s">
        <v>537</v>
      </c>
      <c r="S162" s="1" t="s">
        <v>538</v>
      </c>
      <c r="T162" s="1" t="s">
        <v>539</v>
      </c>
    </row>
    <row r="163" s="1" customFormat="1" spans="1:20">
      <c r="A163" s="3">
        <v>16240448588</v>
      </c>
      <c r="B163" s="1" t="s">
        <v>625</v>
      </c>
      <c r="C163" s="1" t="s">
        <v>1515</v>
      </c>
      <c r="D163" s="1" t="s">
        <v>1188</v>
      </c>
      <c r="E163" s="1" t="s">
        <v>1189</v>
      </c>
      <c r="F163" s="1" t="s">
        <v>625</v>
      </c>
      <c r="G163" s="1" t="s">
        <v>582</v>
      </c>
      <c r="H163" s="1" t="s">
        <v>530</v>
      </c>
      <c r="I163" s="1" t="s">
        <v>1516</v>
      </c>
      <c r="J163" s="1" t="s">
        <v>29</v>
      </c>
      <c r="K163" s="1" t="s">
        <v>1346</v>
      </c>
      <c r="L163" s="1" t="s">
        <v>1346</v>
      </c>
      <c r="M163" s="1" t="s">
        <v>533</v>
      </c>
      <c r="N163" s="1" t="s">
        <v>533</v>
      </c>
      <c r="O163" s="1" t="s">
        <v>534</v>
      </c>
      <c r="P163" s="1" t="s">
        <v>535</v>
      </c>
      <c r="Q163" s="1" t="s">
        <v>1517</v>
      </c>
      <c r="R163" s="1" t="s">
        <v>537</v>
      </c>
      <c r="S163" s="1" t="s">
        <v>538</v>
      </c>
      <c r="T163" s="1" t="s">
        <v>539</v>
      </c>
    </row>
    <row r="164" s="1" customFormat="1" spans="1:20">
      <c r="A164" s="3">
        <v>16243730312</v>
      </c>
      <c r="B164" s="1" t="s">
        <v>625</v>
      </c>
      <c r="C164" s="1" t="s">
        <v>1518</v>
      </c>
      <c r="D164" s="1" t="s">
        <v>1519</v>
      </c>
      <c r="E164" s="1" t="s">
        <v>1520</v>
      </c>
      <c r="F164" s="1" t="s">
        <v>583</v>
      </c>
      <c r="G164" s="1" t="s">
        <v>605</v>
      </c>
      <c r="H164" s="1" t="s">
        <v>530</v>
      </c>
      <c r="I164" s="1" t="s">
        <v>1521</v>
      </c>
      <c r="J164" s="1" t="s">
        <v>29</v>
      </c>
      <c r="K164" s="1" t="s">
        <v>1522</v>
      </c>
      <c r="L164" s="1" t="s">
        <v>1522</v>
      </c>
      <c r="M164" s="1" t="s">
        <v>533</v>
      </c>
      <c r="N164" s="1" t="s">
        <v>533</v>
      </c>
      <c r="O164" s="1" t="s">
        <v>534</v>
      </c>
      <c r="P164" s="1" t="s">
        <v>535</v>
      </c>
      <c r="Q164" s="1" t="s">
        <v>1523</v>
      </c>
      <c r="R164" s="1" t="s">
        <v>537</v>
      </c>
      <c r="S164" s="1" t="s">
        <v>538</v>
      </c>
      <c r="T164" s="1" t="s">
        <v>539</v>
      </c>
    </row>
    <row r="165" s="1" customFormat="1" spans="1:20">
      <c r="A165" s="3">
        <v>16244121210</v>
      </c>
      <c r="B165" s="1" t="s">
        <v>625</v>
      </c>
      <c r="C165" s="1" t="s">
        <v>1524</v>
      </c>
      <c r="D165" s="1" t="s">
        <v>1024</v>
      </c>
      <c r="E165" s="1" t="s">
        <v>1525</v>
      </c>
      <c r="F165" s="1" t="s">
        <v>582</v>
      </c>
      <c r="G165" s="1" t="s">
        <v>583</v>
      </c>
      <c r="H165" s="1" t="s">
        <v>530</v>
      </c>
      <c r="I165" s="1" t="s">
        <v>1526</v>
      </c>
      <c r="J165" s="1" t="s">
        <v>29</v>
      </c>
      <c r="K165" s="1" t="s">
        <v>1527</v>
      </c>
      <c r="L165" s="1" t="s">
        <v>1527</v>
      </c>
      <c r="M165" s="1" t="s">
        <v>533</v>
      </c>
      <c r="N165" s="1" t="s">
        <v>533</v>
      </c>
      <c r="O165" s="1" t="s">
        <v>534</v>
      </c>
      <c r="P165" s="1" t="s">
        <v>535</v>
      </c>
      <c r="Q165" s="1" t="s">
        <v>1528</v>
      </c>
      <c r="R165" s="1" t="s">
        <v>537</v>
      </c>
      <c r="S165" s="1" t="s">
        <v>538</v>
      </c>
      <c r="T165" s="1" t="s">
        <v>539</v>
      </c>
    </row>
    <row r="166" s="1" customFormat="1" spans="1:20">
      <c r="A166" s="3">
        <v>16245763701</v>
      </c>
      <c r="B166" s="1" t="s">
        <v>625</v>
      </c>
      <c r="C166" s="1" t="s">
        <v>1529</v>
      </c>
      <c r="D166" s="1" t="s">
        <v>1467</v>
      </c>
      <c r="E166" s="1" t="s">
        <v>1468</v>
      </c>
      <c r="F166" s="1" t="s">
        <v>625</v>
      </c>
      <c r="G166" s="1" t="s">
        <v>582</v>
      </c>
      <c r="H166" s="1" t="s">
        <v>530</v>
      </c>
      <c r="I166" s="1" t="s">
        <v>1530</v>
      </c>
      <c r="J166" s="1" t="s">
        <v>29</v>
      </c>
      <c r="K166" s="1" t="s">
        <v>1470</v>
      </c>
      <c r="L166" s="1" t="s">
        <v>1470</v>
      </c>
      <c r="M166" s="1" t="s">
        <v>533</v>
      </c>
      <c r="N166" s="1" t="s">
        <v>533</v>
      </c>
      <c r="O166" s="1" t="s">
        <v>534</v>
      </c>
      <c r="P166" s="1" t="s">
        <v>535</v>
      </c>
      <c r="Q166" s="1" t="s">
        <v>1531</v>
      </c>
      <c r="R166" s="1" t="s">
        <v>537</v>
      </c>
      <c r="S166" s="1" t="s">
        <v>538</v>
      </c>
      <c r="T166" s="1" t="s">
        <v>539</v>
      </c>
    </row>
    <row r="167" s="1" customFormat="1" spans="1:20">
      <c r="A167" s="3">
        <v>16246922174</v>
      </c>
      <c r="B167" s="1" t="s">
        <v>625</v>
      </c>
      <c r="C167" s="1" t="s">
        <v>1532</v>
      </c>
      <c r="D167" s="1" t="s">
        <v>970</v>
      </c>
      <c r="E167" s="1" t="s">
        <v>1533</v>
      </c>
      <c r="F167" s="1" t="s">
        <v>625</v>
      </c>
      <c r="G167" s="1" t="s">
        <v>582</v>
      </c>
      <c r="H167" s="1" t="s">
        <v>530</v>
      </c>
      <c r="I167" s="1" t="s">
        <v>1534</v>
      </c>
      <c r="J167" s="1" t="s">
        <v>29</v>
      </c>
      <c r="K167" s="1" t="s">
        <v>1535</v>
      </c>
      <c r="L167" s="1" t="s">
        <v>1535</v>
      </c>
      <c r="M167" s="1" t="s">
        <v>533</v>
      </c>
      <c r="N167" s="1" t="s">
        <v>533</v>
      </c>
      <c r="O167" s="1" t="s">
        <v>534</v>
      </c>
      <c r="P167" s="1" t="s">
        <v>535</v>
      </c>
      <c r="Q167" s="1" t="s">
        <v>1536</v>
      </c>
      <c r="R167" s="1" t="s">
        <v>537</v>
      </c>
      <c r="S167" s="1" t="s">
        <v>538</v>
      </c>
      <c r="T167" s="1" t="s">
        <v>539</v>
      </c>
    </row>
    <row r="168" s="1" customFormat="1" spans="1:20">
      <c r="A168" s="3">
        <v>16247500045</v>
      </c>
      <c r="B168" s="1" t="s">
        <v>625</v>
      </c>
      <c r="C168" s="1" t="s">
        <v>1537</v>
      </c>
      <c r="D168" s="1" t="s">
        <v>1538</v>
      </c>
      <c r="E168" s="1" t="s">
        <v>1539</v>
      </c>
      <c r="F168" s="1" t="s">
        <v>582</v>
      </c>
      <c r="G168" s="1" t="s">
        <v>583</v>
      </c>
      <c r="H168" s="1" t="s">
        <v>530</v>
      </c>
      <c r="I168" s="1" t="s">
        <v>1540</v>
      </c>
      <c r="J168" s="1" t="s">
        <v>29</v>
      </c>
      <c r="K168" s="1" t="s">
        <v>1541</v>
      </c>
      <c r="L168" s="1" t="s">
        <v>1541</v>
      </c>
      <c r="M168" s="1" t="s">
        <v>533</v>
      </c>
      <c r="N168" s="1" t="s">
        <v>533</v>
      </c>
      <c r="O168" s="1" t="s">
        <v>534</v>
      </c>
      <c r="P168" s="1" t="s">
        <v>535</v>
      </c>
      <c r="Q168" s="1" t="s">
        <v>1542</v>
      </c>
      <c r="R168" s="1" t="s">
        <v>537</v>
      </c>
      <c r="S168" s="1" t="s">
        <v>538</v>
      </c>
      <c r="T168" s="1" t="s">
        <v>539</v>
      </c>
    </row>
    <row r="169" s="1" customFormat="1" spans="1:20">
      <c r="A169" s="3">
        <v>16248280201</v>
      </c>
      <c r="B169" s="1" t="s">
        <v>582</v>
      </c>
      <c r="C169" s="1" t="s">
        <v>1543</v>
      </c>
      <c r="D169" s="1" t="s">
        <v>1544</v>
      </c>
      <c r="E169" s="1" t="s">
        <v>1545</v>
      </c>
      <c r="F169" s="1" t="s">
        <v>583</v>
      </c>
      <c r="G169" s="1" t="s">
        <v>605</v>
      </c>
      <c r="H169" s="1" t="s">
        <v>530</v>
      </c>
      <c r="I169" s="1" t="s">
        <v>1546</v>
      </c>
      <c r="J169" s="1" t="s">
        <v>29</v>
      </c>
      <c r="K169" s="1" t="s">
        <v>1547</v>
      </c>
      <c r="L169" s="1" t="s">
        <v>1547</v>
      </c>
      <c r="M169" s="1" t="s">
        <v>533</v>
      </c>
      <c r="N169" s="1" t="s">
        <v>533</v>
      </c>
      <c r="O169" s="1" t="s">
        <v>534</v>
      </c>
      <c r="P169" s="1" t="s">
        <v>535</v>
      </c>
      <c r="Q169" s="1" t="s">
        <v>1548</v>
      </c>
      <c r="R169" s="1" t="s">
        <v>537</v>
      </c>
      <c r="S169" s="1" t="s">
        <v>538</v>
      </c>
      <c r="T169" s="1" t="s">
        <v>539</v>
      </c>
    </row>
    <row r="170" s="1" customFormat="1" spans="1:20">
      <c r="A170" s="3">
        <v>16250238768</v>
      </c>
      <c r="B170" s="1" t="s">
        <v>582</v>
      </c>
      <c r="C170" s="1" t="s">
        <v>1549</v>
      </c>
      <c r="D170" s="1" t="s">
        <v>1550</v>
      </c>
      <c r="E170" s="1" t="s">
        <v>1551</v>
      </c>
      <c r="F170" s="1" t="s">
        <v>582</v>
      </c>
      <c r="G170" s="1" t="s">
        <v>583</v>
      </c>
      <c r="H170" s="1" t="s">
        <v>530</v>
      </c>
      <c r="I170" s="1" t="s">
        <v>1552</v>
      </c>
      <c r="J170" s="1" t="s">
        <v>29</v>
      </c>
      <c r="K170" s="1" t="s">
        <v>1553</v>
      </c>
      <c r="L170" s="1" t="s">
        <v>1553</v>
      </c>
      <c r="M170" s="1" t="s">
        <v>533</v>
      </c>
      <c r="N170" s="1" t="s">
        <v>533</v>
      </c>
      <c r="O170" s="1" t="s">
        <v>534</v>
      </c>
      <c r="P170" s="1" t="s">
        <v>535</v>
      </c>
      <c r="Q170" s="1" t="s">
        <v>1554</v>
      </c>
      <c r="R170" s="1" t="s">
        <v>537</v>
      </c>
      <c r="S170" s="1" t="s">
        <v>538</v>
      </c>
      <c r="T170" s="1" t="s">
        <v>539</v>
      </c>
    </row>
    <row r="171" s="1" customFormat="1" spans="1:20">
      <c r="A171" s="3">
        <v>16250885611</v>
      </c>
      <c r="B171" s="1" t="s">
        <v>582</v>
      </c>
      <c r="C171" s="1" t="s">
        <v>1555</v>
      </c>
      <c r="D171" s="1" t="s">
        <v>1556</v>
      </c>
      <c r="E171" s="1" t="s">
        <v>1557</v>
      </c>
      <c r="F171" s="1" t="s">
        <v>582</v>
      </c>
      <c r="G171" s="1" t="s">
        <v>583</v>
      </c>
      <c r="H171" s="1" t="s">
        <v>530</v>
      </c>
      <c r="I171" s="1" t="s">
        <v>1558</v>
      </c>
      <c r="J171" s="1" t="s">
        <v>29</v>
      </c>
      <c r="K171" s="1" t="s">
        <v>1559</v>
      </c>
      <c r="L171" s="1" t="s">
        <v>1559</v>
      </c>
      <c r="M171" s="1" t="s">
        <v>533</v>
      </c>
      <c r="N171" s="1" t="s">
        <v>533</v>
      </c>
      <c r="O171" s="1" t="s">
        <v>534</v>
      </c>
      <c r="P171" s="1" t="s">
        <v>535</v>
      </c>
      <c r="Q171" s="1" t="s">
        <v>1560</v>
      </c>
      <c r="R171" s="1" t="s">
        <v>537</v>
      </c>
      <c r="S171" s="1" t="s">
        <v>538</v>
      </c>
      <c r="T171" s="1" t="s">
        <v>539</v>
      </c>
    </row>
    <row r="172" s="1" customFormat="1" spans="1:20">
      <c r="A172" s="3">
        <v>16251936381</v>
      </c>
      <c r="B172" s="1" t="s">
        <v>582</v>
      </c>
      <c r="C172" s="1" t="s">
        <v>1561</v>
      </c>
      <c r="D172" s="1" t="s">
        <v>1562</v>
      </c>
      <c r="E172" s="1" t="s">
        <v>1563</v>
      </c>
      <c r="F172" s="1" t="s">
        <v>583</v>
      </c>
      <c r="G172" s="1" t="s">
        <v>605</v>
      </c>
      <c r="H172" s="1" t="s">
        <v>530</v>
      </c>
      <c r="I172" s="1" t="s">
        <v>1564</v>
      </c>
      <c r="J172" s="1" t="s">
        <v>29</v>
      </c>
      <c r="K172" s="1" t="s">
        <v>1565</v>
      </c>
      <c r="L172" s="1" t="s">
        <v>1565</v>
      </c>
      <c r="M172" s="1" t="s">
        <v>533</v>
      </c>
      <c r="N172" s="1" t="s">
        <v>533</v>
      </c>
      <c r="O172" s="1" t="s">
        <v>534</v>
      </c>
      <c r="P172" s="1" t="s">
        <v>535</v>
      </c>
      <c r="Q172" s="1" t="s">
        <v>1566</v>
      </c>
      <c r="R172" s="1" t="s">
        <v>537</v>
      </c>
      <c r="S172" s="1" t="s">
        <v>538</v>
      </c>
      <c r="T172" s="1" t="s">
        <v>539</v>
      </c>
    </row>
    <row r="173" s="1" customFormat="1" spans="1:20">
      <c r="A173" s="3">
        <v>16254450138</v>
      </c>
      <c r="B173" s="1" t="s">
        <v>582</v>
      </c>
      <c r="C173" s="1" t="s">
        <v>1567</v>
      </c>
      <c r="D173" s="1" t="s">
        <v>1241</v>
      </c>
      <c r="E173" s="1" t="s">
        <v>1568</v>
      </c>
      <c r="F173" s="1" t="s">
        <v>582</v>
      </c>
      <c r="G173" s="1" t="s">
        <v>583</v>
      </c>
      <c r="H173" s="1" t="s">
        <v>530</v>
      </c>
      <c r="I173" s="1" t="s">
        <v>1569</v>
      </c>
      <c r="J173" s="1" t="s">
        <v>29</v>
      </c>
      <c r="K173" s="1" t="s">
        <v>1570</v>
      </c>
      <c r="L173" s="1" t="s">
        <v>1570</v>
      </c>
      <c r="M173" s="1" t="s">
        <v>533</v>
      </c>
      <c r="N173" s="1" t="s">
        <v>533</v>
      </c>
      <c r="O173" s="1" t="s">
        <v>534</v>
      </c>
      <c r="P173" s="1" t="s">
        <v>535</v>
      </c>
      <c r="Q173" s="1" t="s">
        <v>1571</v>
      </c>
      <c r="R173" s="1" t="s">
        <v>537</v>
      </c>
      <c r="S173" s="1" t="s">
        <v>538</v>
      </c>
      <c r="T173" s="1" t="s">
        <v>539</v>
      </c>
    </row>
    <row r="174" s="1" customFormat="1" spans="1:20">
      <c r="A174" s="3">
        <v>16254499716</v>
      </c>
      <c r="B174" s="1" t="s">
        <v>582</v>
      </c>
      <c r="C174" s="1" t="s">
        <v>1572</v>
      </c>
      <c r="D174" s="1" t="s">
        <v>1241</v>
      </c>
      <c r="E174" s="1" t="s">
        <v>1568</v>
      </c>
      <c r="F174" s="1" t="s">
        <v>583</v>
      </c>
      <c r="G174" s="1" t="s">
        <v>605</v>
      </c>
      <c r="H174" s="1" t="s">
        <v>530</v>
      </c>
      <c r="I174" s="1" t="s">
        <v>1569</v>
      </c>
      <c r="J174" s="1" t="s">
        <v>29</v>
      </c>
      <c r="K174" s="1" t="s">
        <v>1570</v>
      </c>
      <c r="L174" s="1" t="s">
        <v>1570</v>
      </c>
      <c r="M174" s="1" t="s">
        <v>533</v>
      </c>
      <c r="N174" s="1" t="s">
        <v>533</v>
      </c>
      <c r="O174" s="1" t="s">
        <v>534</v>
      </c>
      <c r="P174" s="1" t="s">
        <v>535</v>
      </c>
      <c r="Q174" s="1" t="s">
        <v>1573</v>
      </c>
      <c r="R174" s="1" t="s">
        <v>537</v>
      </c>
      <c r="S174" s="1" t="s">
        <v>538</v>
      </c>
      <c r="T174" s="1" t="s">
        <v>539</v>
      </c>
    </row>
    <row r="175" s="1" customFormat="1" spans="1:20">
      <c r="A175" s="3">
        <v>16254551877</v>
      </c>
      <c r="B175" s="1" t="s">
        <v>582</v>
      </c>
      <c r="C175" s="1" t="s">
        <v>1574</v>
      </c>
      <c r="D175" s="1" t="s">
        <v>1575</v>
      </c>
      <c r="E175" s="1" t="s">
        <v>1576</v>
      </c>
      <c r="F175" s="1" t="s">
        <v>582</v>
      </c>
      <c r="G175" s="1" t="s">
        <v>583</v>
      </c>
      <c r="H175" s="1" t="s">
        <v>530</v>
      </c>
      <c r="I175" s="1" t="s">
        <v>1577</v>
      </c>
      <c r="J175" s="1" t="s">
        <v>29</v>
      </c>
      <c r="K175" s="1" t="s">
        <v>1578</v>
      </c>
      <c r="L175" s="1" t="s">
        <v>1578</v>
      </c>
      <c r="M175" s="1" t="s">
        <v>533</v>
      </c>
      <c r="N175" s="1" t="s">
        <v>533</v>
      </c>
      <c r="O175" s="1" t="s">
        <v>534</v>
      </c>
      <c r="P175" s="1" t="s">
        <v>535</v>
      </c>
      <c r="Q175" s="1" t="s">
        <v>1579</v>
      </c>
      <c r="R175" s="1" t="s">
        <v>537</v>
      </c>
      <c r="S175" s="1" t="s">
        <v>538</v>
      </c>
      <c r="T175" s="1" t="s">
        <v>539</v>
      </c>
    </row>
    <row r="176" s="1" customFormat="1" spans="1:20">
      <c r="A176" s="3">
        <v>16257000156</v>
      </c>
      <c r="B176" s="1" t="s">
        <v>582</v>
      </c>
      <c r="C176" s="1" t="s">
        <v>1580</v>
      </c>
      <c r="D176" s="1" t="s">
        <v>1581</v>
      </c>
      <c r="E176" s="1" t="s">
        <v>1582</v>
      </c>
      <c r="F176" s="1" t="s">
        <v>582</v>
      </c>
      <c r="G176" s="1" t="s">
        <v>583</v>
      </c>
      <c r="H176" s="1" t="s">
        <v>530</v>
      </c>
      <c r="I176" s="1" t="s">
        <v>1583</v>
      </c>
      <c r="J176" s="1" t="s">
        <v>29</v>
      </c>
      <c r="K176" s="1" t="s">
        <v>1584</v>
      </c>
      <c r="L176" s="1" t="s">
        <v>1584</v>
      </c>
      <c r="M176" s="1" t="s">
        <v>533</v>
      </c>
      <c r="N176" s="1" t="s">
        <v>533</v>
      </c>
      <c r="O176" s="1" t="s">
        <v>534</v>
      </c>
      <c r="P176" s="1" t="s">
        <v>535</v>
      </c>
      <c r="Q176" s="1" t="s">
        <v>1585</v>
      </c>
      <c r="R176" s="1" t="s">
        <v>537</v>
      </c>
      <c r="S176" s="1" t="s">
        <v>538</v>
      </c>
      <c r="T176" s="1" t="s">
        <v>539</v>
      </c>
    </row>
    <row r="177" s="1" customFormat="1" spans="1:20">
      <c r="A177" s="3">
        <v>16257611649</v>
      </c>
      <c r="B177" s="1" t="s">
        <v>582</v>
      </c>
      <c r="C177" s="1" t="s">
        <v>1586</v>
      </c>
      <c r="D177" s="1" t="s">
        <v>821</v>
      </c>
      <c r="E177" s="1" t="s">
        <v>1587</v>
      </c>
      <c r="F177" s="1" t="s">
        <v>583</v>
      </c>
      <c r="G177" s="1" t="s">
        <v>605</v>
      </c>
      <c r="H177" s="1" t="s">
        <v>530</v>
      </c>
      <c r="I177" s="1" t="s">
        <v>1588</v>
      </c>
      <c r="J177" s="1" t="s">
        <v>29</v>
      </c>
      <c r="K177" s="1" t="s">
        <v>1589</v>
      </c>
      <c r="L177" s="1" t="s">
        <v>1589</v>
      </c>
      <c r="M177" s="1" t="s">
        <v>533</v>
      </c>
      <c r="N177" s="1" t="s">
        <v>533</v>
      </c>
      <c r="O177" s="1" t="s">
        <v>534</v>
      </c>
      <c r="P177" s="1" t="s">
        <v>535</v>
      </c>
      <c r="Q177" s="1" t="s">
        <v>1590</v>
      </c>
      <c r="R177" s="1" t="s">
        <v>537</v>
      </c>
      <c r="S177" s="1" t="s">
        <v>538</v>
      </c>
      <c r="T177" s="1" t="s">
        <v>539</v>
      </c>
    </row>
    <row r="178" s="1" customFormat="1" spans="1:20">
      <c r="A178" s="3">
        <v>16258070270</v>
      </c>
      <c r="B178" s="1" t="s">
        <v>583</v>
      </c>
      <c r="C178" s="1" t="s">
        <v>1591</v>
      </c>
      <c r="D178" s="1" t="s">
        <v>1592</v>
      </c>
      <c r="E178" s="1" t="s">
        <v>1593</v>
      </c>
      <c r="F178" s="1" t="s">
        <v>583</v>
      </c>
      <c r="G178" s="1" t="s">
        <v>605</v>
      </c>
      <c r="H178" s="1" t="s">
        <v>530</v>
      </c>
      <c r="I178" s="1" t="s">
        <v>1594</v>
      </c>
      <c r="J178" s="1" t="s">
        <v>29</v>
      </c>
      <c r="K178" s="1" t="s">
        <v>1595</v>
      </c>
      <c r="L178" s="1" t="s">
        <v>1595</v>
      </c>
      <c r="M178" s="1" t="s">
        <v>533</v>
      </c>
      <c r="N178" s="1" t="s">
        <v>533</v>
      </c>
      <c r="O178" s="1" t="s">
        <v>534</v>
      </c>
      <c r="P178" s="1" t="s">
        <v>535</v>
      </c>
      <c r="Q178" s="1" t="s">
        <v>1596</v>
      </c>
      <c r="R178" s="1" t="s">
        <v>537</v>
      </c>
      <c r="S178" s="1" t="s">
        <v>538</v>
      </c>
      <c r="T178" s="1" t="s">
        <v>539</v>
      </c>
    </row>
    <row r="179" s="1" customFormat="1" spans="1:20">
      <c r="A179" s="3">
        <v>16259191232</v>
      </c>
      <c r="B179" s="1" t="s">
        <v>583</v>
      </c>
      <c r="C179" s="1" t="s">
        <v>1597</v>
      </c>
      <c r="D179" s="1" t="s">
        <v>1598</v>
      </c>
      <c r="E179" s="1" t="s">
        <v>1599</v>
      </c>
      <c r="F179" s="1" t="s">
        <v>583</v>
      </c>
      <c r="G179" s="1" t="s">
        <v>605</v>
      </c>
      <c r="H179" s="1" t="s">
        <v>530</v>
      </c>
      <c r="I179" s="1" t="s">
        <v>1600</v>
      </c>
      <c r="J179" s="1" t="s">
        <v>29</v>
      </c>
      <c r="K179" s="1" t="s">
        <v>1481</v>
      </c>
      <c r="L179" s="1" t="s">
        <v>1481</v>
      </c>
      <c r="M179" s="1" t="s">
        <v>533</v>
      </c>
      <c r="N179" s="1" t="s">
        <v>533</v>
      </c>
      <c r="O179" s="1" t="s">
        <v>534</v>
      </c>
      <c r="P179" s="1" t="s">
        <v>535</v>
      </c>
      <c r="Q179" s="1" t="s">
        <v>1601</v>
      </c>
      <c r="R179" s="1" t="s">
        <v>537</v>
      </c>
      <c r="S179" s="1" t="s">
        <v>538</v>
      </c>
      <c r="T179" s="1" t="s">
        <v>539</v>
      </c>
    </row>
    <row r="180" s="1" customFormat="1" spans="1:20">
      <c r="A180" s="3">
        <v>16259567427</v>
      </c>
      <c r="B180" s="1" t="s">
        <v>583</v>
      </c>
      <c r="C180" s="1" t="s">
        <v>1602</v>
      </c>
      <c r="D180" s="1" t="s">
        <v>1289</v>
      </c>
      <c r="E180" s="1" t="s">
        <v>1603</v>
      </c>
      <c r="F180" s="1" t="s">
        <v>583</v>
      </c>
      <c r="G180" s="1" t="s">
        <v>605</v>
      </c>
      <c r="H180" s="1" t="s">
        <v>530</v>
      </c>
      <c r="I180" s="1" t="s">
        <v>1604</v>
      </c>
      <c r="J180" s="1" t="s">
        <v>29</v>
      </c>
      <c r="K180" s="1" t="s">
        <v>1605</v>
      </c>
      <c r="L180" s="1" t="s">
        <v>1605</v>
      </c>
      <c r="M180" s="1" t="s">
        <v>533</v>
      </c>
      <c r="N180" s="1" t="s">
        <v>533</v>
      </c>
      <c r="O180" s="1" t="s">
        <v>534</v>
      </c>
      <c r="P180" s="1" t="s">
        <v>535</v>
      </c>
      <c r="Q180" s="1" t="s">
        <v>1606</v>
      </c>
      <c r="R180" s="1" t="s">
        <v>537</v>
      </c>
      <c r="S180" s="1" t="s">
        <v>538</v>
      </c>
      <c r="T180" s="1" t="s">
        <v>539</v>
      </c>
    </row>
    <row r="181" s="1" customFormat="1" spans="1:20">
      <c r="A181" s="3">
        <v>16259942139</v>
      </c>
      <c r="B181" s="1" t="s">
        <v>583</v>
      </c>
      <c r="C181" s="1" t="s">
        <v>1607</v>
      </c>
      <c r="D181" s="1" t="s">
        <v>1608</v>
      </c>
      <c r="E181" s="1" t="s">
        <v>1609</v>
      </c>
      <c r="F181" s="1" t="s">
        <v>583</v>
      </c>
      <c r="G181" s="1" t="s">
        <v>605</v>
      </c>
      <c r="H181" s="1" t="s">
        <v>530</v>
      </c>
      <c r="I181" s="1" t="s">
        <v>1610</v>
      </c>
      <c r="J181" s="1" t="s">
        <v>29</v>
      </c>
      <c r="K181" s="1" t="s">
        <v>1611</v>
      </c>
      <c r="L181" s="1" t="s">
        <v>1611</v>
      </c>
      <c r="M181" s="1" t="s">
        <v>533</v>
      </c>
      <c r="N181" s="1" t="s">
        <v>533</v>
      </c>
      <c r="O181" s="1" t="s">
        <v>534</v>
      </c>
      <c r="P181" s="1" t="s">
        <v>535</v>
      </c>
      <c r="Q181" s="1" t="s">
        <v>1612</v>
      </c>
      <c r="R181" s="1" t="s">
        <v>537</v>
      </c>
      <c r="S181" s="1" t="s">
        <v>538</v>
      </c>
      <c r="T181" s="1" t="s">
        <v>539</v>
      </c>
    </row>
    <row r="182" s="1" customFormat="1" spans="1:20">
      <c r="A182" s="3">
        <v>16260063209</v>
      </c>
      <c r="B182" s="1" t="s">
        <v>583</v>
      </c>
      <c r="C182" s="1" t="s">
        <v>1613</v>
      </c>
      <c r="D182" s="1" t="s">
        <v>1614</v>
      </c>
      <c r="E182" s="1" t="s">
        <v>1615</v>
      </c>
      <c r="F182" s="1" t="s">
        <v>583</v>
      </c>
      <c r="G182" s="1" t="s">
        <v>605</v>
      </c>
      <c r="H182" s="1" t="s">
        <v>530</v>
      </c>
      <c r="I182" s="1" t="s">
        <v>1616</v>
      </c>
      <c r="J182" s="1" t="s">
        <v>29</v>
      </c>
      <c r="K182" s="1" t="s">
        <v>1617</v>
      </c>
      <c r="L182" s="1" t="s">
        <v>1617</v>
      </c>
      <c r="M182" s="1" t="s">
        <v>533</v>
      </c>
      <c r="N182" s="1" t="s">
        <v>533</v>
      </c>
      <c r="O182" s="1" t="s">
        <v>534</v>
      </c>
      <c r="P182" s="1" t="s">
        <v>535</v>
      </c>
      <c r="Q182" s="1" t="s">
        <v>1618</v>
      </c>
      <c r="R182" s="1" t="s">
        <v>537</v>
      </c>
      <c r="S182" s="1" t="s">
        <v>538</v>
      </c>
      <c r="T182" s="1" t="s">
        <v>539</v>
      </c>
    </row>
    <row r="183" s="1" customFormat="1" spans="1:20">
      <c r="A183" s="3">
        <v>16262616588</v>
      </c>
      <c r="B183" s="1" t="s">
        <v>583</v>
      </c>
      <c r="C183" s="1" t="s">
        <v>1619</v>
      </c>
      <c r="D183" s="1" t="s">
        <v>1620</v>
      </c>
      <c r="E183" s="1" t="s">
        <v>1621</v>
      </c>
      <c r="F183" s="1" t="s">
        <v>583</v>
      </c>
      <c r="G183" s="1" t="s">
        <v>605</v>
      </c>
      <c r="H183" s="1" t="s">
        <v>530</v>
      </c>
      <c r="I183" s="1" t="s">
        <v>1622</v>
      </c>
      <c r="J183" s="1" t="s">
        <v>29</v>
      </c>
      <c r="K183" s="1" t="s">
        <v>1623</v>
      </c>
      <c r="L183" s="1" t="s">
        <v>1623</v>
      </c>
      <c r="M183" s="1" t="s">
        <v>533</v>
      </c>
      <c r="N183" s="1" t="s">
        <v>533</v>
      </c>
      <c r="O183" s="1" t="s">
        <v>534</v>
      </c>
      <c r="P183" s="1" t="s">
        <v>535</v>
      </c>
      <c r="Q183" s="1" t="s">
        <v>1624</v>
      </c>
      <c r="R183" s="1" t="s">
        <v>537</v>
      </c>
      <c r="S183" s="1" t="s">
        <v>538</v>
      </c>
      <c r="T183" s="1" t="s">
        <v>539</v>
      </c>
    </row>
    <row r="184" s="1" customFormat="1" spans="1:20">
      <c r="A184" s="3">
        <v>16263285797</v>
      </c>
      <c r="B184" s="1" t="s">
        <v>583</v>
      </c>
      <c r="C184" s="1" t="s">
        <v>1625</v>
      </c>
      <c r="D184" s="1" t="s">
        <v>1626</v>
      </c>
      <c r="E184" s="1" t="s">
        <v>1627</v>
      </c>
      <c r="F184" s="1" t="s">
        <v>583</v>
      </c>
      <c r="G184" s="1" t="s">
        <v>605</v>
      </c>
      <c r="H184" s="1" t="s">
        <v>530</v>
      </c>
      <c r="I184" s="1" t="s">
        <v>1628</v>
      </c>
      <c r="J184" s="1" t="s">
        <v>29</v>
      </c>
      <c r="K184" s="1" t="s">
        <v>1629</v>
      </c>
      <c r="L184" s="1" t="s">
        <v>1629</v>
      </c>
      <c r="M184" s="1" t="s">
        <v>533</v>
      </c>
      <c r="N184" s="1" t="s">
        <v>533</v>
      </c>
      <c r="O184" s="1" t="s">
        <v>534</v>
      </c>
      <c r="P184" s="1" t="s">
        <v>535</v>
      </c>
      <c r="Q184" s="1" t="s">
        <v>1630</v>
      </c>
      <c r="R184" s="1" t="s">
        <v>537</v>
      </c>
      <c r="S184" s="1" t="s">
        <v>538</v>
      </c>
      <c r="T184" s="1" t="s">
        <v>539</v>
      </c>
    </row>
    <row r="185" s="1" customFormat="1" spans="1:20">
      <c r="A185" s="3">
        <v>16263897379</v>
      </c>
      <c r="B185" s="1" t="s">
        <v>583</v>
      </c>
      <c r="C185" s="1" t="s">
        <v>1631</v>
      </c>
      <c r="D185" s="1" t="s">
        <v>1632</v>
      </c>
      <c r="E185" s="1" t="s">
        <v>1633</v>
      </c>
      <c r="F185" s="1" t="s">
        <v>583</v>
      </c>
      <c r="G185" s="1" t="s">
        <v>605</v>
      </c>
      <c r="H185" s="1" t="s">
        <v>530</v>
      </c>
      <c r="I185" s="1" t="s">
        <v>1634</v>
      </c>
      <c r="J185" s="1" t="s">
        <v>29</v>
      </c>
      <c r="K185" s="1" t="s">
        <v>1635</v>
      </c>
      <c r="L185" s="1" t="s">
        <v>1635</v>
      </c>
      <c r="M185" s="1" t="s">
        <v>533</v>
      </c>
      <c r="N185" s="1" t="s">
        <v>533</v>
      </c>
      <c r="O185" s="1" t="s">
        <v>534</v>
      </c>
      <c r="P185" s="1" t="s">
        <v>535</v>
      </c>
      <c r="Q185" s="1" t="s">
        <v>1636</v>
      </c>
      <c r="R185" s="1" t="s">
        <v>537</v>
      </c>
      <c r="S185" s="1" t="s">
        <v>538</v>
      </c>
      <c r="T185" s="1" t="s">
        <v>539</v>
      </c>
    </row>
    <row r="186" s="1" customFormat="1" spans="1:20">
      <c r="A186" s="3">
        <v>16263907548</v>
      </c>
      <c r="B186" s="1" t="s">
        <v>583</v>
      </c>
      <c r="C186" s="1" t="s">
        <v>1637</v>
      </c>
      <c r="D186" s="1" t="s">
        <v>1638</v>
      </c>
      <c r="E186" s="1" t="s">
        <v>1639</v>
      </c>
      <c r="F186" s="1" t="s">
        <v>583</v>
      </c>
      <c r="G186" s="1" t="s">
        <v>605</v>
      </c>
      <c r="H186" s="1" t="s">
        <v>530</v>
      </c>
      <c r="I186" s="1" t="s">
        <v>1640</v>
      </c>
      <c r="J186" s="1" t="s">
        <v>29</v>
      </c>
      <c r="K186" s="1" t="s">
        <v>1641</v>
      </c>
      <c r="L186" s="1" t="s">
        <v>1641</v>
      </c>
      <c r="M186" s="1" t="s">
        <v>533</v>
      </c>
      <c r="N186" s="1" t="s">
        <v>533</v>
      </c>
      <c r="O186" s="1" t="s">
        <v>534</v>
      </c>
      <c r="P186" s="1" t="s">
        <v>535</v>
      </c>
      <c r="Q186" s="1" t="s">
        <v>1642</v>
      </c>
      <c r="R186" s="1" t="s">
        <v>537</v>
      </c>
      <c r="S186" s="1" t="s">
        <v>538</v>
      </c>
      <c r="T186" s="1" t="s">
        <v>539</v>
      </c>
    </row>
    <row r="187" s="1" customFormat="1" spans="1:20">
      <c r="A187" s="3">
        <v>16264052222</v>
      </c>
      <c r="B187" s="1" t="s">
        <v>583</v>
      </c>
      <c r="C187" s="1" t="s">
        <v>1643</v>
      </c>
      <c r="D187" s="1" t="s">
        <v>1644</v>
      </c>
      <c r="E187" s="1" t="s">
        <v>1645</v>
      </c>
      <c r="F187" s="1" t="s">
        <v>583</v>
      </c>
      <c r="G187" s="1" t="s">
        <v>605</v>
      </c>
      <c r="H187" s="1" t="s">
        <v>530</v>
      </c>
      <c r="I187" s="1" t="s">
        <v>1646</v>
      </c>
      <c r="J187" s="1" t="s">
        <v>29</v>
      </c>
      <c r="K187" s="1" t="s">
        <v>1647</v>
      </c>
      <c r="L187" s="1" t="s">
        <v>1647</v>
      </c>
      <c r="M187" s="1" t="s">
        <v>533</v>
      </c>
      <c r="N187" s="1" t="s">
        <v>533</v>
      </c>
      <c r="O187" s="1" t="s">
        <v>534</v>
      </c>
      <c r="P187" s="1" t="s">
        <v>535</v>
      </c>
      <c r="Q187" s="1" t="s">
        <v>1648</v>
      </c>
      <c r="R187" s="1" t="s">
        <v>537</v>
      </c>
      <c r="S187" s="1" t="s">
        <v>538</v>
      </c>
      <c r="T187" s="1" t="s">
        <v>539</v>
      </c>
    </row>
    <row r="188" s="1" customFormat="1" spans="1:20">
      <c r="A188" s="3">
        <v>16264177074</v>
      </c>
      <c r="B188" s="1" t="s">
        <v>583</v>
      </c>
      <c r="C188" s="1" t="s">
        <v>1649</v>
      </c>
      <c r="D188" s="1" t="s">
        <v>1650</v>
      </c>
      <c r="E188" s="1" t="s">
        <v>1651</v>
      </c>
      <c r="F188" s="1" t="s">
        <v>583</v>
      </c>
      <c r="G188" s="1" t="s">
        <v>605</v>
      </c>
      <c r="H188" s="1" t="s">
        <v>530</v>
      </c>
      <c r="I188" s="1" t="s">
        <v>1652</v>
      </c>
      <c r="J188" s="1" t="s">
        <v>29</v>
      </c>
      <c r="K188" s="1" t="s">
        <v>1653</v>
      </c>
      <c r="L188" s="1" t="s">
        <v>1653</v>
      </c>
      <c r="M188" s="1" t="s">
        <v>533</v>
      </c>
      <c r="N188" s="1" t="s">
        <v>533</v>
      </c>
      <c r="O188" s="1" t="s">
        <v>534</v>
      </c>
      <c r="P188" s="1" t="s">
        <v>535</v>
      </c>
      <c r="Q188" s="1" t="s">
        <v>1654</v>
      </c>
      <c r="R188" s="1" t="s">
        <v>537</v>
      </c>
      <c r="S188" s="1" t="s">
        <v>538</v>
      </c>
      <c r="T188" s="1" t="s">
        <v>539</v>
      </c>
    </row>
    <row r="189" s="1" customFormat="1" spans="1:20">
      <c r="A189" s="3">
        <v>16264238244</v>
      </c>
      <c r="B189" s="1" t="s">
        <v>583</v>
      </c>
      <c r="C189" s="1" t="s">
        <v>1655</v>
      </c>
      <c r="D189" s="1" t="s">
        <v>1656</v>
      </c>
      <c r="E189" s="1" t="s">
        <v>1657</v>
      </c>
      <c r="F189" s="1" t="s">
        <v>583</v>
      </c>
      <c r="G189" s="1" t="s">
        <v>605</v>
      </c>
      <c r="H189" s="1" t="s">
        <v>530</v>
      </c>
      <c r="I189" s="1" t="s">
        <v>1658</v>
      </c>
      <c r="J189" s="1" t="s">
        <v>29</v>
      </c>
      <c r="K189" s="1" t="s">
        <v>1659</v>
      </c>
      <c r="L189" s="1" t="s">
        <v>1659</v>
      </c>
      <c r="M189" s="1" t="s">
        <v>533</v>
      </c>
      <c r="N189" s="1" t="s">
        <v>533</v>
      </c>
      <c r="O189" s="1" t="s">
        <v>534</v>
      </c>
      <c r="P189" s="1" t="s">
        <v>535</v>
      </c>
      <c r="Q189" s="1" t="s">
        <v>1660</v>
      </c>
      <c r="R189" s="1" t="s">
        <v>537</v>
      </c>
      <c r="S189" s="1" t="s">
        <v>538</v>
      </c>
      <c r="T189" s="1" t="s">
        <v>539</v>
      </c>
    </row>
    <row r="190" s="1" customFormat="1" spans="1:20">
      <c r="A190" s="3">
        <v>16264291950</v>
      </c>
      <c r="B190" s="1" t="s">
        <v>583</v>
      </c>
      <c r="C190" s="1" t="s">
        <v>1661</v>
      </c>
      <c r="D190" s="1" t="s">
        <v>1662</v>
      </c>
      <c r="E190" s="1" t="s">
        <v>1663</v>
      </c>
      <c r="F190" s="1" t="s">
        <v>583</v>
      </c>
      <c r="G190" s="1" t="s">
        <v>605</v>
      </c>
      <c r="H190" s="1" t="s">
        <v>530</v>
      </c>
      <c r="I190" s="1" t="s">
        <v>1664</v>
      </c>
      <c r="J190" s="1" t="s">
        <v>29</v>
      </c>
      <c r="K190" s="1" t="s">
        <v>1665</v>
      </c>
      <c r="L190" s="1" t="s">
        <v>1665</v>
      </c>
      <c r="M190" s="1" t="s">
        <v>533</v>
      </c>
      <c r="N190" s="1" t="s">
        <v>533</v>
      </c>
      <c r="O190" s="1" t="s">
        <v>534</v>
      </c>
      <c r="P190" s="1" t="s">
        <v>535</v>
      </c>
      <c r="Q190" s="1" t="s">
        <v>1666</v>
      </c>
      <c r="R190" s="1" t="s">
        <v>537</v>
      </c>
      <c r="S190" s="1" t="s">
        <v>538</v>
      </c>
      <c r="T190" s="1" t="s">
        <v>539</v>
      </c>
    </row>
    <row r="191" s="1" customFormat="1" spans="1:20">
      <c r="A191" s="3">
        <v>16264301972</v>
      </c>
      <c r="B191" s="1" t="s">
        <v>583</v>
      </c>
      <c r="C191" s="1" t="s">
        <v>1667</v>
      </c>
      <c r="D191" s="1" t="s">
        <v>781</v>
      </c>
      <c r="E191" s="1" t="s">
        <v>1668</v>
      </c>
      <c r="F191" s="1" t="s">
        <v>583</v>
      </c>
      <c r="G191" s="1" t="s">
        <v>605</v>
      </c>
      <c r="H191" s="1" t="s">
        <v>530</v>
      </c>
      <c r="I191" s="1" t="s">
        <v>1669</v>
      </c>
      <c r="J191" s="1" t="s">
        <v>29</v>
      </c>
      <c r="K191" s="1" t="s">
        <v>1670</v>
      </c>
      <c r="L191" s="1" t="s">
        <v>1670</v>
      </c>
      <c r="M191" s="1" t="s">
        <v>533</v>
      </c>
      <c r="N191" s="1" t="s">
        <v>533</v>
      </c>
      <c r="O191" s="1" t="s">
        <v>534</v>
      </c>
      <c r="P191" s="1" t="s">
        <v>535</v>
      </c>
      <c r="Q191" s="1" t="s">
        <v>1671</v>
      </c>
      <c r="R191" s="1" t="s">
        <v>537</v>
      </c>
      <c r="S191" s="1" t="s">
        <v>538</v>
      </c>
      <c r="T191" s="1" t="s">
        <v>539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2021-09-13T02:59:00Z</dcterms:created>
  <dcterms:modified xsi:type="dcterms:W3CDTF">2021-09-14T09:48:36Z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2A4A3145F4674C7CAF160285B29C5A7B</vt:lpwstr>
  </property>
  <property fmtid="{D5CDD505-2E9C-101B-9397-08002B2CF9AE}" pid="3" name="KSOProductBuildVer">
    <vt:lpwstr>2052-11.1.0.10938</vt:lpwstr>
  </property>
</Properties>
</file>