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<sst xmlns="http://schemas.openxmlformats.org/spreadsheetml/2006/main" count="318" uniqueCount="154">
  <si>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</si>
  <si>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</si>
  <si>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</si>
  <si>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</si>
  <si>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</si>
  <si>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</si>
  <si>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</si>
  <si>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</si>
  <si>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</si>
  <si>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</si>
  <si>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</si>
  <si>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</si>
  <si>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</si>
  <si>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</si>
  <si>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</si>
  <si>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</si>
  <si>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</si>
  <si>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</si>
  <si>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</si>
  <si>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</si>
  <si>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</si>
  <si>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</si>
  <si>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</si>
  <si>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</si>
  <si>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</si>
  <si>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</si>
  <si>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</si>
  <si>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[迪拜]迪拜市中心福朋喜来登酒店(Four Points by Sheraton Downtown Dubai)(55254347)</t>
  </si>
  <si>
    <t>特大床房&lt;不退款&gt;&lt;2人入住&gt;</t>
  </si>
  <si>
    <t>HKD</t>
  </si>
  <si>
    <t>Armstrong/Cooper</t>
  </si>
  <si>
    <t>CA13030210917HKD</t>
  </si>
  <si>
    <t>未提现</t>
  </si>
  <si>
    <t>携程开票</t>
  </si>
  <si>
    <t>[舒瓦西勒鲁瓦]舒瓦西罗伊全套房酒店(All Suites Choisy le Roi)(55329376)</t>
  </si>
  <si>
    <t>经济双人床一室房&lt;不退款&gt;&lt;2人入住&gt;</t>
  </si>
  <si>
    <t>KUDO/YUJI</t>
  </si>
  <si>
    <t>[阿布扎比]阿布扎比雅乐轩酒店(Aloft Abu Dhabi)(68026753)</t>
  </si>
  <si>
    <t>雅乐轩客房（1张特大床）&lt;不退款&gt;&lt;2人入住&gt;</t>
  </si>
  <si>
    <t>Alnuaimi/Waleed</t>
  </si>
  <si>
    <t>退单</t>
  </si>
  <si>
    <t>[达拉斯]达拉斯市中心万豪唐普雷斯套房酒店(TownePlace Suites by Marriott Dallas Downtown)(68026250)</t>
  </si>
  <si>
    <t>特大床一室房(带沙发床)&lt;2人入住&gt;&lt;不退款&gt;&lt;早餐&gt;</t>
  </si>
  <si>
    <t>Anabtawi/Aseel</t>
  </si>
  <si>
    <t>，</t>
  </si>
  <si>
    <t>9.15 可退811</t>
  </si>
  <si>
    <t>975 HKD</t>
  </si>
  <si>
    <t>A210917111330481</t>
  </si>
  <si>
    <t>总计：975HKD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</si>
  <si>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</si>
  <si>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</si>
  <si>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</si>
  <si>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</si>
  <si>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</si>
  <si>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</si>
  <si>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</si>
  <si>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</si>
  <si>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</si>
  <si>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</si>
  <si>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</si>
  <si>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</si>
  <si>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</si>
  <si>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</si>
  <si>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</si>
  <si>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</si>
  <si>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</si>
  <si>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2021-09-13</t>
  </si>
  <si>
    <t>2252669</t>
  </si>
  <si>
    <t>阿布扎比雅乐轩酒店</t>
  </si>
  <si>
    <t>Alnuaimi Waleed</t>
  </si>
  <si>
    <t>2021-09-14</t>
  </si>
  <si>
    <t>退房日周结</t>
  </si>
  <si>
    <t>403.43</t>
  </si>
  <si>
    <t>486.00</t>
  </si>
  <si>
    <t>0</t>
  </si>
  <si>
    <t>0.00</t>
  </si>
  <si>
    <t>携程汇智国际直连</t>
  </si>
  <si>
    <t>2021-09-13 21:55:26</t>
  </si>
  <si>
    <t>否</t>
  </si>
  <si>
    <t>汇智国际旅游发展有限公司</t>
  </si>
  <si>
    <t>直连</t>
  </si>
  <si>
    <t>2252467</t>
  </si>
  <si>
    <t>舒瓦西罗伊全套房酒店</t>
  </si>
  <si>
    <t>KUDO YUJI</t>
  </si>
  <si>
    <t>677.36</t>
  </si>
  <si>
    <t>816.00</t>
  </si>
  <si>
    <t>2021-09-13 18:28:58</t>
  </si>
  <si>
    <t>2252221</t>
  </si>
  <si>
    <t xml:space="preserve">迪拜市中心福朋喜来登酒店 </t>
  </si>
  <si>
    <t>Armstrong Cooper</t>
  </si>
  <si>
    <t>401.77</t>
  </si>
  <si>
    <t>484.00</t>
  </si>
  <si>
    <t>2021-09-13 14:17:02</t>
  </si>
  <si>
    <t>2251858</t>
  </si>
  <si>
    <t>巴黎艾菲尔铁塔之旅第一酒店</t>
  </si>
  <si>
    <t>Moens Filip</t>
  </si>
  <si>
    <t>767.84</t>
  </si>
  <si>
    <t>925.00</t>
  </si>
  <si>
    <t>2021-09-13 03:12:45</t>
  </si>
  <si>
    <t>2021-09-12</t>
  </si>
  <si>
    <t>2250961</t>
  </si>
  <si>
    <t>泗水万豪费尔菲尔德酒店</t>
  </si>
  <si>
    <t>pranata cindy</t>
  </si>
  <si>
    <t>197.59</t>
  </si>
  <si>
    <t>238.00</t>
  </si>
  <si>
    <t>2021-09-12 01:16:32</t>
  </si>
  <si>
    <t>2021-09-11</t>
  </si>
  <si>
    <t>2249951</t>
  </si>
  <si>
    <t>法兰西因瓦里德酒店</t>
  </si>
  <si>
    <t>Enger Carol Ann</t>
  </si>
  <si>
    <t>2395.96</t>
  </si>
  <si>
    <t>2886.00</t>
  </si>
  <si>
    <t>2021-09-11 06:39:14</t>
  </si>
  <si>
    <t>2021-09-10</t>
  </si>
  <si>
    <t>2249240</t>
  </si>
  <si>
    <t>古尔冈铂尔曼中央公园酒店</t>
  </si>
  <si>
    <t>jain shefali,JAIN VAIBHAV,jain bhavya,JAIN ARYAN</t>
  </si>
  <si>
    <t>485.60</t>
  </si>
  <si>
    <t>584.00</t>
  </si>
  <si>
    <t>2021-09-10 16:39:54</t>
  </si>
  <si>
    <t>2021-09-09</t>
  </si>
  <si>
    <t>2248688</t>
  </si>
  <si>
    <t>西爱丁堡万怡酒店</t>
  </si>
  <si>
    <t>Vu Linh Dieu,Rodriguez Juan Pablo</t>
  </si>
  <si>
    <t>3780.00</t>
  </si>
  <si>
    <t>4540.00</t>
  </si>
  <si>
    <t>2021-09-09 23:58:28</t>
  </si>
  <si>
    <t>2247725</t>
  </si>
  <si>
    <t>匹兹堡奥克兰/大学广场万豪居家酒店</t>
  </si>
  <si>
    <t>TAN CONGKAI</t>
  </si>
  <si>
    <t>954.13</t>
  </si>
  <si>
    <t>1145.00</t>
  </si>
  <si>
    <t>2021-09-09 01:16:58</t>
  </si>
  <si>
    <t>2021-09-08</t>
  </si>
  <si>
    <t>2247283</t>
  </si>
  <si>
    <t>首尔DDP设计酒店</t>
  </si>
  <si>
    <t>KANG BYUNGEUN</t>
  </si>
  <si>
    <t>283.32</t>
  </si>
  <si>
    <t>340.00</t>
  </si>
  <si>
    <t>2021-09-08 16:13:25</t>
  </si>
  <si>
    <t>2021-08-29</t>
  </si>
  <si>
    <t>2236744</t>
  </si>
  <si>
    <t>佐拉喜来登酒店</t>
  </si>
  <si>
    <t>XI JIACHEN</t>
  </si>
  <si>
    <t>1000.79</t>
  </si>
  <si>
    <t>1202.00</t>
  </si>
  <si>
    <t>2021-08-29 21:58:51</t>
  </si>
  <si>
    <t>2021-08-27</t>
  </si>
  <si>
    <t>2234294</t>
  </si>
  <si>
    <t>拉斯维加斯D酒店</t>
  </si>
  <si>
    <t>Bankston Joyce O,Bankston George T</t>
  </si>
  <si>
    <t>2324.36</t>
  </si>
  <si>
    <t>2787.00</t>
  </si>
  <si>
    <t>2021-08-27 05:10:38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</si>
</sst>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1" borderId="5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20" borderId="4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6" width="9" style="4"/>
    <col min="7" max="7" width="10.375" style="4" customWidth="1"/>
    <col min="8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16275477779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44452</v>
      </c>
      <c r="G2" s="5">
        <v>44453</v>
      </c>
      <c r="H2" s="4">
        <v>1</v>
      </c>
      <c r="I2" s="4">
        <v>1</v>
      </c>
      <c r="J2" s="4">
        <v>1</v>
      </c>
      <c r="K2" s="4" t="s">
        <v>29</v>
      </c>
      <c r="L2" s="4">
        <v>484</v>
      </c>
      <c r="M2" s="4">
        <v>484</v>
      </c>
      <c r="N2" s="4" t="s">
        <v>30</v>
      </c>
      <c r="O2" s="4" t="s">
        <v>31</v>
      </c>
      <c r="P2" s="4" t="s">
        <v>32</v>
      </c>
      <c r="Q2" s="4">
        <v>0</v>
      </c>
      <c r="R2" s="6">
        <v>44452</v>
      </c>
      <c r="S2" s="5">
        <v>44456</v>
      </c>
      <c r="T2" s="4" t="s">
        <v>33</v>
      </c>
      <c r="U2" s="4">
        <v>484</v>
      </c>
      <c r="V2" s="4">
        <v>0</v>
      </c>
      <c r="W2" s="4">
        <v>0</v>
      </c>
      <c r="X2" s="4">
        <v>2252221</v>
      </c>
      <c r="Y2" s="4">
        <v>83184274</v>
      </c>
    </row>
    <row r="3" s="4" customFormat="1" spans="1:25">
      <c r="A3" s="4">
        <v>16276742876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44452</v>
      </c>
      <c r="G3" s="5">
        <v>44453</v>
      </c>
      <c r="H3" s="4">
        <v>1</v>
      </c>
      <c r="I3" s="4">
        <v>1</v>
      </c>
      <c r="J3" s="4">
        <v>1</v>
      </c>
      <c r="K3" s="4" t="s">
        <v>29</v>
      </c>
      <c r="L3" s="4">
        <v>816</v>
      </c>
      <c r="M3" s="4">
        <v>816</v>
      </c>
      <c r="N3" s="4" t="s">
        <v>36</v>
      </c>
      <c r="O3" s="4" t="s">
        <v>31</v>
      </c>
      <c r="P3" s="4" t="s">
        <v>32</v>
      </c>
      <c r="Q3" s="4">
        <v>0</v>
      </c>
      <c r="R3" s="6">
        <v>44452</v>
      </c>
      <c r="S3" s="5">
        <v>44456</v>
      </c>
      <c r="T3" s="4" t="s">
        <v>33</v>
      </c>
      <c r="U3" s="4">
        <v>816</v>
      </c>
      <c r="V3" s="4">
        <v>0</v>
      </c>
      <c r="W3" s="4">
        <v>0</v>
      </c>
      <c r="X3" s="4">
        <v>2252467</v>
      </c>
      <c r="Y3" s="4">
        <v>1829156929</v>
      </c>
    </row>
    <row r="4" s="4" customFormat="1" spans="1:25">
      <c r="A4" s="4">
        <v>16279643786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44452</v>
      </c>
      <c r="G4" s="5">
        <v>44453</v>
      </c>
      <c r="H4" s="4">
        <v>1</v>
      </c>
      <c r="I4" s="4">
        <v>1</v>
      </c>
      <c r="J4" s="4">
        <v>1</v>
      </c>
      <c r="K4" s="4" t="s">
        <v>29</v>
      </c>
      <c r="L4" s="4">
        <v>486</v>
      </c>
      <c r="M4" s="4">
        <v>486</v>
      </c>
      <c r="N4" s="4" t="s">
        <v>39</v>
      </c>
      <c r="O4" s="4" t="s">
        <v>31</v>
      </c>
      <c r="P4" s="4" t="s">
        <v>32</v>
      </c>
      <c r="Q4" s="4">
        <v>0</v>
      </c>
      <c r="R4" s="6">
        <v>44452</v>
      </c>
      <c r="S4" s="5">
        <v>44456</v>
      </c>
      <c r="T4" s="4" t="s">
        <v>33</v>
      </c>
      <c r="U4" s="4">
        <v>486</v>
      </c>
      <c r="V4" s="4">
        <v>0</v>
      </c>
      <c r="W4" s="4">
        <v>0</v>
      </c>
      <c r="X4" s="4"/>
      <c r="Y4" s="4">
        <v>83370496</v>
      </c>
    </row>
    <row r="5" s="4" customFormat="1" spans="1:24">
      <c r="A5" s="4">
        <v>15843291214</v>
      </c>
      <c r="B5" s="4" t="s">
        <v>25</v>
      </c>
      <c r="C5" s="4" t="s">
        <v>40</v>
      </c>
      <c r="D5" s="4" t="s">
        <v>41</v>
      </c>
      <c r="E5" s="4" t="s">
        <v>42</v>
      </c>
      <c r="F5" s="5">
        <v>44395</v>
      </c>
      <c r="G5" s="5">
        <v>44396</v>
      </c>
      <c r="H5" s="4">
        <v>1</v>
      </c>
      <c r="I5" s="4">
        <v>1</v>
      </c>
      <c r="J5" s="4">
        <v>1</v>
      </c>
      <c r="K5" s="4" t="s">
        <v>29</v>
      </c>
      <c r="L5" s="4">
        <v>-811</v>
      </c>
      <c r="M5" s="4">
        <v>-811</v>
      </c>
      <c r="N5" s="4" t="s">
        <v>43</v>
      </c>
      <c r="O5" s="4" t="s">
        <v>31</v>
      </c>
      <c r="P5" s="4" t="s">
        <v>32</v>
      </c>
      <c r="Q5" s="4">
        <v>0</v>
      </c>
      <c r="R5" s="6">
        <v>44395</v>
      </c>
      <c r="S5" s="5">
        <v>44456</v>
      </c>
      <c r="T5" s="4" t="s">
        <v>33</v>
      </c>
      <c r="U5" s="4">
        <v>-811</v>
      </c>
      <c r="V5" s="4">
        <v>0</v>
      </c>
      <c r="W5" s="4">
        <v>0</v>
      </c>
      <c r="X5" s="4">
        <v>2201183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1" sqref="A11:A12"/>
    </sheetView>
  </sheetViews>
  <sheetFormatPr defaultColWidth="9" defaultRowHeight="13.5"/>
  <cols>
    <col min="1" max="1" width="12.125" style="4" customWidth="1"/>
    <col min="2" max="2" width="10.375" style="4"/>
    <col min="3" max="3" width="10.375" style="4" customWidth="1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4">
        <v>16275477779</v>
      </c>
      <c r="B2" s="5">
        <v>44452</v>
      </c>
      <c r="C2" s="5">
        <v>44453</v>
      </c>
      <c r="D2" s="4">
        <v>484</v>
      </c>
      <c r="E2" s="4" t="str">
        <f>VLOOKUP(A2,HOP!A:L,12,0)</f>
        <v>484.00</v>
      </c>
      <c r="F2" s="4" t="str">
        <f>VLOOKUP(A2,HOP!A:C,3,0)</f>
        <v>2252221</v>
      </c>
      <c r="G2" s="4">
        <f>D2-E2</f>
        <v>0</v>
      </c>
      <c r="H2" s="4" t="str">
        <f>$H$1&amp;F2</f>
        <v>，2252221</v>
      </c>
      <c r="I2" s="4" t="str">
        <f>VLOOKUP(A2,HOP!A:T,20,0)</f>
        <v>直连</v>
      </c>
    </row>
    <row r="3" s="4" customFormat="1" spans="1:9">
      <c r="A3" s="4">
        <v>16276742876</v>
      </c>
      <c r="B3" s="5">
        <v>44452</v>
      </c>
      <c r="C3" s="5">
        <v>44453</v>
      </c>
      <c r="D3" s="4">
        <v>816</v>
      </c>
      <c r="E3" s="4" t="str">
        <f>VLOOKUP(A3,HOP!A:L,12,0)</f>
        <v>816.00</v>
      </c>
      <c r="F3" s="4" t="str">
        <f>VLOOKUP(A3,HOP!A:C,3,0)</f>
        <v>2252467</v>
      </c>
      <c r="G3" s="4">
        <f>D3-E3</f>
        <v>0</v>
      </c>
      <c r="H3" s="4" t="str">
        <f>$H$1&amp;F3</f>
        <v>，2252467</v>
      </c>
      <c r="I3" s="4" t="str">
        <f>VLOOKUP(A3,HOP!A:T,20,0)</f>
        <v>直连</v>
      </c>
    </row>
    <row r="4" s="4" customFormat="1" spans="1:9">
      <c r="A4" s="4">
        <v>16279643786</v>
      </c>
      <c r="B4" s="5">
        <v>44452</v>
      </c>
      <c r="C4" s="5">
        <v>44453</v>
      </c>
      <c r="D4" s="4">
        <v>486</v>
      </c>
      <c r="E4" s="4" t="str">
        <f>VLOOKUP(A4,HOP!A:L,12,0)</f>
        <v>486.00</v>
      </c>
      <c r="F4" s="4" t="str">
        <f>VLOOKUP(A4,HOP!A:C,3,0)</f>
        <v>2252669</v>
      </c>
      <c r="G4" s="4">
        <f>D4-E4</f>
        <v>0</v>
      </c>
      <c r="H4" s="4" t="str">
        <f>$H$1&amp;F4</f>
        <v>，2252669</v>
      </c>
      <c r="I4" s="4" t="str">
        <f>VLOOKUP(A4,HOP!A:T,20,0)</f>
        <v>直连</v>
      </c>
    </row>
    <row r="5" s="4" customFormat="1" spans="1:10">
      <c r="A5" s="4">
        <v>15843291214</v>
      </c>
      <c r="B5" s="5">
        <v>44395</v>
      </c>
      <c r="C5" s="5">
        <v>44396</v>
      </c>
      <c r="D5" s="4">
        <v>-811</v>
      </c>
      <c r="E5" s="4" t="e">
        <f>VLOOKUP(A5,HOP!A:L,12,0)</f>
        <v>#N/A</v>
      </c>
      <c r="F5" s="4">
        <v>2201183</v>
      </c>
      <c r="G5" s="4" t="e">
        <f>D5-E5</f>
        <v>#N/A</v>
      </c>
      <c r="H5" s="4" t="str">
        <f>$H$1&amp;F5</f>
        <v>，2201183</v>
      </c>
      <c r="I5" s="4" t="e">
        <f>VLOOKUP(A5,HOP!A:T,20,0)</f>
        <v>#N/A</v>
      </c>
      <c r="J5" s="4" t="s">
        <v>45</v>
      </c>
    </row>
    <row r="7" spans="4:4">
      <c r="D7" s="4">
        <f>SUM(D2:D6)</f>
        <v>975</v>
      </c>
    </row>
    <row r="8" spans="4:4">
      <c r="D8" s="4" t="s">
        <v>46</v>
      </c>
    </row>
    <row r="11" spans="1:1">
      <c r="A11" s="4" t="s">
        <v>47</v>
      </c>
    </row>
    <row r="12" spans="1:1">
      <c r="A12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16279643786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66</v>
      </c>
      <c r="G2" s="1" t="s">
        <v>70</v>
      </c>
      <c r="H2" s="1" t="s">
        <v>71</v>
      </c>
      <c r="I2" s="1" t="s">
        <v>72</v>
      </c>
      <c r="J2" s="1" t="s">
        <v>29</v>
      </c>
      <c r="K2" s="1" t="s">
        <v>73</v>
      </c>
      <c r="L2" s="1" t="s">
        <v>73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16276742876</v>
      </c>
      <c r="B3" s="1" t="s">
        <v>66</v>
      </c>
      <c r="C3" s="1" t="s">
        <v>81</v>
      </c>
      <c r="D3" s="1" t="s">
        <v>82</v>
      </c>
      <c r="E3" s="1" t="s">
        <v>83</v>
      </c>
      <c r="F3" s="1" t="s">
        <v>66</v>
      </c>
      <c r="G3" s="1" t="s">
        <v>70</v>
      </c>
      <c r="H3" s="1" t="s">
        <v>71</v>
      </c>
      <c r="I3" s="1" t="s">
        <v>84</v>
      </c>
      <c r="J3" s="1" t="s">
        <v>29</v>
      </c>
      <c r="K3" s="1" t="s">
        <v>85</v>
      </c>
      <c r="L3" s="1" t="s">
        <v>85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86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16275477779</v>
      </c>
      <c r="B4" s="1" t="s">
        <v>66</v>
      </c>
      <c r="C4" s="1" t="s">
        <v>87</v>
      </c>
      <c r="D4" s="1" t="s">
        <v>88</v>
      </c>
      <c r="E4" s="1" t="s">
        <v>89</v>
      </c>
      <c r="F4" s="1" t="s">
        <v>66</v>
      </c>
      <c r="G4" s="1" t="s">
        <v>70</v>
      </c>
      <c r="H4" s="1" t="s">
        <v>71</v>
      </c>
      <c r="I4" s="1" t="s">
        <v>90</v>
      </c>
      <c r="J4" s="1" t="s">
        <v>29</v>
      </c>
      <c r="K4" s="1" t="s">
        <v>91</v>
      </c>
      <c r="L4" s="1" t="s">
        <v>91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92</v>
      </c>
      <c r="R4" s="1" t="s">
        <v>78</v>
      </c>
      <c r="S4" s="1" t="s">
        <v>79</v>
      </c>
      <c r="T4" s="1" t="s">
        <v>80</v>
      </c>
    </row>
    <row r="5" s="1" customFormat="1" spans="1:20">
      <c r="A5" s="3">
        <v>16273291127</v>
      </c>
      <c r="B5" s="1" t="s">
        <v>66</v>
      </c>
      <c r="C5" s="1" t="s">
        <v>93</v>
      </c>
      <c r="D5" s="1" t="s">
        <v>94</v>
      </c>
      <c r="E5" s="1" t="s">
        <v>95</v>
      </c>
      <c r="F5" s="1" t="s">
        <v>66</v>
      </c>
      <c r="G5" s="1" t="s">
        <v>70</v>
      </c>
      <c r="H5" s="1" t="s">
        <v>71</v>
      </c>
      <c r="I5" s="1" t="s">
        <v>96</v>
      </c>
      <c r="J5" s="1" t="s">
        <v>29</v>
      </c>
      <c r="K5" s="1" t="s">
        <v>97</v>
      </c>
      <c r="L5" s="1" t="s">
        <v>97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98</v>
      </c>
      <c r="R5" s="1" t="s">
        <v>78</v>
      </c>
      <c r="S5" s="1" t="s">
        <v>79</v>
      </c>
      <c r="T5" s="1" t="s">
        <v>80</v>
      </c>
    </row>
    <row r="6" s="1" customFormat="1" spans="1:20">
      <c r="A6" s="3">
        <v>16265083318</v>
      </c>
      <c r="B6" s="1" t="s">
        <v>99</v>
      </c>
      <c r="C6" s="1" t="s">
        <v>100</v>
      </c>
      <c r="D6" s="1" t="s">
        <v>101</v>
      </c>
      <c r="E6" s="1" t="s">
        <v>102</v>
      </c>
      <c r="F6" s="1" t="s">
        <v>66</v>
      </c>
      <c r="G6" s="1" t="s">
        <v>70</v>
      </c>
      <c r="H6" s="1" t="s">
        <v>71</v>
      </c>
      <c r="I6" s="1" t="s">
        <v>103</v>
      </c>
      <c r="J6" s="1" t="s">
        <v>29</v>
      </c>
      <c r="K6" s="1" t="s">
        <v>104</v>
      </c>
      <c r="L6" s="1" t="s">
        <v>104</v>
      </c>
      <c r="M6" s="1" t="s">
        <v>74</v>
      </c>
      <c r="N6" s="1" t="s">
        <v>74</v>
      </c>
      <c r="O6" s="1" t="s">
        <v>75</v>
      </c>
      <c r="P6" s="1" t="s">
        <v>76</v>
      </c>
      <c r="Q6" s="1" t="s">
        <v>105</v>
      </c>
      <c r="R6" s="1" t="s">
        <v>78</v>
      </c>
      <c r="S6" s="1" t="s">
        <v>79</v>
      </c>
      <c r="T6" s="1" t="s">
        <v>80</v>
      </c>
    </row>
    <row r="7" s="1" customFormat="1" spans="1:20">
      <c r="A7" s="3">
        <v>16258104199</v>
      </c>
      <c r="B7" s="1" t="s">
        <v>106</v>
      </c>
      <c r="C7" s="1" t="s">
        <v>107</v>
      </c>
      <c r="D7" s="1" t="s">
        <v>108</v>
      </c>
      <c r="E7" s="1" t="s">
        <v>109</v>
      </c>
      <c r="F7" s="1" t="s">
        <v>106</v>
      </c>
      <c r="G7" s="1" t="s">
        <v>70</v>
      </c>
      <c r="H7" s="1" t="s">
        <v>71</v>
      </c>
      <c r="I7" s="1" t="s">
        <v>110</v>
      </c>
      <c r="J7" s="1" t="s">
        <v>29</v>
      </c>
      <c r="K7" s="1" t="s">
        <v>111</v>
      </c>
      <c r="L7" s="1" t="s">
        <v>111</v>
      </c>
      <c r="M7" s="1" t="s">
        <v>74</v>
      </c>
      <c r="N7" s="1" t="s">
        <v>74</v>
      </c>
      <c r="O7" s="1" t="s">
        <v>75</v>
      </c>
      <c r="P7" s="1" t="s">
        <v>76</v>
      </c>
      <c r="Q7" s="1" t="s">
        <v>112</v>
      </c>
      <c r="R7" s="1" t="s">
        <v>78</v>
      </c>
      <c r="S7" s="1" t="s">
        <v>79</v>
      </c>
      <c r="T7" s="1" t="s">
        <v>80</v>
      </c>
    </row>
    <row r="8" s="1" customFormat="1" spans="1:20">
      <c r="A8" s="3">
        <v>16253108055</v>
      </c>
      <c r="B8" s="1" t="s">
        <v>113</v>
      </c>
      <c r="C8" s="1" t="s">
        <v>114</v>
      </c>
      <c r="D8" s="1" t="s">
        <v>115</v>
      </c>
      <c r="E8" s="1" t="s">
        <v>116</v>
      </c>
      <c r="F8" s="1" t="s">
        <v>66</v>
      </c>
      <c r="G8" s="1" t="s">
        <v>70</v>
      </c>
      <c r="H8" s="1" t="s">
        <v>71</v>
      </c>
      <c r="I8" s="1" t="s">
        <v>117</v>
      </c>
      <c r="J8" s="1" t="s">
        <v>29</v>
      </c>
      <c r="K8" s="1" t="s">
        <v>118</v>
      </c>
      <c r="L8" s="1" t="s">
        <v>118</v>
      </c>
      <c r="M8" s="1" t="s">
        <v>74</v>
      </c>
      <c r="N8" s="1" t="s">
        <v>74</v>
      </c>
      <c r="O8" s="1" t="s">
        <v>75</v>
      </c>
      <c r="P8" s="1" t="s">
        <v>76</v>
      </c>
      <c r="Q8" s="1" t="s">
        <v>119</v>
      </c>
      <c r="R8" s="1" t="s">
        <v>78</v>
      </c>
      <c r="S8" s="1" t="s">
        <v>79</v>
      </c>
      <c r="T8" s="1" t="s">
        <v>80</v>
      </c>
    </row>
    <row r="9" s="1" customFormat="1" spans="1:20">
      <c r="A9" s="3">
        <v>16248063182</v>
      </c>
      <c r="B9" s="1" t="s">
        <v>120</v>
      </c>
      <c r="C9" s="1" t="s">
        <v>121</v>
      </c>
      <c r="D9" s="1" t="s">
        <v>122</v>
      </c>
      <c r="E9" s="1" t="s">
        <v>123</v>
      </c>
      <c r="F9" s="1" t="s">
        <v>113</v>
      </c>
      <c r="G9" s="1" t="s">
        <v>70</v>
      </c>
      <c r="H9" s="1" t="s">
        <v>71</v>
      </c>
      <c r="I9" s="1" t="s">
        <v>124</v>
      </c>
      <c r="J9" s="1" t="s">
        <v>29</v>
      </c>
      <c r="K9" s="1" t="s">
        <v>125</v>
      </c>
      <c r="L9" s="1" t="s">
        <v>125</v>
      </c>
      <c r="M9" s="1" t="s">
        <v>74</v>
      </c>
      <c r="N9" s="1" t="s">
        <v>74</v>
      </c>
      <c r="O9" s="1" t="s">
        <v>75</v>
      </c>
      <c r="P9" s="1" t="s">
        <v>76</v>
      </c>
      <c r="Q9" s="1" t="s">
        <v>126</v>
      </c>
      <c r="R9" s="1" t="s">
        <v>78</v>
      </c>
      <c r="S9" s="1" t="s">
        <v>79</v>
      </c>
      <c r="T9" s="1" t="s">
        <v>80</v>
      </c>
    </row>
    <row r="10" s="1" customFormat="1" spans="1:20">
      <c r="A10" s="3">
        <v>16239950616</v>
      </c>
      <c r="B10" s="1" t="s">
        <v>120</v>
      </c>
      <c r="C10" s="1" t="s">
        <v>127</v>
      </c>
      <c r="D10" s="1" t="s">
        <v>128</v>
      </c>
      <c r="E10" s="1" t="s">
        <v>129</v>
      </c>
      <c r="F10" s="1" t="s">
        <v>66</v>
      </c>
      <c r="G10" s="1" t="s">
        <v>70</v>
      </c>
      <c r="H10" s="1" t="s">
        <v>71</v>
      </c>
      <c r="I10" s="1" t="s">
        <v>130</v>
      </c>
      <c r="J10" s="1" t="s">
        <v>29</v>
      </c>
      <c r="K10" s="1" t="s">
        <v>131</v>
      </c>
      <c r="L10" s="1" t="s">
        <v>131</v>
      </c>
      <c r="M10" s="1" t="s">
        <v>74</v>
      </c>
      <c r="N10" s="1" t="s">
        <v>74</v>
      </c>
      <c r="O10" s="1" t="s">
        <v>75</v>
      </c>
      <c r="P10" s="1" t="s">
        <v>76</v>
      </c>
      <c r="Q10" s="1" t="s">
        <v>132</v>
      </c>
      <c r="R10" s="1" t="s">
        <v>78</v>
      </c>
      <c r="S10" s="1" t="s">
        <v>79</v>
      </c>
      <c r="T10" s="1" t="s">
        <v>80</v>
      </c>
    </row>
    <row r="11" s="1" customFormat="1" spans="1:20">
      <c r="A11" s="3">
        <v>16237193660</v>
      </c>
      <c r="B11" s="1" t="s">
        <v>133</v>
      </c>
      <c r="C11" s="1" t="s">
        <v>134</v>
      </c>
      <c r="D11" s="1" t="s">
        <v>135</v>
      </c>
      <c r="E11" s="1" t="s">
        <v>136</v>
      </c>
      <c r="F11" s="1" t="s">
        <v>66</v>
      </c>
      <c r="G11" s="1" t="s">
        <v>70</v>
      </c>
      <c r="H11" s="1" t="s">
        <v>71</v>
      </c>
      <c r="I11" s="1" t="s">
        <v>137</v>
      </c>
      <c r="J11" s="1" t="s">
        <v>29</v>
      </c>
      <c r="K11" s="1" t="s">
        <v>138</v>
      </c>
      <c r="L11" s="1" t="s">
        <v>138</v>
      </c>
      <c r="M11" s="1" t="s">
        <v>74</v>
      </c>
      <c r="N11" s="1" t="s">
        <v>74</v>
      </c>
      <c r="O11" s="1" t="s">
        <v>75</v>
      </c>
      <c r="P11" s="1" t="s">
        <v>76</v>
      </c>
      <c r="Q11" s="1" t="s">
        <v>139</v>
      </c>
      <c r="R11" s="1" t="s">
        <v>78</v>
      </c>
      <c r="S11" s="1" t="s">
        <v>79</v>
      </c>
      <c r="T11" s="1" t="s">
        <v>80</v>
      </c>
    </row>
    <row r="12" s="1" customFormat="1" spans="1:20">
      <c r="A12" s="3">
        <v>16163272408</v>
      </c>
      <c r="B12" s="1" t="s">
        <v>140</v>
      </c>
      <c r="C12" s="1" t="s">
        <v>141</v>
      </c>
      <c r="D12" s="1" t="s">
        <v>142</v>
      </c>
      <c r="E12" s="1" t="s">
        <v>143</v>
      </c>
      <c r="F12" s="1" t="s">
        <v>66</v>
      </c>
      <c r="G12" s="1" t="s">
        <v>70</v>
      </c>
      <c r="H12" s="1" t="s">
        <v>71</v>
      </c>
      <c r="I12" s="1" t="s">
        <v>144</v>
      </c>
      <c r="J12" s="1" t="s">
        <v>29</v>
      </c>
      <c r="K12" s="1" t="s">
        <v>145</v>
      </c>
      <c r="L12" s="1" t="s">
        <v>145</v>
      </c>
      <c r="M12" s="1" t="s">
        <v>74</v>
      </c>
      <c r="N12" s="1" t="s">
        <v>74</v>
      </c>
      <c r="O12" s="1" t="s">
        <v>75</v>
      </c>
      <c r="P12" s="1" t="s">
        <v>76</v>
      </c>
      <c r="Q12" s="1" t="s">
        <v>146</v>
      </c>
      <c r="R12" s="1" t="s">
        <v>78</v>
      </c>
      <c r="S12" s="1" t="s">
        <v>79</v>
      </c>
      <c r="T12" s="1" t="s">
        <v>80</v>
      </c>
    </row>
    <row r="13" s="1" customFormat="1" spans="1:20">
      <c r="A13" s="3">
        <v>16142530261</v>
      </c>
      <c r="B13" s="1" t="s">
        <v>147</v>
      </c>
      <c r="C13" s="1" t="s">
        <v>148</v>
      </c>
      <c r="D13" s="1" t="s">
        <v>149</v>
      </c>
      <c r="E13" s="1" t="s">
        <v>150</v>
      </c>
      <c r="F13" s="1" t="s">
        <v>106</v>
      </c>
      <c r="G13" s="1" t="s">
        <v>70</v>
      </c>
      <c r="H13" s="1" t="s">
        <v>71</v>
      </c>
      <c r="I13" s="1" t="s">
        <v>151</v>
      </c>
      <c r="J13" s="1" t="s">
        <v>29</v>
      </c>
      <c r="K13" s="1" t="s">
        <v>152</v>
      </c>
      <c r="L13" s="1" t="s">
        <v>152</v>
      </c>
      <c r="M13" s="1" t="s">
        <v>74</v>
      </c>
      <c r="N13" s="1" t="s">
        <v>74</v>
      </c>
      <c r="O13" s="1" t="s">
        <v>75</v>
      </c>
      <c r="P13" s="1" t="s">
        <v>76</v>
      </c>
      <c r="Q13" s="1" t="s">
        <v>153</v>
      </c>
      <c r="R13" s="1" t="s">
        <v>78</v>
      </c>
      <c r="S13" s="1" t="s">
        <v>79</v>
      </c>
      <c r="T1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2021-09-17T03:09:16Z</dcterms:created>
  <dcterms:modified xsi:type="dcterms:W3CDTF">2021-09-17T03:17:35Z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4776C6A53FD24C82A804F222866D72DC</vt:lpwstr>
  </property>
  <property fmtid="{D5CDD505-2E9C-101B-9397-08002B2CF9AE}" pid="3" name="KSOProductBuildVer">
    <vt:lpwstr>2052-11.1.0.10938</vt:lpwstr>
  </property>
</Properties>
</file>