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对账!$A$1:$I$19</definedName>
  </definedNames>
  <calcPr calcId="144525"/>
</workbook>
</file>

<file path=xl/sharedStrings.xml><?xml version="1.0" encoding="utf-8"?>
<sst xmlns="http://schemas.openxmlformats.org/spreadsheetml/2006/main" count="1068" uniqueCount="329">
  <si>
    <t>去哪儿网酒店预付对账单</t>
  </si>
  <si>
    <t>供应商名称：</t>
  </si>
  <si>
    <t>趣悠游</t>
  </si>
  <si>
    <t>结算周期：</t>
  </si>
  <si>
    <t>2021-09-13至2021-09-19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</si>
  <si>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</si>
  <si>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</si>
  <si>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</si>
  <si>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</si>
  <si>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</si>
  <si>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</si>
  <si>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</si>
  <si>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</si>
  <si>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</si>
  <si>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</si>
  <si>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</si>
  <si>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</si>
  <si>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</si>
  <si>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</si>
  <si>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</si>
  <si>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¥23,565.00</t>
  </si>
  <si>
    <t>¥9,405.00</t>
  </si>
  <si>
    <t>¥1,149.00</t>
  </si>
  <si>
    <t>¥17.06</t>
  </si>
  <si>
    <t>¥13,028.06</t>
  </si>
  <si>
    <t>分类信息</t>
  </si>
  <si>
    <t>业务类型</t>
  </si>
  <si>
    <t>酒店预付（点击查看明细）</t>
  </si>
  <si>
    <t>¥13,011.00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</si>
  <si>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</si>
  <si>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</si>
  <si>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</si>
  <si>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</si>
  <si>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</si>
  <si>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</si>
  <si>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</si>
  <si>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 INTERNATIONAL TRAVEL DEVELOPMENT COMPANY 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</si>
  <si>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</si>
  <si>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</si>
  <si>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</si>
  <si>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</si>
  <si>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</si>
  <si>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</si>
  <si>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</si>
  <si>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</si>
  <si>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</si>
  <si>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</si>
  <si>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</si>
  <si>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</si>
  <si>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</si>
  <si>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</si>
  <si>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</si>
  <si>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</si>
  <si>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</si>
  <si>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</si>
  <si>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</si>
  <si>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</si>
  <si>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</si>
  <si>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</si>
  <si>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</si>
  <si>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</si>
  <si>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</si>
  <si>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</si>
  <si>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</si>
  <si>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</si>
  <si>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</si>
  <si>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</si>
  <si>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</si>
  <si>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</si>
  <si>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</si>
  <si>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</si>
  <si>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</si>
  <si>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702751656602</t>
  </si>
  <si>
    <t>2249750</t>
  </si>
  <si>
    <t>酒店预付</t>
  </si>
  <si>
    <t>否</t>
  </si>
  <si>
    <t>普通</t>
  </si>
  <si>
    <t>221839049</t>
  </si>
  <si>
    <t>香港朗廷酒店</t>
  </si>
  <si>
    <t>1626188</t>
  </si>
  <si>
    <t>MAO/NAN</t>
  </si>
  <si>
    <t>2021-09-10</t>
  </si>
  <si>
    <t>2021-09-11</t>
  </si>
  <si>
    <t>2021-09-13</t>
  </si>
  <si>
    <t>¥1,762.00</t>
  </si>
  <si>
    <t>¥162.00</t>
  </si>
  <si>
    <t>¥1,600.00</t>
  </si>
  <si>
    <t>Superior City View King Bed</t>
  </si>
  <si>
    <t>WEBSITE</t>
  </si>
  <si>
    <t>702753697894</t>
  </si>
  <si>
    <t>2251004</t>
  </si>
  <si>
    <t>221853425</t>
  </si>
  <si>
    <t>香港帝苑酒店</t>
  </si>
  <si>
    <t>FU/SAICHEONG</t>
  </si>
  <si>
    <t>2021-09-12</t>
  </si>
  <si>
    <t>¥462.00</t>
  </si>
  <si>
    <t>¥35.00</t>
  </si>
  <si>
    <t>¥427.00</t>
  </si>
  <si>
    <t>Deluxe Room</t>
  </si>
  <si>
    <t>702755881397</t>
  </si>
  <si>
    <t>2252751</t>
  </si>
  <si>
    <t>239305700</t>
  </si>
  <si>
    <t>圣芭芭拉/戈拉塔速8酒店</t>
  </si>
  <si>
    <t>WU/YUQIAN</t>
  </si>
  <si>
    <t>2021-09-14</t>
  </si>
  <si>
    <t>2021-09-23</t>
  </si>
  <si>
    <t>2021-09-30</t>
  </si>
  <si>
    <t>¥7,070.00</t>
  </si>
  <si>
    <t>2021-09-14 11:32:12</t>
  </si>
  <si>
    <t>Standard Room, 1 Queen Bed</t>
  </si>
  <si>
    <t>702755887220</t>
  </si>
  <si>
    <t>2252731</t>
  </si>
  <si>
    <t>2021-09-19</t>
  </si>
  <si>
    <t>2021-09-21</t>
  </si>
  <si>
    <t>¥1,652.00</t>
  </si>
  <si>
    <t>2021-09-14 11:40:11</t>
  </si>
  <si>
    <t>Standard Room</t>
  </si>
  <si>
    <t>702702757082</t>
  </si>
  <si>
    <t>2206932</t>
  </si>
  <si>
    <t>197283917</t>
  </si>
  <si>
    <t>SFO 机场酒店 埃尔兰乔酒店特色精选酒店</t>
  </si>
  <si>
    <t>CHEN/JING</t>
  </si>
  <si>
    <t>2021-07-23</t>
  </si>
  <si>
    <t>¥978.00</t>
  </si>
  <si>
    <t>¥65.00</t>
  </si>
  <si>
    <t>¥913.00</t>
  </si>
  <si>
    <t>Queen Room</t>
  </si>
  <si>
    <t>702746574982</t>
  </si>
  <si>
    <t>2244096</t>
  </si>
  <si>
    <t>221835671</t>
  </si>
  <si>
    <t>粤海华美湾际酒店</t>
  </si>
  <si>
    <t>XU/RUILIN</t>
  </si>
  <si>
    <t>2021-09-05</t>
  </si>
  <si>
    <t>2021-09-15</t>
  </si>
  <si>
    <t>¥348.00</t>
  </si>
  <si>
    <t>¥27.00</t>
  </si>
  <si>
    <t>¥321.00</t>
  </si>
  <si>
    <t>Wharney Deluxe Double Room</t>
  </si>
  <si>
    <t>702755034080</t>
  </si>
  <si>
    <t>2253574</t>
  </si>
  <si>
    <t>221842118</t>
  </si>
  <si>
    <t>迪拜市中心千禧酒店</t>
  </si>
  <si>
    <t>NING/QIONG</t>
  </si>
  <si>
    <t>¥322.00</t>
  </si>
  <si>
    <t>¥33.00</t>
  </si>
  <si>
    <t>¥289.00</t>
  </si>
  <si>
    <t>standard room with queen bed</t>
  </si>
  <si>
    <t>702753677101</t>
  </si>
  <si>
    <t>2251722</t>
  </si>
  <si>
    <t>240121325</t>
  </si>
  <si>
    <t>菲利波酒店</t>
  </si>
  <si>
    <t>ALYAMI/FAISAL</t>
  </si>
  <si>
    <t>¥1,230.00</t>
  </si>
  <si>
    <t>¥93.00</t>
  </si>
  <si>
    <t>¥1,137.00</t>
  </si>
  <si>
    <t>Double Bed Room</t>
  </si>
  <si>
    <t>702756690897</t>
  </si>
  <si>
    <t>2254497</t>
  </si>
  <si>
    <t>197280248</t>
  </si>
  <si>
    <t>万隆达戈公园洲际酒店</t>
  </si>
  <si>
    <t>CHEN/MAUKEUNG</t>
  </si>
  <si>
    <t>2021-09-16</t>
  </si>
  <si>
    <t>¥683.00</t>
  </si>
  <si>
    <t>Classic Twin Room</t>
  </si>
  <si>
    <t>702756075387</t>
  </si>
  <si>
    <t>2254621</t>
  </si>
  <si>
    <t>LI/MING</t>
  </si>
  <si>
    <t>¥279.00</t>
  </si>
  <si>
    <t>¥26.00</t>
  </si>
  <si>
    <t>¥253.00</t>
  </si>
  <si>
    <t>702756100385</t>
  </si>
  <si>
    <t>2254662</t>
  </si>
  <si>
    <t>221834951</t>
  </si>
  <si>
    <t>香港港丽酒店</t>
  </si>
  <si>
    <t>CHONG/WINGCHEUNG</t>
  </si>
  <si>
    <t>¥1,093.00</t>
  </si>
  <si>
    <t>¥101.00</t>
  </si>
  <si>
    <t>¥992.00</t>
  </si>
  <si>
    <t>deluxe king room</t>
  </si>
  <si>
    <t>702756860731</t>
  </si>
  <si>
    <t>2254545</t>
  </si>
  <si>
    <t>197307812</t>
  </si>
  <si>
    <t>曼谷素坤逸区万豪酒店</t>
  </si>
  <si>
    <t>DONG/YONGHUAN</t>
  </si>
  <si>
    <t>¥307.00</t>
  </si>
  <si>
    <t>¥30.00</t>
  </si>
  <si>
    <t>¥277.00</t>
  </si>
  <si>
    <t>Two Double Room with City View</t>
  </si>
  <si>
    <t>702748176889</t>
  </si>
  <si>
    <t>2245673</t>
  </si>
  <si>
    <t>197287190</t>
  </si>
  <si>
    <t>洛杉矶港皇冠假日酒店</t>
  </si>
  <si>
    <t>XU/HAOYE</t>
  </si>
  <si>
    <t>2021-09-07</t>
  </si>
  <si>
    <t>¥753.00</t>
  </si>
  <si>
    <t>¥60.00</t>
  </si>
  <si>
    <t>¥693.00</t>
  </si>
  <si>
    <t>Two Double Room</t>
  </si>
  <si>
    <t>702756471676</t>
  </si>
  <si>
    <t>2253960</t>
  </si>
  <si>
    <t>221850911</t>
  </si>
  <si>
    <t>富豪香港酒店</t>
  </si>
  <si>
    <t>CHEUNG/LIK</t>
  </si>
  <si>
    <t>2021-09-17</t>
  </si>
  <si>
    <t>¥888.00</t>
  </si>
  <si>
    <t>¥82.00</t>
  </si>
  <si>
    <t>¥806.00</t>
  </si>
  <si>
    <t>Deluxe Double Room</t>
  </si>
  <si>
    <t>702757625845</t>
  </si>
  <si>
    <t>2255769</t>
  </si>
  <si>
    <t>SHI/TINGCHANG</t>
  </si>
  <si>
    <t>2021-09-18</t>
  </si>
  <si>
    <t>¥1,572.00</t>
  </si>
  <si>
    <t>¥146.00</t>
  </si>
  <si>
    <t>¥1,426.00</t>
  </si>
  <si>
    <t>Superior Courtyard King</t>
  </si>
  <si>
    <t>702758118052</t>
  </si>
  <si>
    <t>2256155</t>
  </si>
  <si>
    <t>804840169</t>
  </si>
  <si>
    <t>迪拜阿尔塞夫希尔顿欢朋酒店</t>
  </si>
  <si>
    <t>ZHANG/YU</t>
  </si>
  <si>
    <t>¥281.00</t>
  </si>
  <si>
    <t>¥29.00</t>
  </si>
  <si>
    <t>¥252.00</t>
  </si>
  <si>
    <t>King Room</t>
  </si>
  <si>
    <t>702720971271</t>
  </si>
  <si>
    <t>2220605</t>
  </si>
  <si>
    <t>221879777</t>
  </si>
  <si>
    <t>坎昆万豪度假酒店</t>
  </si>
  <si>
    <t>CHEN/QINGBO|MOCK/CHARLESTON</t>
  </si>
  <si>
    <t>2021-08-10</t>
  </si>
  <si>
    <t>¥3,885.00</t>
  </si>
  <si>
    <t>¥260.00</t>
  </si>
  <si>
    <t>¥3,625.00</t>
  </si>
  <si>
    <t>King Bed Room With Resort view And Balcony</t>
  </si>
  <si>
    <t>合计</t>
  </si>
  <si>
    <t/>
  </si>
  <si>
    <t>¥14,160.00</t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</si>
  <si>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</si>
  <si>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</si>
  <si>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</si>
  <si>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</si>
  <si>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</si>
  <si>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</si>
  <si>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</si>
  <si>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csg_manual_202109091703221682535</t>
  </si>
  <si>
    <t>702726352543</t>
  </si>
  <si>
    <t>1615646</t>
  </si>
  <si>
    <t>2021-09-09</t>
  </si>
  <si>
    <t>赔付-房费追回</t>
  </si>
  <si>
    <t>--</t>
  </si>
  <si>
    <t>订单取消需扣除576元，我司已结算558.94元，故补回代理576-558.94=17.06 元</t>
  </si>
  <si>
    <t>返现日期</t>
  </si>
  <si>
    <t>，</t>
  </si>
  <si>
    <r>
      <t>本期收回</t>
    </r>
    <r>
      <rPr>
        <sz val="10"/>
        <rFont val="Arial"/>
        <charset val="134"/>
      </rPr>
      <t>17.06</t>
    </r>
    <r>
      <rPr>
        <sz val="10"/>
        <rFont val="宋体"/>
        <charset val="134"/>
      </rPr>
      <t>元</t>
    </r>
  </si>
  <si>
    <t>A210922155943481</t>
  </si>
  <si>
    <r>
      <t>总计：</t>
    </r>
    <r>
      <rPr>
        <sz val="10"/>
        <rFont val="Arial"/>
        <charset val="134"/>
      </rPr>
      <t>13028.06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</si>
  <si>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</si>
  <si>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</si>
  <si>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</si>
  <si>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</si>
  <si>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</si>
  <si>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</si>
  <si>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</si>
  <si>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</si>
  <si>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</si>
  <si>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</si>
  <si>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</si>
  <si>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</si>
  <si>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</si>
  <si>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</si>
  <si>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</si>
  <si>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</si>
  <si>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卓美亚阿尔西芙萨比尔迷你旅馆</t>
  </si>
  <si>
    <t>ZHANG YU</t>
  </si>
  <si>
    <t>退房日周结</t>
  </si>
  <si>
    <t>252.00</t>
  </si>
  <si>
    <t>RMB</t>
  </si>
  <si>
    <t>0</t>
  </si>
  <si>
    <t>0.00</t>
  </si>
  <si>
    <t>趣悠游国际直连</t>
  </si>
  <si>
    <t>2021-09-17 01:01:54</t>
  </si>
  <si>
    <t>广州汇登信息科技有限公司</t>
  </si>
  <si>
    <t>直连</t>
  </si>
  <si>
    <t>SHI TINGCHANG</t>
  </si>
  <si>
    <t>1426.00</t>
  </si>
  <si>
    <t>2021-09-16 18:31:36</t>
  </si>
  <si>
    <t>CHONG WINGCHEUNG</t>
  </si>
  <si>
    <t>992.00</t>
  </si>
  <si>
    <t>2021-09-15 17:45:02</t>
  </si>
  <si>
    <t>LI MING</t>
  </si>
  <si>
    <t>253.00</t>
  </si>
  <si>
    <t>2021-09-15 17:15:25</t>
  </si>
  <si>
    <t>曼谷苏克哈姆维特万豪酒店</t>
  </si>
  <si>
    <t>DONG YONGHUAN</t>
  </si>
  <si>
    <t>277.00</t>
  </si>
  <si>
    <t>2021-09-15 16:03:02</t>
  </si>
  <si>
    <t>CHEUNG LIK</t>
  </si>
  <si>
    <t>806.00</t>
  </si>
  <si>
    <t>2021-09-15 01:45:24</t>
  </si>
  <si>
    <t>NING QIONG</t>
  </si>
  <si>
    <t>289.00</t>
  </si>
  <si>
    <t>2021-09-14 19:16:07</t>
  </si>
  <si>
    <t>ALYAMI FAISAL</t>
  </si>
  <si>
    <t>1137.00</t>
  </si>
  <si>
    <t>2021-09-12 22:18:31</t>
  </si>
  <si>
    <t>FU SAICHEONG</t>
  </si>
  <si>
    <t>427.00</t>
  </si>
  <si>
    <t>2021-09-12 04:05:40</t>
  </si>
  <si>
    <t>MAO NAN</t>
  </si>
  <si>
    <t>1600.00</t>
  </si>
  <si>
    <t>2021-09-10 22:06:36</t>
  </si>
  <si>
    <t>XU HAOYE</t>
  </si>
  <si>
    <t>693.00</t>
  </si>
  <si>
    <t>2021-09-07 00:15:45</t>
  </si>
  <si>
    <t>XU RUILIN</t>
  </si>
  <si>
    <t>321.00</t>
  </si>
  <si>
    <t>2021-09-05 15:48:38</t>
  </si>
  <si>
    <t>CHEN QINGBO,MOCK CHARLESTON</t>
  </si>
  <si>
    <t>3625.00</t>
  </si>
  <si>
    <t>2021-08-10 21:28:58</t>
  </si>
  <si>
    <t>702715259340</t>
  </si>
  <si>
    <t>2021-08-05</t>
  </si>
  <si>
    <t>2217256</t>
  </si>
  <si>
    <t>2021-08-05 01:40:47</t>
  </si>
  <si>
    <t>埃尔兰乔贝斯特韦斯特酒店</t>
  </si>
  <si>
    <t>CHEN JING</t>
  </si>
  <si>
    <t>913.00</t>
  </si>
  <si>
    <t>2021-07-23 23:16:12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</si>
</sst>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&quot;￥&quot;#,##0.00"/>
    <numFmt numFmtId="44" formatCode="_ &quot;￥&quot;* #,##0.00_ ;_ &quot;￥&quot;* \-#,##0.00_ ;_ &quot;￥&quot;* &quot;-&quot;??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12" borderId="13" applyNumberFormat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/>
    <xf numFmtId="9" fontId="2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14" borderId="16" applyNumberFormat="0" applyFon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8" fillId="11" borderId="12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16" fillId="10" borderId="10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</cellStyleXfs>
  <cellXfs count="43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4" fontId="4" fillId="0" borderId="0" xfId="0" applyNumberFormat="1" applyFont="1" applyFill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quotePrefix="1">
      <alignment horizontal="left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6" t="s">
        <v>0</v>
      </c>
      <c r="B1" s="16"/>
      <c r="C1" s="16"/>
      <c r="D1" s="16"/>
      <c r="E1" s="17"/>
      <c r="F1" s="17"/>
      <c r="G1" s="17"/>
      <c r="H1" s="17"/>
      <c r="I1" s="17"/>
    </row>
    <row r="2" ht="18.75" customHeight="1" spans="1:9">
      <c r="A2" s="18" t="s">
        <v>1</v>
      </c>
      <c r="B2" s="19" t="s">
        <v>2</v>
      </c>
      <c r="C2" s="19"/>
      <c r="D2" s="18" t="s">
        <v>3</v>
      </c>
      <c r="E2" s="20" t="s">
        <v>4</v>
      </c>
      <c r="F2" s="18" t="s">
        <v>5</v>
      </c>
      <c r="G2" s="19"/>
      <c r="H2" s="19"/>
      <c r="I2" t="s">
        <v>6</v>
      </c>
    </row>
    <row r="3" ht="27.95" customHeight="1" spans="1:8">
      <c r="A3" s="21" t="s">
        <v>7</v>
      </c>
      <c r="B3" s="19"/>
      <c r="C3" s="19"/>
      <c r="E3" s="21"/>
      <c r="F3" s="20"/>
      <c r="G3" s="22"/>
      <c r="H3" s="22"/>
    </row>
    <row r="4" ht="15" customHeight="1" spans="1:11">
      <c r="A4" s="23" t="s">
        <v>8</v>
      </c>
      <c r="B4" s="23" t="s">
        <v>9</v>
      </c>
      <c r="C4" s="24" t="s">
        <v>10</v>
      </c>
      <c r="D4" s="23" t="s">
        <v>11</v>
      </c>
      <c r="E4" s="23" t="s">
        <v>12</v>
      </c>
      <c r="F4" s="23" t="s">
        <v>13</v>
      </c>
      <c r="G4" s="24" t="s">
        <v>14</v>
      </c>
      <c r="H4" s="23" t="s">
        <v>15</v>
      </c>
      <c r="I4" s="24" t="s">
        <v>16</v>
      </c>
      <c r="J4" s="24" t="s">
        <v>17</v>
      </c>
      <c r="K4" s="24" t="s">
        <v>18</v>
      </c>
    </row>
    <row r="5" ht="15" customHeight="1" spans="1:11">
      <c r="A5" s="25">
        <v>17</v>
      </c>
      <c r="B5" s="26" t="s">
        <v>19</v>
      </c>
      <c r="C5" s="9" t="s">
        <v>20</v>
      </c>
      <c r="D5" s="27" t="s">
        <v>21</v>
      </c>
      <c r="E5" s="28" t="s">
        <v>22</v>
      </c>
      <c r="F5" s="28" t="s">
        <v>23</v>
      </c>
      <c r="G5" s="29">
        <v>0</v>
      </c>
      <c r="H5" s="30" t="s">
        <v>19</v>
      </c>
      <c r="I5" s="41" t="s">
        <v>24</v>
      </c>
      <c r="J5" s="9" t="s">
        <v>19</v>
      </c>
      <c r="K5" s="9" t="s">
        <v>24</v>
      </c>
    </row>
    <row r="6" ht="27.95" customHeight="1" spans="1:9">
      <c r="A6" s="21" t="s">
        <v>25</v>
      </c>
      <c r="D6" s="31"/>
      <c r="E6" s="32"/>
      <c r="F6" s="32"/>
      <c r="G6" s="33"/>
      <c r="H6" s="32"/>
      <c r="I6" s="37"/>
    </row>
    <row r="7" ht="15" customHeight="1" spans="1:11">
      <c r="A7" s="23" t="s">
        <v>26</v>
      </c>
      <c r="B7" s="23" t="s">
        <v>8</v>
      </c>
      <c r="C7" s="23" t="s">
        <v>9</v>
      </c>
      <c r="D7" s="23" t="s">
        <v>10</v>
      </c>
      <c r="E7" s="23" t="s">
        <v>11</v>
      </c>
      <c r="F7" s="23" t="s">
        <v>12</v>
      </c>
      <c r="G7" s="24" t="s">
        <v>14</v>
      </c>
      <c r="H7" s="23" t="s">
        <v>15</v>
      </c>
      <c r="I7" s="23" t="s">
        <v>16</v>
      </c>
      <c r="J7" s="24" t="s">
        <v>17</v>
      </c>
      <c r="K7" s="24" t="s">
        <v>18</v>
      </c>
    </row>
    <row r="8" ht="15" customHeight="1" spans="1:11">
      <c r="A8" s="34" t="s">
        <v>27</v>
      </c>
      <c r="B8" s="35">
        <v>17</v>
      </c>
      <c r="C8" s="35" t="s">
        <v>19</v>
      </c>
      <c r="D8" s="35" t="s">
        <v>20</v>
      </c>
      <c r="E8" s="36" t="s">
        <v>21</v>
      </c>
      <c r="F8" s="36" t="s">
        <v>22</v>
      </c>
      <c r="G8" s="36">
        <v>0</v>
      </c>
      <c r="H8" s="35" t="s">
        <v>19</v>
      </c>
      <c r="I8" s="42" t="s">
        <v>28</v>
      </c>
      <c r="J8" s="9" t="s">
        <v>19</v>
      </c>
      <c r="K8" s="9" t="s">
        <v>28</v>
      </c>
    </row>
    <row r="9" ht="15" customHeight="1" spans="1:11">
      <c r="A9" s="34" t="s">
        <v>29</v>
      </c>
      <c r="B9" s="35">
        <v>0</v>
      </c>
      <c r="C9" s="35" t="s">
        <v>19</v>
      </c>
      <c r="D9" s="35" t="s">
        <v>19</v>
      </c>
      <c r="E9" s="36" t="s">
        <v>19</v>
      </c>
      <c r="F9" s="36" t="s">
        <v>19</v>
      </c>
      <c r="G9" s="36">
        <v>0</v>
      </c>
      <c r="H9" s="35" t="s">
        <v>19</v>
      </c>
      <c r="I9" s="42" t="s">
        <v>19</v>
      </c>
      <c r="J9" s="9" t="s">
        <v>19</v>
      </c>
      <c r="K9" s="9" t="s">
        <v>19</v>
      </c>
    </row>
    <row r="10" ht="15" customHeight="1" spans="1:11">
      <c r="A10" s="34" t="s">
        <v>30</v>
      </c>
      <c r="B10" s="35">
        <v>0</v>
      </c>
      <c r="C10" s="35" t="s">
        <v>19</v>
      </c>
      <c r="D10" s="35" t="s">
        <v>19</v>
      </c>
      <c r="E10" s="36" t="s">
        <v>19</v>
      </c>
      <c r="F10" s="36" t="s">
        <v>19</v>
      </c>
      <c r="G10" s="36">
        <v>0</v>
      </c>
      <c r="H10" s="35" t="s">
        <v>19</v>
      </c>
      <c r="I10" s="42" t="s">
        <v>19</v>
      </c>
      <c r="J10" s="9" t="s">
        <v>19</v>
      </c>
      <c r="K10" s="9" t="s">
        <v>19</v>
      </c>
    </row>
    <row r="11" ht="27.95" customHeight="1" spans="1:9">
      <c r="A11" s="21" t="s">
        <v>31</v>
      </c>
      <c r="B11" s="37"/>
      <c r="C11" s="37"/>
      <c r="E11" s="37"/>
      <c r="F11" s="33"/>
      <c r="G11" s="33"/>
      <c r="H11" s="33"/>
      <c r="I11" s="37"/>
    </row>
    <row r="12" ht="15" customHeight="1" spans="1:9">
      <c r="A12" s="38" t="s">
        <v>32</v>
      </c>
      <c r="B12" s="39"/>
      <c r="C12" s="19"/>
      <c r="F12" s="40"/>
      <c r="I12" s="40"/>
    </row>
    <row r="13" ht="15" customHeight="1" spans="1:9">
      <c r="A13" s="38" t="s">
        <v>33</v>
      </c>
      <c r="B13" s="39" t="s">
        <v>34</v>
      </c>
      <c r="C13" s="19"/>
      <c r="F13" s="40"/>
      <c r="I13" s="40"/>
    </row>
    <row r="14" ht="15" customHeight="1" spans="1:9">
      <c r="A14" s="38" t="s">
        <v>35</v>
      </c>
      <c r="B14" s="39" t="s">
        <v>36</v>
      </c>
      <c r="C14" s="19"/>
      <c r="F14" s="40"/>
      <c r="G14" s="19"/>
      <c r="H14" s="19"/>
      <c r="I14" s="40"/>
    </row>
    <row r="15" ht="15" customHeight="1" spans="1:9">
      <c r="A15" s="38" t="s">
        <v>37</v>
      </c>
      <c r="B15" s="39" t="s">
        <v>38</v>
      </c>
      <c r="C15" s="19"/>
      <c r="F15" s="40"/>
      <c r="I15" s="40"/>
    </row>
    <row r="16" ht="15" customHeight="1" spans="1:9">
      <c r="A16" s="38" t="s">
        <v>39</v>
      </c>
      <c r="B16" s="39" t="s">
        <v>40</v>
      </c>
      <c r="C16" s="19"/>
      <c r="F16" s="40"/>
      <c r="I16" s="40"/>
    </row>
    <row r="17" ht="15" customHeight="1" spans="1:6">
      <c r="A17" s="38" t="s">
        <v>41</v>
      </c>
      <c r="B17" s="39" t="s">
        <v>42</v>
      </c>
      <c r="C17" s="19"/>
      <c r="F17" s="40"/>
    </row>
    <row r="18" ht="14.25" customHeight="1"/>
    <row r="19" ht="14.25" customHeight="1" spans="7:9">
      <c r="G19" s="19"/>
      <c r="H19" s="19"/>
      <c r="I19" s="19"/>
    </row>
    <row r="20" ht="18.75" customHeight="1" spans="2:6">
      <c r="B20" s="19"/>
      <c r="C20" s="19"/>
      <c r="D20" s="19"/>
      <c r="E20" s="19"/>
      <c r="F20" s="19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9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43</v>
      </c>
      <c r="B1" s="4" t="s">
        <v>44</v>
      </c>
      <c r="C1" s="4" t="s">
        <v>26</v>
      </c>
      <c r="D1" s="4" t="s">
        <v>45</v>
      </c>
      <c r="E1" s="4" t="s">
        <v>46</v>
      </c>
      <c r="F1" s="4" t="s">
        <v>47</v>
      </c>
      <c r="G1" s="4" t="s">
        <v>48</v>
      </c>
      <c r="H1" s="4" t="s">
        <v>49</v>
      </c>
      <c r="I1" s="4" t="s">
        <v>50</v>
      </c>
      <c r="J1" s="4" t="s">
        <v>51</v>
      </c>
      <c r="K1" s="4" t="s">
        <v>52</v>
      </c>
      <c r="L1" s="4" t="s">
        <v>53</v>
      </c>
      <c r="M1" s="4" t="s">
        <v>54</v>
      </c>
      <c r="N1" s="4" t="s">
        <v>55</v>
      </c>
      <c r="O1" s="4" t="s">
        <v>56</v>
      </c>
      <c r="P1" s="4" t="s">
        <v>57</v>
      </c>
      <c r="Q1" s="4" t="s">
        <v>58</v>
      </c>
      <c r="R1" s="4" t="s">
        <v>10</v>
      </c>
      <c r="S1" s="4" t="s">
        <v>11</v>
      </c>
      <c r="T1" s="4" t="s">
        <v>59</v>
      </c>
      <c r="U1" s="4" t="s">
        <v>60</v>
      </c>
      <c r="V1" s="4" t="s">
        <v>61</v>
      </c>
      <c r="W1" s="4" t="s">
        <v>62</v>
      </c>
      <c r="X1" s="11" t="s">
        <v>63</v>
      </c>
      <c r="Y1" s="11" t="s">
        <v>64</v>
      </c>
      <c r="Z1" s="4" t="s">
        <v>17</v>
      </c>
      <c r="AA1" s="4" t="s">
        <v>14</v>
      </c>
      <c r="AB1" s="4" t="s">
        <v>65</v>
      </c>
      <c r="AC1" s="4" t="s">
        <v>18</v>
      </c>
      <c r="AD1" s="4" t="s">
        <v>66</v>
      </c>
      <c r="AE1" s="4" t="s">
        <v>67</v>
      </c>
      <c r="AF1" s="4" t="s">
        <v>68</v>
      </c>
      <c r="AG1" s="4" t="s">
        <v>69</v>
      </c>
      <c r="AH1" s="4" t="s">
        <v>70</v>
      </c>
      <c r="AI1" s="4" t="s">
        <v>71</v>
      </c>
    </row>
    <row r="2" ht="14.25" customHeight="1" spans="1:34">
      <c r="A2" s="6" t="s">
        <v>72</v>
      </c>
      <c r="B2" s="6" t="s">
        <v>73</v>
      </c>
      <c r="C2" s="6" t="s">
        <v>74</v>
      </c>
      <c r="D2" s="6" t="s">
        <v>75</v>
      </c>
      <c r="E2" s="6" t="s">
        <v>76</v>
      </c>
      <c r="F2" s="6" t="s">
        <v>75</v>
      </c>
      <c r="G2" s="6" t="s">
        <v>77</v>
      </c>
      <c r="H2" s="7" t="s">
        <v>78</v>
      </c>
      <c r="I2" s="7" t="s">
        <v>79</v>
      </c>
      <c r="J2" s="7" t="s">
        <v>2</v>
      </c>
      <c r="K2" s="7" t="s">
        <v>80</v>
      </c>
      <c r="L2" s="7">
        <v>1</v>
      </c>
      <c r="M2" s="7">
        <v>2</v>
      </c>
      <c r="N2" s="7" t="s">
        <v>81</v>
      </c>
      <c r="O2" s="7" t="s">
        <v>82</v>
      </c>
      <c r="P2" s="7" t="s">
        <v>83</v>
      </c>
      <c r="Q2" s="7"/>
      <c r="R2" s="12" t="s">
        <v>84</v>
      </c>
      <c r="S2" s="14" t="s">
        <v>19</v>
      </c>
      <c r="T2" s="7"/>
      <c r="U2" s="12" t="s">
        <v>19</v>
      </c>
      <c r="V2" s="12" t="s">
        <v>84</v>
      </c>
      <c r="W2" s="14" t="s">
        <v>85</v>
      </c>
      <c r="X2" s="14" t="s">
        <v>19</v>
      </c>
      <c r="Y2" s="12" t="s">
        <v>19</v>
      </c>
      <c r="Z2" s="14" t="s">
        <v>19</v>
      </c>
      <c r="AA2" s="15" t="s">
        <v>19</v>
      </c>
      <c r="AB2" t="s">
        <v>19</v>
      </c>
      <c r="AC2" t="s">
        <v>86</v>
      </c>
      <c r="AD2" t="s">
        <v>6</v>
      </c>
      <c r="AE2" t="s">
        <v>87</v>
      </c>
      <c r="AF2" t="s">
        <v>88</v>
      </c>
      <c r="AG2" t="s">
        <v>75</v>
      </c>
      <c r="AH2" t="s">
        <v>19</v>
      </c>
    </row>
    <row r="3" ht="14.25" customHeight="1" spans="1:34">
      <c r="A3" s="6" t="s">
        <v>89</v>
      </c>
      <c r="B3" s="6" t="s">
        <v>90</v>
      </c>
      <c r="C3" s="6" t="s">
        <v>74</v>
      </c>
      <c r="D3" s="6" t="s">
        <v>75</v>
      </c>
      <c r="E3" s="6" t="s">
        <v>76</v>
      </c>
      <c r="F3" s="6" t="s">
        <v>75</v>
      </c>
      <c r="G3" s="6" t="s">
        <v>91</v>
      </c>
      <c r="H3" s="7" t="s">
        <v>92</v>
      </c>
      <c r="I3" s="7" t="s">
        <v>79</v>
      </c>
      <c r="J3" s="7" t="s">
        <v>2</v>
      </c>
      <c r="K3" s="7" t="s">
        <v>93</v>
      </c>
      <c r="L3" s="7">
        <v>1</v>
      </c>
      <c r="M3" s="7">
        <v>1</v>
      </c>
      <c r="N3" s="7" t="s">
        <v>94</v>
      </c>
      <c r="O3" s="7" t="s">
        <v>94</v>
      </c>
      <c r="P3" s="7" t="s">
        <v>83</v>
      </c>
      <c r="Q3" s="7"/>
      <c r="R3" s="12" t="s">
        <v>95</v>
      </c>
      <c r="S3" s="14" t="s">
        <v>19</v>
      </c>
      <c r="T3" s="7"/>
      <c r="U3" s="12" t="s">
        <v>19</v>
      </c>
      <c r="V3" s="12" t="s">
        <v>95</v>
      </c>
      <c r="W3" s="14" t="s">
        <v>96</v>
      </c>
      <c r="X3" s="14" t="s">
        <v>19</v>
      </c>
      <c r="Y3" s="12" t="s">
        <v>19</v>
      </c>
      <c r="Z3" s="14" t="s">
        <v>19</v>
      </c>
      <c r="AA3" s="15" t="s">
        <v>19</v>
      </c>
      <c r="AB3" t="s">
        <v>19</v>
      </c>
      <c r="AC3" t="s">
        <v>97</v>
      </c>
      <c r="AD3" t="s">
        <v>6</v>
      </c>
      <c r="AE3" t="s">
        <v>98</v>
      </c>
      <c r="AF3" t="s">
        <v>88</v>
      </c>
      <c r="AG3" t="s">
        <v>75</v>
      </c>
      <c r="AH3" t="s">
        <v>19</v>
      </c>
    </row>
    <row r="4" ht="14.25" customHeight="1" spans="1:34">
      <c r="A4" s="6" t="s">
        <v>99</v>
      </c>
      <c r="B4" s="6" t="s">
        <v>100</v>
      </c>
      <c r="C4" s="6" t="s">
        <v>74</v>
      </c>
      <c r="D4" s="6" t="s">
        <v>75</v>
      </c>
      <c r="E4" s="6" t="s">
        <v>76</v>
      </c>
      <c r="F4" s="6" t="s">
        <v>75</v>
      </c>
      <c r="G4" s="6" t="s">
        <v>101</v>
      </c>
      <c r="H4" s="7" t="s">
        <v>102</v>
      </c>
      <c r="I4" s="7" t="s">
        <v>79</v>
      </c>
      <c r="J4" s="7" t="s">
        <v>2</v>
      </c>
      <c r="K4" s="7" t="s">
        <v>103</v>
      </c>
      <c r="L4" s="7">
        <v>1</v>
      </c>
      <c r="M4" s="7">
        <v>7</v>
      </c>
      <c r="N4" s="7" t="s">
        <v>104</v>
      </c>
      <c r="O4" s="7" t="s">
        <v>105</v>
      </c>
      <c r="P4" s="7" t="s">
        <v>106</v>
      </c>
      <c r="Q4" s="7"/>
      <c r="R4" s="12" t="s">
        <v>107</v>
      </c>
      <c r="S4" s="14" t="s">
        <v>107</v>
      </c>
      <c r="T4" s="7" t="s">
        <v>108</v>
      </c>
      <c r="U4" s="12" t="s">
        <v>19</v>
      </c>
      <c r="V4" s="12" t="s">
        <v>19</v>
      </c>
      <c r="W4" s="14" t="s">
        <v>19</v>
      </c>
      <c r="X4" s="14" t="s">
        <v>19</v>
      </c>
      <c r="Y4" s="12" t="s">
        <v>19</v>
      </c>
      <c r="Z4" s="14" t="s">
        <v>19</v>
      </c>
      <c r="AA4" s="15" t="s">
        <v>19</v>
      </c>
      <c r="AB4" t="s">
        <v>19</v>
      </c>
      <c r="AC4" t="s">
        <v>19</v>
      </c>
      <c r="AD4" t="s">
        <v>6</v>
      </c>
      <c r="AE4" t="s">
        <v>109</v>
      </c>
      <c r="AF4" t="s">
        <v>88</v>
      </c>
      <c r="AG4" t="s">
        <v>75</v>
      </c>
      <c r="AH4" t="s">
        <v>19</v>
      </c>
    </row>
    <row r="5" ht="14.25" customHeight="1" spans="1:34">
      <c r="A5" s="6" t="s">
        <v>110</v>
      </c>
      <c r="B5" s="6" t="s">
        <v>111</v>
      </c>
      <c r="C5" s="6" t="s">
        <v>74</v>
      </c>
      <c r="D5" s="6" t="s">
        <v>75</v>
      </c>
      <c r="E5" s="6" t="s">
        <v>76</v>
      </c>
      <c r="F5" s="6" t="s">
        <v>75</v>
      </c>
      <c r="G5" s="6" t="s">
        <v>101</v>
      </c>
      <c r="H5" s="7" t="s">
        <v>102</v>
      </c>
      <c r="I5" s="7" t="s">
        <v>79</v>
      </c>
      <c r="J5" s="7" t="s">
        <v>2</v>
      </c>
      <c r="K5" s="7" t="s">
        <v>103</v>
      </c>
      <c r="L5" s="7">
        <v>1</v>
      </c>
      <c r="M5" s="7">
        <v>2</v>
      </c>
      <c r="N5" s="7" t="s">
        <v>104</v>
      </c>
      <c r="O5" s="7" t="s">
        <v>112</v>
      </c>
      <c r="P5" s="7" t="s">
        <v>113</v>
      </c>
      <c r="Q5" s="7"/>
      <c r="R5" s="12" t="s">
        <v>114</v>
      </c>
      <c r="S5" s="14" t="s">
        <v>114</v>
      </c>
      <c r="T5" s="7" t="s">
        <v>115</v>
      </c>
      <c r="U5" s="12" t="s">
        <v>19</v>
      </c>
      <c r="V5" s="12" t="s">
        <v>19</v>
      </c>
      <c r="W5" s="14" t="s">
        <v>19</v>
      </c>
      <c r="X5" s="14" t="s">
        <v>19</v>
      </c>
      <c r="Y5" s="12" t="s">
        <v>19</v>
      </c>
      <c r="Z5" s="14" t="s">
        <v>19</v>
      </c>
      <c r="AA5" s="15" t="s">
        <v>19</v>
      </c>
      <c r="AB5" t="s">
        <v>19</v>
      </c>
      <c r="AC5" t="s">
        <v>19</v>
      </c>
      <c r="AD5" t="s">
        <v>6</v>
      </c>
      <c r="AE5" t="s">
        <v>116</v>
      </c>
      <c r="AF5" t="s">
        <v>88</v>
      </c>
      <c r="AG5" t="s">
        <v>75</v>
      </c>
      <c r="AH5" t="s">
        <v>19</v>
      </c>
    </row>
    <row r="6" ht="14.25" customHeight="1" spans="1:34">
      <c r="A6" s="6" t="s">
        <v>117</v>
      </c>
      <c r="B6" s="6" t="s">
        <v>118</v>
      </c>
      <c r="C6" s="6" t="s">
        <v>74</v>
      </c>
      <c r="D6" s="6" t="s">
        <v>75</v>
      </c>
      <c r="E6" s="6" t="s">
        <v>76</v>
      </c>
      <c r="F6" s="6" t="s">
        <v>75</v>
      </c>
      <c r="G6" s="6" t="s">
        <v>119</v>
      </c>
      <c r="H6" s="7" t="s">
        <v>120</v>
      </c>
      <c r="I6" s="7" t="s">
        <v>79</v>
      </c>
      <c r="J6" s="7" t="s">
        <v>2</v>
      </c>
      <c r="K6" s="7" t="s">
        <v>121</v>
      </c>
      <c r="L6" s="7">
        <v>1</v>
      </c>
      <c r="M6" s="7">
        <v>1</v>
      </c>
      <c r="N6" s="7" t="s">
        <v>122</v>
      </c>
      <c r="O6" s="7" t="s">
        <v>83</v>
      </c>
      <c r="P6" s="7" t="s">
        <v>104</v>
      </c>
      <c r="Q6" s="7"/>
      <c r="R6" s="12" t="s">
        <v>123</v>
      </c>
      <c r="S6" s="14" t="s">
        <v>19</v>
      </c>
      <c r="T6" s="7"/>
      <c r="U6" s="12" t="s">
        <v>19</v>
      </c>
      <c r="V6" s="12" t="s">
        <v>123</v>
      </c>
      <c r="W6" s="14" t="s">
        <v>124</v>
      </c>
      <c r="X6" s="14" t="s">
        <v>19</v>
      </c>
      <c r="Y6" s="12" t="s">
        <v>19</v>
      </c>
      <c r="Z6" s="14" t="s">
        <v>19</v>
      </c>
      <c r="AA6" s="15" t="s">
        <v>19</v>
      </c>
      <c r="AB6" t="s">
        <v>19</v>
      </c>
      <c r="AC6" t="s">
        <v>125</v>
      </c>
      <c r="AD6" t="s">
        <v>6</v>
      </c>
      <c r="AE6" t="s">
        <v>126</v>
      </c>
      <c r="AF6" t="s">
        <v>88</v>
      </c>
      <c r="AG6" t="s">
        <v>75</v>
      </c>
      <c r="AH6" t="s">
        <v>19</v>
      </c>
    </row>
    <row r="7" ht="14.25" customHeight="1" spans="1:34">
      <c r="A7" s="6" t="s">
        <v>127</v>
      </c>
      <c r="B7" s="6" t="s">
        <v>128</v>
      </c>
      <c r="C7" s="6" t="s">
        <v>74</v>
      </c>
      <c r="D7" s="6" t="s">
        <v>75</v>
      </c>
      <c r="E7" s="6" t="s">
        <v>76</v>
      </c>
      <c r="F7" s="6" t="s">
        <v>75</v>
      </c>
      <c r="G7" s="6" t="s">
        <v>129</v>
      </c>
      <c r="H7" s="7" t="s">
        <v>130</v>
      </c>
      <c r="I7" s="7" t="s">
        <v>79</v>
      </c>
      <c r="J7" s="7" t="s">
        <v>2</v>
      </c>
      <c r="K7" s="7" t="s">
        <v>131</v>
      </c>
      <c r="L7" s="7">
        <v>1</v>
      </c>
      <c r="M7" s="7">
        <v>1</v>
      </c>
      <c r="N7" s="7" t="s">
        <v>132</v>
      </c>
      <c r="O7" s="7" t="s">
        <v>104</v>
      </c>
      <c r="P7" s="7" t="s">
        <v>133</v>
      </c>
      <c r="Q7" s="7"/>
      <c r="R7" s="12" t="s">
        <v>134</v>
      </c>
      <c r="S7" s="14" t="s">
        <v>19</v>
      </c>
      <c r="T7" s="7"/>
      <c r="U7" s="12" t="s">
        <v>19</v>
      </c>
      <c r="V7" s="12" t="s">
        <v>134</v>
      </c>
      <c r="W7" s="14" t="s">
        <v>135</v>
      </c>
      <c r="X7" s="14" t="s">
        <v>19</v>
      </c>
      <c r="Y7" s="12" t="s">
        <v>19</v>
      </c>
      <c r="Z7" s="14" t="s">
        <v>19</v>
      </c>
      <c r="AA7" s="15" t="s">
        <v>19</v>
      </c>
      <c r="AB7" t="s">
        <v>19</v>
      </c>
      <c r="AC7" t="s">
        <v>136</v>
      </c>
      <c r="AD7" t="s">
        <v>6</v>
      </c>
      <c r="AE7" t="s">
        <v>137</v>
      </c>
      <c r="AF7" t="s">
        <v>88</v>
      </c>
      <c r="AG7" t="s">
        <v>75</v>
      </c>
      <c r="AH7" t="s">
        <v>19</v>
      </c>
    </row>
    <row r="8" ht="14.25" customHeight="1" spans="1:34">
      <c r="A8" s="6" t="s">
        <v>138</v>
      </c>
      <c r="B8" s="6" t="s">
        <v>139</v>
      </c>
      <c r="C8" s="6" t="s">
        <v>74</v>
      </c>
      <c r="D8" s="6" t="s">
        <v>75</v>
      </c>
      <c r="E8" s="6" t="s">
        <v>76</v>
      </c>
      <c r="F8" s="6" t="s">
        <v>75</v>
      </c>
      <c r="G8" s="6" t="s">
        <v>140</v>
      </c>
      <c r="H8" s="7" t="s">
        <v>141</v>
      </c>
      <c r="I8" s="7" t="s">
        <v>79</v>
      </c>
      <c r="J8" s="7" t="s">
        <v>2</v>
      </c>
      <c r="K8" s="7" t="s">
        <v>142</v>
      </c>
      <c r="L8" s="7">
        <v>1</v>
      </c>
      <c r="M8" s="7">
        <v>1</v>
      </c>
      <c r="N8" s="7" t="s">
        <v>104</v>
      </c>
      <c r="O8" s="7" t="s">
        <v>104</v>
      </c>
      <c r="P8" s="7" t="s">
        <v>133</v>
      </c>
      <c r="Q8" s="7"/>
      <c r="R8" s="12" t="s">
        <v>143</v>
      </c>
      <c r="S8" s="14" t="s">
        <v>19</v>
      </c>
      <c r="T8" s="7"/>
      <c r="U8" s="12" t="s">
        <v>19</v>
      </c>
      <c r="V8" s="12" t="s">
        <v>143</v>
      </c>
      <c r="W8" s="14" t="s">
        <v>144</v>
      </c>
      <c r="X8" s="14" t="s">
        <v>19</v>
      </c>
      <c r="Y8" s="12" t="s">
        <v>19</v>
      </c>
      <c r="Z8" s="14" t="s">
        <v>19</v>
      </c>
      <c r="AA8" s="15" t="s">
        <v>19</v>
      </c>
      <c r="AB8" t="s">
        <v>19</v>
      </c>
      <c r="AC8" t="s">
        <v>145</v>
      </c>
      <c r="AD8" t="s">
        <v>6</v>
      </c>
      <c r="AE8" t="s">
        <v>146</v>
      </c>
      <c r="AF8" t="s">
        <v>88</v>
      </c>
      <c r="AG8" t="s">
        <v>75</v>
      </c>
      <c r="AH8" t="s">
        <v>19</v>
      </c>
    </row>
    <row r="9" ht="14.25" customHeight="1" spans="1:34">
      <c r="A9" s="6" t="s">
        <v>147</v>
      </c>
      <c r="B9" s="6" t="s">
        <v>148</v>
      </c>
      <c r="C9" s="6" t="s">
        <v>74</v>
      </c>
      <c r="D9" s="6" t="s">
        <v>75</v>
      </c>
      <c r="E9" s="6" t="s">
        <v>76</v>
      </c>
      <c r="F9" s="6" t="s">
        <v>75</v>
      </c>
      <c r="G9" s="6" t="s">
        <v>149</v>
      </c>
      <c r="H9" s="7" t="s">
        <v>150</v>
      </c>
      <c r="I9" s="7" t="s">
        <v>79</v>
      </c>
      <c r="J9" s="7" t="s">
        <v>2</v>
      </c>
      <c r="K9" s="7" t="s">
        <v>151</v>
      </c>
      <c r="L9" s="7">
        <v>1</v>
      </c>
      <c r="M9" s="7">
        <v>3</v>
      </c>
      <c r="N9" s="7" t="s">
        <v>94</v>
      </c>
      <c r="O9" s="7" t="s">
        <v>94</v>
      </c>
      <c r="P9" s="7" t="s">
        <v>133</v>
      </c>
      <c r="Q9" s="7"/>
      <c r="R9" s="12" t="s">
        <v>152</v>
      </c>
      <c r="S9" s="14" t="s">
        <v>19</v>
      </c>
      <c r="T9" s="7"/>
      <c r="U9" s="12" t="s">
        <v>19</v>
      </c>
      <c r="V9" s="12" t="s">
        <v>152</v>
      </c>
      <c r="W9" s="14" t="s">
        <v>153</v>
      </c>
      <c r="X9" s="14" t="s">
        <v>19</v>
      </c>
      <c r="Y9" s="12" t="s">
        <v>19</v>
      </c>
      <c r="Z9" s="14" t="s">
        <v>19</v>
      </c>
      <c r="AA9" s="15" t="s">
        <v>19</v>
      </c>
      <c r="AB9" t="s">
        <v>19</v>
      </c>
      <c r="AC9" t="s">
        <v>154</v>
      </c>
      <c r="AD9" t="s">
        <v>6</v>
      </c>
      <c r="AE9" t="s">
        <v>155</v>
      </c>
      <c r="AF9" t="s">
        <v>88</v>
      </c>
      <c r="AG9" t="s">
        <v>75</v>
      </c>
      <c r="AH9" t="s">
        <v>19</v>
      </c>
    </row>
    <row r="10" ht="14.25" customHeight="1" spans="1:34">
      <c r="A10" s="6" t="s">
        <v>156</v>
      </c>
      <c r="B10" s="6" t="s">
        <v>157</v>
      </c>
      <c r="C10" s="6" t="s">
        <v>74</v>
      </c>
      <c r="D10" s="6" t="s">
        <v>75</v>
      </c>
      <c r="E10" s="6" t="s">
        <v>76</v>
      </c>
      <c r="F10" s="6" t="s">
        <v>75</v>
      </c>
      <c r="G10" s="6" t="s">
        <v>158</v>
      </c>
      <c r="H10" s="7" t="s">
        <v>159</v>
      </c>
      <c r="I10" s="7" t="s">
        <v>79</v>
      </c>
      <c r="J10" s="7" t="s">
        <v>2</v>
      </c>
      <c r="K10" s="7" t="s">
        <v>160</v>
      </c>
      <c r="L10" s="7">
        <v>1</v>
      </c>
      <c r="M10" s="7">
        <v>1</v>
      </c>
      <c r="N10" s="7" t="s">
        <v>133</v>
      </c>
      <c r="O10" s="7" t="s">
        <v>133</v>
      </c>
      <c r="P10" s="7" t="s">
        <v>161</v>
      </c>
      <c r="Q10" s="7"/>
      <c r="R10" s="12" t="s">
        <v>162</v>
      </c>
      <c r="S10" s="14" t="s">
        <v>162</v>
      </c>
      <c r="T10" s="7"/>
      <c r="U10" s="12" t="s">
        <v>19</v>
      </c>
      <c r="V10" s="12" t="s">
        <v>19</v>
      </c>
      <c r="W10" s="14" t="s">
        <v>19</v>
      </c>
      <c r="X10" s="14" t="s">
        <v>19</v>
      </c>
      <c r="Y10" s="12" t="s">
        <v>19</v>
      </c>
      <c r="Z10" s="14" t="s">
        <v>19</v>
      </c>
      <c r="AA10" s="15" t="s">
        <v>19</v>
      </c>
      <c r="AB10" t="s">
        <v>19</v>
      </c>
      <c r="AC10" t="s">
        <v>19</v>
      </c>
      <c r="AD10" t="s">
        <v>6</v>
      </c>
      <c r="AE10" t="s">
        <v>163</v>
      </c>
      <c r="AF10" t="s">
        <v>88</v>
      </c>
      <c r="AG10" t="s">
        <v>75</v>
      </c>
      <c r="AH10" t="s">
        <v>19</v>
      </c>
    </row>
    <row r="11" ht="14.25" customHeight="1" spans="1:34">
      <c r="A11" s="6" t="s">
        <v>164</v>
      </c>
      <c r="B11" s="6" t="s">
        <v>165</v>
      </c>
      <c r="C11" s="6" t="s">
        <v>74</v>
      </c>
      <c r="D11" s="6" t="s">
        <v>75</v>
      </c>
      <c r="E11" s="6" t="s">
        <v>76</v>
      </c>
      <c r="F11" s="6" t="s">
        <v>75</v>
      </c>
      <c r="G11" s="6" t="s">
        <v>129</v>
      </c>
      <c r="H11" s="7" t="s">
        <v>130</v>
      </c>
      <c r="I11" s="7" t="s">
        <v>79</v>
      </c>
      <c r="J11" s="7" t="s">
        <v>2</v>
      </c>
      <c r="K11" s="7" t="s">
        <v>166</v>
      </c>
      <c r="L11" s="7">
        <v>1</v>
      </c>
      <c r="M11" s="7">
        <v>1</v>
      </c>
      <c r="N11" s="7" t="s">
        <v>133</v>
      </c>
      <c r="O11" s="7" t="s">
        <v>133</v>
      </c>
      <c r="P11" s="7" t="s">
        <v>161</v>
      </c>
      <c r="Q11" s="7"/>
      <c r="R11" s="12" t="s">
        <v>167</v>
      </c>
      <c r="S11" s="14" t="s">
        <v>19</v>
      </c>
      <c r="T11" s="7"/>
      <c r="U11" s="12" t="s">
        <v>19</v>
      </c>
      <c r="V11" s="12" t="s">
        <v>167</v>
      </c>
      <c r="W11" s="14" t="s">
        <v>168</v>
      </c>
      <c r="X11" s="14" t="s">
        <v>19</v>
      </c>
      <c r="Y11" s="12" t="s">
        <v>19</v>
      </c>
      <c r="Z11" s="14" t="s">
        <v>19</v>
      </c>
      <c r="AA11" s="15" t="s">
        <v>19</v>
      </c>
      <c r="AB11" t="s">
        <v>19</v>
      </c>
      <c r="AC11" t="s">
        <v>169</v>
      </c>
      <c r="AD11" t="s">
        <v>6</v>
      </c>
      <c r="AE11" t="s">
        <v>137</v>
      </c>
      <c r="AF11" t="s">
        <v>88</v>
      </c>
      <c r="AG11" t="s">
        <v>75</v>
      </c>
      <c r="AH11" t="s">
        <v>19</v>
      </c>
    </row>
    <row r="12" ht="14.25" customHeight="1" spans="1:34">
      <c r="A12" s="6" t="s">
        <v>170</v>
      </c>
      <c r="B12" s="6" t="s">
        <v>171</v>
      </c>
      <c r="C12" s="6" t="s">
        <v>74</v>
      </c>
      <c r="D12" s="6" t="s">
        <v>75</v>
      </c>
      <c r="E12" s="6" t="s">
        <v>76</v>
      </c>
      <c r="F12" s="6" t="s">
        <v>75</v>
      </c>
      <c r="G12" s="6" t="s">
        <v>172</v>
      </c>
      <c r="H12" s="7" t="s">
        <v>173</v>
      </c>
      <c r="I12" s="7" t="s">
        <v>79</v>
      </c>
      <c r="J12" s="7" t="s">
        <v>2</v>
      </c>
      <c r="K12" s="7" t="s">
        <v>174</v>
      </c>
      <c r="L12" s="7">
        <v>1</v>
      </c>
      <c r="M12" s="7">
        <v>1</v>
      </c>
      <c r="N12" s="7" t="s">
        <v>133</v>
      </c>
      <c r="O12" s="7" t="s">
        <v>133</v>
      </c>
      <c r="P12" s="7" t="s">
        <v>161</v>
      </c>
      <c r="Q12" s="7"/>
      <c r="R12" s="12" t="s">
        <v>175</v>
      </c>
      <c r="S12" s="14" t="s">
        <v>19</v>
      </c>
      <c r="T12" s="7"/>
      <c r="U12" s="12" t="s">
        <v>19</v>
      </c>
      <c r="V12" s="12" t="s">
        <v>175</v>
      </c>
      <c r="W12" s="14" t="s">
        <v>176</v>
      </c>
      <c r="X12" s="14" t="s">
        <v>19</v>
      </c>
      <c r="Y12" s="12" t="s">
        <v>19</v>
      </c>
      <c r="Z12" s="14" t="s">
        <v>19</v>
      </c>
      <c r="AA12" s="15" t="s">
        <v>19</v>
      </c>
      <c r="AB12" t="s">
        <v>19</v>
      </c>
      <c r="AC12" t="s">
        <v>177</v>
      </c>
      <c r="AD12" t="s">
        <v>6</v>
      </c>
      <c r="AE12" t="s">
        <v>178</v>
      </c>
      <c r="AF12" t="s">
        <v>88</v>
      </c>
      <c r="AG12" t="s">
        <v>75</v>
      </c>
      <c r="AH12" t="s">
        <v>19</v>
      </c>
    </row>
    <row r="13" ht="14.25" customHeight="1" spans="1:34">
      <c r="A13" s="6" t="s">
        <v>179</v>
      </c>
      <c r="B13" s="6" t="s">
        <v>180</v>
      </c>
      <c r="C13" s="6" t="s">
        <v>74</v>
      </c>
      <c r="D13" s="6" t="s">
        <v>75</v>
      </c>
      <c r="E13" s="6" t="s">
        <v>76</v>
      </c>
      <c r="F13" s="6" t="s">
        <v>75</v>
      </c>
      <c r="G13" s="6" t="s">
        <v>181</v>
      </c>
      <c r="H13" s="7" t="s">
        <v>182</v>
      </c>
      <c r="I13" s="7" t="s">
        <v>79</v>
      </c>
      <c r="J13" s="7" t="s">
        <v>2</v>
      </c>
      <c r="K13" s="7" t="s">
        <v>183</v>
      </c>
      <c r="L13" s="7">
        <v>1</v>
      </c>
      <c r="M13" s="7">
        <v>1</v>
      </c>
      <c r="N13" s="7" t="s">
        <v>133</v>
      </c>
      <c r="O13" s="7" t="s">
        <v>133</v>
      </c>
      <c r="P13" s="7" t="s">
        <v>161</v>
      </c>
      <c r="Q13" s="7"/>
      <c r="R13" s="12" t="s">
        <v>184</v>
      </c>
      <c r="S13" s="14" t="s">
        <v>19</v>
      </c>
      <c r="T13" s="7"/>
      <c r="U13" s="12" t="s">
        <v>19</v>
      </c>
      <c r="V13" s="12" t="s">
        <v>184</v>
      </c>
      <c r="W13" s="14" t="s">
        <v>185</v>
      </c>
      <c r="X13" s="14" t="s">
        <v>19</v>
      </c>
      <c r="Y13" s="12" t="s">
        <v>19</v>
      </c>
      <c r="Z13" s="14" t="s">
        <v>19</v>
      </c>
      <c r="AA13" s="15" t="s">
        <v>19</v>
      </c>
      <c r="AB13" t="s">
        <v>19</v>
      </c>
      <c r="AC13" t="s">
        <v>186</v>
      </c>
      <c r="AD13" t="s">
        <v>6</v>
      </c>
      <c r="AE13" t="s">
        <v>187</v>
      </c>
      <c r="AF13" t="s">
        <v>88</v>
      </c>
      <c r="AG13" t="s">
        <v>75</v>
      </c>
      <c r="AH13" t="s">
        <v>19</v>
      </c>
    </row>
    <row r="14" ht="14.25" customHeight="1" spans="1:34">
      <c r="A14" s="6" t="s">
        <v>188</v>
      </c>
      <c r="B14" s="6" t="s">
        <v>189</v>
      </c>
      <c r="C14" s="6" t="s">
        <v>74</v>
      </c>
      <c r="D14" s="6" t="s">
        <v>75</v>
      </c>
      <c r="E14" s="6" t="s">
        <v>76</v>
      </c>
      <c r="F14" s="6" t="s">
        <v>75</v>
      </c>
      <c r="G14" s="6" t="s">
        <v>190</v>
      </c>
      <c r="H14" s="7" t="s">
        <v>191</v>
      </c>
      <c r="I14" s="7" t="s">
        <v>79</v>
      </c>
      <c r="J14" s="7" t="s">
        <v>2</v>
      </c>
      <c r="K14" s="7" t="s">
        <v>192</v>
      </c>
      <c r="L14" s="7">
        <v>1</v>
      </c>
      <c r="M14" s="7">
        <v>1</v>
      </c>
      <c r="N14" s="7" t="s">
        <v>193</v>
      </c>
      <c r="O14" s="7" t="s">
        <v>133</v>
      </c>
      <c r="P14" s="7" t="s">
        <v>161</v>
      </c>
      <c r="Q14" s="7"/>
      <c r="R14" s="12" t="s">
        <v>194</v>
      </c>
      <c r="S14" s="14" t="s">
        <v>19</v>
      </c>
      <c r="T14" s="7"/>
      <c r="U14" s="12" t="s">
        <v>19</v>
      </c>
      <c r="V14" s="12" t="s">
        <v>194</v>
      </c>
      <c r="W14" s="14" t="s">
        <v>195</v>
      </c>
      <c r="X14" s="14" t="s">
        <v>19</v>
      </c>
      <c r="Y14" s="12" t="s">
        <v>19</v>
      </c>
      <c r="Z14" s="14" t="s">
        <v>19</v>
      </c>
      <c r="AA14" s="15" t="s">
        <v>19</v>
      </c>
      <c r="AB14" t="s">
        <v>19</v>
      </c>
      <c r="AC14" t="s">
        <v>196</v>
      </c>
      <c r="AD14" t="s">
        <v>6</v>
      </c>
      <c r="AE14" t="s">
        <v>197</v>
      </c>
      <c r="AF14" t="s">
        <v>88</v>
      </c>
      <c r="AG14" t="s">
        <v>75</v>
      </c>
      <c r="AH14" t="s">
        <v>19</v>
      </c>
    </row>
    <row r="15" ht="14.25" customHeight="1" spans="1:34">
      <c r="A15" s="6" t="s">
        <v>198</v>
      </c>
      <c r="B15" s="6" t="s">
        <v>199</v>
      </c>
      <c r="C15" s="6" t="s">
        <v>74</v>
      </c>
      <c r="D15" s="6" t="s">
        <v>75</v>
      </c>
      <c r="E15" s="6" t="s">
        <v>76</v>
      </c>
      <c r="F15" s="6" t="s">
        <v>75</v>
      </c>
      <c r="G15" s="6" t="s">
        <v>200</v>
      </c>
      <c r="H15" s="7" t="s">
        <v>201</v>
      </c>
      <c r="I15" s="7" t="s">
        <v>79</v>
      </c>
      <c r="J15" s="7" t="s">
        <v>2</v>
      </c>
      <c r="K15" s="7" t="s">
        <v>202</v>
      </c>
      <c r="L15" s="7">
        <v>1</v>
      </c>
      <c r="M15" s="7">
        <v>2</v>
      </c>
      <c r="N15" s="7" t="s">
        <v>133</v>
      </c>
      <c r="O15" s="7" t="s">
        <v>133</v>
      </c>
      <c r="P15" s="7" t="s">
        <v>203</v>
      </c>
      <c r="Q15" s="7"/>
      <c r="R15" s="12" t="s">
        <v>204</v>
      </c>
      <c r="S15" s="14" t="s">
        <v>19</v>
      </c>
      <c r="T15" s="7"/>
      <c r="U15" s="12" t="s">
        <v>19</v>
      </c>
      <c r="V15" s="12" t="s">
        <v>204</v>
      </c>
      <c r="W15" s="14" t="s">
        <v>205</v>
      </c>
      <c r="X15" s="14" t="s">
        <v>19</v>
      </c>
      <c r="Y15" s="12" t="s">
        <v>19</v>
      </c>
      <c r="Z15" s="14" t="s">
        <v>19</v>
      </c>
      <c r="AA15" s="15" t="s">
        <v>19</v>
      </c>
      <c r="AB15" t="s">
        <v>19</v>
      </c>
      <c r="AC15" t="s">
        <v>206</v>
      </c>
      <c r="AD15" t="s">
        <v>6</v>
      </c>
      <c r="AE15" t="s">
        <v>207</v>
      </c>
      <c r="AF15" t="s">
        <v>88</v>
      </c>
      <c r="AG15" t="s">
        <v>75</v>
      </c>
      <c r="AH15" t="s">
        <v>19</v>
      </c>
    </row>
    <row r="16" ht="14.25" customHeight="1" spans="1:34">
      <c r="A16" s="6" t="s">
        <v>208</v>
      </c>
      <c r="B16" s="6" t="s">
        <v>209</v>
      </c>
      <c r="C16" s="6" t="s">
        <v>74</v>
      </c>
      <c r="D16" s="6" t="s">
        <v>75</v>
      </c>
      <c r="E16" s="6" t="s">
        <v>76</v>
      </c>
      <c r="F16" s="6" t="s">
        <v>75</v>
      </c>
      <c r="G16" s="6" t="s">
        <v>77</v>
      </c>
      <c r="H16" s="7" t="s">
        <v>78</v>
      </c>
      <c r="I16" s="7" t="s">
        <v>79</v>
      </c>
      <c r="J16" s="7" t="s">
        <v>2</v>
      </c>
      <c r="K16" s="7" t="s">
        <v>210</v>
      </c>
      <c r="L16" s="7">
        <v>1</v>
      </c>
      <c r="M16" s="7">
        <v>2</v>
      </c>
      <c r="N16" s="7" t="s">
        <v>161</v>
      </c>
      <c r="O16" s="7" t="s">
        <v>161</v>
      </c>
      <c r="P16" s="7" t="s">
        <v>211</v>
      </c>
      <c r="Q16" s="7"/>
      <c r="R16" s="12" t="s">
        <v>212</v>
      </c>
      <c r="S16" s="14" t="s">
        <v>19</v>
      </c>
      <c r="T16" s="7"/>
      <c r="U16" s="12" t="s">
        <v>19</v>
      </c>
      <c r="V16" s="12" t="s">
        <v>212</v>
      </c>
      <c r="W16" s="14" t="s">
        <v>213</v>
      </c>
      <c r="X16" s="14" t="s">
        <v>19</v>
      </c>
      <c r="Y16" s="12" t="s">
        <v>19</v>
      </c>
      <c r="Z16" s="14" t="s">
        <v>19</v>
      </c>
      <c r="AA16" s="15" t="s">
        <v>19</v>
      </c>
      <c r="AB16" t="s">
        <v>19</v>
      </c>
      <c r="AC16" t="s">
        <v>214</v>
      </c>
      <c r="AD16" t="s">
        <v>6</v>
      </c>
      <c r="AE16" t="s">
        <v>215</v>
      </c>
      <c r="AF16" t="s">
        <v>88</v>
      </c>
      <c r="AG16" t="s">
        <v>75</v>
      </c>
      <c r="AH16" t="s">
        <v>19</v>
      </c>
    </row>
    <row r="17" ht="14.25" customHeight="1" spans="1:34">
      <c r="A17" s="6" t="s">
        <v>216</v>
      </c>
      <c r="B17" s="6" t="s">
        <v>217</v>
      </c>
      <c r="C17" s="6" t="s">
        <v>74</v>
      </c>
      <c r="D17" s="6" t="s">
        <v>75</v>
      </c>
      <c r="E17" s="6" t="s">
        <v>76</v>
      </c>
      <c r="F17" s="6" t="s">
        <v>75</v>
      </c>
      <c r="G17" s="6" t="s">
        <v>218</v>
      </c>
      <c r="H17" s="7" t="s">
        <v>219</v>
      </c>
      <c r="I17" s="7" t="s">
        <v>79</v>
      </c>
      <c r="J17" s="7" t="s">
        <v>2</v>
      </c>
      <c r="K17" s="7" t="s">
        <v>220</v>
      </c>
      <c r="L17" s="7">
        <v>1</v>
      </c>
      <c r="M17" s="7">
        <v>1</v>
      </c>
      <c r="N17" s="7" t="s">
        <v>203</v>
      </c>
      <c r="O17" s="7" t="s">
        <v>203</v>
      </c>
      <c r="P17" s="7" t="s">
        <v>211</v>
      </c>
      <c r="Q17" s="7"/>
      <c r="R17" s="12" t="s">
        <v>221</v>
      </c>
      <c r="S17" s="14" t="s">
        <v>19</v>
      </c>
      <c r="T17" s="7"/>
      <c r="U17" s="12" t="s">
        <v>19</v>
      </c>
      <c r="V17" s="12" t="s">
        <v>221</v>
      </c>
      <c r="W17" s="14" t="s">
        <v>222</v>
      </c>
      <c r="X17" s="14" t="s">
        <v>19</v>
      </c>
      <c r="Y17" s="12" t="s">
        <v>19</v>
      </c>
      <c r="Z17" s="14" t="s">
        <v>19</v>
      </c>
      <c r="AA17" s="15" t="s">
        <v>19</v>
      </c>
      <c r="AB17" t="s">
        <v>19</v>
      </c>
      <c r="AC17" t="s">
        <v>223</v>
      </c>
      <c r="AD17" t="s">
        <v>6</v>
      </c>
      <c r="AE17" t="s">
        <v>224</v>
      </c>
      <c r="AF17" t="s">
        <v>88</v>
      </c>
      <c r="AG17" t="s">
        <v>75</v>
      </c>
      <c r="AH17" t="s">
        <v>19</v>
      </c>
    </row>
    <row r="18" ht="14.25" customHeight="1" spans="1:34">
      <c r="A18" s="6" t="s">
        <v>225</v>
      </c>
      <c r="B18" s="6" t="s">
        <v>226</v>
      </c>
      <c r="C18" s="6" t="s">
        <v>74</v>
      </c>
      <c r="D18" s="6" t="s">
        <v>75</v>
      </c>
      <c r="E18" s="6" t="s">
        <v>76</v>
      </c>
      <c r="F18" s="6" t="s">
        <v>75</v>
      </c>
      <c r="G18" s="6" t="s">
        <v>227</v>
      </c>
      <c r="H18" s="7" t="s">
        <v>228</v>
      </c>
      <c r="I18" s="7" t="s">
        <v>79</v>
      </c>
      <c r="J18" s="7" t="s">
        <v>2</v>
      </c>
      <c r="K18" s="7" t="s">
        <v>229</v>
      </c>
      <c r="L18" s="7">
        <v>1</v>
      </c>
      <c r="M18" s="7">
        <v>5</v>
      </c>
      <c r="N18" s="7" t="s">
        <v>230</v>
      </c>
      <c r="O18" s="7" t="s">
        <v>104</v>
      </c>
      <c r="P18" s="7" t="s">
        <v>112</v>
      </c>
      <c r="Q18" s="7"/>
      <c r="R18" s="12" t="s">
        <v>231</v>
      </c>
      <c r="S18" s="14" t="s">
        <v>19</v>
      </c>
      <c r="T18" s="7"/>
      <c r="U18" s="12" t="s">
        <v>19</v>
      </c>
      <c r="V18" s="12" t="s">
        <v>231</v>
      </c>
      <c r="W18" s="14" t="s">
        <v>232</v>
      </c>
      <c r="X18" s="14" t="s">
        <v>19</v>
      </c>
      <c r="Y18" s="12" t="s">
        <v>19</v>
      </c>
      <c r="Z18" s="14" t="s">
        <v>19</v>
      </c>
      <c r="AA18" s="15" t="s">
        <v>19</v>
      </c>
      <c r="AB18" t="s">
        <v>19</v>
      </c>
      <c r="AC18" t="s">
        <v>233</v>
      </c>
      <c r="AD18" t="s">
        <v>6</v>
      </c>
      <c r="AE18" t="s">
        <v>234</v>
      </c>
      <c r="AF18" t="s">
        <v>88</v>
      </c>
      <c r="AG18" t="s">
        <v>75</v>
      </c>
      <c r="AH18" t="s">
        <v>19</v>
      </c>
    </row>
    <row r="19" customHeight="1" spans="1:32">
      <c r="A19" s="10" t="s">
        <v>235</v>
      </c>
      <c r="B19" s="10"/>
      <c r="C19" s="10" t="s">
        <v>236</v>
      </c>
      <c r="D19" s="10"/>
      <c r="E19" s="10"/>
      <c r="F19" s="10"/>
      <c r="G19" s="10" t="s">
        <v>236</v>
      </c>
      <c r="H19" s="10" t="s">
        <v>236</v>
      </c>
      <c r="I19" s="10" t="s">
        <v>236</v>
      </c>
      <c r="J19" s="10" t="s">
        <v>236</v>
      </c>
      <c r="K19" s="10" t="s">
        <v>236</v>
      </c>
      <c r="L19" s="10" t="s">
        <v>236</v>
      </c>
      <c r="M19" s="10" t="s">
        <v>236</v>
      </c>
      <c r="N19" s="10" t="s">
        <v>236</v>
      </c>
      <c r="O19" s="10" t="s">
        <v>236</v>
      </c>
      <c r="P19" s="10" t="s">
        <v>236</v>
      </c>
      <c r="Q19" s="10"/>
      <c r="R19" s="13" t="s">
        <v>20</v>
      </c>
      <c r="S19" s="13" t="s">
        <v>21</v>
      </c>
      <c r="T19" s="10" t="s">
        <v>236</v>
      </c>
      <c r="U19" s="13"/>
      <c r="V19" s="13" t="s">
        <v>237</v>
      </c>
      <c r="W19" s="13" t="s">
        <v>22</v>
      </c>
      <c r="X19" s="13"/>
      <c r="Y19" s="13"/>
      <c r="Z19" s="13"/>
      <c r="AA19" s="10"/>
      <c r="AB19" s="13"/>
      <c r="AC19" s="10"/>
      <c r="AD19" s="10" t="s">
        <v>236</v>
      </c>
      <c r="AE19" s="10"/>
      <c r="AF19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"/>
  <sheetViews>
    <sheetView workbookViewId="0">
      <selection activeCell="K2" sqref="K2"/>
    </sheetView>
  </sheetViews>
  <sheetFormatPr defaultColWidth="9.14285714285714" defaultRowHeight="12.75" outlineLevelRow="2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238</v>
      </c>
      <c r="B1" s="4" t="s">
        <v>239</v>
      </c>
      <c r="C1" s="4" t="s">
        <v>50</v>
      </c>
      <c r="D1" s="4" t="s">
        <v>51</v>
      </c>
      <c r="E1" s="4" t="s">
        <v>46</v>
      </c>
      <c r="F1" s="4" t="s">
        <v>47</v>
      </c>
      <c r="G1" s="4" t="s">
        <v>240</v>
      </c>
      <c r="H1" s="4" t="s">
        <v>241</v>
      </c>
      <c r="I1" s="4" t="s">
        <v>13</v>
      </c>
      <c r="J1" s="4" t="s">
        <v>17</v>
      </c>
      <c r="K1" s="4" t="s">
        <v>18</v>
      </c>
      <c r="L1" s="11" t="s">
        <v>242</v>
      </c>
      <c r="M1" s="4" t="s">
        <v>243</v>
      </c>
      <c r="N1" s="4" t="s">
        <v>244</v>
      </c>
    </row>
    <row r="2" ht="14.25" customHeight="1" spans="1:256">
      <c r="A2" s="6" t="s">
        <v>245</v>
      </c>
      <c r="B2" s="7" t="s">
        <v>246</v>
      </c>
      <c r="C2" s="7" t="s">
        <v>247</v>
      </c>
      <c r="D2" s="7" t="s">
        <v>2</v>
      </c>
      <c r="E2" s="7" t="s">
        <v>76</v>
      </c>
      <c r="F2" s="7" t="s">
        <v>75</v>
      </c>
      <c r="G2" s="7" t="s">
        <v>248</v>
      </c>
      <c r="H2" s="7" t="s">
        <v>249</v>
      </c>
      <c r="I2" s="12" t="s">
        <v>23</v>
      </c>
      <c r="J2" s="12" t="s">
        <v>19</v>
      </c>
      <c r="K2" s="12" t="s">
        <v>23</v>
      </c>
      <c r="L2" s="7" t="s">
        <v>250</v>
      </c>
      <c r="M2" s="7" t="s">
        <v>251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</row>
    <row r="3" customHeight="1" spans="1:14">
      <c r="A3" s="10" t="s">
        <v>235</v>
      </c>
      <c r="B3" s="10" t="s">
        <v>236</v>
      </c>
      <c r="C3" s="10" t="s">
        <v>236</v>
      </c>
      <c r="D3" s="10" t="s">
        <v>236</v>
      </c>
      <c r="E3" s="10"/>
      <c r="F3" s="10"/>
      <c r="G3" s="10" t="s">
        <v>236</v>
      </c>
      <c r="H3" s="10" t="s">
        <v>236</v>
      </c>
      <c r="I3" s="13" t="s">
        <v>23</v>
      </c>
      <c r="J3" s="13"/>
      <c r="K3" s="13"/>
      <c r="L3" s="10"/>
      <c r="M3" s="10" t="s">
        <v>236</v>
      </c>
      <c r="N3" t="s">
        <v>236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43</v>
      </c>
      <c r="B1" s="4" t="s">
        <v>44</v>
      </c>
      <c r="C1" s="4" t="s">
        <v>55</v>
      </c>
      <c r="D1" s="4" t="s">
        <v>56</v>
      </c>
      <c r="E1" s="4" t="s">
        <v>57</v>
      </c>
      <c r="F1" s="4" t="s">
        <v>252</v>
      </c>
      <c r="G1" s="4" t="s">
        <v>65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26"/>
  <sheetViews>
    <sheetView tabSelected="1" workbookViewId="0">
      <selection activeCell="B32" sqref="B32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43</v>
      </c>
      <c r="B1" s="4" t="s">
        <v>56</v>
      </c>
      <c r="C1" s="4" t="s">
        <v>57</v>
      </c>
      <c r="D1" s="4" t="s">
        <v>18</v>
      </c>
      <c r="H1" s="5" t="s">
        <v>253</v>
      </c>
    </row>
    <row r="2" ht="14.25" customHeight="1" spans="1:9">
      <c r="A2" s="6" t="s">
        <v>72</v>
      </c>
      <c r="B2" s="7" t="s">
        <v>82</v>
      </c>
      <c r="C2" s="7" t="s">
        <v>83</v>
      </c>
      <c r="D2" s="3">
        <v>1600</v>
      </c>
      <c r="E2" t="str">
        <f>VLOOKUP(A2,HOP!A:L,12,0)</f>
        <v>1600.00</v>
      </c>
      <c r="F2" t="str">
        <f>VLOOKUP(A2,HOP!A:C,3,0)</f>
        <v>2249750</v>
      </c>
      <c r="G2">
        <f>D2-E2</f>
        <v>0</v>
      </c>
      <c r="H2" t="str">
        <f>$H$1&amp;F2</f>
        <v>，2249750</v>
      </c>
      <c r="I2" t="str">
        <f>VLOOKUP(A2,HOP!A:T,20,0)</f>
        <v>直连</v>
      </c>
    </row>
    <row r="3" ht="14.25" customHeight="1" spans="1:9">
      <c r="A3" s="6" t="s">
        <v>89</v>
      </c>
      <c r="B3" s="7" t="s">
        <v>94</v>
      </c>
      <c r="C3" s="7" t="s">
        <v>83</v>
      </c>
      <c r="D3" s="3">
        <v>427</v>
      </c>
      <c r="E3" t="str">
        <f>VLOOKUP(A3,HOP!A:L,12,0)</f>
        <v>427.00</v>
      </c>
      <c r="F3" t="str">
        <f>VLOOKUP(A3,HOP!A:C,3,0)</f>
        <v>2251004</v>
      </c>
      <c r="G3">
        <f t="shared" ref="G3:G19" si="0">D3-E3</f>
        <v>0</v>
      </c>
      <c r="H3" t="str">
        <f t="shared" ref="H3:H19" si="1">$H$1&amp;F3</f>
        <v>，2251004</v>
      </c>
      <c r="I3" t="str">
        <f>VLOOKUP(A3,HOP!A:T,20,0)</f>
        <v>直连</v>
      </c>
    </row>
    <row r="4" ht="14.25" hidden="1" customHeight="1" spans="1:9">
      <c r="A4" s="6" t="s">
        <v>99</v>
      </c>
      <c r="B4" s="7" t="s">
        <v>105</v>
      </c>
      <c r="C4" s="7" t="s">
        <v>106</v>
      </c>
      <c r="D4" s="3">
        <v>0</v>
      </c>
      <c r="E4" t="e">
        <f>VLOOKUP(A4,HOP!A:L,12,0)</f>
        <v>#N/A</v>
      </c>
      <c r="F4" t="e">
        <f>VLOOKUP(A4,HOP!A:C,3,0)</f>
        <v>#N/A</v>
      </c>
      <c r="G4" t="e">
        <f t="shared" si="0"/>
        <v>#N/A</v>
      </c>
      <c r="H4" t="e">
        <f t="shared" si="1"/>
        <v>#N/A</v>
      </c>
      <c r="I4" t="e">
        <f>VLOOKUP(A4,HOP!A:T,20,0)</f>
        <v>#N/A</v>
      </c>
    </row>
    <row r="5" ht="14.25" hidden="1" customHeight="1" spans="1:9">
      <c r="A5" s="6" t="s">
        <v>110</v>
      </c>
      <c r="B5" s="7" t="s">
        <v>112</v>
      </c>
      <c r="C5" s="7" t="s">
        <v>113</v>
      </c>
      <c r="D5" s="3">
        <v>0</v>
      </c>
      <c r="E5" t="e">
        <f>VLOOKUP(A5,HOP!A:L,12,0)</f>
        <v>#N/A</v>
      </c>
      <c r="F5" t="e">
        <f>VLOOKUP(A5,HOP!A:C,3,0)</f>
        <v>#N/A</v>
      </c>
      <c r="G5" t="e">
        <f t="shared" si="0"/>
        <v>#N/A</v>
      </c>
      <c r="H5" t="e">
        <f t="shared" si="1"/>
        <v>#N/A</v>
      </c>
      <c r="I5" t="e">
        <f>VLOOKUP(A5,HOP!A:T,20,0)</f>
        <v>#N/A</v>
      </c>
    </row>
    <row r="6" ht="14.25" customHeight="1" spans="1:9">
      <c r="A6" s="6" t="s">
        <v>117</v>
      </c>
      <c r="B6" s="7" t="s">
        <v>83</v>
      </c>
      <c r="C6" s="7" t="s">
        <v>104</v>
      </c>
      <c r="D6" s="3">
        <v>913</v>
      </c>
      <c r="E6" t="str">
        <f>VLOOKUP(A6,HOP!A:L,12,0)</f>
        <v>913.00</v>
      </c>
      <c r="F6" t="str">
        <f>VLOOKUP(A6,HOP!A:C,3,0)</f>
        <v>2206932</v>
      </c>
      <c r="G6">
        <f t="shared" si="0"/>
        <v>0</v>
      </c>
      <c r="H6" t="str">
        <f t="shared" si="1"/>
        <v>，2206932</v>
      </c>
      <c r="I6" t="str">
        <f>VLOOKUP(A6,HOP!A:T,20,0)</f>
        <v>直连</v>
      </c>
    </row>
    <row r="7" ht="14.25" customHeight="1" spans="1:9">
      <c r="A7" s="6" t="s">
        <v>127</v>
      </c>
      <c r="B7" s="7" t="s">
        <v>104</v>
      </c>
      <c r="C7" s="7" t="s">
        <v>133</v>
      </c>
      <c r="D7" s="3">
        <v>321</v>
      </c>
      <c r="E7" t="str">
        <f>VLOOKUP(A7,HOP!A:L,12,0)</f>
        <v>321.00</v>
      </c>
      <c r="F7" t="str">
        <f>VLOOKUP(A7,HOP!A:C,3,0)</f>
        <v>2244096</v>
      </c>
      <c r="G7">
        <f t="shared" si="0"/>
        <v>0</v>
      </c>
      <c r="H7" t="str">
        <f t="shared" si="1"/>
        <v>，2244096</v>
      </c>
      <c r="I7" t="str">
        <f>VLOOKUP(A7,HOP!A:T,20,0)</f>
        <v>直连</v>
      </c>
    </row>
    <row r="8" ht="14.25" customHeight="1" spans="1:9">
      <c r="A8" s="6" t="s">
        <v>138</v>
      </c>
      <c r="B8" s="7" t="s">
        <v>104</v>
      </c>
      <c r="C8" s="7" t="s">
        <v>133</v>
      </c>
      <c r="D8" s="3">
        <v>289</v>
      </c>
      <c r="E8" t="str">
        <f>VLOOKUP(A8,HOP!A:L,12,0)</f>
        <v>289.00</v>
      </c>
      <c r="F8" t="str">
        <f>VLOOKUP(A8,HOP!A:C,3,0)</f>
        <v>2253574</v>
      </c>
      <c r="G8">
        <f t="shared" si="0"/>
        <v>0</v>
      </c>
      <c r="H8" t="str">
        <f t="shared" si="1"/>
        <v>，2253574</v>
      </c>
      <c r="I8" t="str">
        <f>VLOOKUP(A8,HOP!A:T,20,0)</f>
        <v>直连</v>
      </c>
    </row>
    <row r="9" ht="14.25" customHeight="1" spans="1:9">
      <c r="A9" s="6" t="s">
        <v>147</v>
      </c>
      <c r="B9" s="7" t="s">
        <v>94</v>
      </c>
      <c r="C9" s="7" t="s">
        <v>133</v>
      </c>
      <c r="D9" s="3">
        <v>1137</v>
      </c>
      <c r="E9" t="str">
        <f>VLOOKUP(A9,HOP!A:L,12,0)</f>
        <v>1137.00</v>
      </c>
      <c r="F9" t="str">
        <f>VLOOKUP(A9,HOP!A:C,3,0)</f>
        <v>2251722</v>
      </c>
      <c r="G9">
        <f t="shared" si="0"/>
        <v>0</v>
      </c>
      <c r="H9" t="str">
        <f t="shared" si="1"/>
        <v>，2251722</v>
      </c>
      <c r="I9" t="str">
        <f>VLOOKUP(A9,HOP!A:T,20,0)</f>
        <v>直连</v>
      </c>
    </row>
    <row r="10" ht="14.25" hidden="1" customHeight="1" spans="1:9">
      <c r="A10" s="6" t="s">
        <v>156</v>
      </c>
      <c r="B10" s="7" t="s">
        <v>133</v>
      </c>
      <c r="C10" s="7" t="s">
        <v>161</v>
      </c>
      <c r="D10" s="3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VLOOKUP(A10,HOP!A:T,20,0)</f>
        <v>#N/A</v>
      </c>
    </row>
    <row r="11" ht="14.25" customHeight="1" spans="1:9">
      <c r="A11" s="6" t="s">
        <v>164</v>
      </c>
      <c r="B11" s="7" t="s">
        <v>133</v>
      </c>
      <c r="C11" s="7" t="s">
        <v>161</v>
      </c>
      <c r="D11" s="3">
        <v>253</v>
      </c>
      <c r="E11" t="str">
        <f>VLOOKUP(A11,HOP!A:L,12,0)</f>
        <v>253.00</v>
      </c>
      <c r="F11" t="str">
        <f>VLOOKUP(A11,HOP!A:C,3,0)</f>
        <v>2254621</v>
      </c>
      <c r="G11">
        <f t="shared" si="0"/>
        <v>0</v>
      </c>
      <c r="H11" t="str">
        <f t="shared" si="1"/>
        <v>，2254621</v>
      </c>
      <c r="I11" t="str">
        <f>VLOOKUP(A11,HOP!A:T,20,0)</f>
        <v>直连</v>
      </c>
    </row>
    <row r="12" ht="14.25" customHeight="1" spans="1:9">
      <c r="A12" s="6" t="s">
        <v>170</v>
      </c>
      <c r="B12" s="7" t="s">
        <v>133</v>
      </c>
      <c r="C12" s="7" t="s">
        <v>161</v>
      </c>
      <c r="D12" s="3">
        <v>992</v>
      </c>
      <c r="E12" t="str">
        <f>VLOOKUP(A12,HOP!A:L,12,0)</f>
        <v>992.00</v>
      </c>
      <c r="F12" t="str">
        <f>VLOOKUP(A12,HOP!A:C,3,0)</f>
        <v>2254662</v>
      </c>
      <c r="G12">
        <f t="shared" si="0"/>
        <v>0</v>
      </c>
      <c r="H12" t="str">
        <f t="shared" si="1"/>
        <v>，2254662</v>
      </c>
      <c r="I12" t="str">
        <f>VLOOKUP(A12,HOP!A:T,20,0)</f>
        <v>直连</v>
      </c>
    </row>
    <row r="13" ht="14.25" customHeight="1" spans="1:9">
      <c r="A13" s="6" t="s">
        <v>179</v>
      </c>
      <c r="B13" s="7" t="s">
        <v>133</v>
      </c>
      <c r="C13" s="7" t="s">
        <v>161</v>
      </c>
      <c r="D13" s="3">
        <v>277</v>
      </c>
      <c r="E13" t="str">
        <f>VLOOKUP(A13,HOP!A:L,12,0)</f>
        <v>277.00</v>
      </c>
      <c r="F13" t="str">
        <f>VLOOKUP(A13,HOP!A:C,3,0)</f>
        <v>2254545</v>
      </c>
      <c r="G13">
        <f t="shared" si="0"/>
        <v>0</v>
      </c>
      <c r="H13" t="str">
        <f t="shared" si="1"/>
        <v>，2254545</v>
      </c>
      <c r="I13" t="str">
        <f>VLOOKUP(A13,HOP!A:T,20,0)</f>
        <v>直连</v>
      </c>
    </row>
    <row r="14" ht="14.25" customHeight="1" spans="1:9">
      <c r="A14" s="6" t="s">
        <v>188</v>
      </c>
      <c r="B14" s="7" t="s">
        <v>133</v>
      </c>
      <c r="C14" s="7" t="s">
        <v>161</v>
      </c>
      <c r="D14" s="3">
        <v>693</v>
      </c>
      <c r="E14" t="str">
        <f>VLOOKUP(A14,HOP!A:L,12,0)</f>
        <v>693.00</v>
      </c>
      <c r="F14" t="str">
        <f>VLOOKUP(A14,HOP!A:C,3,0)</f>
        <v>2245673</v>
      </c>
      <c r="G14">
        <f t="shared" si="0"/>
        <v>0</v>
      </c>
      <c r="H14" t="str">
        <f t="shared" si="1"/>
        <v>，2245673</v>
      </c>
      <c r="I14" t="str">
        <f>VLOOKUP(A14,HOP!A:T,20,0)</f>
        <v>直连</v>
      </c>
    </row>
    <row r="15" ht="14.25" customHeight="1" spans="1:9">
      <c r="A15" s="6" t="s">
        <v>198</v>
      </c>
      <c r="B15" s="7" t="s">
        <v>133</v>
      </c>
      <c r="C15" s="7" t="s">
        <v>203</v>
      </c>
      <c r="D15" s="3">
        <v>806</v>
      </c>
      <c r="E15" t="str">
        <f>VLOOKUP(A15,HOP!A:L,12,0)</f>
        <v>806.00</v>
      </c>
      <c r="F15" t="str">
        <f>VLOOKUP(A15,HOP!A:C,3,0)</f>
        <v>2253960</v>
      </c>
      <c r="G15">
        <f t="shared" si="0"/>
        <v>0</v>
      </c>
      <c r="H15" t="str">
        <f t="shared" si="1"/>
        <v>，2253960</v>
      </c>
      <c r="I15" t="str">
        <f>VLOOKUP(A15,HOP!A:T,20,0)</f>
        <v>直连</v>
      </c>
    </row>
    <row r="16" ht="14.25" customHeight="1" spans="1:9">
      <c r="A16" s="6" t="s">
        <v>208</v>
      </c>
      <c r="B16" s="7" t="s">
        <v>161</v>
      </c>
      <c r="C16" s="7" t="s">
        <v>211</v>
      </c>
      <c r="D16" s="3">
        <v>1426</v>
      </c>
      <c r="E16" t="str">
        <f>VLOOKUP(A16,HOP!A:L,12,0)</f>
        <v>1426.00</v>
      </c>
      <c r="F16" t="str">
        <f>VLOOKUP(A16,HOP!A:C,3,0)</f>
        <v>2255769</v>
      </c>
      <c r="G16">
        <f t="shared" si="0"/>
        <v>0</v>
      </c>
      <c r="H16" t="str">
        <f t="shared" si="1"/>
        <v>，2255769</v>
      </c>
      <c r="I16" t="str">
        <f>VLOOKUP(A16,HOP!A:T,20,0)</f>
        <v>直连</v>
      </c>
    </row>
    <row r="17" ht="14.25" customHeight="1" spans="1:9">
      <c r="A17" s="6" t="s">
        <v>216</v>
      </c>
      <c r="B17" s="7" t="s">
        <v>203</v>
      </c>
      <c r="C17" s="7" t="s">
        <v>211</v>
      </c>
      <c r="D17" s="3">
        <v>252</v>
      </c>
      <c r="E17" t="str">
        <f>VLOOKUP(A17,HOP!A:L,12,0)</f>
        <v>252.00</v>
      </c>
      <c r="F17" t="str">
        <f>VLOOKUP(A17,HOP!A:C,3,0)</f>
        <v>2256155</v>
      </c>
      <c r="G17">
        <f t="shared" si="0"/>
        <v>0</v>
      </c>
      <c r="H17" t="str">
        <f t="shared" si="1"/>
        <v>，2256155</v>
      </c>
      <c r="I17" t="str">
        <f>VLOOKUP(A17,HOP!A:T,20,0)</f>
        <v>直连</v>
      </c>
    </row>
    <row r="18" ht="14.25" customHeight="1" spans="1:9">
      <c r="A18" s="6" t="s">
        <v>225</v>
      </c>
      <c r="B18" s="7" t="s">
        <v>104</v>
      </c>
      <c r="C18" s="7" t="s">
        <v>112</v>
      </c>
      <c r="D18" s="3">
        <v>3625</v>
      </c>
      <c r="E18" t="str">
        <f>VLOOKUP(A18,HOP!A:L,12,0)</f>
        <v>3625.00</v>
      </c>
      <c r="F18" t="str">
        <f>VLOOKUP(A18,HOP!A:C,3,0)</f>
        <v>2220605</v>
      </c>
      <c r="G18">
        <f t="shared" si="0"/>
        <v>0</v>
      </c>
      <c r="H18" t="str">
        <f t="shared" si="1"/>
        <v>，2220605</v>
      </c>
      <c r="I18" t="str">
        <f>VLOOKUP(A18,HOP!A:T,20,0)</f>
        <v>直连</v>
      </c>
    </row>
    <row r="19" spans="1:10">
      <c r="A19" s="43" t="s">
        <v>246</v>
      </c>
      <c r="D19" s="8">
        <v>17.06</v>
      </c>
      <c r="E19" t="e">
        <f>VLOOKUP(A19,HOP!A:L,12,0)</f>
        <v>#N/A</v>
      </c>
      <c r="F19">
        <v>2224930</v>
      </c>
      <c r="G19" t="e">
        <f t="shared" si="0"/>
        <v>#N/A</v>
      </c>
      <c r="H19" t="str">
        <f t="shared" si="1"/>
        <v>，2224930</v>
      </c>
      <c r="I19" t="e">
        <f>VLOOKUP(A19,HOP!A:T,20,0)</f>
        <v>#N/A</v>
      </c>
      <c r="J19" s="5" t="s">
        <v>254</v>
      </c>
    </row>
    <row r="21" spans="4:4">
      <c r="D21" s="3">
        <f>SUM(D2:D20)</f>
        <v>13028.06</v>
      </c>
    </row>
    <row r="22" ht="14.25" spans="4:4">
      <c r="D22" s="9" t="s">
        <v>24</v>
      </c>
    </row>
    <row r="25" spans="1:1">
      <c r="A25" t="s">
        <v>255</v>
      </c>
    </row>
    <row r="26" spans="1:1">
      <c r="A26" s="5" t="s">
        <v>256</v>
      </c>
    </row>
  </sheetData>
  <autoFilter ref="A1:I19">
    <filterColumn colId="3">
      <filters>
        <filter val="252.00"/>
        <filter val="253.00"/>
        <filter val="277.00"/>
        <filter val="289.00"/>
        <filter val="321.00"/>
        <filter val="427.00"/>
        <filter val="693.00"/>
        <filter val="806.00"/>
        <filter val="913.00"/>
        <filter val="992.00"/>
        <filter val="1,137.00"/>
        <filter val="1,426.00"/>
        <filter val="1,600.00"/>
        <filter val="3,625.00"/>
        <filter val="17.06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0">
      <c r="A1" s="2" t="s">
        <v>257</v>
      </c>
      <c r="B1" s="2" t="s">
        <v>258</v>
      </c>
      <c r="C1" s="2" t="s">
        <v>259</v>
      </c>
      <c r="D1" s="2" t="s">
        <v>49</v>
      </c>
      <c r="E1" s="2" t="s">
        <v>52</v>
      </c>
      <c r="F1" s="2" t="s">
        <v>56</v>
      </c>
      <c r="G1" s="2" t="s">
        <v>57</v>
      </c>
      <c r="H1" s="2" t="s">
        <v>260</v>
      </c>
      <c r="I1" s="2" t="s">
        <v>261</v>
      </c>
      <c r="J1" s="2" t="s">
        <v>262</v>
      </c>
      <c r="K1" s="2" t="s">
        <v>263</v>
      </c>
      <c r="L1" s="2" t="s">
        <v>264</v>
      </c>
      <c r="M1" s="2" t="s">
        <v>265</v>
      </c>
      <c r="N1" s="2" t="s">
        <v>266</v>
      </c>
      <c r="O1" s="2" t="s">
        <v>267</v>
      </c>
      <c r="P1" s="2" t="s">
        <v>268</v>
      </c>
      <c r="Q1" s="2" t="s">
        <v>269</v>
      </c>
      <c r="R1" s="2" t="s">
        <v>270</v>
      </c>
      <c r="S1" s="2" t="s">
        <v>271</v>
      </c>
      <c r="T1" s="2" t="s">
        <v>272</v>
      </c>
    </row>
    <row r="2" s="1" customFormat="1" spans="1:20">
      <c r="A2" s="1" t="s">
        <v>216</v>
      </c>
      <c r="B2" s="1" t="s">
        <v>203</v>
      </c>
      <c r="C2" s="1" t="s">
        <v>217</v>
      </c>
      <c r="D2" s="1" t="s">
        <v>273</v>
      </c>
      <c r="E2" s="1" t="s">
        <v>274</v>
      </c>
      <c r="F2" s="1" t="s">
        <v>203</v>
      </c>
      <c r="G2" s="1" t="s">
        <v>211</v>
      </c>
      <c r="H2" s="1" t="s">
        <v>275</v>
      </c>
      <c r="I2" s="1" t="s">
        <v>276</v>
      </c>
      <c r="J2" s="1" t="s">
        <v>277</v>
      </c>
      <c r="K2" s="1" t="s">
        <v>276</v>
      </c>
      <c r="L2" s="1" t="s">
        <v>276</v>
      </c>
      <c r="M2" s="1" t="s">
        <v>278</v>
      </c>
      <c r="N2" s="1" t="s">
        <v>278</v>
      </c>
      <c r="O2" s="1" t="s">
        <v>279</v>
      </c>
      <c r="P2" s="1" t="s">
        <v>280</v>
      </c>
      <c r="Q2" s="1" t="s">
        <v>281</v>
      </c>
      <c r="R2" s="1" t="s">
        <v>75</v>
      </c>
      <c r="S2" s="1" t="s">
        <v>282</v>
      </c>
      <c r="T2" s="1" t="s">
        <v>283</v>
      </c>
    </row>
    <row r="3" s="1" customFormat="1" spans="1:20">
      <c r="A3" s="1" t="s">
        <v>208</v>
      </c>
      <c r="B3" s="1" t="s">
        <v>161</v>
      </c>
      <c r="C3" s="1" t="s">
        <v>209</v>
      </c>
      <c r="D3" s="1" t="s">
        <v>78</v>
      </c>
      <c r="E3" s="1" t="s">
        <v>284</v>
      </c>
      <c r="F3" s="1" t="s">
        <v>161</v>
      </c>
      <c r="G3" s="1" t="s">
        <v>211</v>
      </c>
      <c r="H3" s="1" t="s">
        <v>275</v>
      </c>
      <c r="I3" s="1" t="s">
        <v>285</v>
      </c>
      <c r="J3" s="1" t="s">
        <v>277</v>
      </c>
      <c r="K3" s="1" t="s">
        <v>285</v>
      </c>
      <c r="L3" s="1" t="s">
        <v>285</v>
      </c>
      <c r="M3" s="1" t="s">
        <v>278</v>
      </c>
      <c r="N3" s="1" t="s">
        <v>278</v>
      </c>
      <c r="O3" s="1" t="s">
        <v>279</v>
      </c>
      <c r="P3" s="1" t="s">
        <v>280</v>
      </c>
      <c r="Q3" s="1" t="s">
        <v>286</v>
      </c>
      <c r="R3" s="1" t="s">
        <v>75</v>
      </c>
      <c r="S3" s="1" t="s">
        <v>282</v>
      </c>
      <c r="T3" s="1" t="s">
        <v>283</v>
      </c>
    </row>
    <row r="4" s="1" customFormat="1" spans="1:20">
      <c r="A4" s="1" t="s">
        <v>170</v>
      </c>
      <c r="B4" s="1" t="s">
        <v>133</v>
      </c>
      <c r="C4" s="1" t="s">
        <v>171</v>
      </c>
      <c r="D4" s="1" t="s">
        <v>173</v>
      </c>
      <c r="E4" s="1" t="s">
        <v>287</v>
      </c>
      <c r="F4" s="1" t="s">
        <v>133</v>
      </c>
      <c r="G4" s="1" t="s">
        <v>161</v>
      </c>
      <c r="H4" s="1" t="s">
        <v>275</v>
      </c>
      <c r="I4" s="1" t="s">
        <v>288</v>
      </c>
      <c r="J4" s="1" t="s">
        <v>277</v>
      </c>
      <c r="K4" s="1" t="s">
        <v>288</v>
      </c>
      <c r="L4" s="1" t="s">
        <v>288</v>
      </c>
      <c r="M4" s="1" t="s">
        <v>278</v>
      </c>
      <c r="N4" s="1" t="s">
        <v>278</v>
      </c>
      <c r="O4" s="1" t="s">
        <v>279</v>
      </c>
      <c r="P4" s="1" t="s">
        <v>280</v>
      </c>
      <c r="Q4" s="1" t="s">
        <v>289</v>
      </c>
      <c r="R4" s="1" t="s">
        <v>75</v>
      </c>
      <c r="S4" s="1" t="s">
        <v>282</v>
      </c>
      <c r="T4" s="1" t="s">
        <v>283</v>
      </c>
    </row>
    <row r="5" s="1" customFormat="1" spans="1:20">
      <c r="A5" s="1" t="s">
        <v>164</v>
      </c>
      <c r="B5" s="1" t="s">
        <v>133</v>
      </c>
      <c r="C5" s="1" t="s">
        <v>165</v>
      </c>
      <c r="D5" s="1" t="s">
        <v>130</v>
      </c>
      <c r="E5" s="1" t="s">
        <v>290</v>
      </c>
      <c r="F5" s="1" t="s">
        <v>133</v>
      </c>
      <c r="G5" s="1" t="s">
        <v>161</v>
      </c>
      <c r="H5" s="1" t="s">
        <v>275</v>
      </c>
      <c r="I5" s="1" t="s">
        <v>291</v>
      </c>
      <c r="J5" s="1" t="s">
        <v>277</v>
      </c>
      <c r="K5" s="1" t="s">
        <v>291</v>
      </c>
      <c r="L5" s="1" t="s">
        <v>291</v>
      </c>
      <c r="M5" s="1" t="s">
        <v>278</v>
      </c>
      <c r="N5" s="1" t="s">
        <v>278</v>
      </c>
      <c r="O5" s="1" t="s">
        <v>279</v>
      </c>
      <c r="P5" s="1" t="s">
        <v>280</v>
      </c>
      <c r="Q5" s="1" t="s">
        <v>292</v>
      </c>
      <c r="R5" s="1" t="s">
        <v>75</v>
      </c>
      <c r="S5" s="1" t="s">
        <v>282</v>
      </c>
      <c r="T5" s="1" t="s">
        <v>283</v>
      </c>
    </row>
    <row r="6" s="1" customFormat="1" spans="1:20">
      <c r="A6" s="1" t="s">
        <v>179</v>
      </c>
      <c r="B6" s="1" t="s">
        <v>133</v>
      </c>
      <c r="C6" s="1" t="s">
        <v>180</v>
      </c>
      <c r="D6" s="1" t="s">
        <v>293</v>
      </c>
      <c r="E6" s="1" t="s">
        <v>294</v>
      </c>
      <c r="F6" s="1" t="s">
        <v>133</v>
      </c>
      <c r="G6" s="1" t="s">
        <v>161</v>
      </c>
      <c r="H6" s="1" t="s">
        <v>275</v>
      </c>
      <c r="I6" s="1" t="s">
        <v>295</v>
      </c>
      <c r="J6" s="1" t="s">
        <v>277</v>
      </c>
      <c r="K6" s="1" t="s">
        <v>295</v>
      </c>
      <c r="L6" s="1" t="s">
        <v>295</v>
      </c>
      <c r="M6" s="1" t="s">
        <v>278</v>
      </c>
      <c r="N6" s="1" t="s">
        <v>278</v>
      </c>
      <c r="O6" s="1" t="s">
        <v>279</v>
      </c>
      <c r="P6" s="1" t="s">
        <v>280</v>
      </c>
      <c r="Q6" s="1" t="s">
        <v>296</v>
      </c>
      <c r="R6" s="1" t="s">
        <v>75</v>
      </c>
      <c r="S6" s="1" t="s">
        <v>282</v>
      </c>
      <c r="T6" s="1" t="s">
        <v>283</v>
      </c>
    </row>
    <row r="7" s="1" customFormat="1" spans="1:20">
      <c r="A7" s="1" t="s">
        <v>198</v>
      </c>
      <c r="B7" s="1" t="s">
        <v>133</v>
      </c>
      <c r="C7" s="1" t="s">
        <v>199</v>
      </c>
      <c r="D7" s="1" t="s">
        <v>201</v>
      </c>
      <c r="E7" s="1" t="s">
        <v>297</v>
      </c>
      <c r="F7" s="1" t="s">
        <v>133</v>
      </c>
      <c r="G7" s="1" t="s">
        <v>203</v>
      </c>
      <c r="H7" s="1" t="s">
        <v>275</v>
      </c>
      <c r="I7" s="1" t="s">
        <v>298</v>
      </c>
      <c r="J7" s="1" t="s">
        <v>277</v>
      </c>
      <c r="K7" s="1" t="s">
        <v>298</v>
      </c>
      <c r="L7" s="1" t="s">
        <v>298</v>
      </c>
      <c r="M7" s="1" t="s">
        <v>278</v>
      </c>
      <c r="N7" s="1" t="s">
        <v>278</v>
      </c>
      <c r="O7" s="1" t="s">
        <v>279</v>
      </c>
      <c r="P7" s="1" t="s">
        <v>280</v>
      </c>
      <c r="Q7" s="1" t="s">
        <v>299</v>
      </c>
      <c r="R7" s="1" t="s">
        <v>75</v>
      </c>
      <c r="S7" s="1" t="s">
        <v>282</v>
      </c>
      <c r="T7" s="1" t="s">
        <v>283</v>
      </c>
    </row>
    <row r="8" s="1" customFormat="1" spans="1:20">
      <c r="A8" s="1" t="s">
        <v>138</v>
      </c>
      <c r="B8" s="1" t="s">
        <v>104</v>
      </c>
      <c r="C8" s="1" t="s">
        <v>139</v>
      </c>
      <c r="D8" s="1" t="s">
        <v>141</v>
      </c>
      <c r="E8" s="1" t="s">
        <v>300</v>
      </c>
      <c r="F8" s="1" t="s">
        <v>104</v>
      </c>
      <c r="G8" s="1" t="s">
        <v>133</v>
      </c>
      <c r="H8" s="1" t="s">
        <v>275</v>
      </c>
      <c r="I8" s="1" t="s">
        <v>301</v>
      </c>
      <c r="J8" s="1" t="s">
        <v>277</v>
      </c>
      <c r="K8" s="1" t="s">
        <v>301</v>
      </c>
      <c r="L8" s="1" t="s">
        <v>301</v>
      </c>
      <c r="M8" s="1" t="s">
        <v>278</v>
      </c>
      <c r="N8" s="1" t="s">
        <v>278</v>
      </c>
      <c r="O8" s="1" t="s">
        <v>279</v>
      </c>
      <c r="P8" s="1" t="s">
        <v>280</v>
      </c>
      <c r="Q8" s="1" t="s">
        <v>302</v>
      </c>
      <c r="R8" s="1" t="s">
        <v>75</v>
      </c>
      <c r="S8" s="1" t="s">
        <v>282</v>
      </c>
      <c r="T8" s="1" t="s">
        <v>283</v>
      </c>
    </row>
    <row r="9" s="1" customFormat="1" spans="1:20">
      <c r="A9" s="1" t="s">
        <v>147</v>
      </c>
      <c r="B9" s="1" t="s">
        <v>94</v>
      </c>
      <c r="C9" s="1" t="s">
        <v>148</v>
      </c>
      <c r="D9" s="1" t="s">
        <v>150</v>
      </c>
      <c r="E9" s="1" t="s">
        <v>303</v>
      </c>
      <c r="F9" s="1" t="s">
        <v>94</v>
      </c>
      <c r="G9" s="1" t="s">
        <v>133</v>
      </c>
      <c r="H9" s="1" t="s">
        <v>275</v>
      </c>
      <c r="I9" s="1" t="s">
        <v>304</v>
      </c>
      <c r="J9" s="1" t="s">
        <v>277</v>
      </c>
      <c r="K9" s="1" t="s">
        <v>304</v>
      </c>
      <c r="L9" s="1" t="s">
        <v>304</v>
      </c>
      <c r="M9" s="1" t="s">
        <v>278</v>
      </c>
      <c r="N9" s="1" t="s">
        <v>278</v>
      </c>
      <c r="O9" s="1" t="s">
        <v>279</v>
      </c>
      <c r="P9" s="1" t="s">
        <v>280</v>
      </c>
      <c r="Q9" s="1" t="s">
        <v>305</v>
      </c>
      <c r="R9" s="1" t="s">
        <v>75</v>
      </c>
      <c r="S9" s="1" t="s">
        <v>282</v>
      </c>
      <c r="T9" s="1" t="s">
        <v>283</v>
      </c>
    </row>
    <row r="10" s="1" customFormat="1" spans="1:20">
      <c r="A10" s="1" t="s">
        <v>89</v>
      </c>
      <c r="B10" s="1" t="s">
        <v>94</v>
      </c>
      <c r="C10" s="1" t="s">
        <v>90</v>
      </c>
      <c r="D10" s="1" t="s">
        <v>92</v>
      </c>
      <c r="E10" s="1" t="s">
        <v>306</v>
      </c>
      <c r="F10" s="1" t="s">
        <v>94</v>
      </c>
      <c r="G10" s="1" t="s">
        <v>83</v>
      </c>
      <c r="H10" s="1" t="s">
        <v>275</v>
      </c>
      <c r="I10" s="1" t="s">
        <v>307</v>
      </c>
      <c r="J10" s="1" t="s">
        <v>277</v>
      </c>
      <c r="K10" s="1" t="s">
        <v>307</v>
      </c>
      <c r="L10" s="1" t="s">
        <v>307</v>
      </c>
      <c r="M10" s="1" t="s">
        <v>278</v>
      </c>
      <c r="N10" s="1" t="s">
        <v>278</v>
      </c>
      <c r="O10" s="1" t="s">
        <v>279</v>
      </c>
      <c r="P10" s="1" t="s">
        <v>280</v>
      </c>
      <c r="Q10" s="1" t="s">
        <v>308</v>
      </c>
      <c r="R10" s="1" t="s">
        <v>75</v>
      </c>
      <c r="S10" s="1" t="s">
        <v>282</v>
      </c>
      <c r="T10" s="1" t="s">
        <v>283</v>
      </c>
    </row>
    <row r="11" s="1" customFormat="1" spans="1:20">
      <c r="A11" s="1" t="s">
        <v>72</v>
      </c>
      <c r="B11" s="1" t="s">
        <v>81</v>
      </c>
      <c r="C11" s="1" t="s">
        <v>73</v>
      </c>
      <c r="D11" s="1" t="s">
        <v>78</v>
      </c>
      <c r="E11" s="1" t="s">
        <v>309</v>
      </c>
      <c r="F11" s="1" t="s">
        <v>82</v>
      </c>
      <c r="G11" s="1" t="s">
        <v>83</v>
      </c>
      <c r="H11" s="1" t="s">
        <v>275</v>
      </c>
      <c r="I11" s="1" t="s">
        <v>310</v>
      </c>
      <c r="J11" s="1" t="s">
        <v>277</v>
      </c>
      <c r="K11" s="1" t="s">
        <v>310</v>
      </c>
      <c r="L11" s="1" t="s">
        <v>310</v>
      </c>
      <c r="M11" s="1" t="s">
        <v>278</v>
      </c>
      <c r="N11" s="1" t="s">
        <v>278</v>
      </c>
      <c r="O11" s="1" t="s">
        <v>279</v>
      </c>
      <c r="P11" s="1" t="s">
        <v>280</v>
      </c>
      <c r="Q11" s="1" t="s">
        <v>311</v>
      </c>
      <c r="R11" s="1" t="s">
        <v>75</v>
      </c>
      <c r="S11" s="1" t="s">
        <v>282</v>
      </c>
      <c r="T11" s="1" t="s">
        <v>283</v>
      </c>
    </row>
    <row r="12" s="1" customFormat="1" spans="1:20">
      <c r="A12" s="1" t="s">
        <v>188</v>
      </c>
      <c r="B12" s="1" t="s">
        <v>193</v>
      </c>
      <c r="C12" s="1" t="s">
        <v>189</v>
      </c>
      <c r="D12" s="1" t="s">
        <v>191</v>
      </c>
      <c r="E12" s="1" t="s">
        <v>312</v>
      </c>
      <c r="F12" s="1" t="s">
        <v>133</v>
      </c>
      <c r="G12" s="1" t="s">
        <v>161</v>
      </c>
      <c r="H12" s="1" t="s">
        <v>275</v>
      </c>
      <c r="I12" s="1" t="s">
        <v>313</v>
      </c>
      <c r="J12" s="1" t="s">
        <v>277</v>
      </c>
      <c r="K12" s="1" t="s">
        <v>313</v>
      </c>
      <c r="L12" s="1" t="s">
        <v>313</v>
      </c>
      <c r="M12" s="1" t="s">
        <v>278</v>
      </c>
      <c r="N12" s="1" t="s">
        <v>278</v>
      </c>
      <c r="O12" s="1" t="s">
        <v>279</v>
      </c>
      <c r="P12" s="1" t="s">
        <v>280</v>
      </c>
      <c r="Q12" s="1" t="s">
        <v>314</v>
      </c>
      <c r="R12" s="1" t="s">
        <v>75</v>
      </c>
      <c r="S12" s="1" t="s">
        <v>282</v>
      </c>
      <c r="T12" s="1" t="s">
        <v>283</v>
      </c>
    </row>
    <row r="13" s="1" customFormat="1" spans="1:20">
      <c r="A13" s="1" t="s">
        <v>127</v>
      </c>
      <c r="B13" s="1" t="s">
        <v>132</v>
      </c>
      <c r="C13" s="1" t="s">
        <v>128</v>
      </c>
      <c r="D13" s="1" t="s">
        <v>130</v>
      </c>
      <c r="E13" s="1" t="s">
        <v>315</v>
      </c>
      <c r="F13" s="1" t="s">
        <v>104</v>
      </c>
      <c r="G13" s="1" t="s">
        <v>133</v>
      </c>
      <c r="H13" s="1" t="s">
        <v>275</v>
      </c>
      <c r="I13" s="1" t="s">
        <v>316</v>
      </c>
      <c r="J13" s="1" t="s">
        <v>277</v>
      </c>
      <c r="K13" s="1" t="s">
        <v>316</v>
      </c>
      <c r="L13" s="1" t="s">
        <v>316</v>
      </c>
      <c r="M13" s="1" t="s">
        <v>278</v>
      </c>
      <c r="N13" s="1" t="s">
        <v>278</v>
      </c>
      <c r="O13" s="1" t="s">
        <v>279</v>
      </c>
      <c r="P13" s="1" t="s">
        <v>280</v>
      </c>
      <c r="Q13" s="1" t="s">
        <v>317</v>
      </c>
      <c r="R13" s="1" t="s">
        <v>75</v>
      </c>
      <c r="S13" s="1" t="s">
        <v>282</v>
      </c>
      <c r="T13" s="1" t="s">
        <v>283</v>
      </c>
    </row>
    <row r="14" s="1" customFormat="1" spans="1:20">
      <c r="A14" s="1" t="s">
        <v>225</v>
      </c>
      <c r="B14" s="1" t="s">
        <v>230</v>
      </c>
      <c r="C14" s="1" t="s">
        <v>226</v>
      </c>
      <c r="D14" s="1" t="s">
        <v>228</v>
      </c>
      <c r="E14" s="1" t="s">
        <v>318</v>
      </c>
      <c r="F14" s="1" t="s">
        <v>104</v>
      </c>
      <c r="G14" s="1" t="s">
        <v>112</v>
      </c>
      <c r="H14" s="1" t="s">
        <v>275</v>
      </c>
      <c r="I14" s="1" t="s">
        <v>319</v>
      </c>
      <c r="J14" s="1" t="s">
        <v>277</v>
      </c>
      <c r="K14" s="1" t="s">
        <v>319</v>
      </c>
      <c r="L14" s="1" t="s">
        <v>319</v>
      </c>
      <c r="M14" s="1" t="s">
        <v>278</v>
      </c>
      <c r="N14" s="1" t="s">
        <v>278</v>
      </c>
      <c r="O14" s="1" t="s">
        <v>279</v>
      </c>
      <c r="P14" s="1" t="s">
        <v>280</v>
      </c>
      <c r="Q14" s="1" t="s">
        <v>320</v>
      </c>
      <c r="R14" s="1" t="s">
        <v>75</v>
      </c>
      <c r="S14" s="1" t="s">
        <v>282</v>
      </c>
      <c r="T14" s="1" t="s">
        <v>283</v>
      </c>
    </row>
    <row r="15" s="1" customFormat="1" spans="1:20">
      <c r="A15" s="1" t="s">
        <v>321</v>
      </c>
      <c r="B15" s="1" t="s">
        <v>322</v>
      </c>
      <c r="C15" s="1" t="s">
        <v>323</v>
      </c>
      <c r="D15" s="1" t="s">
        <v>228</v>
      </c>
      <c r="E15" s="1" t="s">
        <v>318</v>
      </c>
      <c r="F15" s="1" t="s">
        <v>104</v>
      </c>
      <c r="G15" s="1" t="s">
        <v>112</v>
      </c>
      <c r="H15" s="1" t="s">
        <v>275</v>
      </c>
      <c r="I15" s="1" t="s">
        <v>279</v>
      </c>
      <c r="J15" s="1" t="s">
        <v>277</v>
      </c>
      <c r="K15" s="1" t="s">
        <v>279</v>
      </c>
      <c r="L15" s="1" t="s">
        <v>279</v>
      </c>
      <c r="M15" s="1" t="s">
        <v>278</v>
      </c>
      <c r="N15" s="1" t="s">
        <v>278</v>
      </c>
      <c r="O15" s="1" t="s">
        <v>279</v>
      </c>
      <c r="P15" s="1" t="s">
        <v>280</v>
      </c>
      <c r="Q15" s="1" t="s">
        <v>324</v>
      </c>
      <c r="R15" s="1" t="s">
        <v>75</v>
      </c>
      <c r="S15" s="1" t="s">
        <v>282</v>
      </c>
      <c r="T15" s="1" t="s">
        <v>283</v>
      </c>
    </row>
    <row r="16" s="1" customFormat="1" spans="1:20">
      <c r="A16" s="1" t="s">
        <v>117</v>
      </c>
      <c r="B16" s="1" t="s">
        <v>122</v>
      </c>
      <c r="C16" s="1" t="s">
        <v>118</v>
      </c>
      <c r="D16" s="1" t="s">
        <v>325</v>
      </c>
      <c r="E16" s="1" t="s">
        <v>326</v>
      </c>
      <c r="F16" s="1" t="s">
        <v>83</v>
      </c>
      <c r="G16" s="1" t="s">
        <v>104</v>
      </c>
      <c r="H16" s="1" t="s">
        <v>275</v>
      </c>
      <c r="I16" s="1" t="s">
        <v>327</v>
      </c>
      <c r="J16" s="1" t="s">
        <v>277</v>
      </c>
      <c r="K16" s="1" t="s">
        <v>327</v>
      </c>
      <c r="L16" s="1" t="s">
        <v>327</v>
      </c>
      <c r="M16" s="1" t="s">
        <v>278</v>
      </c>
      <c r="N16" s="1" t="s">
        <v>278</v>
      </c>
      <c r="O16" s="1" t="s">
        <v>279</v>
      </c>
      <c r="P16" s="1" t="s">
        <v>280</v>
      </c>
      <c r="Q16" s="1" t="s">
        <v>328</v>
      </c>
      <c r="R16" s="1" t="s">
        <v>75</v>
      </c>
      <c r="S16" s="1" t="s">
        <v>282</v>
      </c>
      <c r="T16" s="1" t="s">
        <v>283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2021-09-22T08:00:07Z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A8286C595B4F4079AD4DA2C0681E2772</vt:lpwstr>
  </property>
</Properties>
</file>