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<sst xmlns="http://schemas.openxmlformats.org/spreadsheetml/2006/main" count="239" uniqueCount="118">
  <si>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</si>
  <si>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</si>
  <si>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</si>
  <si>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</si>
  <si>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</si>
  <si>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</si>
  <si>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</si>
  <si>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</si>
  <si>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</si>
  <si>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</si>
  <si>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</si>
  <si>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</si>
  <si>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</si>
  <si>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</si>
  <si>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</si>
  <si>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</si>
  <si>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</si>
  <si>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</si>
  <si>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</si>
  <si>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</si>
  <si>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</si>
  <si>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</si>
  <si>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</si>
  <si>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</si>
  <si>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</si>
  <si>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</si>
  <si>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</si>
  <si>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</si>
  <si>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豪华房&lt;双人入住&gt;&lt;限量特惠&gt;&lt;双早&gt;</t>
  </si>
  <si>
    <t>CNY</t>
  </si>
  <si>
    <t>Swee/Shi Rei,Koh/Eric Loke Leong</t>
  </si>
  <si>
    <t>CA2019210920CNY-W</t>
  </si>
  <si>
    <t>未提现</t>
  </si>
  <si>
    <t>携程开票</t>
  </si>
  <si>
    <t>[西归浦市]济州神话世界度假酒店 – 蓝鼎(Landing Jeju Shinhwa World Hotel)(15303678)</t>
  </si>
  <si>
    <t>高级特大床房&lt;今日特价 &gt;&lt;双人入住&gt;&lt;无早&gt;</t>
  </si>
  <si>
    <t>LIM/SEUNGJIN</t>
  </si>
  <si>
    <t>[曼谷]曼谷JW万豪酒店(JW Marriott Hotel Bangkok)(3031185)</t>
  </si>
  <si>
    <t>豪华双床房&lt;今日特价 &gt;&lt;双人入住&gt;&lt;双早&gt;</t>
  </si>
  <si>
    <t>Hutter/Karl Augustin,Bochsler/Myrta</t>
  </si>
  <si>
    <t>取消</t>
  </si>
  <si>
    <t>[芭堤雅]达拉海角渡假村(Cape Dara Resort)(5470678)</t>
  </si>
  <si>
    <t>达拉豪华房&lt;双人入住&gt;&lt;双早&gt;</t>
  </si>
  <si>
    <t>sirithaloengkiat/Sirilak,sirithaloengkiat/Sirilak</t>
  </si>
  <si>
    <t>[芭堤雅]芭堤雅U中天酒店(U Jomtien Pattaya)(22681085)</t>
  </si>
  <si>
    <t>豪华海景房&lt;特惠&gt;&lt;双人入住&gt;&lt;双早&gt;</t>
  </si>
  <si>
    <t>jangbumrung/Sakhorn</t>
  </si>
  <si>
    <t>yoo/incheol</t>
  </si>
  <si>
    <t>NUENOOM/TANIN</t>
  </si>
  <si>
    <t>，</t>
  </si>
  <si>
    <t>A210922113938481</t>
  </si>
  <si>
    <t>CNY / HKD 当前参考汇率: 1.202520404</t>
  </si>
  <si>
    <t>总计：6463 CNY/
7771.89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</si>
  <si>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</si>
  <si>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</si>
  <si>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</si>
  <si>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</si>
  <si>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</si>
  <si>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</si>
  <si>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</si>
  <si>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</si>
  <si>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</si>
  <si>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</si>
  <si>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</si>
  <si>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</si>
  <si>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</si>
  <si>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</si>
  <si>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</si>
  <si>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</si>
  <si>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</si>
  <si>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2021-09-13</t>
  </si>
  <si>
    <t>2252237</t>
  </si>
  <si>
    <t>芭堤雅U中天酒店</t>
  </si>
  <si>
    <t>NUENOOM TANIN</t>
  </si>
  <si>
    <t>2021-09-14</t>
  </si>
  <si>
    <t>2021-09-16</t>
  </si>
  <si>
    <t>退房日周结</t>
  </si>
  <si>
    <t>892.00</t>
  </si>
  <si>
    <t>RMB</t>
  </si>
  <si>
    <t>0</t>
  </si>
  <si>
    <t>0.00</t>
  </si>
  <si>
    <t>携程国际直连(DD)</t>
  </si>
  <si>
    <t>2021-09-13 14:56:37</t>
  </si>
  <si>
    <t>否</t>
  </si>
  <si>
    <t>汇智国际旅游发展有限公司</t>
  </si>
  <si>
    <t>直采</t>
  </si>
  <si>
    <t>2021-09-12</t>
  </si>
  <si>
    <t>2251394</t>
  </si>
  <si>
    <t>济州神话世界度假酒店-蓝鼎</t>
  </si>
  <si>
    <t>yoo incheol</t>
  </si>
  <si>
    <t>2021-09-15</t>
  </si>
  <si>
    <t>625.00</t>
  </si>
  <si>
    <t>2021-09-13 16:03:01</t>
  </si>
  <si>
    <t>2021-09-10</t>
  </si>
  <si>
    <t>2249543</t>
  </si>
  <si>
    <t>jangbumrung Sakhorn</t>
  </si>
  <si>
    <t>447.00</t>
  </si>
  <si>
    <t>2021-09-11 12:29:53</t>
  </si>
  <si>
    <t>2249483</t>
  </si>
  <si>
    <t>达拉海角度假酒店</t>
  </si>
  <si>
    <t>sirithaloengkiat Sirilak,sirithaloengkiat Sirilak</t>
  </si>
  <si>
    <t>2021-09-11</t>
  </si>
  <si>
    <t>1963.00</t>
  </si>
  <si>
    <t>2021-09-10 19:29:10</t>
  </si>
  <si>
    <t>2021-09-03</t>
  </si>
  <si>
    <t>2242362</t>
  </si>
  <si>
    <t>曼谷JW万豪酒店</t>
  </si>
  <si>
    <t>Hutter Karl Augustin,Bochsler Myrta</t>
  </si>
  <si>
    <t>1380.00</t>
  </si>
  <si>
    <t>2021-09-05 08:03:23</t>
  </si>
  <si>
    <t>2021-07-20</t>
  </si>
  <si>
    <t>2203346</t>
  </si>
  <si>
    <t>新加坡客安酒店 (SG Clean)</t>
  </si>
  <si>
    <t>Swee Shi Rei,Koh Eric Loke Leong</t>
  </si>
  <si>
    <t>2021-09-18</t>
  </si>
  <si>
    <t>2021-09-19</t>
  </si>
  <si>
    <t>1156.00</t>
  </si>
  <si>
    <t>2021-07-20 20:40:12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</si>
</sst>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15871552672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44457</v>
      </c>
      <c r="G2" s="5">
        <v>44458</v>
      </c>
      <c r="H2" s="4">
        <v>1</v>
      </c>
      <c r="I2" s="4">
        <v>1</v>
      </c>
      <c r="J2" s="4">
        <v>1</v>
      </c>
      <c r="K2" s="4" t="s">
        <v>29</v>
      </c>
      <c r="L2" s="4">
        <v>1156</v>
      </c>
      <c r="M2" s="4">
        <v>1156</v>
      </c>
      <c r="N2" s="4" t="s">
        <v>30</v>
      </c>
      <c r="O2" s="4" t="s">
        <v>31</v>
      </c>
      <c r="P2" s="4" t="s">
        <v>32</v>
      </c>
      <c r="Q2" s="4">
        <v>0</v>
      </c>
      <c r="R2" s="6">
        <v>44397</v>
      </c>
      <c r="S2" s="5">
        <v>44459</v>
      </c>
      <c r="T2" s="4" t="s">
        <v>33</v>
      </c>
      <c r="U2" s="4">
        <v>1156</v>
      </c>
      <c r="V2" s="4">
        <v>0</v>
      </c>
      <c r="W2" s="4">
        <v>0</v>
      </c>
      <c r="X2" s="4">
        <v>2203346</v>
      </c>
    </row>
    <row r="3" s="4" customFormat="1" spans="1:24">
      <c r="A3" s="4">
        <v>16200615236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44450</v>
      </c>
      <c r="G3" s="5">
        <v>44452</v>
      </c>
      <c r="H3" s="4">
        <v>1</v>
      </c>
      <c r="I3" s="4">
        <v>2</v>
      </c>
      <c r="J3" s="4">
        <v>2</v>
      </c>
      <c r="K3" s="4" t="s">
        <v>29</v>
      </c>
      <c r="L3" s="4">
        <v>1264</v>
      </c>
      <c r="M3" s="4">
        <v>1264</v>
      </c>
      <c r="N3" s="4" t="s">
        <v>36</v>
      </c>
      <c r="O3" s="4" t="s">
        <v>31</v>
      </c>
      <c r="P3" s="4" t="s">
        <v>32</v>
      </c>
      <c r="Q3" s="4">
        <v>0</v>
      </c>
      <c r="R3" s="6">
        <v>44442</v>
      </c>
      <c r="S3" s="5">
        <v>44459</v>
      </c>
      <c r="T3" s="4" t="s">
        <v>33</v>
      </c>
      <c r="U3" s="4">
        <v>1264</v>
      </c>
      <c r="V3" s="4">
        <v>0</v>
      </c>
      <c r="W3" s="4">
        <v>0</v>
      </c>
      <c r="X3" s="4">
        <v>2242217</v>
      </c>
    </row>
    <row r="4" s="4" customFormat="1" spans="1:25">
      <c r="A4" s="4">
        <v>16201235017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44449</v>
      </c>
      <c r="G4" s="5">
        <v>44452</v>
      </c>
      <c r="H4" s="4">
        <v>1</v>
      </c>
      <c r="I4" s="4">
        <v>3</v>
      </c>
      <c r="J4" s="4">
        <v>3</v>
      </c>
      <c r="K4" s="4" t="s">
        <v>29</v>
      </c>
      <c r="L4" s="4">
        <v>1380</v>
      </c>
      <c r="M4" s="4">
        <v>1380</v>
      </c>
      <c r="N4" s="4" t="s">
        <v>39</v>
      </c>
      <c r="O4" s="4" t="s">
        <v>31</v>
      </c>
      <c r="P4" s="4" t="s">
        <v>32</v>
      </c>
      <c r="Q4" s="4">
        <v>0</v>
      </c>
      <c r="R4" s="6">
        <v>44442</v>
      </c>
      <c r="S4" s="5">
        <v>44459</v>
      </c>
      <c r="T4" s="4" t="s">
        <v>33</v>
      </c>
      <c r="U4" s="4">
        <v>1380</v>
      </c>
      <c r="V4" s="4">
        <v>0</v>
      </c>
      <c r="W4" s="4">
        <v>0</v>
      </c>
      <c r="X4" s="4">
        <v>2242362</v>
      </c>
      <c r="Y4" s="4">
        <v>74433305</v>
      </c>
    </row>
    <row r="5" s="4" customFormat="1" spans="1:24">
      <c r="A5" s="4">
        <v>16200615236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44450</v>
      </c>
      <c r="G5" s="5">
        <v>44452</v>
      </c>
      <c r="H5" s="4">
        <v>1</v>
      </c>
      <c r="I5" s="4">
        <v>2</v>
      </c>
      <c r="J5" s="4">
        <v>2</v>
      </c>
      <c r="K5" s="4" t="s">
        <v>29</v>
      </c>
      <c r="L5" s="4">
        <v>-1264</v>
      </c>
      <c r="M5" s="4">
        <v>-1264</v>
      </c>
      <c r="N5" s="4" t="s">
        <v>36</v>
      </c>
      <c r="O5" s="4" t="s">
        <v>31</v>
      </c>
      <c r="P5" s="4" t="s">
        <v>32</v>
      </c>
      <c r="Q5" s="4">
        <v>0</v>
      </c>
      <c r="R5" s="6">
        <v>44442</v>
      </c>
      <c r="S5" s="5">
        <v>44459</v>
      </c>
      <c r="T5" s="4" t="s">
        <v>33</v>
      </c>
      <c r="U5" s="4">
        <v>-1264</v>
      </c>
      <c r="V5" s="4">
        <v>0</v>
      </c>
      <c r="W5" s="4">
        <v>0</v>
      </c>
      <c r="X5" s="4">
        <v>2242217</v>
      </c>
    </row>
    <row r="6" s="4" customFormat="1" spans="1:25">
      <c r="A6" s="4">
        <v>16254169895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44450</v>
      </c>
      <c r="G6" s="5">
        <v>44452</v>
      </c>
      <c r="H6" s="4">
        <v>1</v>
      </c>
      <c r="I6" s="4">
        <v>2</v>
      </c>
      <c r="J6" s="4">
        <v>2</v>
      </c>
      <c r="K6" s="4" t="s">
        <v>29</v>
      </c>
      <c r="L6" s="4">
        <v>1963</v>
      </c>
      <c r="M6" s="4">
        <v>1963</v>
      </c>
      <c r="N6" s="4" t="s">
        <v>43</v>
      </c>
      <c r="O6" s="4" t="s">
        <v>31</v>
      </c>
      <c r="P6" s="4" t="s">
        <v>32</v>
      </c>
      <c r="Q6" s="4">
        <v>0</v>
      </c>
      <c r="R6" s="6">
        <v>44449</v>
      </c>
      <c r="S6" s="5">
        <v>44459</v>
      </c>
      <c r="T6" s="4" t="s">
        <v>33</v>
      </c>
      <c r="U6" s="4">
        <v>1963</v>
      </c>
      <c r="V6" s="4">
        <v>0</v>
      </c>
      <c r="W6" s="4">
        <v>0</v>
      </c>
      <c r="X6" s="4">
        <v>2249483</v>
      </c>
      <c r="Y6" s="4">
        <v>412150</v>
      </c>
    </row>
    <row r="7" s="4" customFormat="1" spans="1:25">
      <c r="A7" s="4">
        <v>16254354234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44451</v>
      </c>
      <c r="G7" s="5">
        <v>44452</v>
      </c>
      <c r="H7" s="4">
        <v>1</v>
      </c>
      <c r="I7" s="4">
        <v>1</v>
      </c>
      <c r="J7" s="4">
        <v>1</v>
      </c>
      <c r="K7" s="4" t="s">
        <v>29</v>
      </c>
      <c r="L7" s="4">
        <v>447</v>
      </c>
      <c r="M7" s="4">
        <v>447</v>
      </c>
      <c r="N7" s="4" t="s">
        <v>46</v>
      </c>
      <c r="O7" s="4" t="s">
        <v>31</v>
      </c>
      <c r="P7" s="4" t="s">
        <v>32</v>
      </c>
      <c r="Q7" s="4">
        <v>0</v>
      </c>
      <c r="R7" s="6">
        <v>44449</v>
      </c>
      <c r="S7" s="5">
        <v>44459</v>
      </c>
      <c r="T7" s="4" t="s">
        <v>33</v>
      </c>
      <c r="U7" s="4">
        <v>447</v>
      </c>
      <c r="V7" s="4">
        <v>0</v>
      </c>
      <c r="W7" s="4">
        <v>0</v>
      </c>
      <c r="X7" s="4">
        <v>2249543</v>
      </c>
      <c r="Y7" s="4">
        <v>41009</v>
      </c>
    </row>
    <row r="8" s="4" customFormat="1" spans="1:25">
      <c r="A8" s="4">
        <v>16269209864</v>
      </c>
      <c r="B8" s="4" t="s">
        <v>25</v>
      </c>
      <c r="C8" s="4" t="s">
        <v>26</v>
      </c>
      <c r="D8" s="4" t="s">
        <v>34</v>
      </c>
      <c r="E8" s="4" t="s">
        <v>35</v>
      </c>
      <c r="F8" s="5">
        <v>44453</v>
      </c>
      <c r="G8" s="5">
        <v>44454</v>
      </c>
      <c r="H8" s="4">
        <v>1</v>
      </c>
      <c r="I8" s="4">
        <v>1</v>
      </c>
      <c r="J8" s="4">
        <v>1</v>
      </c>
      <c r="K8" s="4" t="s">
        <v>29</v>
      </c>
      <c r="L8" s="4">
        <v>625</v>
      </c>
      <c r="M8" s="4">
        <v>625</v>
      </c>
      <c r="N8" s="4" t="s">
        <v>47</v>
      </c>
      <c r="O8" s="4" t="s">
        <v>31</v>
      </c>
      <c r="P8" s="4" t="s">
        <v>32</v>
      </c>
      <c r="Q8" s="4">
        <v>0</v>
      </c>
      <c r="R8" s="6">
        <v>44451</v>
      </c>
      <c r="S8" s="5">
        <v>44459</v>
      </c>
      <c r="T8" s="4" t="s">
        <v>33</v>
      </c>
      <c r="U8" s="4">
        <v>625</v>
      </c>
      <c r="V8" s="4">
        <v>0</v>
      </c>
      <c r="W8" s="4">
        <v>0</v>
      </c>
      <c r="X8" s="4">
        <v>2251394</v>
      </c>
      <c r="Y8" s="4">
        <v>1284028</v>
      </c>
    </row>
    <row r="9" s="4" customFormat="1" spans="1:25">
      <c r="A9" s="4">
        <v>16275554174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44453</v>
      </c>
      <c r="G9" s="5">
        <v>44455</v>
      </c>
      <c r="H9" s="4">
        <v>1</v>
      </c>
      <c r="I9" s="4">
        <v>2</v>
      </c>
      <c r="J9" s="4">
        <v>2</v>
      </c>
      <c r="K9" s="4" t="s">
        <v>29</v>
      </c>
      <c r="L9" s="4">
        <v>892</v>
      </c>
      <c r="M9" s="4">
        <v>892</v>
      </c>
      <c r="N9" s="4" t="s">
        <v>48</v>
      </c>
      <c r="O9" s="4" t="s">
        <v>31</v>
      </c>
      <c r="P9" s="4" t="s">
        <v>32</v>
      </c>
      <c r="Q9" s="4">
        <v>0</v>
      </c>
      <c r="R9" s="6">
        <v>44452</v>
      </c>
      <c r="S9" s="5">
        <v>44459</v>
      </c>
      <c r="T9" s="4" t="s">
        <v>33</v>
      </c>
      <c r="U9" s="4">
        <v>892</v>
      </c>
      <c r="V9" s="4">
        <v>0</v>
      </c>
      <c r="W9" s="4">
        <v>0</v>
      </c>
      <c r="X9" s="4">
        <v>2252237</v>
      </c>
      <c r="Y9" s="4">
        <v>41106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C31" sqref="C31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4">
        <v>15871552672</v>
      </c>
      <c r="B2" s="5">
        <v>44457</v>
      </c>
      <c r="C2" s="5">
        <v>44458</v>
      </c>
      <c r="D2" s="4">
        <v>1156</v>
      </c>
      <c r="E2" s="4" t="str">
        <f>VLOOKUP(A2,HOP!A:L,12,0)</f>
        <v>1156.00</v>
      </c>
      <c r="F2" s="4" t="str">
        <f>VLOOKUP(A2,HOP!A:C,3,0)</f>
        <v>2203346</v>
      </c>
      <c r="G2" s="4">
        <f>D2-E2</f>
        <v>0</v>
      </c>
      <c r="H2" s="4" t="str">
        <f>$H$1&amp;F2</f>
        <v>，2203346</v>
      </c>
      <c r="I2" s="4" t="str">
        <f>VLOOKUP(A2,HOP!A:T,20,0)</f>
        <v>直采</v>
      </c>
    </row>
    <row r="3" s="4" customFormat="1" hidden="1" spans="1:9">
      <c r="A3" s="4">
        <v>16200615236</v>
      </c>
      <c r="B3" s="5">
        <v>44450</v>
      </c>
      <c r="C3" s="5">
        <v>44452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16201235017</v>
      </c>
      <c r="B4" s="5">
        <v>44449</v>
      </c>
      <c r="C4" s="5">
        <v>44452</v>
      </c>
      <c r="D4" s="4">
        <v>1380</v>
      </c>
      <c r="E4" s="4" t="str">
        <f>VLOOKUP(A4,HOP!A:L,12,0)</f>
        <v>1380.00</v>
      </c>
      <c r="F4" s="4" t="str">
        <f>VLOOKUP(A4,HOP!A:C,3,0)</f>
        <v>2242362</v>
      </c>
      <c r="G4" s="4">
        <f>D4-E4</f>
        <v>0</v>
      </c>
      <c r="H4" s="4" t="str">
        <f>$H$1&amp;F4</f>
        <v>，2242362</v>
      </c>
      <c r="I4" s="4" t="str">
        <f>VLOOKUP(A4,HOP!A:T,20,0)</f>
        <v>直采</v>
      </c>
    </row>
    <row r="5" s="4" customFormat="1" spans="1:9">
      <c r="A5" s="4">
        <v>16254169895</v>
      </c>
      <c r="B5" s="5">
        <v>44450</v>
      </c>
      <c r="C5" s="5">
        <v>44452</v>
      </c>
      <c r="D5" s="4">
        <v>1963</v>
      </c>
      <c r="E5" s="4" t="str">
        <f>VLOOKUP(A5,HOP!A:L,12,0)</f>
        <v>1963.00</v>
      </c>
      <c r="F5" s="4" t="str">
        <f>VLOOKUP(A5,HOP!A:C,3,0)</f>
        <v>2249483</v>
      </c>
      <c r="G5" s="4">
        <f>D5-E5</f>
        <v>0</v>
      </c>
      <c r="H5" s="4" t="str">
        <f>$H$1&amp;F5</f>
        <v>，2249483</v>
      </c>
      <c r="I5" s="4" t="str">
        <f>VLOOKUP(A5,HOP!A:T,20,0)</f>
        <v>直采</v>
      </c>
    </row>
    <row r="6" s="4" customFormat="1" spans="1:9">
      <c r="A6" s="4">
        <v>16254354234</v>
      </c>
      <c r="B6" s="5">
        <v>44451</v>
      </c>
      <c r="C6" s="5">
        <v>44452</v>
      </c>
      <c r="D6" s="4">
        <v>447</v>
      </c>
      <c r="E6" s="4" t="str">
        <f>VLOOKUP(A6,HOP!A:L,12,0)</f>
        <v>447.00</v>
      </c>
      <c r="F6" s="4" t="str">
        <f>VLOOKUP(A6,HOP!A:C,3,0)</f>
        <v>2249543</v>
      </c>
      <c r="G6" s="4">
        <f>D6-E6</f>
        <v>0</v>
      </c>
      <c r="H6" s="4" t="str">
        <f>$H$1&amp;F6</f>
        <v>，2249543</v>
      </c>
      <c r="I6" s="4" t="str">
        <f>VLOOKUP(A6,HOP!A:T,20,0)</f>
        <v>直采</v>
      </c>
    </row>
    <row r="7" s="4" customFormat="1" spans="1:9">
      <c r="A7" s="4">
        <v>16269209864</v>
      </c>
      <c r="B7" s="5">
        <v>44453</v>
      </c>
      <c r="C7" s="5">
        <v>44454</v>
      </c>
      <c r="D7" s="4">
        <v>625</v>
      </c>
      <c r="E7" s="4" t="str">
        <f>VLOOKUP(A7,HOP!A:L,12,0)</f>
        <v>625.00</v>
      </c>
      <c r="F7" s="4" t="str">
        <f>VLOOKUP(A7,HOP!A:C,3,0)</f>
        <v>2251394</v>
      </c>
      <c r="G7" s="4">
        <f>D7-E7</f>
        <v>0</v>
      </c>
      <c r="H7" s="4" t="str">
        <f>$H$1&amp;F7</f>
        <v>，2251394</v>
      </c>
      <c r="I7" s="4" t="str">
        <f>VLOOKUP(A7,HOP!A:T,20,0)</f>
        <v>直采</v>
      </c>
    </row>
    <row r="8" s="4" customFormat="1" spans="1:9">
      <c r="A8" s="4">
        <v>16275554174</v>
      </c>
      <c r="B8" s="5">
        <v>44453</v>
      </c>
      <c r="C8" s="5">
        <v>44455</v>
      </c>
      <c r="D8" s="4">
        <v>892</v>
      </c>
      <c r="E8" s="4" t="str">
        <f>VLOOKUP(A8,HOP!A:L,12,0)</f>
        <v>892.00</v>
      </c>
      <c r="F8" s="4" t="str">
        <f>VLOOKUP(A8,HOP!A:C,3,0)</f>
        <v>2252237</v>
      </c>
      <c r="G8" s="4">
        <f>D8-E8</f>
        <v>0</v>
      </c>
      <c r="H8" s="4" t="str">
        <f>$H$1&amp;F8</f>
        <v>，2252237</v>
      </c>
      <c r="I8" s="4" t="str">
        <f>VLOOKUP(A8,HOP!A:T,20,0)</f>
        <v>直采</v>
      </c>
    </row>
    <row r="10" spans="4:4">
      <c r="D10" s="4">
        <f>SUM(D2:D9)</f>
        <v>6463</v>
      </c>
    </row>
    <row r="14" spans="1:1">
      <c r="A14" s="4" t="s">
        <v>50</v>
      </c>
    </row>
    <row r="15" spans="1:1">
      <c r="A15" s="4" t="s">
        <v>51</v>
      </c>
    </row>
    <row r="16" spans="1:1">
      <c r="A16" s="4" t="s">
        <v>52</v>
      </c>
    </row>
  </sheetData>
  <autoFilter ref="A1:XFD16">
    <filterColumn colId="3">
      <filters blank="1">
        <filter val="1380"/>
        <filter val="892"/>
        <filter val="1963"/>
        <filter val="6463"/>
        <filter val="625"/>
        <filter val="1156"/>
        <filter val="4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16275554174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16269209864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74</v>
      </c>
      <c r="G3" s="1" t="s">
        <v>90</v>
      </c>
      <c r="H3" s="1" t="s">
        <v>76</v>
      </c>
      <c r="I3" s="1" t="s">
        <v>91</v>
      </c>
      <c r="J3" s="1" t="s">
        <v>78</v>
      </c>
      <c r="K3" s="1" t="s">
        <v>91</v>
      </c>
      <c r="L3" s="1" t="s">
        <v>91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92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16254354234</v>
      </c>
      <c r="B4" s="1" t="s">
        <v>93</v>
      </c>
      <c r="C4" s="1" t="s">
        <v>94</v>
      </c>
      <c r="D4" s="1" t="s">
        <v>72</v>
      </c>
      <c r="E4" s="1" t="s">
        <v>95</v>
      </c>
      <c r="F4" s="1" t="s">
        <v>86</v>
      </c>
      <c r="G4" s="1" t="s">
        <v>70</v>
      </c>
      <c r="H4" s="1" t="s">
        <v>76</v>
      </c>
      <c r="I4" s="1" t="s">
        <v>96</v>
      </c>
      <c r="J4" s="1" t="s">
        <v>78</v>
      </c>
      <c r="K4" s="1" t="s">
        <v>96</v>
      </c>
      <c r="L4" s="1" t="s">
        <v>96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97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16254169895</v>
      </c>
      <c r="B5" s="1" t="s">
        <v>93</v>
      </c>
      <c r="C5" s="1" t="s">
        <v>98</v>
      </c>
      <c r="D5" s="1" t="s">
        <v>99</v>
      </c>
      <c r="E5" s="1" t="s">
        <v>100</v>
      </c>
      <c r="F5" s="1" t="s">
        <v>101</v>
      </c>
      <c r="G5" s="1" t="s">
        <v>70</v>
      </c>
      <c r="H5" s="1" t="s">
        <v>76</v>
      </c>
      <c r="I5" s="1" t="s">
        <v>102</v>
      </c>
      <c r="J5" s="1" t="s">
        <v>78</v>
      </c>
      <c r="K5" s="1" t="s">
        <v>102</v>
      </c>
      <c r="L5" s="1" t="s">
        <v>102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103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16201235017</v>
      </c>
      <c r="B6" s="1" t="s">
        <v>104</v>
      </c>
      <c r="C6" s="1" t="s">
        <v>105</v>
      </c>
      <c r="D6" s="1" t="s">
        <v>106</v>
      </c>
      <c r="E6" s="1" t="s">
        <v>107</v>
      </c>
      <c r="F6" s="1" t="s">
        <v>93</v>
      </c>
      <c r="G6" s="1" t="s">
        <v>70</v>
      </c>
      <c r="H6" s="1" t="s">
        <v>76</v>
      </c>
      <c r="I6" s="1" t="s">
        <v>108</v>
      </c>
      <c r="J6" s="1" t="s">
        <v>78</v>
      </c>
      <c r="K6" s="1" t="s">
        <v>108</v>
      </c>
      <c r="L6" s="1" t="s">
        <v>108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109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15871552672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76</v>
      </c>
      <c r="I7" s="1" t="s">
        <v>116</v>
      </c>
      <c r="J7" s="1" t="s">
        <v>78</v>
      </c>
      <c r="K7" s="1" t="s">
        <v>116</v>
      </c>
      <c r="L7" s="1" t="s">
        <v>116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117</v>
      </c>
      <c r="R7" s="1" t="s">
        <v>83</v>
      </c>
      <c r="S7" s="1" t="s">
        <v>84</v>
      </c>
      <c r="T7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2021-09-22T03:34:58Z</dcterms:created>
  <dcterms:modified xsi:type="dcterms:W3CDTF">2021-09-22T03:39:28Z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67086CBA18CE42CD8E31AF149B862B12</vt:lpwstr>
  </property>
  <property fmtid="{D5CDD505-2E9C-101B-9397-08002B2CF9AE}" pid="3" name="KSOProductBuildVer">
    <vt:lpwstr>2052-11.1.0.10938</vt:lpwstr>
  </property>
</Properties>
</file>