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对账!$1:$155</definedName>
  </definedNames>
  <calcPr calcId="144525"/>
</workbook>
</file>

<file path=xl/sharedStrings.xml><?xml version="1.0" encoding="utf-8"?>
<sst xmlns="http://schemas.openxmlformats.org/spreadsheetml/2006/main" count="4118" uniqueCount="1298">
  <si>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</si>
  <si>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</si>
  <si>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</si>
  <si>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</si>
  <si>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</si>
  <si>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</si>
  <si>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</si>
  <si>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</si>
  <si>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</si>
  <si>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</si>
  <si>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</si>
  <si>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</si>
  <si>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</si>
  <si>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</si>
  <si>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</si>
  <si>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</si>
  <si>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</si>
  <si>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</si>
  <si>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</si>
  <si>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</si>
  <si>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</si>
  <si>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</si>
  <si>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</si>
  <si>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</si>
  <si>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</si>
  <si>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</si>
  <si>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</si>
  <si>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[图克]普瑞米尔道维勒图克经典酒店(Premiere Classe Deauville Touques)(70789512)</t>
  </si>
  <si>
    <t>标准双人房&lt;不退款&gt;&lt;2人入住&gt;</t>
  </si>
  <si>
    <t>HKD</t>
  </si>
  <si>
    <t>Antonio Manuel/Teixeira</t>
  </si>
  <si>
    <t>CA13030210919HKD</t>
  </si>
  <si>
    <t>未提现</t>
  </si>
  <si>
    <t>携程开票</t>
  </si>
  <si>
    <t>[圣地亚哥]拉霍亚喜来登酒店(Sheraton La Jolla)(68028156)</t>
  </si>
  <si>
    <t>特大床房(带沙发床)&lt;不退款&gt;&lt;2人入住&gt;</t>
  </si>
  <si>
    <t>WANG/GRACE</t>
  </si>
  <si>
    <t>[泗水]泗水万豪费尔菲尔德酒店(Fairfield by Marriott Surabaya)(55639759)</t>
  </si>
  <si>
    <t>豪华特大床房（1张特大床）&lt;不退款&gt;&lt;2人入住&gt;</t>
  </si>
  <si>
    <t>Rizqi/Mochamad Baitur</t>
  </si>
  <si>
    <t>[大邱]大邱英特博果酒店(Hotel Interburgo Daegu)(56196360)</t>
  </si>
  <si>
    <t>豪华主楼&lt;不退款&gt;&lt;2人入住&gt;</t>
  </si>
  <si>
    <t>CHUNG/JIHYE</t>
  </si>
  <si>
    <t>[迪拜]阿拉伯公园酒店(Arabian Park Hotel)(55289696)</t>
  </si>
  <si>
    <t>经典房&lt;不退款&gt;&lt;2人入住&gt;</t>
  </si>
  <si>
    <t>Johri/Shailey</t>
  </si>
  <si>
    <t>[新德里]新德里航空城雅乐轩酒店(Aloft New Delhi Aerocity)(55403037)</t>
  </si>
  <si>
    <t>雅乐轩特大床房&lt;2人入住&gt;&lt;不退款&gt;&lt;早餐&gt;</t>
  </si>
  <si>
    <t>william/akshay</t>
  </si>
  <si>
    <t>[首尔]设计师弘大酒店(Hotel the Designers Hongdae)(60480638)</t>
  </si>
  <si>
    <t>皇家套房&lt;不退款&gt;&lt;2人入住&gt;</t>
  </si>
  <si>
    <t>LEE/EUNSOL</t>
  </si>
  <si>
    <t>F0308027</t>
  </si>
  <si>
    <t>[富川市]福洛策酒店(Floce Hotel)(77371615)</t>
  </si>
  <si>
    <t>豪华间&lt;2人入住&gt;&lt;不退款&gt;&lt;早餐&gt;</t>
  </si>
  <si>
    <t>hwang/duck gun</t>
  </si>
  <si>
    <t>[沃尔瑟姆]波士顿沃尔瑟姆万怡酒店(Courtyard by Marriott Boston Waltham)(68028775)</t>
  </si>
  <si>
    <t>Guest room, 1 King, Sofa bed&lt;不退款&gt;&lt;2人入住&gt;</t>
  </si>
  <si>
    <t>Lowenstern/Michael</t>
  </si>
  <si>
    <t>[圣地亚哥]费尔蒙格兰德尔马酒店(Fairmont Grand Del Mar)(70392595)</t>
  </si>
  <si>
    <t>豪华阳台特大床房&lt;不退款&gt;&lt;2人入住&gt;</t>
  </si>
  <si>
    <t>Raheema/Rebwar,Raheema/Lynda</t>
  </si>
  <si>
    <t>CA13030210920HKD-W</t>
  </si>
  <si>
    <t>GDMBORYLQP</t>
  </si>
  <si>
    <t>[俄亥俄县]欧格贝度假村暨会议中心(Oglebay Resort &amp; Conference Center)(75221283)</t>
  </si>
  <si>
    <t>传统双人房&lt;不退款&gt;&lt;2人入住&gt;</t>
  </si>
  <si>
    <t>Carrington/Eli</t>
  </si>
  <si>
    <t>ROBE5267</t>
  </si>
  <si>
    <t>[丹佛]喜来登丹佛市中心酒店(Sheraton Denver Downtown Hotel)(55720490)</t>
  </si>
  <si>
    <t>双人床房&lt;不退款&gt;&lt;2人入住&gt;</t>
  </si>
  <si>
    <t>Diaz/Jorge,Reyes/Jessica</t>
  </si>
  <si>
    <t>[劳德代尔堡]劳德代尔堡W酒店(W Fort Lauderdale)(55491774)</t>
  </si>
  <si>
    <t>度假村景观特大床房(超赞的)&lt;不退款&gt;&lt;2人入住&gt;</t>
  </si>
  <si>
    <t>Clinton/Justin</t>
  </si>
  <si>
    <t>[芝加哥]芝加哥喜来登大酒店(Sheraton Grand Chicago)(55478291)</t>
  </si>
  <si>
    <t>河景特大床房&lt;不退款&gt;&lt;2人入住&gt;</t>
  </si>
  <si>
    <t>Patterson/Lily,Rose/Dylan</t>
  </si>
  <si>
    <t>[史基浦]喜来登阿姆斯特丹机场酒店及会议中心(Sheraton Amsterdam Airport Hotel and Conference Center)(55822249)</t>
  </si>
  <si>
    <t>豪华特大床房&lt;不退款&gt;&lt;2人入住&gt;</t>
  </si>
  <si>
    <t>Zemede/Deborah</t>
  </si>
  <si>
    <t>[洛桑]洛桑市大陆酒店(Continental Hotel Lausanne)(55884349)</t>
  </si>
  <si>
    <t>经济双人床房&lt;不退款&gt;&lt;2人入住&gt;</t>
  </si>
  <si>
    <t>Huang/Zhaobo,Yuan/Licheng</t>
  </si>
  <si>
    <t>河景两张双人床房&lt;不退款&gt;&lt;2人入住&gt;</t>
  </si>
  <si>
    <t>Patel/Dhruti</t>
  </si>
  <si>
    <t>[首尔]驿三新罗舒泰酒店(Shilla Stay Yeoksam)(68031233)</t>
  </si>
  <si>
    <t>标准双床房&lt;2人入住&gt;&lt;不退款&gt;&lt;早餐&gt;</t>
  </si>
  <si>
    <t>PARK/NAYEON</t>
  </si>
  <si>
    <t>[济州市]济州天山商务酒店(Jeju Skyhill Business Hotel)(55585904)</t>
  </si>
  <si>
    <t>标准双床房&lt;不退款&gt;&lt;2人入住&gt;</t>
  </si>
  <si>
    <t>LEE/KIHYUN</t>
  </si>
  <si>
    <t>[拉斯维加斯]四皇后赌场酒店(Four Queens Hotel and Casino)(68031229)</t>
  </si>
  <si>
    <t>尊贵房(南塔楼)&lt;不退款&gt;&lt;2人入住&gt;</t>
  </si>
  <si>
    <t>Floran/Diego,Chavez-Juarez/Edith Nava</t>
  </si>
  <si>
    <t>取消</t>
  </si>
  <si>
    <t>[新奥尔良]纽奥良喜来登酒店(Sheraton New Orleans Hotel)(55478339)</t>
  </si>
  <si>
    <t>传统客房（1张特大床）&lt;不退款&gt;&lt;2人入住&gt;</t>
  </si>
  <si>
    <t>Guarisco/Anne P</t>
  </si>
  <si>
    <t>[圣徒皮特海滩]海豚滩度假酒店(Dolphin Beach Resort)(55801097)</t>
  </si>
  <si>
    <t>双人房2张双人床&lt;不退款&gt;&lt;2人入住&gt;</t>
  </si>
  <si>
    <t>Collier/Tammy</t>
  </si>
  <si>
    <t>[里贾纳]温德姆里贾纳蔚景酒店(Wingate by Wyndham Regina)(55720469)</t>
  </si>
  <si>
    <t>无障碍客房(特大床)&lt;早餐&gt;&lt;不退款&gt;&lt;2人入住&gt;</t>
  </si>
  <si>
    <t>McIntyre/Kelsey Lyn</t>
  </si>
  <si>
    <t>85203EC042505</t>
  </si>
  <si>
    <t>特大床房&lt;不退款&gt;&lt;2人入住&gt;</t>
  </si>
  <si>
    <t>Kendle/Gary</t>
  </si>
  <si>
    <t>[汤卜朗山地区]蒙特朗布朗拉贝尔庄园万豪居家酒店(Residence Inn by Marriott Mont Tremblant Manoir Labelle)(55505416)</t>
  </si>
  <si>
    <t>大床一室房(带沙发床)&lt;不退款&gt;&lt;2人入住&gt;</t>
  </si>
  <si>
    <t>Arsenault/Maxime</t>
  </si>
  <si>
    <t>[哈里法克斯]哈里法克斯万豪港湾酒店(Halifax Marriott Harbourfront Hotel)(68027970)</t>
  </si>
  <si>
    <t>特大床客房&lt;不退款&gt;&lt;2人入住&gt;</t>
  </si>
  <si>
    <t>Girard/Lawrence</t>
  </si>
  <si>
    <t>[新加坡]新加坡瑞吉酒店 (Staycation Approved)(The St. Regis Singapore (Staycation Approved))(55451968)</t>
  </si>
  <si>
    <t>行政豪华特大床房&lt;不退款&gt;&lt;2人入住&gt;</t>
  </si>
  <si>
    <t>TAO/LUHSIA</t>
  </si>
  <si>
    <t>[多伦多]多伦多市中心丽笙蓝标酒店(Radisson Blu Toronto Downtown)(55337460)</t>
  </si>
  <si>
    <t>Baird/Brian David</t>
  </si>
  <si>
    <t>CHEN/JIANGYU,ZHANG/KAIXI,ZHANG/KE,QIU/SIHUI,WANG/YIMING,JIN/YIHENG</t>
  </si>
  <si>
    <t>[洛杉矶]洛杉矶大道喜来登酒店(Sheraton Gateway Los Angeles Hotel)(55465300)</t>
  </si>
  <si>
    <t>传统两张大号床房&lt;不退款&gt;&lt;2人入住&gt;</t>
  </si>
  <si>
    <t>SONG/JIAN,CHEN/ZIJIAN</t>
  </si>
  <si>
    <t>[约克]约克格兰德酒店(The Grand York)(55290433)</t>
  </si>
  <si>
    <t>经典双人房&lt;不退款&gt;&lt;2人入住&gt;</t>
  </si>
  <si>
    <t>Hillary/Jackie,Hillary/Jackie,Hillary/Jackie,Hillary/Jackie</t>
  </si>
  <si>
    <t>[弗吉尼亚海滩]维吉尼亚海滩海滨福朋喜来登酒店(Four Points by Sheraton Virginia Beach Oceanfront)(55745395)</t>
  </si>
  <si>
    <t>客房, 1 张特大床, 阳台, 海滨&lt;不退款&gt;&lt;2人入住&gt;</t>
  </si>
  <si>
    <t>Thereau/Nathan,Velasquez/Melisa</t>
  </si>
  <si>
    <t>退单</t>
  </si>
  <si>
    <t>[拉斯维加斯]菲茨杰拉德拉斯维加斯酒店(The D Las Vegas)(55346191)</t>
  </si>
  <si>
    <t>豪华两张大床房&lt;不退款&gt;&lt;2人入住&gt;</t>
  </si>
  <si>
    <t>Bankston/Joyce O,Bankston/George T</t>
  </si>
  <si>
    <t>[斯科特斯德]北斯科特斯德万豪春季山丘酒店(SpringHill Suites Scottsdale North)(68028210)</t>
  </si>
  <si>
    <t>一室特大床房（带沙发床）&lt;2人入住&gt;&lt;不退款&gt;&lt;早餐&gt;</t>
  </si>
  <si>
    <t>McLean/Priscilla Elizabeth</t>
  </si>
  <si>
    <t>Fucci/Linda</t>
  </si>
  <si>
    <t>[贝尔法斯特]贝尔法斯特市中心温德姆华美达酒店(Ramada by Wyndham Belfast City Centre)(55299735)</t>
  </si>
  <si>
    <t>标准大床房&lt;2人入住&gt;&lt;不退款&gt;&lt;早餐&gt;</t>
  </si>
  <si>
    <t>Cassidy/seamus and Lorraine</t>
  </si>
  <si>
    <t>XI/JIACHEN</t>
  </si>
  <si>
    <t>[森尼韦尔]枫树旅舍(Maple Tree Inn)(55312229)</t>
  </si>
  <si>
    <t>豪华大号床房&lt;2人入住&gt;&lt;不退款&gt;&lt;早餐&gt;</t>
  </si>
  <si>
    <t>Pedraza/Juan</t>
  </si>
  <si>
    <t>Bragg/Marcus</t>
  </si>
  <si>
    <t>Huggins/Devon Jade</t>
  </si>
  <si>
    <t>[纽约]纽约曼哈顿/金融区菲尔德客栈万豪酒店(Fairfield Inn by Marriott New York Manhattan/Financial District)(55944627)</t>
  </si>
  <si>
    <t>特大床房&lt;早餐&gt;&lt;不退款&gt;&lt;2人入住&gt;</t>
  </si>
  <si>
    <t>ALARCON/PABLO</t>
  </si>
  <si>
    <t>[是拉差]司隶拉碴阁楼海滨酒店(The Loft Seaside Sriracha Hotel)(56140606)</t>
  </si>
  <si>
    <t>高级海景双人床房&lt;不退款&gt;&lt;2人入住&gt;</t>
  </si>
  <si>
    <t>Supa/Sutanai</t>
  </si>
  <si>
    <t>阶梯</t>
  </si>
  <si>
    <t>[弗朗斯地区鲁瓦西]普瑞米尔经典鲁西 - 阿罗波特查尔斯戴高乐酒店(Premiere Classe Roissy - Aéroport Charles de Gaulle)(55312171)</t>
  </si>
  <si>
    <t>标准间1双人床&lt;不退款&gt;&lt;2人入住&gt;</t>
  </si>
  <si>
    <t>HOMESPUN/Samuel</t>
  </si>
  <si>
    <t>Romm/Abraham</t>
  </si>
  <si>
    <t>[米尔布雷]旧金山机场威斯丁酒店(The Westin San Francisco Airport)(68026096)</t>
  </si>
  <si>
    <t>两张大床房&lt;不退款&gt;&lt;2人入住&gt;</t>
  </si>
  <si>
    <t>XIE/JUNYU,GAO/ZHUORAN</t>
  </si>
  <si>
    <t>[基韦斯特]基韦斯特24北部酒店(24 North Hotel Key West)(56196417)</t>
  </si>
  <si>
    <t>标准两张大床房&lt;不退款&gt;&lt;2人入住&gt;</t>
  </si>
  <si>
    <t>Melendez/Gabriela</t>
  </si>
  <si>
    <t>[奥兰多]奥兰多格兰德湖丽兹卡尔顿酒店(The Ritz-Carlton Orlando, Grande Lakes)(56196434)</t>
  </si>
  <si>
    <t>度假村景观1张特大床客房&lt;不退款&gt;&lt;2人入住&gt;</t>
  </si>
  <si>
    <t>Patterson/Karly</t>
  </si>
  <si>
    <t>[尔湾]欧文万豪AC 酒店(AC Hotel by Marriott Irvine)(68027065)</t>
  </si>
  <si>
    <t>特大床房带沙发床&lt;不退款&gt;&lt;2人入住&gt;</t>
  </si>
  <si>
    <t>Gomez/Adolfo</t>
  </si>
  <si>
    <t>[西归浦市]迈吉星酒店(Aria Hotel)(55414125)</t>
  </si>
  <si>
    <t>海洋景观双床房&lt;早餐&gt;&lt;不退款&gt;&lt;2人入住&gt;</t>
  </si>
  <si>
    <t>min/mangi</t>
  </si>
  <si>
    <t>[拉沙佩勒－圣梅曼]沙佩勒圣梅曼奥尔良基里亚德直营饭店(Kyriad Direct Orleans - La Chapelle St Mesmin)(70793133)</t>
  </si>
  <si>
    <t>标准双人间&lt;2人入住&gt;&lt;不退款&gt;&lt;早餐&gt;</t>
  </si>
  <si>
    <t>DUTRUEL/Michel</t>
  </si>
  <si>
    <t>[霍舍姆]费城威洛格罗夫居家酒店(Residence Inn Philadelphia Willow Grove)(68027027)</t>
  </si>
  <si>
    <t>特大床工作室房带沙发床&lt;2人入住&gt;&lt;不退款&gt;&lt;早餐&gt;</t>
  </si>
  <si>
    <t>Wortman/Luke D</t>
  </si>
  <si>
    <t>[哈灵顿]万豪伦敦希斯罗酒店(London Heathrow Marriott Hotel)(68026682)</t>
  </si>
  <si>
    <t>豪华特大床房&lt;2人入住&gt;&lt;不退款&gt;&lt;早餐&gt;</t>
  </si>
  <si>
    <t>LUO/WEIKE,CHO/JIN HYUN</t>
  </si>
  <si>
    <t>JIANG/YUXIN,JING/YUNCHU</t>
  </si>
  <si>
    <t>[奥兰多]奥兰多世界中心万豪酒店(Orlando World Center Marriott)(60513944)</t>
  </si>
  <si>
    <t>翻新特大床房&lt;不退款&gt;&lt;2人入住&gt;</t>
  </si>
  <si>
    <t>kim/hyunjin</t>
  </si>
  <si>
    <t>[伦敦]伦敦塔酒店(The Tower Hotel London)(55451888)</t>
  </si>
  <si>
    <t>标准房&lt;2人入住&gt;&lt;不退款&gt;&lt;早餐&gt;</t>
  </si>
  <si>
    <t>Jones/Robin</t>
  </si>
  <si>
    <t>[巴黎]巴黎诺贝尔之旅埃菲尔万丽酒店(Renaissance Paris Nobel Tour Eiffel Hotel)(55841666)</t>
  </si>
  <si>
    <t>经典客房, 1 张双人床&lt;不退款&gt;&lt;2人入住&gt;</t>
  </si>
  <si>
    <t>renoverre/clara</t>
  </si>
  <si>
    <t>[首尔]设计师DDP酒店(Hotel The Designers DDP)(55547267)</t>
  </si>
  <si>
    <t>豪华双床房&lt;不退款&gt;&lt;2人入住&gt;</t>
  </si>
  <si>
    <t>KANG/BYUNGEUN</t>
  </si>
  <si>
    <t>[印第安纳波利斯]印第安纳波利斯首府万怡酒店(Courtyard Indianapolis at The Capitol)(55380619)</t>
  </si>
  <si>
    <t>特大床大型房带沙发床&lt;2人入住&gt;&lt;不退款&gt;&lt;早餐&gt;</t>
  </si>
  <si>
    <t>Goldstein/David Saad</t>
  </si>
  <si>
    <t>[匹兹堡]匹兹堡奥克兰/大学广场万豪居家酒店(Residence Inn by Marriott Pittsburgh Oakland/University Place)(55321169)</t>
  </si>
  <si>
    <t>特大床一室房(带沙发床)&lt;2人入住&gt;&lt;不退款&gt;&lt;早餐&gt;</t>
  </si>
  <si>
    <t>TAN/CONGKAI</t>
  </si>
  <si>
    <t>[布瓦城]博伊斯城镇普瑞米尔经典酒店(Premiere Classe La Ville du Bois)(70793591)</t>
  </si>
  <si>
    <t>标准大床房&lt;不退款&gt;&lt;2人入住&gt;</t>
  </si>
  <si>
    <t>VERGER/YOANN</t>
  </si>
  <si>
    <t>[巴黎]歌剧院9号酒店(9Hotel Opera)(55367578)</t>
  </si>
  <si>
    <t>高级房&lt;不退款&gt;&lt;2人入住&gt;</t>
  </si>
  <si>
    <t>Dr Bullmann/Catharina</t>
  </si>
  <si>
    <t>[布城]普特拉贾亚艾美度假酒店(Le Meridien Putrajaya)(68027945)</t>
  </si>
  <si>
    <t>招牌双床房&lt;不退款&gt;&lt;2人入住&gt;</t>
  </si>
  <si>
    <t>jaafar/juraini</t>
  </si>
  <si>
    <t>[国家港口]盖洛德国家度假会议中心酒店(Gaylord National Resort &amp; Convention Center)(55281303)</t>
  </si>
  <si>
    <t>客房（1张特大床）&lt;不退款&gt;&lt;2人入住&gt;</t>
  </si>
  <si>
    <t>Scott Jr./Delroy Sylvester</t>
  </si>
  <si>
    <t>BIN SHARI/MUHAMAD RAIZAM</t>
  </si>
  <si>
    <t>[迪拜]迪拜绿色社区万豪酒店(Courtyard by Marriott Dubai, Green Community)(68027937)</t>
  </si>
  <si>
    <t>Wei/Shinlan</t>
  </si>
  <si>
    <t>[特雷盖于]普瑞米尔圣布里尔克特杰经典酒店(Premiere Classe St Brieuc Tregueux)(70788097)</t>
  </si>
  <si>
    <t>LECERF/HUBERT</t>
  </si>
  <si>
    <t>[爱丁堡]西爱丁堡万怡酒店(Courtyard by Marriott Edinburgh West)(55572916)</t>
  </si>
  <si>
    <t>双床房&lt;不退款&gt;&lt;2人入住&gt;</t>
  </si>
  <si>
    <t>Vu/Linh Dieu,Rodriguez/Juan Pablo</t>
  </si>
  <si>
    <t>[米兰]米兰芙罗拉酒店(Hotel Flora Milan)(55452261)</t>
  </si>
  <si>
    <t>双人房&lt;早餐&gt;&lt;不退款&gt;&lt;2人入住&gt;</t>
  </si>
  <si>
    <t>Soggia/Sandro,Soggia/Sandro,Soggia/Sandro,Soggia/Sandro</t>
  </si>
  <si>
    <t>[第比利斯]第比利希梅特奇宫殿喜来登大酒店(Sheraton Grand Tbilisi Metechi Palace)(68029179)</t>
  </si>
  <si>
    <t>hajek/thomas</t>
  </si>
  <si>
    <t>[贝伊奥卢]喜来登伊斯坦布尔市中心酒店(Sheraton Istanbul City Center)(71612710)</t>
  </si>
  <si>
    <t>行政特大床房&lt;2人入住&gt;&lt;不退款&gt;&lt;早餐&gt;</t>
  </si>
  <si>
    <t>Moussawi/Essra</t>
  </si>
  <si>
    <t>[新德里]德里国家首都辖区古尔冈艾美酒店(Le Meridien Gurgaon, Delhi NCR)(55414335)</t>
  </si>
  <si>
    <t>jain/shefali,JAIN/VAIBHAV,jain/bhavya,JAIN/ARYAN</t>
  </si>
  <si>
    <t>81213574;81213582</t>
  </si>
  <si>
    <t>[曼谷]曼谷卧室叻抛101巷酒店(The Bedroom Ladprao 101 Bangkok)(55290085)</t>
  </si>
  <si>
    <t>豪华大床房&lt;不退款&gt;&lt;2人入住&gt;</t>
  </si>
  <si>
    <t>PISSAPHAN/PUNYISA</t>
  </si>
  <si>
    <t>[瓦伦西亚]斯考特而索罗拉宫酒店(Sercotel Sorolla Palace)(55402812)</t>
  </si>
  <si>
    <t>标准房&lt;不退款&gt;&lt;2人入住&gt;</t>
  </si>
  <si>
    <t>Sabate/Lluis</t>
  </si>
  <si>
    <t>[莫斯科]莫斯科帕维列茨卡娅万怡酒店(Courtyard by Marriott Moscow Paveletskaya Hotel)(68026027)</t>
  </si>
  <si>
    <t>标准房, 1 张特大床&lt;不退款&gt;&lt;2人入住&gt;</t>
  </si>
  <si>
    <t>HU/MAOCAN</t>
  </si>
  <si>
    <t>[波苏埃洛-德阿拉尔孔]欧洲之星马德里酒店(Eurostars I-Hotel Madrid)(55733308)</t>
  </si>
  <si>
    <t>Diaz Chapin/Victor</t>
  </si>
  <si>
    <t>[芝加哥]芝加哥JW万豪酒店(JW Marriott Chicago)(55680348)</t>
  </si>
  <si>
    <t>2张大床房&lt;不退款&gt;&lt;2人入住&gt;</t>
  </si>
  <si>
    <t>Kennedy/Christopher Ryan,Dopps/Riley</t>
  </si>
  <si>
    <t>[巴黎]法兰西因瓦里德酒店(Hotel de France Invalides)(55598989)</t>
  </si>
  <si>
    <t>经典双床房&lt;不退款&gt;&lt;2人入住&gt;</t>
  </si>
  <si>
    <t>Enger/Carol Ann</t>
  </si>
  <si>
    <t>[兰开斯特县]宾夕法尼亚广场兰开斯特万豪酒店(Lancaster Marriott at Penn Square)(68027195)</t>
  </si>
  <si>
    <t>DeLone/Kathryn Jane</t>
  </si>
  <si>
    <t>[曼海姆]莱昂纳多皇家曼海姆酒店(Leonardo Royal Hotel Mannheim)(55812135)</t>
  </si>
  <si>
    <t>舒适房&lt;不退款&gt;&lt;2人入住&gt;</t>
  </si>
  <si>
    <t>Meyer/Norbert</t>
  </si>
  <si>
    <t>[布雷达]布雷达拿韶傲途格精选酒店(Hotel Nassau Breda, Autograph Collection)(68027810)</t>
  </si>
  <si>
    <t>高级特大床房&lt;2人入住&gt;&lt;不退款&gt;&lt;早餐&gt;</t>
  </si>
  <si>
    <t>BMI Techniek BV/Patrick Westendorp</t>
  </si>
  <si>
    <t>TILLER/SEBASTIAAN,burleson/ramona</t>
  </si>
  <si>
    <t>[巴厘岛]皇家皮塔玛哈酒店(The Royal Pita Maha)(55414006)</t>
  </si>
  <si>
    <t>豪华泳池别墅（仅限非韩国客人）&lt;不退款&gt;&lt;2人入住&gt;</t>
  </si>
  <si>
    <t>HONG/HEXIE,Vonny/Vonny,Vonny/Vonny,Edbert/Edbert,Edbert/Edbert,Cindy/Cibdy,Cindy/Cindy</t>
  </si>
  <si>
    <t>pranata/cindy</t>
  </si>
  <si>
    <t>[阿罗约格兰德]卡萨格兰德贝斯特韦斯特酒店(Best Western Casa Grande Inn)(55281152)</t>
  </si>
  <si>
    <t>标准特大床房（特大号间）&lt;2人入住&gt;&lt;不退款&gt;&lt;早餐&gt;</t>
  </si>
  <si>
    <t>Berg/Kelly</t>
  </si>
  <si>
    <t>[巴黎]莱斯佩兰斯酒店(Hotel de l'Esperance)(80331240)</t>
  </si>
  <si>
    <t>双人间&lt;不退款&gt;&lt;2人入住&gt;</t>
  </si>
  <si>
    <t>Vagshal/Uriyah</t>
  </si>
  <si>
    <t>[里昂]普瑞米尔里昂中央车站经典酒店(Première Classe Lyon Centre Gare Part Dieu)(55757224)</t>
  </si>
  <si>
    <t>舒适双人床房&lt;不退款&gt;&lt;2人入住&gt;</t>
  </si>
  <si>
    <t>LAM/YEK PEING</t>
  </si>
  <si>
    <t>[希尔顿黑德岛]索纳斯特度假酒店 - 希尔顿头岛(Sonesta Resort - Hilton Head Island)(55505205)</t>
  </si>
  <si>
    <t>Patterson/Marilyn M</t>
  </si>
  <si>
    <t>56762SC115711；9422184</t>
  </si>
  <si>
    <t>[Missouri Ridge]威利斯顿福朋喜来登酒店(Four Points by Sheraton Williston)(68026015)</t>
  </si>
  <si>
    <t>城景2张大床房&lt;不退款&gt;&lt;2人入住&gt;</t>
  </si>
  <si>
    <t>Oseguera/Gina</t>
  </si>
  <si>
    <t>[布城]布城顶点酒店(Zenith Putrajaya)(55799328)</t>
  </si>
  <si>
    <t>特色大床房（带湖景）&lt;不退款&gt;&lt;2人入住&gt;</t>
  </si>
  <si>
    <t>Ras/Rasfariza</t>
  </si>
  <si>
    <t>Thomas/Tesha</t>
  </si>
  <si>
    <t>[浦那]浦那哈拉迪万豪费尔菲尔德酒店(Fairfield by Marriott Pune Kharadi)(68028455)</t>
  </si>
  <si>
    <t>费尔菲尔德豪华城景双床房&lt;2人入住&gt;&lt;不退款&gt;&lt;早餐&gt;</t>
  </si>
  <si>
    <t>G/Sushant</t>
  </si>
  <si>
    <t>liang/xinxin</t>
  </si>
  <si>
    <t>[威霍肯]林肯港喜来登酒店(Sheraton Lincoln Harbor Hotel)(55328998)</t>
  </si>
  <si>
    <t>KUANG/PU</t>
  </si>
  <si>
    <t>Sampath Kumaran/Ranjani</t>
  </si>
  <si>
    <t>[大山脚]梵高豪华酒店(Vangohh Eminent Hotel &amp; Spa)(55884421)</t>
  </si>
  <si>
    <t>LO/NAM SIONG</t>
  </si>
  <si>
    <t>[里昂]里昂塞特万豪国际酒店(Lyon Marriott Hotel Cité Internationale)(55299331)</t>
  </si>
  <si>
    <t>Boehringer/Johannes</t>
  </si>
  <si>
    <t>[巴黎]巴黎艾菲尔铁塔之旅酒店(First Hotel Paris Tour Eiffel)(55452209)</t>
  </si>
  <si>
    <t>高级双人床房&lt;不退款&gt;&lt;2人入住&gt;</t>
  </si>
  <si>
    <t>Moens/Filip</t>
  </si>
  <si>
    <t>reconfirmed by MS SMITH</t>
  </si>
  <si>
    <t>[塔尔萨]塔尔萨万豪春丘酒店(SpringHill Suites by Marriott Tulsa)(68025927)</t>
  </si>
  <si>
    <t>特大床套房带沙发床&lt;2人入住&gt;&lt;不退款&gt;&lt;早餐&gt;</t>
  </si>
  <si>
    <t>Grissom/Amy</t>
  </si>
  <si>
    <t>[查尔斯顿]查尔斯顿万豪斯普瑞黑尔酒店 - 带市中心/河景(SpringHill Suites by Marriott Charleston Downtown/Riverview)(55280740)</t>
  </si>
  <si>
    <t>1工作室特大床带沙发床&lt;2人入住&gt;&lt;不退款&gt;&lt;早餐&gt;</t>
  </si>
  <si>
    <t>Taylor/Scott</t>
  </si>
  <si>
    <t>CA13030210920HKD</t>
  </si>
  <si>
    <t>[华盛顿]华盛顿特区JW万豪酒店(JW Marriott Washington, DC)(68026290)</t>
  </si>
  <si>
    <t>Calvey/Timothy</t>
  </si>
  <si>
    <t>[哥德堡]歌西亚塔楼酒店(Gothia Towers Hotel)(55280984)</t>
  </si>
  <si>
    <t>小型房&lt;不退款&gt;&lt;2人入住&gt;</t>
  </si>
  <si>
    <t>Kendeel/Ali</t>
  </si>
  <si>
    <t>[埃德蒙顿]JW 万豪埃德蒙顿冰区酒店(JW Marriott Edmonton Ice District)(71608561)</t>
  </si>
  <si>
    <t>you/youngdoo</t>
  </si>
  <si>
    <t>[休斯敦]北休斯顿乔治·布什洲际机场喜来登酒店(Sheraton North Houston at George Bush InterContinental)(55478461)</t>
  </si>
  <si>
    <t>2张双人床房&lt;不退款&gt;&lt;2人入住&gt;</t>
  </si>
  <si>
    <t>Manuel/Darlene Marie</t>
  </si>
  <si>
    <t>[希什利]伊斯坦布尔市中心温德姆华美达广场酒店(Ramada Plaza by Wyndham Istanbul City Center)(60480571)</t>
  </si>
  <si>
    <t>shaglil/mhd montaser</t>
  </si>
  <si>
    <t>[伍德兰市]伍德兰斯水道万豪会议酒店(The Woodlands Waterway Marriott Hotel and Convention Center)(68028581)</t>
  </si>
  <si>
    <t>特大床房&lt;2人入住&gt;&lt;不退款&gt;&lt;早餐&gt;</t>
  </si>
  <si>
    <t>Bernal/Andres</t>
  </si>
  <si>
    <t>Vecchione/Lisa</t>
  </si>
  <si>
    <t>[古晋]诺瓦酒店(Nova Kuching Hotel)(77366642)</t>
  </si>
  <si>
    <t>标准房(特大床)&lt;不退款&gt;&lt;2人入住&gt;</t>
  </si>
  <si>
    <t>William Sigat/Abart,William Sigat/Abart,William Sigat/Abart,William Sigat/Abart</t>
  </si>
  <si>
    <t>[Karang Suraga]阿斯顿安亚海滩酒店(Aston Anyer Beach Hotel)(68031214)</t>
  </si>
  <si>
    <t>一室房&lt;2人入住&gt;&lt;不退款&gt;&lt;早餐&gt;</t>
  </si>
  <si>
    <t>Hidayat/Fikri</t>
  </si>
  <si>
    <t>[伯明翰]希尔顿伯明翰大街欢朋酒店(Hampton by Hilton Birmingham Broad Street)(55426513)</t>
  </si>
  <si>
    <t>Bichara/Matthew</t>
  </si>
  <si>
    <t>补单</t>
  </si>
  <si>
    <t>[大西洋城]海洋赌场度假村(Ocean Casino Resort)(46053022)</t>
  </si>
  <si>
    <t>无障碍特大床房&lt;不退款&gt;&lt;2人入住&gt;</t>
  </si>
  <si>
    <t>Rios/Genesis maldonado</t>
  </si>
  <si>
    <t>[印第安纳波利斯]印第安纳波利斯西北酒店(Residence Inn Indianapolis Northwest)(46053022)</t>
  </si>
  <si>
    <t>开放式特大床房带沙发床&lt;2人入住&gt;&lt;不退款&gt;&lt;早餐&gt;</t>
  </si>
  <si>
    <t>Johnsonhall/Cheryl  l</t>
  </si>
  <si>
    <t>Veiga Noya/Jorge</t>
  </si>
  <si>
    <t>CA13030210921HKD</t>
  </si>
  <si>
    <t>[佩萨克]普瑞米尔南波尔多佩萨克贝克雷勒经典酒店(Premiere Classe Bordeaux Sud - Pessac Becquerel)(70792273)</t>
  </si>
  <si>
    <t>Khaldi/Noam</t>
  </si>
  <si>
    <t>[玛丽安德尔湾]帝王海滨雷丽兹卡尔顿酒店(The Ritz-Carlton, Marina del Rey)(68027952)</t>
  </si>
  <si>
    <t>Oh/Jennifer,Ko/Jean</t>
  </si>
  <si>
    <t>[Condongcatur]日惹万豪酒店(Yogyakarta Marriott Hotel)(55478195)</t>
  </si>
  <si>
    <t>豪华城景特大床房(带沙发床)&lt;不退款&gt;&lt;2人入住&gt;</t>
  </si>
  <si>
    <t>ghifar/ahmad</t>
  </si>
  <si>
    <t>[奥克兰]奥克兰希尔顿机场酒店(Hilton Oakland Airport)(55851828)</t>
  </si>
  <si>
    <t>庭院特大床房&lt;不退款&gt;&lt;2人入住&gt;</t>
  </si>
  <si>
    <t>Leonard/Tanisha</t>
  </si>
  <si>
    <t>Raza/Abdul Kadir</t>
  </si>
  <si>
    <t>[新加坡]新加坡京华酒店 (Staycation Approved)(Hotel Royal Singapore (Staycation Approved))(55465127)</t>
  </si>
  <si>
    <t>高级双人房&lt;不退款&gt;&lt;2人入住&gt;</t>
  </si>
  <si>
    <t>Tan/Samantha,Hodjatzadeh/Mostafa</t>
  </si>
  <si>
    <t>[华欣]华欣希尔顿温泉度假酒店(Hilton Hua Hin Resort &amp; Spa)(55799371)</t>
  </si>
  <si>
    <t>经典海景特大床房&lt;不退款&gt;&lt;2人入住&gt;</t>
  </si>
  <si>
    <t>THAMWANNA/SIRADA</t>
  </si>
  <si>
    <t>[大邱]大邱东城区二月酒店(Daegu February Hotel Dongseongro)(55403044)</t>
  </si>
  <si>
    <t>豪华房&lt;早餐&gt;&lt;不退款&gt;&lt;2人入住&gt;</t>
  </si>
  <si>
    <t>TARRANT/EMILIENNE</t>
  </si>
  <si>
    <t>Acknowledged</t>
  </si>
  <si>
    <t>[拉斐特]拉斐特烛木套房酒店(Candlewood Suites Lafayette, an Ihg Hotel)(70393555)</t>
  </si>
  <si>
    <t>套房一张大床无障碍房&lt;不退款&gt;&lt;2人入住&gt;</t>
  </si>
  <si>
    <t>Menard/Terran</t>
  </si>
  <si>
    <t>[阿斯克新城]里尔格兰德斯塔德住宿加早餐旅馆(B&amp;B Hôtel Lille Grand Stade)(80331234)</t>
  </si>
  <si>
    <t>ZHU/Liping,DING/Changdong</t>
  </si>
  <si>
    <t>经典双人间&lt;不退款&gt;&lt;2人入住&gt;</t>
  </si>
  <si>
    <t>PRADO/PlInio</t>
  </si>
  <si>
    <t>[戛纳]雷诺尔酒店(Renoir)(80331602)</t>
  </si>
  <si>
    <t>客房&lt;2人入住&gt;&lt;不退款&gt;&lt;早餐&gt;</t>
  </si>
  <si>
    <t>natali/ugo</t>
  </si>
  <si>
    <t>CA13030210922HKD</t>
  </si>
  <si>
    <t>[哈德利]月升酒店(The Moonrise Hotel)(55280863)</t>
  </si>
  <si>
    <t>高级特大床房&lt;不退款&gt;&lt;2人入住&gt;</t>
  </si>
  <si>
    <t>Jessup/Megan Nichole,McNeill/Steven Grant</t>
  </si>
  <si>
    <t>XPKLH2Q3Q</t>
  </si>
  <si>
    <t>[拉夫兰]拉夫兰科林斯堡万怡酒店(Courtyard by Marriott Loveland Fort Collins)(68028996)</t>
  </si>
  <si>
    <t>客房1张特大床，带沙发床&lt;不退款&gt;&lt;2人入住&gt;</t>
  </si>
  <si>
    <t>Lutze/Robert</t>
  </si>
  <si>
    <t>[亚特兰大]威斯汀亚特兰大桃树广场酒店(The Westin Peachtree Plaza, Atlanta)(55491741)</t>
  </si>
  <si>
    <t>传统特大床客房(低楼层)&lt;不退款&gt;&lt;2人入住&gt;</t>
  </si>
  <si>
    <t>Chery/Nathaley</t>
  </si>
  <si>
    <t>[休斯敦]休斯顿凯蒂元素酒店(Element Houston Katy)(55312242)</t>
  </si>
  <si>
    <t>特大床一室房带沙发床&lt;2人入住&gt;&lt;不退款&gt;&lt;早餐&gt;</t>
  </si>
  <si>
    <t>HAN/GUANGYU</t>
  </si>
  <si>
    <t>[全州市]全州华美达酒店(Ramada by Wyndham Jeonju)(60480216)</t>
  </si>
  <si>
    <t>Kim/Youjin</t>
  </si>
  <si>
    <t>[密西沙加]米西索加机场企业中心万豪唐普雷斯酒店(TownePlace Suites by Marriott Mississauga-Arpt Corp Ctr)(68026796)</t>
  </si>
  <si>
    <t>LI/LEI,JIN/LING</t>
  </si>
  <si>
    <t>[绍姆堡]芝加哥绍姆堡/伍德菲尔德购物中心万怡酒店(Courtyard by Marriott Chicago Schaumburg/Woodfield Mall)(68029321)</t>
  </si>
  <si>
    <t>DIXON/SHANE</t>
  </si>
  <si>
    <t>[芭堤雅]芭堤雅游廊度假村(Veranda Residence Pattaya)(55547272)</t>
  </si>
  <si>
    <t>泳池三卧别墅&lt;早餐&gt;&lt;不退款&gt;&lt;2人入住&gt;</t>
  </si>
  <si>
    <t>Chen/Zhoulin</t>
  </si>
  <si>
    <t>[圣地亚哥]圣迭戈万豪侯爵与滨海酒店(San Diego Marriott Marquis and Marina)(55505342)</t>
  </si>
  <si>
    <t>特大床房带城景&lt;不退款&gt;&lt;2人入住&gt;</t>
  </si>
  <si>
    <t>Yee/Kristie SooHoo</t>
  </si>
  <si>
    <t>[华沙]华沙万豪酒店(Warsaw Marriott Hotel)(68027796)</t>
  </si>
  <si>
    <t>豪华特大床客房&lt;2人入住&gt;&lt;不退款&gt;&lt;早餐&gt;</t>
  </si>
  <si>
    <t>Edyta Suska/Suski Lukasz</t>
  </si>
  <si>
    <t>[吉隆坡]吉隆坡中国城喜来登福朋酒店(Four Points by Sheraton Kuala Lumpur, Chinatown)(70787136)</t>
  </si>
  <si>
    <t>raimi/abdul</t>
  </si>
  <si>
    <t>[帕拉默斯]帕拉默斯费尔菲尔德万豪酒店(Fairfield Inn &amp; Suites by Marriott Paramus)(68028085)</t>
  </si>
  <si>
    <t>Wang/Charles</t>
  </si>
  <si>
    <t>[Bancarkembar]普禾加多阿斯顿会议中心酒店(Aston Imperium Purwokerto Hotel &amp; Convention Center)(55573074)</t>
  </si>
  <si>
    <t>豪华间&lt;不退款&gt;&lt;2人入住&gt;</t>
  </si>
  <si>
    <t>Wijaya/Ardya</t>
  </si>
  <si>
    <t>karakas/pervin</t>
  </si>
  <si>
    <t>[首尔]首尔时代广场万怡酒店(Courtyard by Marriott Seoul Times Square)(55290127)</t>
  </si>
  <si>
    <t>豪华房（1张特大床）&lt;不退款&gt;&lt;2人入住&gt;</t>
  </si>
  <si>
    <t>YANG/YONGJEEN</t>
  </si>
  <si>
    <t>[Batu Sub-District]酒店阿斯顿旅馆巴图(Aston Inn Batu)(55799305)</t>
  </si>
  <si>
    <t>高级房间&lt;不退款&gt;&lt;2人入住&gt;</t>
  </si>
  <si>
    <t>Yugus Novitasari/Ana</t>
  </si>
  <si>
    <t>[梅里尼亚克]波尔多西部 - 梅里尼亚克机场普瑞米尔经典酒店(Premiere Classe Bordeaux Ouest - Mérignac Aéroport)(80330489)</t>
  </si>
  <si>
    <t>laaziri/mustapha</t>
  </si>
  <si>
    <t>[大邱]大邱爱莉安娜酒店(Ariana Hotel Daegu)(55299251)</t>
  </si>
  <si>
    <t>So/Byeonghyo</t>
  </si>
  <si>
    <t>[拉差布里]泰山套房酒店(Tai-Shan Suites)(55599046)</t>
  </si>
  <si>
    <t>特大床套房&lt;不退款&gt;&lt;2人入住&gt;</t>
  </si>
  <si>
    <t>Amornphornpitak/Phanom</t>
  </si>
  <si>
    <t>[多伦多]海港城堡威斯汀酒店（多伦多）(The Westin Harbour Castle, Toronto)(55639703)</t>
  </si>
  <si>
    <t>城景特大床房&lt;不退款&gt;&lt;2人入住&gt;</t>
  </si>
  <si>
    <t>Singh/Harkirat</t>
  </si>
  <si>
    <t>[劳德代尔堡]劳德代尔堡海洋沙滩宫酒店(Ocean Beach Palace Hotel and Suites Fort Lauderdale)(77366387)</t>
  </si>
  <si>
    <t>单卧室套房&lt;不退款&gt;&lt;2人入住&gt;</t>
  </si>
  <si>
    <t>Dean/Alan</t>
  </si>
  <si>
    <t>，</t>
  </si>
  <si>
    <t>本期扣款77.44元</t>
  </si>
  <si>
    <t>本期收回20.39元</t>
  </si>
  <si>
    <t>本期收回53.59元</t>
  </si>
  <si>
    <t>268564.54 HKD</t>
  </si>
  <si>
    <t>A210922113143481</t>
  </si>
  <si>
    <t>总计：268564.54HKD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</si>
  <si>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</si>
  <si>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</si>
  <si>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</si>
  <si>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</si>
  <si>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</si>
  <si>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</si>
  <si>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</si>
  <si>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</si>
  <si>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</si>
  <si>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</si>
  <si>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</si>
  <si>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</si>
  <si>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</si>
  <si>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</si>
  <si>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</si>
  <si>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</si>
  <si>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</si>
  <si>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2021-09-18</t>
  </si>
  <si>
    <t>2258337</t>
  </si>
  <si>
    <t>日出酒店暨公寓酒店</t>
  </si>
  <si>
    <t>Dean Alan</t>
  </si>
  <si>
    <t>2021-09-19</t>
  </si>
  <si>
    <t>退房日周结</t>
  </si>
  <si>
    <t>848.22</t>
  </si>
  <si>
    <t>1019.00</t>
  </si>
  <si>
    <t>0</t>
  </si>
  <si>
    <t>0.00</t>
  </si>
  <si>
    <t>携程汇智国际直连</t>
  </si>
  <si>
    <t>2021-09-18 22:24:33</t>
  </si>
  <si>
    <t>否</t>
  </si>
  <si>
    <t>汇智国际旅游发展有限公司</t>
  </si>
  <si>
    <t>直连</t>
  </si>
  <si>
    <t>2258321</t>
  </si>
  <si>
    <t>海港城堡威斯汀酒店（多伦多）</t>
  </si>
  <si>
    <t>Singh Harkirat</t>
  </si>
  <si>
    <t>1013.86</t>
  </si>
  <si>
    <t>1218.00</t>
  </si>
  <si>
    <t>2021-09-18 22:04:58</t>
  </si>
  <si>
    <t>2258278</t>
  </si>
  <si>
    <t>泰山套房酒店</t>
  </si>
  <si>
    <t>Amornphornpitak Phanom</t>
  </si>
  <si>
    <t>168.98</t>
  </si>
  <si>
    <t>203.00</t>
  </si>
  <si>
    <t>2021-09-18 21:28:35</t>
  </si>
  <si>
    <t>2258219</t>
  </si>
  <si>
    <t>大邱爱莉安娜酒店</t>
  </si>
  <si>
    <t>So Byeonghyo</t>
  </si>
  <si>
    <t>577.69</t>
  </si>
  <si>
    <t>694.00</t>
  </si>
  <si>
    <t>2021-09-18 20:54:18</t>
  </si>
  <si>
    <t>2258085</t>
  </si>
  <si>
    <t>波尔多西部 - 梅里尼亚克机场普瑞米尔经典酒店</t>
  </si>
  <si>
    <t>laaziri mustapha</t>
  </si>
  <si>
    <t>320.47</t>
  </si>
  <si>
    <t>385.00</t>
  </si>
  <si>
    <t>2021-09-18 18:40:48</t>
  </si>
  <si>
    <t>2257928</t>
  </si>
  <si>
    <t>酒店阿斯顿旅馆巴图</t>
  </si>
  <si>
    <t>Yugus Novitasari Ana</t>
  </si>
  <si>
    <t>370.42</t>
  </si>
  <si>
    <t>445.00</t>
  </si>
  <si>
    <t>-445</t>
  </si>
  <si>
    <t>-370</t>
  </si>
  <si>
    <t>2021-09-18 16:01:36</t>
  </si>
  <si>
    <t>2257882</t>
  </si>
  <si>
    <t>首尔时代广场万怡酒店</t>
  </si>
  <si>
    <t>YANG YONGJEEN</t>
  </si>
  <si>
    <t>950.60</t>
  </si>
  <si>
    <t>1142.00</t>
  </si>
  <si>
    <t>2021-09-18 15:01:50</t>
  </si>
  <si>
    <t>2257778</t>
  </si>
  <si>
    <t>伊斯坦布尔市中心华美达广场酒店</t>
  </si>
  <si>
    <t>karakas pervin</t>
  </si>
  <si>
    <t>640.95</t>
  </si>
  <si>
    <t>770.00</t>
  </si>
  <si>
    <t>2021-09-18 13:07:46</t>
  </si>
  <si>
    <t>2257754</t>
  </si>
  <si>
    <t>普禾加多阿斯顿会议中心酒店</t>
  </si>
  <si>
    <t>Wijaya Ardya</t>
  </si>
  <si>
    <t>236.40</t>
  </si>
  <si>
    <t>284.00</t>
  </si>
  <si>
    <t>2021-09-18 12:37:01</t>
  </si>
  <si>
    <t>2257502</t>
  </si>
  <si>
    <t>帕拉默斯费尔菲尔德万豪酒店</t>
  </si>
  <si>
    <t>Wang Charles</t>
  </si>
  <si>
    <t>1017.19</t>
  </si>
  <si>
    <t>1222.00</t>
  </si>
  <si>
    <t>2021-09-18 04:55:54</t>
  </si>
  <si>
    <t>2257484</t>
  </si>
  <si>
    <t>吉隆坡中国城喜来登福朋酒店</t>
  </si>
  <si>
    <t>raimi abdul</t>
  </si>
  <si>
    <t>238.90</t>
  </si>
  <si>
    <t>287.00</t>
  </si>
  <si>
    <t>2021-09-18 04:01:47</t>
  </si>
  <si>
    <t>2021-09-17</t>
  </si>
  <si>
    <t>2256932</t>
  </si>
  <si>
    <t>华沙万豪酒店</t>
  </si>
  <si>
    <t>Edyta Suska Suski Lukasz</t>
  </si>
  <si>
    <t>1525.53</t>
  </si>
  <si>
    <t>1836.00</t>
  </si>
  <si>
    <t>2021-09-17 18:36:19</t>
  </si>
  <si>
    <t>2256883</t>
  </si>
  <si>
    <t>巴黎艾菲尔铁塔之旅第一酒店</t>
  </si>
  <si>
    <t>PRADO PlInio</t>
  </si>
  <si>
    <t>1213.94</t>
  </si>
  <si>
    <t>1461.00</t>
  </si>
  <si>
    <t>2021-09-17 18:05:40</t>
  </si>
  <si>
    <t>2256812</t>
  </si>
  <si>
    <t>里尔格兰德斯塔德家庭旅馆酒店</t>
  </si>
  <si>
    <t>ZHU Liping,DING Changdong</t>
  </si>
  <si>
    <t>366.43</t>
  </si>
  <si>
    <t>441.00</t>
  </si>
  <si>
    <t>2021-09-17 17:09:59</t>
  </si>
  <si>
    <t>2256460</t>
  </si>
  <si>
    <t>大邱东城区二月酒店</t>
  </si>
  <si>
    <t>TARRANT EMILIENNE</t>
  </si>
  <si>
    <t>611.54</t>
  </si>
  <si>
    <t>736.00</t>
  </si>
  <si>
    <t>2021-09-17 12:10:33</t>
  </si>
  <si>
    <t>2256292</t>
  </si>
  <si>
    <t>华欣希尔顿温泉度假酒店</t>
  </si>
  <si>
    <t>THAMWANNA SIRADA</t>
  </si>
  <si>
    <t>529.28</t>
  </si>
  <si>
    <t>637.00</t>
  </si>
  <si>
    <t>2021-09-17 08:30:35</t>
  </si>
  <si>
    <t>2256193</t>
  </si>
  <si>
    <t>圣迭戈万豪侯爵与滨海酒店</t>
  </si>
  <si>
    <t>Yee Kristie SooHoo</t>
  </si>
  <si>
    <t>1339.41</t>
  </si>
  <si>
    <t>1612.00</t>
  </si>
  <si>
    <t>2021-09-17 02:10:15</t>
  </si>
  <si>
    <t>2256170</t>
  </si>
  <si>
    <t>芭堤雅游廊度假村</t>
  </si>
  <si>
    <t>Chen Zhoulin</t>
  </si>
  <si>
    <t>7046.33</t>
  </si>
  <si>
    <t>8508.00</t>
  </si>
  <si>
    <t>2021-09-17 01:16:53</t>
  </si>
  <si>
    <t>2021-09-16</t>
  </si>
  <si>
    <t>2256051</t>
  </si>
  <si>
    <t>新加坡京华酒店</t>
  </si>
  <si>
    <t>Tan Samantha,Hodjatzadeh Mostafa</t>
  </si>
  <si>
    <t>430.66</t>
  </si>
  <si>
    <t>520.00</t>
  </si>
  <si>
    <t>2021-09-16 22:45:00</t>
  </si>
  <si>
    <t>2256027</t>
  </si>
  <si>
    <t>希尔顿伯明翰大街欢朋酒店</t>
  </si>
  <si>
    <t>Bichara Matthew</t>
  </si>
  <si>
    <t>637.71</t>
  </si>
  <si>
    <t>2021-09-16 22:45:37</t>
  </si>
  <si>
    <t>2255863</t>
  </si>
  <si>
    <t>Springhill Suites Scottsdale North</t>
  </si>
  <si>
    <t>Raza Abdul Kadir</t>
  </si>
  <si>
    <t>713.91</t>
  </si>
  <si>
    <t>862.00</t>
  </si>
  <si>
    <t>2021-09-16 20:04:31</t>
  </si>
  <si>
    <t>2255417</t>
  </si>
  <si>
    <t>阿斯顿安亚海滩酒店</t>
  </si>
  <si>
    <t>Hidayat Fikri</t>
  </si>
  <si>
    <t>361.92</t>
  </si>
  <si>
    <t>437.00</t>
  </si>
  <si>
    <t>2021-09-16 11:45:55</t>
  </si>
  <si>
    <t>2255350</t>
  </si>
  <si>
    <t>芝加哥席姆堡伍德菲尔德购物中心万怡酒店</t>
  </si>
  <si>
    <t>DIXON SHANE</t>
  </si>
  <si>
    <t>709.77</t>
  </si>
  <si>
    <t>857.00</t>
  </si>
  <si>
    <t>2021-09-16 10:08:01</t>
  </si>
  <si>
    <t>2255264</t>
  </si>
  <si>
    <t>古晋新星酒店</t>
  </si>
  <si>
    <t>William Sigat Abart,William Sigat Abart,William Sigat Abart,William Sigat Abart</t>
  </si>
  <si>
    <t>240.18</t>
  </si>
  <si>
    <t>290.00</t>
  </si>
  <si>
    <t>2021-09-16 08:06:31</t>
  </si>
  <si>
    <t>2255170</t>
  </si>
  <si>
    <t>米西索加机场企业中心万豪唐普雷斯酒店</t>
  </si>
  <si>
    <t>LI LEI,JIN LING</t>
  </si>
  <si>
    <t>2054.76</t>
  </si>
  <si>
    <t>2481.00</t>
  </si>
  <si>
    <t>2021-09-16 02:10:51</t>
  </si>
  <si>
    <t>2255153</t>
  </si>
  <si>
    <t>奥兰多世界中心万豪酒店</t>
  </si>
  <si>
    <t>Vecchione Lisa</t>
  </si>
  <si>
    <t>1053.47</t>
  </si>
  <si>
    <t>1272.00</t>
  </si>
  <si>
    <t>2021-09-16 01:27:21</t>
  </si>
  <si>
    <t>2255138</t>
  </si>
  <si>
    <t>奥克兰希尔顿机场酒店</t>
  </si>
  <si>
    <t>Leonard Tanisha</t>
  </si>
  <si>
    <t>1420.76</t>
  </si>
  <si>
    <t>1713.00</t>
  </si>
  <si>
    <t>2021-09-16 00:58:13</t>
  </si>
  <si>
    <t>2021-09-15</t>
  </si>
  <si>
    <t>2255040</t>
  </si>
  <si>
    <t>波士顿沃尔瑟姆万怡酒店</t>
  </si>
  <si>
    <t>Lowenstern Michael</t>
  </si>
  <si>
    <t>876.68</t>
  </si>
  <si>
    <t>1057.00</t>
  </si>
  <si>
    <t>2021-09-15 22:47:14</t>
  </si>
  <si>
    <t>2254946</t>
  </si>
  <si>
    <t>伍德兰斯水道万豪会议酒店</t>
  </si>
  <si>
    <t>Bernal Andres</t>
  </si>
  <si>
    <t>1296.35</t>
  </si>
  <si>
    <t>1563.00</t>
  </si>
  <si>
    <t>2021-09-15 21:30:30</t>
  </si>
  <si>
    <t>2254889</t>
  </si>
  <si>
    <t>日惹万豪酒店</t>
  </si>
  <si>
    <t>ghifar ahmad</t>
  </si>
  <si>
    <t>491.83</t>
  </si>
  <si>
    <t>593.00</t>
  </si>
  <si>
    <t>2021-09-15 20:46:47</t>
  </si>
  <si>
    <t>2254773</t>
  </si>
  <si>
    <t>福洛策酒店</t>
  </si>
  <si>
    <t>hwang duck gun</t>
  </si>
  <si>
    <t>447.05</t>
  </si>
  <si>
    <t>539.00</t>
  </si>
  <si>
    <t>2021-09-15 19:18:22</t>
  </si>
  <si>
    <t>2254664</t>
  </si>
  <si>
    <t>设计师弘大酒店</t>
  </si>
  <si>
    <t>LEE EUNSOL</t>
  </si>
  <si>
    <t>457.00</t>
  </si>
  <si>
    <t>551.00</t>
  </si>
  <si>
    <t>2021-09-15 17:47:07</t>
  </si>
  <si>
    <t>2254539</t>
  </si>
  <si>
    <t>shaglil mhd montaser</t>
  </si>
  <si>
    <t>1267.32</t>
  </si>
  <si>
    <t>1528.00</t>
  </si>
  <si>
    <t>2021-09-15 15:54:43</t>
  </si>
  <si>
    <t>2254534</t>
  </si>
  <si>
    <t>新德里航空城雅乐轩酒店</t>
  </si>
  <si>
    <t>william akshay</t>
  </si>
  <si>
    <t>348.35</t>
  </si>
  <si>
    <t>420.00</t>
  </si>
  <si>
    <t>2021-09-15 15:43:56</t>
  </si>
  <si>
    <t>2254299</t>
  </si>
  <si>
    <t>帝王海滨雷丽兹卡尔顿酒店</t>
  </si>
  <si>
    <t>Oh Jennifer,Ko Jean</t>
  </si>
  <si>
    <t>2615.93</t>
  </si>
  <si>
    <t>3154.00</t>
  </si>
  <si>
    <t>2021-09-15 12:04:49</t>
  </si>
  <si>
    <t>2254201</t>
  </si>
  <si>
    <t>北休斯顿乔治·布什洲际机场喜来登酒店</t>
  </si>
  <si>
    <t>Manuel Darlene Marie</t>
  </si>
  <si>
    <t>629.51</t>
  </si>
  <si>
    <t>759.00</t>
  </si>
  <si>
    <t>2021-09-15 10:30:36</t>
  </si>
  <si>
    <t>2254068</t>
  </si>
  <si>
    <t>阿拉伯公园酒店</t>
  </si>
  <si>
    <t>Johri Shailey</t>
  </si>
  <si>
    <t>170.03</t>
  </si>
  <si>
    <t>205.00</t>
  </si>
  <si>
    <t>2021-09-15 07:20:11</t>
  </si>
  <si>
    <t>2254041</t>
  </si>
  <si>
    <t>全州华美达酒店</t>
  </si>
  <si>
    <t>Kim Youjin</t>
  </si>
  <si>
    <t>651.08</t>
  </si>
  <si>
    <t>785.00</t>
  </si>
  <si>
    <t>2021-09-15 06:42:39</t>
  </si>
  <si>
    <t>2253909</t>
  </si>
  <si>
    <t>休斯顿凯蒂元素酒店</t>
  </si>
  <si>
    <t>HAN GUANGYU</t>
  </si>
  <si>
    <t>3062.70</t>
  </si>
  <si>
    <t>3686.00</t>
  </si>
  <si>
    <t>2021-09-15 00:15:10</t>
  </si>
  <si>
    <t>2253892</t>
  </si>
  <si>
    <t>普瑞米尔南波尔多佩萨克贝克雷勒经典酒店</t>
  </si>
  <si>
    <t>Khaldi Noam</t>
  </si>
  <si>
    <t>249.27</t>
  </si>
  <si>
    <t>300.00</t>
  </si>
  <si>
    <t>2021-09-15 00:27:32</t>
  </si>
  <si>
    <t>2021-09-14</t>
  </si>
  <si>
    <t>2253730</t>
  </si>
  <si>
    <t>大邱因特布尔格酒店</t>
  </si>
  <si>
    <t>CHUNG JIHYE</t>
  </si>
  <si>
    <t>733.68</t>
  </si>
  <si>
    <t>883.00</t>
  </si>
  <si>
    <t>2021-09-14 21:21:17</t>
  </si>
  <si>
    <t>2253568</t>
  </si>
  <si>
    <t>威斯汀桃树广场酒店</t>
  </si>
  <si>
    <t>Chery Nathaley</t>
  </si>
  <si>
    <t>2306.58</t>
  </si>
  <si>
    <t>2776.00</t>
  </si>
  <si>
    <t>2021-09-14 19:13:09</t>
  </si>
  <si>
    <t>2253526</t>
  </si>
  <si>
    <t>泗水万豪费尔菲尔德酒店</t>
  </si>
  <si>
    <t>Rizqi Mochamad Baitur</t>
  </si>
  <si>
    <t>159.53</t>
  </si>
  <si>
    <t>192.00</t>
  </si>
  <si>
    <t>2021-09-14 18:45:59</t>
  </si>
  <si>
    <t>2253468</t>
  </si>
  <si>
    <t>佐拉喜来登酒店</t>
  </si>
  <si>
    <t>WANG GRACE</t>
  </si>
  <si>
    <t>1220.59</t>
  </si>
  <si>
    <t>1469.00</t>
  </si>
  <si>
    <t>2021-09-14 18:03:58</t>
  </si>
  <si>
    <t>2253432</t>
  </si>
  <si>
    <t>拉夫兰科林斯堡万怡酒店</t>
  </si>
  <si>
    <t>Lutze Robert</t>
  </si>
  <si>
    <t>3570.38</t>
  </si>
  <si>
    <t>4297.00</t>
  </si>
  <si>
    <t>2021-09-14 17:36:27</t>
  </si>
  <si>
    <t>2253115</t>
  </si>
  <si>
    <t>JW 万豪埃德蒙顿冰区酒店</t>
  </si>
  <si>
    <t>you youngdoo</t>
  </si>
  <si>
    <t>1507.25</t>
  </si>
  <si>
    <t>1814.00</t>
  </si>
  <si>
    <t>2021-09-14 12:14:05</t>
  </si>
  <si>
    <t>2252916</t>
  </si>
  <si>
    <t>世界酒店</t>
  </si>
  <si>
    <t>Kendeel Ali</t>
  </si>
  <si>
    <t>3255.47</t>
  </si>
  <si>
    <t>3918.00</t>
  </si>
  <si>
    <t>2021-09-14 09:02:54</t>
  </si>
  <si>
    <t>2252774</t>
  </si>
  <si>
    <t>月升酒店</t>
  </si>
  <si>
    <t>Jessup Megan Nichole,McNeill Steven Grant</t>
  </si>
  <si>
    <t>1842.94</t>
  </si>
  <si>
    <t>2218.00</t>
  </si>
  <si>
    <t>2021-09-14 02:13:18</t>
  </si>
  <si>
    <t>2252754</t>
  </si>
  <si>
    <t>雷诺尔酒店</t>
  </si>
  <si>
    <t>natali ugo</t>
  </si>
  <si>
    <t>1135.84</t>
  </si>
  <si>
    <t>1367.00</t>
  </si>
  <si>
    <t>2021-09-14 01:07:35</t>
  </si>
  <si>
    <t>2021-09-13</t>
  </si>
  <si>
    <t>2252596</t>
  </si>
  <si>
    <t>普瑞米尔道维勒图克经典酒店</t>
  </si>
  <si>
    <t>Antonio Manuel Teixeira</t>
  </si>
  <si>
    <t>1023.51</t>
  </si>
  <si>
    <t>1233.00</t>
  </si>
  <si>
    <t>2021-09-13 20:42:39</t>
  </si>
  <si>
    <t>2252502</t>
  </si>
  <si>
    <t>华盛顿特区 JW 万豪酒店</t>
  </si>
  <si>
    <t>Calvey Timothy</t>
  </si>
  <si>
    <t>3398.43</t>
  </si>
  <si>
    <t>4094.00</t>
  </si>
  <si>
    <t>2021-09-13 19:04:17</t>
  </si>
  <si>
    <t>2252493</t>
  </si>
  <si>
    <t>欧洲之星马德里酒店</t>
  </si>
  <si>
    <t>Veiga Noya Jorge</t>
  </si>
  <si>
    <t>426.67</t>
  </si>
  <si>
    <t>514.00</t>
  </si>
  <si>
    <t>2021-09-13 18:57:38</t>
  </si>
  <si>
    <t>2252475</t>
  </si>
  <si>
    <t>查尔斯顿万豪斯普瑞黑尔酒店 - 带市中心/河景</t>
  </si>
  <si>
    <t>Taylor Scott</t>
  </si>
  <si>
    <t>946.31</t>
  </si>
  <si>
    <t>1140.00</t>
  </si>
  <si>
    <t>2021-09-13 18:38:31</t>
  </si>
  <si>
    <t>2252022</t>
  </si>
  <si>
    <t>塔尔萨万豪春丘酒店</t>
  </si>
  <si>
    <t>Grissom Amy</t>
  </si>
  <si>
    <t>1666.01</t>
  </si>
  <si>
    <t>2007.00</t>
  </si>
  <si>
    <t>2021-09-13 10:32:47</t>
  </si>
  <si>
    <t>2251858</t>
  </si>
  <si>
    <t>Moens Filip</t>
  </si>
  <si>
    <t>767.84</t>
  </si>
  <si>
    <t>925.00</t>
  </si>
  <si>
    <t>2021-09-13 03:12:45</t>
  </si>
  <si>
    <t>是</t>
  </si>
  <si>
    <t>2021-09-12</t>
  </si>
  <si>
    <t>2251731</t>
  </si>
  <si>
    <t>里昂塞特万豪国际酒店</t>
  </si>
  <si>
    <t>Boehringer Johannes</t>
  </si>
  <si>
    <t>560.32</t>
  </si>
  <si>
    <t>675.00</t>
  </si>
  <si>
    <t>2021-09-12 22:25:07</t>
  </si>
  <si>
    <t>2251675</t>
  </si>
  <si>
    <t>万格尊贵酒店</t>
  </si>
  <si>
    <t>LO NAM SIONG</t>
  </si>
  <si>
    <t>861.64</t>
  </si>
  <si>
    <t>1038.00</t>
  </si>
  <si>
    <t>2021-09-12 21:20:04</t>
  </si>
  <si>
    <t>2251535</t>
  </si>
  <si>
    <t>浦那哈拉迪万豪费尔菲尔德酒店</t>
  </si>
  <si>
    <t>Sampath Kumaran Ranjani</t>
  </si>
  <si>
    <t>165.19</t>
  </si>
  <si>
    <t>199.00</t>
  </si>
  <si>
    <t>2021-09-12 18:49:02</t>
  </si>
  <si>
    <t>2251494</t>
  </si>
  <si>
    <t>林肯港喜来登酒店</t>
  </si>
  <si>
    <t>KUANG PU</t>
  </si>
  <si>
    <t>3606.78</t>
  </si>
  <si>
    <t>4345.00</t>
  </si>
  <si>
    <t>2021-09-12 18:04:20</t>
  </si>
  <si>
    <t>2251409</t>
  </si>
  <si>
    <t>迪拜绿色社区万豪酒店</t>
  </si>
  <si>
    <t>liang xinxin</t>
  </si>
  <si>
    <t>473.16</t>
  </si>
  <si>
    <t>570.00</t>
  </si>
  <si>
    <t>2021-09-12 16:23:20</t>
  </si>
  <si>
    <t>2251378</t>
  </si>
  <si>
    <t>G Sushant</t>
  </si>
  <si>
    <t>2021-09-12 15:40:31</t>
  </si>
  <si>
    <t>2251228</t>
  </si>
  <si>
    <t>四皇后赌场酒店</t>
  </si>
  <si>
    <t>Thomas Tesha</t>
  </si>
  <si>
    <t>3267.27</t>
  </si>
  <si>
    <t>3936.00</t>
  </si>
  <si>
    <t>2021-09-12 12:18:49</t>
  </si>
  <si>
    <t>2251143</t>
  </si>
  <si>
    <t>布城顶点酒店</t>
  </si>
  <si>
    <t>Ras Rasfariza</t>
  </si>
  <si>
    <t>662.42</t>
  </si>
  <si>
    <t>798.00</t>
  </si>
  <si>
    <t>2021-09-12 11:02:56</t>
  </si>
  <si>
    <t>2251095</t>
  </si>
  <si>
    <t>威利斯顿福朋喜来登酒店</t>
  </si>
  <si>
    <t>Oseguera Gina</t>
  </si>
  <si>
    <t>1397.06</t>
  </si>
  <si>
    <t>1683.00</t>
  </si>
  <si>
    <t>2021-09-12 09:43:47</t>
  </si>
  <si>
    <t>2251067</t>
  </si>
  <si>
    <t>索纳斯特度假酒店 - 希尔顿头岛</t>
  </si>
  <si>
    <t>Patterson Marilyn M</t>
  </si>
  <si>
    <t>4432.73</t>
  </si>
  <si>
    <t>5340.00</t>
  </si>
  <si>
    <t>2021-09-12 08:59:27</t>
  </si>
  <si>
    <t>2251030</t>
  </si>
  <si>
    <t xml:space="preserve">普瑞米尔里昂中央车站经典酒店 </t>
  </si>
  <si>
    <t>LAM YEK PEING</t>
  </si>
  <si>
    <t>436.00</t>
  </si>
  <si>
    <t>2021-09-12 06:53:17</t>
  </si>
  <si>
    <t>2251005</t>
  </si>
  <si>
    <t>希望酒店</t>
  </si>
  <si>
    <t>Vagshal Uriyah</t>
  </si>
  <si>
    <t>1955.72</t>
  </si>
  <si>
    <t>2356.00</t>
  </si>
  <si>
    <t>2021-09-12 04:31:32</t>
  </si>
  <si>
    <t>2251000</t>
  </si>
  <si>
    <t>卡萨格兰德贝斯特韦斯特酒店</t>
  </si>
  <si>
    <t>Berg Kelly</t>
  </si>
  <si>
    <t>1939.94</t>
  </si>
  <si>
    <t>2337.00</t>
  </si>
  <si>
    <t>2021-09-12 03:52:37</t>
  </si>
  <si>
    <t>2250961</t>
  </si>
  <si>
    <t>pranata cindy</t>
  </si>
  <si>
    <t>197.59</t>
  </si>
  <si>
    <t>238.00</t>
  </si>
  <si>
    <t>2021-09-12 01:16:32</t>
  </si>
  <si>
    <t>2021-09-11</t>
  </si>
  <si>
    <t>2250919</t>
  </si>
  <si>
    <t>皇家皮塔玛哈酒店</t>
  </si>
  <si>
    <t>HONG HEXIE,Vonny Vonny,Vonny Vonny,Edbert Edbert,Edbert Edbert,Cindy Cibdy,Cindy Cindy</t>
  </si>
  <si>
    <t>3387.22</t>
  </si>
  <si>
    <t>4080.00</t>
  </si>
  <si>
    <t>2021-09-11 23:31:46</t>
  </si>
  <si>
    <t>2250715</t>
  </si>
  <si>
    <t>莱昂纳多皇家曼海姆酒店</t>
  </si>
  <si>
    <t>TILLER SEBASTIAAN,burleson ramona</t>
  </si>
  <si>
    <t>443.33</t>
  </si>
  <si>
    <t>534.00</t>
  </si>
  <si>
    <t>2021-09-11 19:51:47</t>
  </si>
  <si>
    <t>2250602</t>
  </si>
  <si>
    <t>布雷达拿韶傲途格精选酒店</t>
  </si>
  <si>
    <t>BMI Techniek BV Patrick Westendorp</t>
  </si>
  <si>
    <t>916.54</t>
  </si>
  <si>
    <t>1104.00</t>
  </si>
  <si>
    <t>2021-09-11 18:16:32</t>
  </si>
  <si>
    <t>2250353</t>
  </si>
  <si>
    <t>丽笙蓝标酒店,哈里瓦</t>
  </si>
  <si>
    <t>BANGA SAHIL</t>
  </si>
  <si>
    <t>337.89</t>
  </si>
  <si>
    <t>407.00</t>
  </si>
  <si>
    <t>-406</t>
  </si>
  <si>
    <t>-337</t>
  </si>
  <si>
    <t>2021-09-11 14:15:42</t>
  </si>
  <si>
    <t>2250342</t>
  </si>
  <si>
    <t>Meyer Norbert</t>
  </si>
  <si>
    <t>331.25</t>
  </si>
  <si>
    <t>399.00</t>
  </si>
  <si>
    <t>2021-09-11 14:03:20</t>
  </si>
  <si>
    <t>2250110</t>
  </si>
  <si>
    <t>宾夕法尼亚广场兰开斯特万豪酒店</t>
  </si>
  <si>
    <t>DeLone Kathryn Jane</t>
  </si>
  <si>
    <t>1036.92</t>
  </si>
  <si>
    <t>1249.00</t>
  </si>
  <si>
    <t>2021-09-11 10:27:14</t>
  </si>
  <si>
    <t>2249951</t>
  </si>
  <si>
    <t>法兰西因瓦里德酒店</t>
  </si>
  <si>
    <t>Enger Carol Ann</t>
  </si>
  <si>
    <t>2395.96</t>
  </si>
  <si>
    <t>2886.00</t>
  </si>
  <si>
    <t>2021-09-11 06:39:14</t>
  </si>
  <si>
    <t>2249924</t>
  </si>
  <si>
    <t>芝加哥 JW 万豪酒店</t>
  </si>
  <si>
    <t>Kennedy Christopher Ryan,Dopps Riley</t>
  </si>
  <si>
    <t>4590.18</t>
  </si>
  <si>
    <t>5529.00</t>
  </si>
  <si>
    <t>2021-09-11 03:58:18</t>
  </si>
  <si>
    <t>2249885</t>
  </si>
  <si>
    <t>Diaz Chapin Victor</t>
  </si>
  <si>
    <t>428.22</t>
  </si>
  <si>
    <t>515.00</t>
  </si>
  <si>
    <t>2021-09-11 01:21:49</t>
  </si>
  <si>
    <t>2021-09-10</t>
  </si>
  <si>
    <t>2249806</t>
  </si>
  <si>
    <t>莫斯科帕维列茨卡娅万怡酒店</t>
  </si>
  <si>
    <t>HU MAOCAN</t>
  </si>
  <si>
    <t>2704.04</t>
  </si>
  <si>
    <t>3252.00</t>
  </si>
  <si>
    <t>2021-09-10 23:31:09</t>
  </si>
  <si>
    <t>2249255</t>
  </si>
  <si>
    <t>拉普绕101号卧室酒店</t>
  </si>
  <si>
    <t>PISSAPHAN PUNYISA</t>
  </si>
  <si>
    <t>197.07</t>
  </si>
  <si>
    <t>237.00</t>
  </si>
  <si>
    <t>2021-09-10 16:53:19</t>
  </si>
  <si>
    <t>2249240</t>
  </si>
  <si>
    <t>古尔冈铂尔曼中央公园酒店</t>
  </si>
  <si>
    <t>jain shefali,JAIN VAIBHAV,jain bhavya,JAIN ARYAN</t>
  </si>
  <si>
    <t>485.60</t>
  </si>
  <si>
    <t>584.00</t>
  </si>
  <si>
    <t>2021-09-10 16:39:54</t>
  </si>
  <si>
    <t>2249174</t>
  </si>
  <si>
    <t>伊斯坦布尔市中心喜来登酒店</t>
  </si>
  <si>
    <t>Moussawi Essra</t>
  </si>
  <si>
    <t>1561.56</t>
  </si>
  <si>
    <t>1878.00</t>
  </si>
  <si>
    <t>2021-09-10 15:26:13</t>
  </si>
  <si>
    <t>2248768</t>
  </si>
  <si>
    <t>第比利希梅特奇宫殿喜来登大酒店</t>
  </si>
  <si>
    <t>hajek thomas</t>
  </si>
  <si>
    <t>3656.94</t>
  </si>
  <si>
    <t>4398.00</t>
  </si>
  <si>
    <t>2021-09-10 03:46:50</t>
  </si>
  <si>
    <t>2248719</t>
  </si>
  <si>
    <t>佛罗拉酒店</t>
  </si>
  <si>
    <t>Soggia Sandro,Soggia Sandro,Soggia Sandro,Soggia Sandro</t>
  </si>
  <si>
    <t>1092.37</t>
  </si>
  <si>
    <t>1312.00</t>
  </si>
  <si>
    <t>2021-09-10 00:59:57</t>
  </si>
  <si>
    <t>2021-09-09</t>
  </si>
  <si>
    <t>2248688</t>
  </si>
  <si>
    <t>西爱丁堡万怡酒店</t>
  </si>
  <si>
    <t>Vu Linh Dieu,Rodriguez Juan Pablo</t>
  </si>
  <si>
    <t>3780.00</t>
  </si>
  <si>
    <t>4540.00</t>
  </si>
  <si>
    <t>2021-09-09 23:58:28</t>
  </si>
  <si>
    <t>2248627</t>
  </si>
  <si>
    <t>普瑞米尔圣布里尔克特杰经典酒店</t>
  </si>
  <si>
    <t>LECERF HUBERT</t>
  </si>
  <si>
    <t>891.71</t>
  </si>
  <si>
    <t>1071.00</t>
  </si>
  <si>
    <t>2021-09-09 22:32:55</t>
  </si>
  <si>
    <t>2248483</t>
  </si>
  <si>
    <t>Wei Shinlan</t>
  </si>
  <si>
    <t>2567.74</t>
  </si>
  <si>
    <t>3084.00</t>
  </si>
  <si>
    <t>2021-09-09 20:17:03</t>
  </si>
  <si>
    <t>2248382</t>
  </si>
  <si>
    <t>吉隆坡布特拉再也艾美酒店</t>
  </si>
  <si>
    <t>BIN SHARI MUHAMAD RAIZAM</t>
  </si>
  <si>
    <t>348.03</t>
  </si>
  <si>
    <t>418.00</t>
  </si>
  <si>
    <t>2021-09-09 18:50:15</t>
  </si>
  <si>
    <t>2247911</t>
  </si>
  <si>
    <t>盖洛德国家度假会议中心酒店</t>
  </si>
  <si>
    <t>Scott Jr. Delroy Sylvester</t>
  </si>
  <si>
    <t>5506.82</t>
  </si>
  <si>
    <t>6614.00</t>
  </si>
  <si>
    <t>2021-09-09 10:10:32</t>
  </si>
  <si>
    <t>2247793</t>
  </si>
  <si>
    <t>jaafar juraini</t>
  </si>
  <si>
    <t>2021-09-09 06:35:03</t>
  </si>
  <si>
    <t>2247784</t>
  </si>
  <si>
    <t>歌剧院9号酒店</t>
  </si>
  <si>
    <t>Dr Bullmann Catharina</t>
  </si>
  <si>
    <t>890.05</t>
  </si>
  <si>
    <t>1069.00</t>
  </si>
  <si>
    <t>2021-09-09 05:24:48</t>
  </si>
  <si>
    <t>2247769</t>
  </si>
  <si>
    <t>博伊斯城镇普瑞米尔经典酒店</t>
  </si>
  <si>
    <t>VERGER YOANN</t>
  </si>
  <si>
    <t>323.88</t>
  </si>
  <si>
    <t>389.00</t>
  </si>
  <si>
    <t>2021-09-09 04:29:07</t>
  </si>
  <si>
    <t>2247725</t>
  </si>
  <si>
    <t>匹兹堡奥克兰/大学广场万豪居家酒店</t>
  </si>
  <si>
    <t>TAN CONGKAI</t>
  </si>
  <si>
    <t>954.13</t>
  </si>
  <si>
    <t>1145.00</t>
  </si>
  <si>
    <t>2021-09-09 01:16:58</t>
  </si>
  <si>
    <t>2247695</t>
  </si>
  <si>
    <t>印第安纳波利斯首府万怡酒店</t>
  </si>
  <si>
    <t>Goldstein David Saad</t>
  </si>
  <si>
    <t>2679.89</t>
  </si>
  <si>
    <t>3216.00</t>
  </si>
  <si>
    <t>2021-09-09 00:02:58</t>
  </si>
  <si>
    <t>2021-09-08</t>
  </si>
  <si>
    <t>2247283</t>
  </si>
  <si>
    <t>首尔DDP设计酒店</t>
  </si>
  <si>
    <t>KANG BYUNGEUN</t>
  </si>
  <si>
    <t>283.32</t>
  </si>
  <si>
    <t>340.00</t>
  </si>
  <si>
    <t>2021-09-08 16:13:25</t>
  </si>
  <si>
    <t>2246871</t>
  </si>
  <si>
    <t>巴黎特罗卡德罗公园万丽酒店</t>
  </si>
  <si>
    <t>renoverre clara</t>
  </si>
  <si>
    <t>5472.28</t>
  </si>
  <si>
    <t>6567.00</t>
  </si>
  <si>
    <t>2021-09-08 04:38:59</t>
  </si>
  <si>
    <t>2246862</t>
  </si>
  <si>
    <t>伦敦塔酒店</t>
  </si>
  <si>
    <t>Jones Robin</t>
  </si>
  <si>
    <t>4113.17</t>
  </si>
  <si>
    <t>4936.00</t>
  </si>
  <si>
    <t>2021-09-08 04:07:53</t>
  </si>
  <si>
    <t>2246859</t>
  </si>
  <si>
    <t>kim hyunjin</t>
  </si>
  <si>
    <t>1954.92</t>
  </si>
  <si>
    <t>2346.00</t>
  </si>
  <si>
    <t>2021-09-08 03:32:10</t>
  </si>
  <si>
    <t>2021-09-06</t>
  </si>
  <si>
    <t>2245610</t>
  </si>
  <si>
    <t>万豪伦敦希斯罗酒店</t>
  </si>
  <si>
    <t>LUO WEIKE,CHO JIN HYUN</t>
  </si>
  <si>
    <t>1057.15</t>
  </si>
  <si>
    <t>1270.00</t>
  </si>
  <si>
    <t>2021-09-06 22:36:29</t>
  </si>
  <si>
    <t>2245565</t>
  </si>
  <si>
    <t>费城威洛格罗夫居家酒店</t>
  </si>
  <si>
    <t>Wortman Luke D</t>
  </si>
  <si>
    <t>4917.82</t>
  </si>
  <si>
    <t>5908.00</t>
  </si>
  <si>
    <t>2021-09-06 21:54:31</t>
  </si>
  <si>
    <t>2245546</t>
  </si>
  <si>
    <t>科里亚德直接奥尔良饭店 - 沙佩勒圣梅斯曼</t>
  </si>
  <si>
    <t>DUTRUEL Michel</t>
  </si>
  <si>
    <t>1311.86</t>
  </si>
  <si>
    <t>1576.00</t>
  </si>
  <si>
    <t>2021-09-06 21:43:47</t>
  </si>
  <si>
    <t>2245090</t>
  </si>
  <si>
    <t>迈吉星酒店</t>
  </si>
  <si>
    <t>min mangi</t>
  </si>
  <si>
    <t>2021-09-07</t>
  </si>
  <si>
    <t>3291.31</t>
  </si>
  <si>
    <t>3954.00</t>
  </si>
  <si>
    <t>2021-09-07 08:34:44</t>
  </si>
  <si>
    <t>2021-09-05</t>
  </si>
  <si>
    <t>2243727</t>
  </si>
  <si>
    <t>奥兰多格兰德湖丽兹卡尔顿酒店</t>
  </si>
  <si>
    <t>Patterson Karly</t>
  </si>
  <si>
    <t>1871.24</t>
  </si>
  <si>
    <t>2248.00</t>
  </si>
  <si>
    <t>2021-09-05 08:56:22</t>
  </si>
  <si>
    <t>2243633</t>
  </si>
  <si>
    <t>基韦斯特24北部酒店</t>
  </si>
  <si>
    <t>Melendez Gabriela</t>
  </si>
  <si>
    <t>1757.20</t>
  </si>
  <si>
    <t>2111.00</t>
  </si>
  <si>
    <t>2021-09-05 02:21:33</t>
  </si>
  <si>
    <t>2243588</t>
  </si>
  <si>
    <t>旧金山机场威斯汀酒店</t>
  </si>
  <si>
    <t>XIE JUNYU,GAO ZHUORAN</t>
  </si>
  <si>
    <t>959.64</t>
  </si>
  <si>
    <t>1153.00</t>
  </si>
  <si>
    <t>2021-09-05 00:10:55</t>
  </si>
  <si>
    <t>2021-09-04</t>
  </si>
  <si>
    <t>2242549</t>
  </si>
  <si>
    <t>芝加哥喜来登大酒店</t>
  </si>
  <si>
    <t>Romm Abraham</t>
  </si>
  <si>
    <t>3375.81</t>
  </si>
  <si>
    <t>4056.00</t>
  </si>
  <si>
    <t>2021-09-04 02:27:50</t>
  </si>
  <si>
    <t>2021-09-03</t>
  </si>
  <si>
    <t>2242167</t>
  </si>
  <si>
    <t>罗西戴高乐机场高级酒店</t>
  </si>
  <si>
    <t>HOMESPUN Samuel</t>
  </si>
  <si>
    <t>582.61</t>
  </si>
  <si>
    <t>700.00</t>
  </si>
  <si>
    <t>2021-09-03 19:39:49</t>
  </si>
  <si>
    <t>2021-09-01</t>
  </si>
  <si>
    <t>2239837</t>
  </si>
  <si>
    <t>纽约曼哈顿/金融区菲尔德客栈万豪酒店</t>
  </si>
  <si>
    <t>ALARCON PABLO</t>
  </si>
  <si>
    <t>1272.96</t>
  </si>
  <si>
    <t>1530.00</t>
  </si>
  <si>
    <t>2021-09-01 20:40:28</t>
  </si>
  <si>
    <t>2021-08-31</t>
  </si>
  <si>
    <t>2237912</t>
  </si>
  <si>
    <t>喜来登丹佛市中心酒店</t>
  </si>
  <si>
    <t>Huggins Devon Jade</t>
  </si>
  <si>
    <t>2959.78</t>
  </si>
  <si>
    <t>3557.00</t>
  </si>
  <si>
    <t>2021-08-31 05:32:47</t>
  </si>
  <si>
    <t>2237896</t>
  </si>
  <si>
    <t>Bragg Marcus</t>
  </si>
  <si>
    <t>4198.78</t>
  </si>
  <si>
    <t>5046.00</t>
  </si>
  <si>
    <t>2021-08-31 04:11:07</t>
  </si>
  <si>
    <t>2021-08-30</t>
  </si>
  <si>
    <t>2237045</t>
  </si>
  <si>
    <t>枫树旅舍</t>
  </si>
  <si>
    <t>Pedraza Juan</t>
  </si>
  <si>
    <t>551.18</t>
  </si>
  <si>
    <t>662.00</t>
  </si>
  <si>
    <t>2021-08-30 11:16:24</t>
  </si>
  <si>
    <t>2021-08-29</t>
  </si>
  <si>
    <t>2236744</t>
  </si>
  <si>
    <t>XI JIACHEN</t>
  </si>
  <si>
    <t>1000.79</t>
  </si>
  <si>
    <t>1202.00</t>
  </si>
  <si>
    <t>2021-08-29 21:58:51</t>
  </si>
  <si>
    <t>2236131</t>
  </si>
  <si>
    <t>贝尔法斯特市中心温德姆华美达酒店</t>
  </si>
  <si>
    <t>Cassidy seamus and Lorraine</t>
  </si>
  <si>
    <t>716.87</t>
  </si>
  <si>
    <t>861.00</t>
  </si>
  <si>
    <t>2021-08-29 04:02:50</t>
  </si>
  <si>
    <t>2021-08-28</t>
  </si>
  <si>
    <t>2235436</t>
  </si>
  <si>
    <t>拉斯维加斯D酒店</t>
  </si>
  <si>
    <t>Fucci Linda</t>
  </si>
  <si>
    <t>924.08</t>
  </si>
  <si>
    <t>1110.00</t>
  </si>
  <si>
    <t>2021-08-28 12:07:26</t>
  </si>
  <si>
    <t>2021-08-27</t>
  </si>
  <si>
    <t>2234617</t>
  </si>
  <si>
    <t>McLean Priscilla Elizabeth</t>
  </si>
  <si>
    <t>2111.69</t>
  </si>
  <si>
    <t>2532.00</t>
  </si>
  <si>
    <t>2021-08-27 14:05:36</t>
  </si>
  <si>
    <t>2234294</t>
  </si>
  <si>
    <t>Bankston Joyce O,Bankston George T</t>
  </si>
  <si>
    <t>2324.36</t>
  </si>
  <si>
    <t>2787.00</t>
  </si>
  <si>
    <t>2021-08-27 05:10:38</t>
  </si>
  <si>
    <t>2021-08-24</t>
  </si>
  <si>
    <t>2231954</t>
  </si>
  <si>
    <t>约克格兰德酒店</t>
  </si>
  <si>
    <t>Hillary Jackie,Hillary Jackie,Hillary Jackie,Hillary Jackie</t>
  </si>
  <si>
    <t>2740.55</t>
  </si>
  <si>
    <t>3288.00</t>
  </si>
  <si>
    <t>2021-08-24 22:23:57</t>
  </si>
  <si>
    <t>2021-08-22</t>
  </si>
  <si>
    <t>2229676</t>
  </si>
  <si>
    <t>洛杉矶大道喜来登酒店</t>
  </si>
  <si>
    <t>SONG JIAN,CHEN ZIJIAN</t>
  </si>
  <si>
    <t>942.90</t>
  </si>
  <si>
    <t>1128.00</t>
  </si>
  <si>
    <t>2021-08-22 14:42:33</t>
  </si>
  <si>
    <t>2229613</t>
  </si>
  <si>
    <t>洛桑市大陆酒店</t>
  </si>
  <si>
    <t>CHEN JIANGYU,ZHANG KAIXI,ZHANG KE,QIU SIHUI,WANG YIMING,JIN YIHENG</t>
  </si>
  <si>
    <t>5150.82</t>
  </si>
  <si>
    <t>6162.00</t>
  </si>
  <si>
    <t>2021-08-22 13:11:00</t>
  </si>
  <si>
    <t>2021-08-21</t>
  </si>
  <si>
    <t>2228710</t>
  </si>
  <si>
    <t>多伦多海军上将丽笙酒店</t>
  </si>
  <si>
    <t>Baird Brian David</t>
  </si>
  <si>
    <t>3621.15</t>
  </si>
  <si>
    <t>4331.00</t>
  </si>
  <si>
    <t>2021-08-21 10:18:03</t>
  </si>
  <si>
    <t>2021-08-20</t>
  </si>
  <si>
    <t>2228013</t>
  </si>
  <si>
    <t>新加坡瑞吉酒店</t>
  </si>
  <si>
    <t>TAO LUHSIA</t>
  </si>
  <si>
    <t>6218.90</t>
  </si>
  <si>
    <t>7446.00</t>
  </si>
  <si>
    <t>508.00</t>
  </si>
  <si>
    <t>-6938</t>
  </si>
  <si>
    <t>-5794</t>
  </si>
  <si>
    <t>2021-08-20 12:11:00</t>
  </si>
  <si>
    <t>2227750</t>
  </si>
  <si>
    <t>哈里法克斯万豪港湾酒店</t>
  </si>
  <si>
    <t>Girard Lawrence</t>
  </si>
  <si>
    <t>1915.32</t>
  </si>
  <si>
    <t>2296.00</t>
  </si>
  <si>
    <t>2021-08-20 00:33:27</t>
  </si>
  <si>
    <t>2021-08-12</t>
  </si>
  <si>
    <t>2221980</t>
  </si>
  <si>
    <t>蒙特朗布朗拉贝尔庄园万豪居家酒店</t>
  </si>
  <si>
    <t>Arsenault Maxime</t>
  </si>
  <si>
    <t>1155.92</t>
  </si>
  <si>
    <t>1385.00</t>
  </si>
  <si>
    <t>2021-08-12 19:43:07</t>
  </si>
  <si>
    <t>2021-08-11</t>
  </si>
  <si>
    <t>2220755</t>
  </si>
  <si>
    <t>Kendle Gary</t>
  </si>
  <si>
    <t>3788.85</t>
  </si>
  <si>
    <t>4537.00</t>
  </si>
  <si>
    <t>2021-08-11 04:49:57</t>
  </si>
  <si>
    <t>2021-08-09</t>
  </si>
  <si>
    <t>2219780</t>
  </si>
  <si>
    <t>温德姆里贾纳蔚景酒店</t>
  </si>
  <si>
    <t>McIntyre Kelsey Lyn</t>
  </si>
  <si>
    <t>509.23</t>
  </si>
  <si>
    <t>610.00</t>
  </si>
  <si>
    <t>2021-08-09 15:03:05</t>
  </si>
  <si>
    <t>2219740</t>
  </si>
  <si>
    <t>Shaibi Addis,Shaibi Nedal</t>
  </si>
  <si>
    <t>2960.20</t>
  </si>
  <si>
    <t>3546.00</t>
  </si>
  <si>
    <t>-3545</t>
  </si>
  <si>
    <t>-2960</t>
  </si>
  <si>
    <t>2021-08-09 13:34:26</t>
  </si>
  <si>
    <t>2021-08-01</t>
  </si>
  <si>
    <t>2214976</t>
  </si>
  <si>
    <t>海豚滩度假酒店</t>
  </si>
  <si>
    <t>Collier Tammy</t>
  </si>
  <si>
    <t>941.63</t>
  </si>
  <si>
    <t>1130.00</t>
  </si>
  <si>
    <t>2021-08-01 02:55:20</t>
  </si>
  <si>
    <t>2021-07-27</t>
  </si>
  <si>
    <t>2209689</t>
  </si>
  <si>
    <t>Floran Diego,Chavez-Juarez Edith Nava</t>
  </si>
  <si>
    <t>6572.33</t>
  </si>
  <si>
    <t>7872.00</t>
  </si>
  <si>
    <t>2021-07-27 12:00:02</t>
  </si>
  <si>
    <t>2021-07-19</t>
  </si>
  <si>
    <t>2201779</t>
  </si>
  <si>
    <t>济州天山商务酒店</t>
  </si>
  <si>
    <t>LEE KIHYUN</t>
  </si>
  <si>
    <t>413.57</t>
  </si>
  <si>
    <t>495.00</t>
  </si>
  <si>
    <t>2021-07-19 09:16:13</t>
  </si>
  <si>
    <t>2201738</t>
  </si>
  <si>
    <t>驿三新罗舒泰酒店</t>
  </si>
  <si>
    <t>PARK NAYEON</t>
  </si>
  <si>
    <t>671.74</t>
  </si>
  <si>
    <t>804.00</t>
  </si>
  <si>
    <t>2021-07-19 07:48:21</t>
  </si>
  <si>
    <t>2201704</t>
  </si>
  <si>
    <t>Patel Dhruti</t>
  </si>
  <si>
    <t>3261.78</t>
  </si>
  <si>
    <t>3903.99</t>
  </si>
  <si>
    <t>2021-07-19 04:59:51</t>
  </si>
  <si>
    <t>2021-07-18</t>
  </si>
  <si>
    <t>2201076</t>
  </si>
  <si>
    <t>Huang Zhaobo,Yuan Licheng</t>
  </si>
  <si>
    <t>2021-07-18 12:25:53</t>
  </si>
  <si>
    <t>2021-07-17</t>
  </si>
  <si>
    <t>2199794</t>
  </si>
  <si>
    <t>阿姆斯特丹史基浦机场喜来登酒店</t>
  </si>
  <si>
    <t>Zemede Deborah</t>
  </si>
  <si>
    <t>1110.38</t>
  </si>
  <si>
    <t>1329.00</t>
  </si>
  <si>
    <t>2021-07-17 10:18:05</t>
  </si>
  <si>
    <t>2021-07-10</t>
  </si>
  <si>
    <t>2190868</t>
  </si>
  <si>
    <t>Patterson Lily,Rose Dylan</t>
  </si>
  <si>
    <t>3207.49</t>
  </si>
  <si>
    <t>3839.01</t>
  </si>
  <si>
    <t>2021-07-10 05:26:47</t>
  </si>
  <si>
    <t>2021-06-18</t>
  </si>
  <si>
    <t>2160945</t>
  </si>
  <si>
    <t>Diaz Jorge,Reyes Jessica</t>
  </si>
  <si>
    <t>3706.56</t>
  </si>
  <si>
    <t>4455.00</t>
  </si>
  <si>
    <t>2021-06-18 05:25:04</t>
  </si>
  <si>
    <t>2021-06-09</t>
  </si>
  <si>
    <t>2150739</t>
  </si>
  <si>
    <t>欧格贝度假村暨会议中心</t>
  </si>
  <si>
    <t>Carrington Eli</t>
  </si>
  <si>
    <t>2174.00</t>
  </si>
  <si>
    <t>2631.00</t>
  </si>
  <si>
    <t>876.99</t>
  </si>
  <si>
    <t>-1754</t>
  </si>
  <si>
    <t>-1449</t>
  </si>
  <si>
    <t>2021-06-09 10:59:21</t>
  </si>
  <si>
    <t>2021-05-09</t>
  </si>
  <si>
    <t>2107291</t>
  </si>
  <si>
    <t>费尔蒙格兰德尔马酒店</t>
  </si>
  <si>
    <t>Raheema Rebwar,Raheema Lynda</t>
  </si>
  <si>
    <t>17692.99</t>
  </si>
  <si>
    <t>21340.00</t>
  </si>
  <si>
    <t>2021-05-09 23:10:27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</si>
</sst>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10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0" borderId="1" applyNumberFormat="0" applyFill="0" applyAlignment="0" applyProtection="0">
      <alignment vertical="center"/>
    </xf>
    <xf numFmtId="0" fontId="16" fillId="0" borderId="1" applyNumberFormat="0" applyFill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19" borderId="7" applyNumberFormat="0" applyAlignment="0" applyProtection="0">
      <alignment vertical="center"/>
    </xf>
    <xf numFmtId="0" fontId="18" fillId="19" borderId="2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2"/>
  <sheetViews>
    <sheetView topLeftCell="A112" workbookViewId="0">
      <selection activeCell="A11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>
        <v>16279202279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44452</v>
      </c>
      <c r="G2" s="5">
        <v>44455</v>
      </c>
      <c r="H2" s="4">
        <v>1</v>
      </c>
      <c r="I2" s="4">
        <v>3</v>
      </c>
      <c r="J2" s="4">
        <v>3</v>
      </c>
      <c r="K2" s="4" t="s">
        <v>29</v>
      </c>
      <c r="L2" s="4">
        <v>1233</v>
      </c>
      <c r="M2" s="4">
        <v>1233</v>
      </c>
      <c r="N2" s="4" t="s">
        <v>30</v>
      </c>
      <c r="O2" s="4" t="s">
        <v>31</v>
      </c>
      <c r="P2" s="4" t="s">
        <v>32</v>
      </c>
      <c r="Q2" s="4">
        <v>0</v>
      </c>
      <c r="R2" s="6">
        <v>44452</v>
      </c>
      <c r="S2" s="5">
        <v>44458</v>
      </c>
      <c r="T2" s="4" t="s">
        <v>33</v>
      </c>
      <c r="U2" s="4">
        <v>1233</v>
      </c>
      <c r="V2" s="4">
        <v>0</v>
      </c>
      <c r="W2" s="4">
        <v>0</v>
      </c>
      <c r="X2" s="4"/>
      <c r="Y2" s="4">
        <v>620923172</v>
      </c>
    </row>
    <row r="3" s="4" customFormat="1" spans="1:25">
      <c r="A3" s="4">
        <v>16285030517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44454</v>
      </c>
      <c r="G3" s="5">
        <v>44455</v>
      </c>
      <c r="H3" s="4">
        <v>1</v>
      </c>
      <c r="I3" s="4">
        <v>1</v>
      </c>
      <c r="J3" s="4">
        <v>1</v>
      </c>
      <c r="K3" s="4" t="s">
        <v>29</v>
      </c>
      <c r="L3" s="4">
        <v>1469</v>
      </c>
      <c r="M3" s="4">
        <v>1469</v>
      </c>
      <c r="N3" s="4" t="s">
        <v>36</v>
      </c>
      <c r="O3" s="4" t="s">
        <v>31</v>
      </c>
      <c r="P3" s="4" t="s">
        <v>32</v>
      </c>
      <c r="Q3" s="4">
        <v>0</v>
      </c>
      <c r="R3" s="6">
        <v>44453</v>
      </c>
      <c r="S3" s="5">
        <v>44458</v>
      </c>
      <c r="T3" s="4" t="s">
        <v>33</v>
      </c>
      <c r="U3" s="4">
        <v>1469</v>
      </c>
      <c r="V3" s="4">
        <v>0</v>
      </c>
      <c r="W3" s="4">
        <v>0</v>
      </c>
      <c r="X3" s="4"/>
      <c r="Y3" s="4">
        <v>84222025</v>
      </c>
    </row>
    <row r="4" s="4" customFormat="1" spans="1:25">
      <c r="A4" s="4">
        <v>16285283485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44454</v>
      </c>
      <c r="G4" s="5">
        <v>44455</v>
      </c>
      <c r="H4" s="4">
        <v>1</v>
      </c>
      <c r="I4" s="4">
        <v>1</v>
      </c>
      <c r="J4" s="4">
        <v>1</v>
      </c>
      <c r="K4" s="4" t="s">
        <v>29</v>
      </c>
      <c r="L4" s="4">
        <v>192</v>
      </c>
      <c r="M4" s="4">
        <v>192</v>
      </c>
      <c r="N4" s="4" t="s">
        <v>39</v>
      </c>
      <c r="O4" s="4" t="s">
        <v>31</v>
      </c>
      <c r="P4" s="4" t="s">
        <v>32</v>
      </c>
      <c r="Q4" s="4">
        <v>0</v>
      </c>
      <c r="R4" s="6">
        <v>44453</v>
      </c>
      <c r="S4" s="5">
        <v>44458</v>
      </c>
      <c r="T4" s="4" t="s">
        <v>33</v>
      </c>
      <c r="U4" s="4">
        <v>192</v>
      </c>
      <c r="V4" s="4">
        <v>0</v>
      </c>
      <c r="W4" s="4">
        <v>0</v>
      </c>
      <c r="X4" s="4">
        <v>2253526</v>
      </c>
      <c r="Y4" s="4">
        <v>84235041</v>
      </c>
    </row>
    <row r="5" s="4" customFormat="1" spans="1:25">
      <c r="A5" s="4">
        <v>16285966151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44454</v>
      </c>
      <c r="G5" s="5">
        <v>44455</v>
      </c>
      <c r="H5" s="4">
        <v>1</v>
      </c>
      <c r="I5" s="4">
        <v>1</v>
      </c>
      <c r="J5" s="4">
        <v>1</v>
      </c>
      <c r="K5" s="4" t="s">
        <v>29</v>
      </c>
      <c r="L5" s="4">
        <v>883</v>
      </c>
      <c r="M5" s="4">
        <v>883</v>
      </c>
      <c r="N5" s="4" t="s">
        <v>42</v>
      </c>
      <c r="O5" s="4" t="s">
        <v>31</v>
      </c>
      <c r="P5" s="4" t="s">
        <v>32</v>
      </c>
      <c r="Q5" s="4">
        <v>0</v>
      </c>
      <c r="R5" s="6">
        <v>44453</v>
      </c>
      <c r="S5" s="5">
        <v>44458</v>
      </c>
      <c r="T5" s="4" t="s">
        <v>33</v>
      </c>
      <c r="U5" s="4">
        <v>883</v>
      </c>
      <c r="V5" s="4">
        <v>0</v>
      </c>
      <c r="W5" s="4">
        <v>0</v>
      </c>
      <c r="X5" s="4">
        <v>2253730</v>
      </c>
      <c r="Y5" s="4">
        <v>21069152</v>
      </c>
    </row>
    <row r="6" s="4" customFormat="1" spans="1:23">
      <c r="A6" s="4">
        <v>16288187667</v>
      </c>
      <c r="B6" s="4" t="s">
        <v>25</v>
      </c>
      <c r="C6" s="4" t="s">
        <v>26</v>
      </c>
      <c r="D6" s="4" t="s">
        <v>43</v>
      </c>
      <c r="E6" s="4" t="s">
        <v>44</v>
      </c>
      <c r="F6" s="5">
        <v>44454</v>
      </c>
      <c r="G6" s="5">
        <v>44455</v>
      </c>
      <c r="H6" s="4">
        <v>1</v>
      </c>
      <c r="I6" s="4">
        <v>1</v>
      </c>
      <c r="J6" s="4">
        <v>1</v>
      </c>
      <c r="K6" s="4" t="s">
        <v>29</v>
      </c>
      <c r="L6" s="4">
        <v>205</v>
      </c>
      <c r="M6" s="4">
        <v>205</v>
      </c>
      <c r="N6" s="4" t="s">
        <v>45</v>
      </c>
      <c r="O6" s="4" t="s">
        <v>31</v>
      </c>
      <c r="P6" s="4" t="s">
        <v>32</v>
      </c>
      <c r="Q6" s="4">
        <v>0</v>
      </c>
      <c r="R6" s="6">
        <v>44454</v>
      </c>
      <c r="S6" s="5">
        <v>44458</v>
      </c>
      <c r="T6" s="4" t="s">
        <v>33</v>
      </c>
      <c r="U6" s="4">
        <v>205</v>
      </c>
      <c r="V6" s="4">
        <v>0</v>
      </c>
      <c r="W6" s="4">
        <v>0</v>
      </c>
    </row>
    <row r="7" s="4" customFormat="1" spans="1:25">
      <c r="A7" s="4">
        <v>16291270201</v>
      </c>
      <c r="B7" s="4" t="s">
        <v>25</v>
      </c>
      <c r="C7" s="4" t="s">
        <v>26</v>
      </c>
      <c r="D7" s="4" t="s">
        <v>46</v>
      </c>
      <c r="E7" s="4" t="s">
        <v>47</v>
      </c>
      <c r="F7" s="5">
        <v>44454</v>
      </c>
      <c r="G7" s="5">
        <v>44455</v>
      </c>
      <c r="H7" s="4">
        <v>1</v>
      </c>
      <c r="I7" s="4">
        <v>1</v>
      </c>
      <c r="J7" s="4">
        <v>1</v>
      </c>
      <c r="K7" s="4" t="s">
        <v>29</v>
      </c>
      <c r="L7" s="4">
        <v>420</v>
      </c>
      <c r="M7" s="4">
        <v>420</v>
      </c>
      <c r="N7" s="4" t="s">
        <v>48</v>
      </c>
      <c r="O7" s="4" t="s">
        <v>31</v>
      </c>
      <c r="P7" s="4" t="s">
        <v>32</v>
      </c>
      <c r="Q7" s="4">
        <v>0</v>
      </c>
      <c r="R7" s="6">
        <v>44454</v>
      </c>
      <c r="S7" s="5">
        <v>44458</v>
      </c>
      <c r="T7" s="4" t="s">
        <v>33</v>
      </c>
      <c r="U7" s="4">
        <v>420</v>
      </c>
      <c r="V7" s="4">
        <v>0</v>
      </c>
      <c r="W7" s="4">
        <v>0</v>
      </c>
      <c r="X7" s="4">
        <v>2254534</v>
      </c>
      <c r="Y7" s="4">
        <v>85138051</v>
      </c>
    </row>
    <row r="8" s="4" customFormat="1" spans="1:25">
      <c r="A8" s="4">
        <v>16292008979</v>
      </c>
      <c r="B8" s="4" t="s">
        <v>25</v>
      </c>
      <c r="C8" s="4" t="s">
        <v>26</v>
      </c>
      <c r="D8" s="4" t="s">
        <v>49</v>
      </c>
      <c r="E8" s="4" t="s">
        <v>50</v>
      </c>
      <c r="F8" s="5">
        <v>44454</v>
      </c>
      <c r="G8" s="5">
        <v>44455</v>
      </c>
      <c r="H8" s="4">
        <v>1</v>
      </c>
      <c r="I8" s="4">
        <v>1</v>
      </c>
      <c r="J8" s="4">
        <v>1</v>
      </c>
      <c r="K8" s="4" t="s">
        <v>29</v>
      </c>
      <c r="L8" s="4">
        <v>551</v>
      </c>
      <c r="M8" s="4">
        <v>551</v>
      </c>
      <c r="N8" s="4" t="s">
        <v>51</v>
      </c>
      <c r="O8" s="4" t="s">
        <v>31</v>
      </c>
      <c r="P8" s="4" t="s">
        <v>32</v>
      </c>
      <c r="Q8" s="4">
        <v>0</v>
      </c>
      <c r="R8" s="6">
        <v>44454</v>
      </c>
      <c r="S8" s="5">
        <v>44458</v>
      </c>
      <c r="T8" s="4" t="s">
        <v>33</v>
      </c>
      <c r="U8" s="4">
        <v>551</v>
      </c>
      <c r="V8" s="4">
        <v>0</v>
      </c>
      <c r="W8" s="4">
        <v>0</v>
      </c>
      <c r="X8" s="4">
        <v>2254664</v>
      </c>
      <c r="Y8" s="4" t="s">
        <v>52</v>
      </c>
    </row>
    <row r="9" s="4" customFormat="1" spans="1:24">
      <c r="A9" s="4">
        <v>16292542974</v>
      </c>
      <c r="B9" s="4" t="s">
        <v>25</v>
      </c>
      <c r="C9" s="4" t="s">
        <v>26</v>
      </c>
      <c r="D9" s="4" t="s">
        <v>53</v>
      </c>
      <c r="E9" s="4" t="s">
        <v>54</v>
      </c>
      <c r="F9" s="5">
        <v>44454</v>
      </c>
      <c r="G9" s="5">
        <v>44455</v>
      </c>
      <c r="H9" s="4">
        <v>1</v>
      </c>
      <c r="I9" s="4">
        <v>1</v>
      </c>
      <c r="J9" s="4">
        <v>1</v>
      </c>
      <c r="K9" s="4" t="s">
        <v>29</v>
      </c>
      <c r="L9" s="4">
        <v>539</v>
      </c>
      <c r="M9" s="4">
        <v>539</v>
      </c>
      <c r="N9" s="4" t="s">
        <v>55</v>
      </c>
      <c r="O9" s="4" t="s">
        <v>31</v>
      </c>
      <c r="P9" s="4" t="s">
        <v>32</v>
      </c>
      <c r="Q9" s="4">
        <v>0</v>
      </c>
      <c r="R9" s="6">
        <v>44454</v>
      </c>
      <c r="S9" s="5">
        <v>44458</v>
      </c>
      <c r="T9" s="4" t="s">
        <v>33</v>
      </c>
      <c r="U9" s="4">
        <v>539</v>
      </c>
      <c r="V9" s="4">
        <v>0</v>
      </c>
      <c r="W9" s="4">
        <v>0</v>
      </c>
      <c r="X9" s="4">
        <v>2254773</v>
      </c>
    </row>
    <row r="10" s="4" customFormat="1" spans="1:25">
      <c r="A10" s="4">
        <v>16293706498</v>
      </c>
      <c r="B10" s="4" t="s">
        <v>25</v>
      </c>
      <c r="C10" s="4" t="s">
        <v>26</v>
      </c>
      <c r="D10" s="4" t="s">
        <v>56</v>
      </c>
      <c r="E10" s="4" t="s">
        <v>57</v>
      </c>
      <c r="F10" s="5">
        <v>44454</v>
      </c>
      <c r="G10" s="5">
        <v>44455</v>
      </c>
      <c r="H10" s="4">
        <v>1</v>
      </c>
      <c r="I10" s="4">
        <v>1</v>
      </c>
      <c r="J10" s="4">
        <v>1</v>
      </c>
      <c r="K10" s="4" t="s">
        <v>29</v>
      </c>
      <c r="L10" s="4">
        <v>1057</v>
      </c>
      <c r="M10" s="4">
        <v>1057</v>
      </c>
      <c r="N10" s="4" t="s">
        <v>58</v>
      </c>
      <c r="O10" s="4" t="s">
        <v>31</v>
      </c>
      <c r="P10" s="4" t="s">
        <v>32</v>
      </c>
      <c r="Q10" s="4">
        <v>0</v>
      </c>
      <c r="R10" s="6">
        <v>44454</v>
      </c>
      <c r="S10" s="5">
        <v>44458</v>
      </c>
      <c r="T10" s="4" t="s">
        <v>33</v>
      </c>
      <c r="U10" s="4">
        <v>1057</v>
      </c>
      <c r="V10" s="4">
        <v>0</v>
      </c>
      <c r="W10" s="4">
        <v>0</v>
      </c>
      <c r="X10" s="4">
        <v>2255040</v>
      </c>
      <c r="Y10" s="4">
        <v>85359626</v>
      </c>
    </row>
    <row r="11" s="4" customFormat="1" spans="1:25">
      <c r="A11" s="4">
        <v>15138152746</v>
      </c>
      <c r="B11" s="4" t="s">
        <v>25</v>
      </c>
      <c r="C11" s="4" t="s">
        <v>26</v>
      </c>
      <c r="D11" s="4" t="s">
        <v>59</v>
      </c>
      <c r="E11" s="4" t="s">
        <v>60</v>
      </c>
      <c r="F11" s="5">
        <v>44452</v>
      </c>
      <c r="G11" s="5">
        <v>44457</v>
      </c>
      <c r="H11" s="4">
        <v>1</v>
      </c>
      <c r="I11" s="4">
        <v>5</v>
      </c>
      <c r="J11" s="4">
        <v>5</v>
      </c>
      <c r="K11" s="4" t="s">
        <v>29</v>
      </c>
      <c r="L11" s="4">
        <v>21340</v>
      </c>
      <c r="M11" s="4">
        <v>21340</v>
      </c>
      <c r="N11" s="4" t="s">
        <v>61</v>
      </c>
      <c r="O11" s="4" t="s">
        <v>62</v>
      </c>
      <c r="P11" s="4" t="s">
        <v>32</v>
      </c>
      <c r="Q11" s="4">
        <v>0</v>
      </c>
      <c r="R11" s="6">
        <v>44325</v>
      </c>
      <c r="S11" s="5">
        <v>44459</v>
      </c>
      <c r="T11" s="4" t="s">
        <v>33</v>
      </c>
      <c r="U11" s="4">
        <v>21340</v>
      </c>
      <c r="V11" s="4">
        <v>0</v>
      </c>
      <c r="W11" s="4">
        <v>0</v>
      </c>
      <c r="X11" s="4">
        <v>2107291</v>
      </c>
      <c r="Y11" s="4" t="s">
        <v>63</v>
      </c>
    </row>
    <row r="12" s="4" customFormat="1" spans="1:25">
      <c r="A12" s="4">
        <v>15544082089</v>
      </c>
      <c r="B12" s="4" t="s">
        <v>25</v>
      </c>
      <c r="C12" s="4" t="s">
        <v>26</v>
      </c>
      <c r="D12" s="4" t="s">
        <v>64</v>
      </c>
      <c r="E12" s="4" t="s">
        <v>65</v>
      </c>
      <c r="F12" s="5">
        <v>44455</v>
      </c>
      <c r="G12" s="5">
        <v>44458</v>
      </c>
      <c r="H12" s="4">
        <v>1</v>
      </c>
      <c r="I12" s="4">
        <v>3</v>
      </c>
      <c r="J12" s="4">
        <v>3</v>
      </c>
      <c r="K12" s="4" t="s">
        <v>29</v>
      </c>
      <c r="L12" s="4">
        <v>2631</v>
      </c>
      <c r="M12" s="4">
        <v>2631</v>
      </c>
      <c r="N12" s="4" t="s">
        <v>66</v>
      </c>
      <c r="O12" s="4" t="s">
        <v>62</v>
      </c>
      <c r="P12" s="4" t="s">
        <v>32</v>
      </c>
      <c r="Q12" s="4">
        <v>0</v>
      </c>
      <c r="R12" s="6">
        <v>44356</v>
      </c>
      <c r="S12" s="5">
        <v>44459</v>
      </c>
      <c r="T12" s="4" t="s">
        <v>33</v>
      </c>
      <c r="U12" s="4">
        <v>2631</v>
      </c>
      <c r="V12" s="4">
        <v>0</v>
      </c>
      <c r="W12" s="4">
        <v>0</v>
      </c>
      <c r="X12" s="4"/>
      <c r="Y12" s="4" t="s">
        <v>67</v>
      </c>
    </row>
    <row r="13" s="4" customFormat="1" spans="1:23">
      <c r="A13" s="4">
        <v>15565428200</v>
      </c>
      <c r="B13" s="4" t="s">
        <v>25</v>
      </c>
      <c r="C13" s="4" t="s">
        <v>26</v>
      </c>
      <c r="D13" s="4" t="s">
        <v>68</v>
      </c>
      <c r="E13" s="4" t="s">
        <v>69</v>
      </c>
      <c r="F13" s="5">
        <v>44454</v>
      </c>
      <c r="G13" s="5">
        <v>44457</v>
      </c>
      <c r="H13" s="4">
        <v>1</v>
      </c>
      <c r="I13" s="4">
        <v>3</v>
      </c>
      <c r="J13" s="4">
        <v>3</v>
      </c>
      <c r="K13" s="4" t="s">
        <v>29</v>
      </c>
      <c r="L13" s="4">
        <v>4455</v>
      </c>
      <c r="M13" s="4">
        <v>4455</v>
      </c>
      <c r="N13" s="4" t="s">
        <v>70</v>
      </c>
      <c r="O13" s="4" t="s">
        <v>62</v>
      </c>
      <c r="P13" s="4" t="s">
        <v>32</v>
      </c>
      <c r="Q13" s="4">
        <v>0</v>
      </c>
      <c r="R13" s="6">
        <v>44365</v>
      </c>
      <c r="S13" s="5">
        <v>44459</v>
      </c>
      <c r="T13" s="4" t="s">
        <v>33</v>
      </c>
      <c r="U13" s="4">
        <v>4455</v>
      </c>
      <c r="V13" s="4">
        <v>0</v>
      </c>
      <c r="W13" s="4">
        <v>0</v>
      </c>
    </row>
    <row r="14" s="4" customFormat="1" spans="1:23">
      <c r="A14" s="4">
        <v>15634295891</v>
      </c>
      <c r="B14" s="4" t="s">
        <v>25</v>
      </c>
      <c r="C14" s="4" t="s">
        <v>26</v>
      </c>
      <c r="D14" s="4" t="s">
        <v>71</v>
      </c>
      <c r="E14" s="4" t="s">
        <v>72</v>
      </c>
      <c r="F14" s="5">
        <v>44455</v>
      </c>
      <c r="G14" s="5">
        <v>44458</v>
      </c>
      <c r="H14" s="4">
        <v>1</v>
      </c>
      <c r="I14" s="4">
        <v>3</v>
      </c>
      <c r="J14" s="4">
        <v>3</v>
      </c>
      <c r="K14" s="4" t="s">
        <v>29</v>
      </c>
      <c r="L14" s="4">
        <v>6921</v>
      </c>
      <c r="M14" s="4">
        <v>6921</v>
      </c>
      <c r="N14" s="4" t="s">
        <v>73</v>
      </c>
      <c r="O14" s="4" t="s">
        <v>62</v>
      </c>
      <c r="P14" s="4" t="s">
        <v>32</v>
      </c>
      <c r="Q14" s="4">
        <v>0</v>
      </c>
      <c r="R14" s="6">
        <v>44374</v>
      </c>
      <c r="S14" s="5">
        <v>44459</v>
      </c>
      <c r="T14" s="4" t="s">
        <v>33</v>
      </c>
      <c r="U14" s="4">
        <v>6921</v>
      </c>
      <c r="V14" s="4">
        <v>0</v>
      </c>
      <c r="W14" s="4">
        <v>0</v>
      </c>
    </row>
    <row r="15" s="4" customFormat="1" spans="1:23">
      <c r="A15" s="4">
        <v>15750007849</v>
      </c>
      <c r="B15" s="4" t="s">
        <v>25</v>
      </c>
      <c r="C15" s="4" t="s">
        <v>26</v>
      </c>
      <c r="D15" s="4" t="s">
        <v>74</v>
      </c>
      <c r="E15" s="4" t="s">
        <v>75</v>
      </c>
      <c r="F15" s="5">
        <v>44455</v>
      </c>
      <c r="G15" s="5">
        <v>44458</v>
      </c>
      <c r="H15" s="4">
        <v>1</v>
      </c>
      <c r="I15" s="4">
        <v>3</v>
      </c>
      <c r="J15" s="4">
        <v>3</v>
      </c>
      <c r="K15" s="4" t="s">
        <v>29</v>
      </c>
      <c r="L15" s="4">
        <v>3839</v>
      </c>
      <c r="M15" s="4">
        <v>3839</v>
      </c>
      <c r="N15" s="4" t="s">
        <v>76</v>
      </c>
      <c r="O15" s="4" t="s">
        <v>62</v>
      </c>
      <c r="P15" s="4" t="s">
        <v>32</v>
      </c>
      <c r="Q15" s="4">
        <v>0</v>
      </c>
      <c r="R15" s="6">
        <v>44387</v>
      </c>
      <c r="S15" s="5">
        <v>44459</v>
      </c>
      <c r="T15" s="4" t="s">
        <v>33</v>
      </c>
      <c r="U15" s="4">
        <v>3839</v>
      </c>
      <c r="V15" s="4">
        <v>0</v>
      </c>
      <c r="W15" s="4">
        <v>0</v>
      </c>
    </row>
    <row r="16" s="4" customFormat="1" spans="1:23">
      <c r="A16" s="4">
        <v>15831656776</v>
      </c>
      <c r="B16" s="4" t="s">
        <v>25</v>
      </c>
      <c r="C16" s="4" t="s">
        <v>26</v>
      </c>
      <c r="D16" s="4" t="s">
        <v>77</v>
      </c>
      <c r="E16" s="4" t="s">
        <v>78</v>
      </c>
      <c r="F16" s="5">
        <v>44457</v>
      </c>
      <c r="G16" s="5">
        <v>44458</v>
      </c>
      <c r="H16" s="4">
        <v>1</v>
      </c>
      <c r="I16" s="4">
        <v>1</v>
      </c>
      <c r="J16" s="4">
        <v>1</v>
      </c>
      <c r="K16" s="4" t="s">
        <v>29</v>
      </c>
      <c r="L16" s="4">
        <v>1329</v>
      </c>
      <c r="M16" s="4">
        <v>1329</v>
      </c>
      <c r="N16" s="4" t="s">
        <v>79</v>
      </c>
      <c r="O16" s="4" t="s">
        <v>62</v>
      </c>
      <c r="P16" s="4" t="s">
        <v>32</v>
      </c>
      <c r="Q16" s="4">
        <v>0</v>
      </c>
      <c r="R16" s="6">
        <v>44394</v>
      </c>
      <c r="S16" s="5">
        <v>44459</v>
      </c>
      <c r="T16" s="4" t="s">
        <v>33</v>
      </c>
      <c r="U16" s="4">
        <v>1329</v>
      </c>
      <c r="V16" s="4">
        <v>0</v>
      </c>
      <c r="W16" s="4">
        <v>0</v>
      </c>
    </row>
    <row r="17" s="4" customFormat="1" spans="1:24">
      <c r="A17" s="4">
        <v>15842585404</v>
      </c>
      <c r="B17" s="4" t="s">
        <v>25</v>
      </c>
      <c r="C17" s="4" t="s">
        <v>26</v>
      </c>
      <c r="D17" s="4" t="s">
        <v>80</v>
      </c>
      <c r="E17" s="4" t="s">
        <v>81</v>
      </c>
      <c r="F17" s="5">
        <v>44451</v>
      </c>
      <c r="G17" s="5">
        <v>44452</v>
      </c>
      <c r="H17" s="4">
        <v>1</v>
      </c>
      <c r="I17" s="4">
        <v>1</v>
      </c>
      <c r="J17" s="4">
        <v>1</v>
      </c>
      <c r="K17" s="4" t="s">
        <v>29</v>
      </c>
      <c r="L17" s="4">
        <v>922</v>
      </c>
      <c r="M17" s="4">
        <v>922</v>
      </c>
      <c r="N17" s="4" t="s">
        <v>82</v>
      </c>
      <c r="O17" s="4" t="s">
        <v>62</v>
      </c>
      <c r="P17" s="4" t="s">
        <v>32</v>
      </c>
      <c r="Q17" s="4">
        <v>0</v>
      </c>
      <c r="R17" s="6">
        <v>44395</v>
      </c>
      <c r="S17" s="5">
        <v>44459</v>
      </c>
      <c r="T17" s="4" t="s">
        <v>33</v>
      </c>
      <c r="U17" s="4">
        <v>922</v>
      </c>
      <c r="V17" s="4">
        <v>0</v>
      </c>
      <c r="W17" s="4">
        <v>0</v>
      </c>
      <c r="X17" s="4">
        <v>2201076</v>
      </c>
    </row>
    <row r="18" s="4" customFormat="1" spans="1:23">
      <c r="A18" s="4">
        <v>15849616497</v>
      </c>
      <c r="B18" s="4" t="s">
        <v>25</v>
      </c>
      <c r="C18" s="4" t="s">
        <v>26</v>
      </c>
      <c r="D18" s="4" t="s">
        <v>74</v>
      </c>
      <c r="E18" s="4" t="s">
        <v>83</v>
      </c>
      <c r="F18" s="5">
        <v>44449</v>
      </c>
      <c r="G18" s="5">
        <v>44452</v>
      </c>
      <c r="H18" s="4">
        <v>1</v>
      </c>
      <c r="I18" s="4">
        <v>3</v>
      </c>
      <c r="J18" s="4">
        <v>3</v>
      </c>
      <c r="K18" s="4" t="s">
        <v>29</v>
      </c>
      <c r="L18" s="4">
        <v>3904</v>
      </c>
      <c r="M18" s="4">
        <v>3904</v>
      </c>
      <c r="N18" s="4" t="s">
        <v>84</v>
      </c>
      <c r="O18" s="4" t="s">
        <v>62</v>
      </c>
      <c r="P18" s="4" t="s">
        <v>32</v>
      </c>
      <c r="Q18" s="4">
        <v>0</v>
      </c>
      <c r="R18" s="6">
        <v>44396</v>
      </c>
      <c r="S18" s="5">
        <v>44459</v>
      </c>
      <c r="T18" s="4" t="s">
        <v>33</v>
      </c>
      <c r="U18" s="4">
        <v>3904</v>
      </c>
      <c r="V18" s="4">
        <v>0</v>
      </c>
      <c r="W18" s="4">
        <v>0</v>
      </c>
    </row>
    <row r="19" s="4" customFormat="1" spans="1:25">
      <c r="A19" s="4">
        <v>15849759661</v>
      </c>
      <c r="B19" s="4" t="s">
        <v>25</v>
      </c>
      <c r="C19" s="4" t="s">
        <v>26</v>
      </c>
      <c r="D19" s="4" t="s">
        <v>85</v>
      </c>
      <c r="E19" s="4" t="s">
        <v>86</v>
      </c>
      <c r="F19" s="5">
        <v>44455</v>
      </c>
      <c r="G19" s="5">
        <v>44456</v>
      </c>
      <c r="H19" s="4">
        <v>1</v>
      </c>
      <c r="I19" s="4">
        <v>1</v>
      </c>
      <c r="J19" s="4">
        <v>1</v>
      </c>
      <c r="K19" s="4" t="s">
        <v>29</v>
      </c>
      <c r="L19" s="4">
        <v>804</v>
      </c>
      <c r="M19" s="4">
        <v>804</v>
      </c>
      <c r="N19" s="4" t="s">
        <v>87</v>
      </c>
      <c r="O19" s="4" t="s">
        <v>62</v>
      </c>
      <c r="P19" s="4" t="s">
        <v>32</v>
      </c>
      <c r="Q19" s="4">
        <v>0</v>
      </c>
      <c r="R19" s="6">
        <v>44396</v>
      </c>
      <c r="S19" s="5">
        <v>44459</v>
      </c>
      <c r="T19" s="4" t="s">
        <v>33</v>
      </c>
      <c r="U19" s="4">
        <v>804</v>
      </c>
      <c r="V19" s="4">
        <v>0</v>
      </c>
      <c r="W19" s="4">
        <v>0</v>
      </c>
      <c r="X19" s="4"/>
      <c r="Y19" s="4">
        <v>19478606</v>
      </c>
    </row>
    <row r="20" s="4" customFormat="1" spans="1:24">
      <c r="A20" s="4">
        <v>15850015838</v>
      </c>
      <c r="B20" s="4" t="s">
        <v>25</v>
      </c>
      <c r="C20" s="4" t="s">
        <v>26</v>
      </c>
      <c r="D20" s="4" t="s">
        <v>88</v>
      </c>
      <c r="E20" s="4" t="s">
        <v>89</v>
      </c>
      <c r="F20" s="5">
        <v>44453</v>
      </c>
      <c r="G20" s="5">
        <v>44456</v>
      </c>
      <c r="H20" s="4">
        <v>1</v>
      </c>
      <c r="I20" s="4">
        <v>3</v>
      </c>
      <c r="J20" s="4">
        <v>3</v>
      </c>
      <c r="K20" s="4" t="s">
        <v>29</v>
      </c>
      <c r="L20" s="4">
        <v>495</v>
      </c>
      <c r="M20" s="4">
        <v>495</v>
      </c>
      <c r="N20" s="4" t="s">
        <v>90</v>
      </c>
      <c r="O20" s="4" t="s">
        <v>62</v>
      </c>
      <c r="P20" s="4" t="s">
        <v>32</v>
      </c>
      <c r="Q20" s="4">
        <v>0</v>
      </c>
      <c r="R20" s="6">
        <v>44396</v>
      </c>
      <c r="S20" s="5">
        <v>44459</v>
      </c>
      <c r="T20" s="4" t="s">
        <v>33</v>
      </c>
      <c r="U20" s="4">
        <v>495</v>
      </c>
      <c r="V20" s="4">
        <v>0</v>
      </c>
      <c r="W20" s="4">
        <v>0</v>
      </c>
      <c r="X20" s="4">
        <v>2201779</v>
      </c>
    </row>
    <row r="21" s="4" customFormat="1" spans="1:23">
      <c r="A21" s="4">
        <v>15946809411</v>
      </c>
      <c r="B21" s="4" t="s">
        <v>25</v>
      </c>
      <c r="C21" s="4" t="s">
        <v>26</v>
      </c>
      <c r="D21" s="4" t="s">
        <v>91</v>
      </c>
      <c r="E21" s="4" t="s">
        <v>92</v>
      </c>
      <c r="F21" s="5">
        <v>44449</v>
      </c>
      <c r="G21" s="5">
        <v>44452</v>
      </c>
      <c r="H21" s="4">
        <v>2</v>
      </c>
      <c r="I21" s="4">
        <v>3</v>
      </c>
      <c r="J21" s="4">
        <v>6</v>
      </c>
      <c r="K21" s="4" t="s">
        <v>29</v>
      </c>
      <c r="L21" s="4">
        <v>7872</v>
      </c>
      <c r="M21" s="4">
        <v>7872</v>
      </c>
      <c r="N21" s="4" t="s">
        <v>93</v>
      </c>
      <c r="O21" s="4" t="s">
        <v>62</v>
      </c>
      <c r="P21" s="4" t="s">
        <v>32</v>
      </c>
      <c r="Q21" s="4">
        <v>0</v>
      </c>
      <c r="R21" s="6">
        <v>44404</v>
      </c>
      <c r="S21" s="5">
        <v>44459</v>
      </c>
      <c r="T21" s="4" t="s">
        <v>33</v>
      </c>
      <c r="U21" s="4">
        <v>7872</v>
      </c>
      <c r="V21" s="4">
        <v>0</v>
      </c>
      <c r="W21" s="4">
        <v>0</v>
      </c>
    </row>
    <row r="22" s="4" customFormat="1" spans="1:24">
      <c r="A22" s="4">
        <v>15842585404</v>
      </c>
      <c r="B22" s="4" t="s">
        <v>25</v>
      </c>
      <c r="C22" s="4" t="s">
        <v>94</v>
      </c>
      <c r="D22" s="4" t="s">
        <v>80</v>
      </c>
      <c r="E22" s="4" t="s">
        <v>81</v>
      </c>
      <c r="F22" s="5">
        <v>44451</v>
      </c>
      <c r="G22" s="5">
        <v>44452</v>
      </c>
      <c r="H22" s="4">
        <v>1</v>
      </c>
      <c r="I22" s="4">
        <v>1</v>
      </c>
      <c r="J22" s="4">
        <v>1</v>
      </c>
      <c r="K22" s="4" t="s">
        <v>29</v>
      </c>
      <c r="L22" s="4">
        <v>-922</v>
      </c>
      <c r="M22" s="4">
        <v>-922</v>
      </c>
      <c r="N22" s="4" t="s">
        <v>82</v>
      </c>
      <c r="O22" s="4" t="s">
        <v>62</v>
      </c>
      <c r="P22" s="4" t="s">
        <v>32</v>
      </c>
      <c r="Q22" s="4">
        <v>0</v>
      </c>
      <c r="R22" s="6">
        <v>44395</v>
      </c>
      <c r="S22" s="5">
        <v>44459</v>
      </c>
      <c r="T22" s="4" t="s">
        <v>33</v>
      </c>
      <c r="U22" s="4">
        <v>-922</v>
      </c>
      <c r="V22" s="4">
        <v>0</v>
      </c>
      <c r="W22" s="4">
        <v>0</v>
      </c>
      <c r="X22" s="4">
        <v>2201076</v>
      </c>
    </row>
    <row r="23" s="4" customFormat="1" spans="1:24">
      <c r="A23" s="4">
        <v>15983498912</v>
      </c>
      <c r="B23" s="4" t="s">
        <v>25</v>
      </c>
      <c r="C23" s="4" t="s">
        <v>26</v>
      </c>
      <c r="D23" s="4" t="s">
        <v>95</v>
      </c>
      <c r="E23" s="4" t="s">
        <v>96</v>
      </c>
      <c r="F23" s="5">
        <v>44454</v>
      </c>
      <c r="G23" s="5">
        <v>44457</v>
      </c>
      <c r="H23" s="4">
        <v>1</v>
      </c>
      <c r="I23" s="4">
        <v>3</v>
      </c>
      <c r="J23" s="4">
        <v>3</v>
      </c>
      <c r="K23" s="4" t="s">
        <v>29</v>
      </c>
      <c r="L23" s="4">
        <v>2770</v>
      </c>
      <c r="M23" s="4">
        <v>2770</v>
      </c>
      <c r="N23" s="4" t="s">
        <v>97</v>
      </c>
      <c r="O23" s="4" t="s">
        <v>62</v>
      </c>
      <c r="P23" s="4" t="s">
        <v>32</v>
      </c>
      <c r="Q23" s="4">
        <v>0</v>
      </c>
      <c r="R23" s="6">
        <v>44408</v>
      </c>
      <c r="S23" s="5">
        <v>44459</v>
      </c>
      <c r="T23" s="4" t="s">
        <v>33</v>
      </c>
      <c r="U23" s="4">
        <v>2770</v>
      </c>
      <c r="V23" s="4">
        <v>0</v>
      </c>
      <c r="W23" s="4">
        <v>0</v>
      </c>
      <c r="X23" s="4">
        <v>2213992</v>
      </c>
    </row>
    <row r="24" s="4" customFormat="1" spans="1:24">
      <c r="A24" s="4">
        <v>15988101224</v>
      </c>
      <c r="B24" s="4" t="s">
        <v>25</v>
      </c>
      <c r="C24" s="4" t="s">
        <v>26</v>
      </c>
      <c r="D24" s="4" t="s">
        <v>98</v>
      </c>
      <c r="E24" s="4" t="s">
        <v>99</v>
      </c>
      <c r="F24" s="5">
        <v>44456</v>
      </c>
      <c r="G24" s="5">
        <v>44457</v>
      </c>
      <c r="H24" s="4">
        <v>1</v>
      </c>
      <c r="I24" s="4">
        <v>1</v>
      </c>
      <c r="J24" s="4">
        <v>1</v>
      </c>
      <c r="K24" s="4" t="s">
        <v>29</v>
      </c>
      <c r="L24" s="4">
        <v>1130</v>
      </c>
      <c r="M24" s="4">
        <v>1130</v>
      </c>
      <c r="N24" s="4" t="s">
        <v>100</v>
      </c>
      <c r="O24" s="4" t="s">
        <v>62</v>
      </c>
      <c r="P24" s="4" t="s">
        <v>32</v>
      </c>
      <c r="Q24" s="4">
        <v>0</v>
      </c>
      <c r="R24" s="6">
        <v>44409</v>
      </c>
      <c r="S24" s="5">
        <v>44459</v>
      </c>
      <c r="T24" s="4" t="s">
        <v>33</v>
      </c>
      <c r="U24" s="4">
        <v>1130</v>
      </c>
      <c r="V24" s="4">
        <v>0</v>
      </c>
      <c r="W24" s="4">
        <v>0</v>
      </c>
      <c r="X24" s="4">
        <v>2214976</v>
      </c>
    </row>
    <row r="25" s="4" customFormat="1" spans="1:25">
      <c r="A25" s="4">
        <v>16039641126</v>
      </c>
      <c r="B25" s="4" t="s">
        <v>25</v>
      </c>
      <c r="C25" s="4" t="s">
        <v>26</v>
      </c>
      <c r="D25" s="4" t="s">
        <v>101</v>
      </c>
      <c r="E25" s="4" t="s">
        <v>102</v>
      </c>
      <c r="F25" s="5">
        <v>44457</v>
      </c>
      <c r="G25" s="5">
        <v>44458</v>
      </c>
      <c r="H25" s="4">
        <v>1</v>
      </c>
      <c r="I25" s="4">
        <v>1</v>
      </c>
      <c r="J25" s="4">
        <v>1</v>
      </c>
      <c r="K25" s="4" t="s">
        <v>29</v>
      </c>
      <c r="L25" s="4">
        <v>610</v>
      </c>
      <c r="M25" s="4">
        <v>610</v>
      </c>
      <c r="N25" s="4" t="s">
        <v>103</v>
      </c>
      <c r="O25" s="4" t="s">
        <v>62</v>
      </c>
      <c r="P25" s="4" t="s">
        <v>32</v>
      </c>
      <c r="Q25" s="4">
        <v>0</v>
      </c>
      <c r="R25" s="6">
        <v>44417</v>
      </c>
      <c r="S25" s="5">
        <v>44459</v>
      </c>
      <c r="T25" s="4" t="s">
        <v>33</v>
      </c>
      <c r="U25" s="4">
        <v>610</v>
      </c>
      <c r="V25" s="4">
        <v>0</v>
      </c>
      <c r="W25" s="4">
        <v>0</v>
      </c>
      <c r="X25" s="4">
        <v>2219780</v>
      </c>
      <c r="Y25" s="4" t="s">
        <v>104</v>
      </c>
    </row>
    <row r="26" s="4" customFormat="1" spans="1:23">
      <c r="A26" s="4">
        <v>16048387636</v>
      </c>
      <c r="B26" s="4" t="s">
        <v>25</v>
      </c>
      <c r="C26" s="4" t="s">
        <v>26</v>
      </c>
      <c r="D26" s="4" t="s">
        <v>74</v>
      </c>
      <c r="E26" s="4" t="s">
        <v>105</v>
      </c>
      <c r="F26" s="5">
        <v>44455</v>
      </c>
      <c r="G26" s="5">
        <v>44458</v>
      </c>
      <c r="H26" s="4">
        <v>1</v>
      </c>
      <c r="I26" s="4">
        <v>3</v>
      </c>
      <c r="J26" s="4">
        <v>3</v>
      </c>
      <c r="K26" s="4" t="s">
        <v>29</v>
      </c>
      <c r="L26" s="4">
        <v>4537</v>
      </c>
      <c r="M26" s="4">
        <v>4537</v>
      </c>
      <c r="N26" s="4" t="s">
        <v>106</v>
      </c>
      <c r="O26" s="4" t="s">
        <v>62</v>
      </c>
      <c r="P26" s="4" t="s">
        <v>32</v>
      </c>
      <c r="Q26" s="4">
        <v>0</v>
      </c>
      <c r="R26" s="6">
        <v>44419</v>
      </c>
      <c r="S26" s="5">
        <v>44459</v>
      </c>
      <c r="T26" s="4" t="s">
        <v>33</v>
      </c>
      <c r="U26" s="4">
        <v>4537</v>
      </c>
      <c r="V26" s="4">
        <v>0</v>
      </c>
      <c r="W26" s="4">
        <v>0</v>
      </c>
    </row>
    <row r="27" s="4" customFormat="1" spans="1:24">
      <c r="A27" s="4">
        <v>16057883102</v>
      </c>
      <c r="B27" s="4" t="s">
        <v>25</v>
      </c>
      <c r="C27" s="4" t="s">
        <v>26</v>
      </c>
      <c r="D27" s="4" t="s">
        <v>107</v>
      </c>
      <c r="E27" s="4" t="s">
        <v>108</v>
      </c>
      <c r="F27" s="5">
        <v>44457</v>
      </c>
      <c r="G27" s="5">
        <v>44458</v>
      </c>
      <c r="H27" s="4">
        <v>1</v>
      </c>
      <c r="I27" s="4">
        <v>1</v>
      </c>
      <c r="J27" s="4">
        <v>1</v>
      </c>
      <c r="K27" s="4" t="s">
        <v>29</v>
      </c>
      <c r="L27" s="4">
        <v>1385</v>
      </c>
      <c r="M27" s="4">
        <v>1385</v>
      </c>
      <c r="N27" s="4" t="s">
        <v>109</v>
      </c>
      <c r="O27" s="4" t="s">
        <v>62</v>
      </c>
      <c r="P27" s="4" t="s">
        <v>32</v>
      </c>
      <c r="Q27" s="4">
        <v>0</v>
      </c>
      <c r="R27" s="6">
        <v>44420</v>
      </c>
      <c r="S27" s="5">
        <v>44459</v>
      </c>
      <c r="T27" s="4" t="s">
        <v>33</v>
      </c>
      <c r="U27" s="4">
        <v>1385</v>
      </c>
      <c r="V27" s="4">
        <v>0</v>
      </c>
      <c r="W27" s="4">
        <v>0</v>
      </c>
      <c r="X27" s="4">
        <v>2221980</v>
      </c>
    </row>
    <row r="28" s="4" customFormat="1" spans="1:23">
      <c r="A28" s="4">
        <v>15634295891</v>
      </c>
      <c r="B28" s="4" t="s">
        <v>25</v>
      </c>
      <c r="C28" s="4" t="s">
        <v>94</v>
      </c>
      <c r="D28" s="4" t="s">
        <v>71</v>
      </c>
      <c r="E28" s="4" t="s">
        <v>72</v>
      </c>
      <c r="F28" s="5">
        <v>44455</v>
      </c>
      <c r="G28" s="5">
        <v>44458</v>
      </c>
      <c r="H28" s="4">
        <v>1</v>
      </c>
      <c r="I28" s="4">
        <v>3</v>
      </c>
      <c r="J28" s="4">
        <v>3</v>
      </c>
      <c r="K28" s="4" t="s">
        <v>29</v>
      </c>
      <c r="L28" s="4">
        <v>-6921</v>
      </c>
      <c r="M28" s="4">
        <v>-6921</v>
      </c>
      <c r="N28" s="4" t="s">
        <v>73</v>
      </c>
      <c r="O28" s="4" t="s">
        <v>62</v>
      </c>
      <c r="P28" s="4" t="s">
        <v>32</v>
      </c>
      <c r="Q28" s="4">
        <v>0</v>
      </c>
      <c r="R28" s="6">
        <v>44374</v>
      </c>
      <c r="S28" s="5">
        <v>44459</v>
      </c>
      <c r="T28" s="4" t="s">
        <v>33</v>
      </c>
      <c r="U28" s="4">
        <v>-6921</v>
      </c>
      <c r="V28" s="4">
        <v>0</v>
      </c>
      <c r="W28" s="4">
        <v>0</v>
      </c>
    </row>
    <row r="29" s="4" customFormat="1" spans="1:23">
      <c r="A29" s="4">
        <v>16099400797</v>
      </c>
      <c r="B29" s="4" t="s">
        <v>25</v>
      </c>
      <c r="C29" s="4" t="s">
        <v>26</v>
      </c>
      <c r="D29" s="4" t="s">
        <v>110</v>
      </c>
      <c r="E29" s="4" t="s">
        <v>111</v>
      </c>
      <c r="F29" s="5">
        <v>44455</v>
      </c>
      <c r="G29" s="5">
        <v>44458</v>
      </c>
      <c r="H29" s="4">
        <v>1</v>
      </c>
      <c r="I29" s="4">
        <v>3</v>
      </c>
      <c r="J29" s="4">
        <v>3</v>
      </c>
      <c r="K29" s="4" t="s">
        <v>29</v>
      </c>
      <c r="L29" s="4">
        <v>2296</v>
      </c>
      <c r="M29" s="4">
        <v>2296</v>
      </c>
      <c r="N29" s="4" t="s">
        <v>112</v>
      </c>
      <c r="O29" s="4" t="s">
        <v>62</v>
      </c>
      <c r="P29" s="4" t="s">
        <v>32</v>
      </c>
      <c r="Q29" s="4">
        <v>0</v>
      </c>
      <c r="R29" s="6">
        <v>44428</v>
      </c>
      <c r="S29" s="5">
        <v>44459</v>
      </c>
      <c r="T29" s="4" t="s">
        <v>33</v>
      </c>
      <c r="U29" s="4">
        <v>2296</v>
      </c>
      <c r="V29" s="4">
        <v>0</v>
      </c>
      <c r="W29" s="4">
        <v>0</v>
      </c>
    </row>
    <row r="30" s="4" customFormat="1" spans="1:24">
      <c r="A30" s="4">
        <v>16100402118</v>
      </c>
      <c r="B30" s="4" t="s">
        <v>25</v>
      </c>
      <c r="C30" s="4" t="s">
        <v>26</v>
      </c>
      <c r="D30" s="4" t="s">
        <v>113</v>
      </c>
      <c r="E30" s="4" t="s">
        <v>114</v>
      </c>
      <c r="F30" s="5">
        <v>44454</v>
      </c>
      <c r="G30" s="5">
        <v>44458</v>
      </c>
      <c r="H30" s="4">
        <v>1</v>
      </c>
      <c r="I30" s="4">
        <v>4</v>
      </c>
      <c r="J30" s="4">
        <v>4</v>
      </c>
      <c r="K30" s="4" t="s">
        <v>29</v>
      </c>
      <c r="L30" s="4">
        <v>7446</v>
      </c>
      <c r="M30" s="4">
        <v>7446</v>
      </c>
      <c r="N30" s="4" t="s">
        <v>115</v>
      </c>
      <c r="O30" s="4" t="s">
        <v>62</v>
      </c>
      <c r="P30" s="4" t="s">
        <v>32</v>
      </c>
      <c r="Q30" s="4">
        <v>0</v>
      </c>
      <c r="R30" s="6">
        <v>44428</v>
      </c>
      <c r="S30" s="5">
        <v>44459</v>
      </c>
      <c r="T30" s="4" t="s">
        <v>33</v>
      </c>
      <c r="U30" s="4">
        <v>7446</v>
      </c>
      <c r="V30" s="4">
        <v>0</v>
      </c>
      <c r="W30" s="4">
        <v>0</v>
      </c>
      <c r="X30" s="4">
        <v>2228013</v>
      </c>
    </row>
    <row r="31" s="4" customFormat="1" spans="1:24">
      <c r="A31" s="4">
        <v>16108381332</v>
      </c>
      <c r="B31" s="4" t="s">
        <v>25</v>
      </c>
      <c r="C31" s="4" t="s">
        <v>26</v>
      </c>
      <c r="D31" s="4" t="s">
        <v>116</v>
      </c>
      <c r="E31" s="4" t="s">
        <v>105</v>
      </c>
      <c r="F31" s="5">
        <v>44454</v>
      </c>
      <c r="G31" s="5">
        <v>44457</v>
      </c>
      <c r="H31" s="4">
        <v>1</v>
      </c>
      <c r="I31" s="4">
        <v>3</v>
      </c>
      <c r="J31" s="4">
        <v>3</v>
      </c>
      <c r="K31" s="4" t="s">
        <v>29</v>
      </c>
      <c r="L31" s="4">
        <v>4331</v>
      </c>
      <c r="M31" s="4">
        <v>4331</v>
      </c>
      <c r="N31" s="4" t="s">
        <v>117</v>
      </c>
      <c r="O31" s="4" t="s">
        <v>62</v>
      </c>
      <c r="P31" s="4" t="s">
        <v>32</v>
      </c>
      <c r="Q31" s="4">
        <v>0</v>
      </c>
      <c r="R31" s="6">
        <v>44429</v>
      </c>
      <c r="S31" s="5">
        <v>44459</v>
      </c>
      <c r="T31" s="4" t="s">
        <v>33</v>
      </c>
      <c r="U31" s="4">
        <v>4331</v>
      </c>
      <c r="V31" s="4">
        <v>0</v>
      </c>
      <c r="W31" s="4">
        <v>0</v>
      </c>
      <c r="X31" s="4">
        <v>2228710</v>
      </c>
    </row>
    <row r="32" s="4" customFormat="1" spans="1:24">
      <c r="A32" s="4">
        <v>15983498912</v>
      </c>
      <c r="B32" s="4" t="s">
        <v>25</v>
      </c>
      <c r="C32" s="4" t="s">
        <v>94</v>
      </c>
      <c r="D32" s="4" t="s">
        <v>95</v>
      </c>
      <c r="E32" s="4" t="s">
        <v>96</v>
      </c>
      <c r="F32" s="5">
        <v>44454</v>
      </c>
      <c r="G32" s="5">
        <v>44457</v>
      </c>
      <c r="H32" s="4">
        <v>1</v>
      </c>
      <c r="I32" s="4">
        <v>3</v>
      </c>
      <c r="J32" s="4">
        <v>3</v>
      </c>
      <c r="K32" s="4" t="s">
        <v>29</v>
      </c>
      <c r="L32" s="4">
        <v>-2770</v>
      </c>
      <c r="M32" s="4">
        <v>-2770</v>
      </c>
      <c r="N32" s="4" t="s">
        <v>97</v>
      </c>
      <c r="O32" s="4" t="s">
        <v>62</v>
      </c>
      <c r="P32" s="4" t="s">
        <v>32</v>
      </c>
      <c r="Q32" s="4">
        <v>0</v>
      </c>
      <c r="R32" s="6">
        <v>44408</v>
      </c>
      <c r="S32" s="5">
        <v>44459</v>
      </c>
      <c r="T32" s="4" t="s">
        <v>33</v>
      </c>
      <c r="U32" s="4">
        <v>-2770</v>
      </c>
      <c r="V32" s="4">
        <v>0</v>
      </c>
      <c r="W32" s="4">
        <v>0</v>
      </c>
      <c r="X32" s="4">
        <v>2213992</v>
      </c>
    </row>
    <row r="33" s="4" customFormat="1" spans="1:27">
      <c r="A33" s="4">
        <v>16112621876</v>
      </c>
      <c r="B33" s="4" t="s">
        <v>25</v>
      </c>
      <c r="C33" s="4" t="s">
        <v>26</v>
      </c>
      <c r="D33" s="4" t="s">
        <v>80</v>
      </c>
      <c r="E33" s="4" t="s">
        <v>81</v>
      </c>
      <c r="F33" s="5">
        <v>44450</v>
      </c>
      <c r="G33" s="5">
        <v>44452</v>
      </c>
      <c r="H33" s="4">
        <v>3</v>
      </c>
      <c r="I33" s="4">
        <v>2</v>
      </c>
      <c r="J33" s="4">
        <v>6</v>
      </c>
      <c r="K33" s="4" t="s">
        <v>29</v>
      </c>
      <c r="L33" s="4">
        <v>6162</v>
      </c>
      <c r="M33" s="4">
        <v>6162</v>
      </c>
      <c r="N33" s="4" t="s">
        <v>118</v>
      </c>
      <c r="O33" s="4" t="s">
        <v>62</v>
      </c>
      <c r="P33" s="4" t="s">
        <v>32</v>
      </c>
      <c r="Q33" s="4">
        <v>0</v>
      </c>
      <c r="R33" s="6">
        <v>44430</v>
      </c>
      <c r="S33" s="5">
        <v>44459</v>
      </c>
      <c r="T33" s="4" t="s">
        <v>33</v>
      </c>
      <c r="U33" s="4">
        <v>6162</v>
      </c>
      <c r="V33" s="4">
        <v>0</v>
      </c>
      <c r="W33" s="4">
        <v>0</v>
      </c>
      <c r="X33" s="4">
        <v>2229613</v>
      </c>
      <c r="Y33" s="4">
        <v>683876</v>
      </c>
      <c r="Z33" s="4">
        <v>683877</v>
      </c>
      <c r="AA33" s="4">
        <v>683878</v>
      </c>
    </row>
    <row r="34" s="4" customFormat="1" spans="1:23">
      <c r="A34" s="4">
        <v>16112973402</v>
      </c>
      <c r="B34" s="4" t="s">
        <v>25</v>
      </c>
      <c r="C34" s="4" t="s">
        <v>26</v>
      </c>
      <c r="D34" s="4" t="s">
        <v>119</v>
      </c>
      <c r="E34" s="4" t="s">
        <v>120</v>
      </c>
      <c r="F34" s="5">
        <v>44453</v>
      </c>
      <c r="G34" s="5">
        <v>44454</v>
      </c>
      <c r="H34" s="4">
        <v>1</v>
      </c>
      <c r="I34" s="4">
        <v>1</v>
      </c>
      <c r="J34" s="4">
        <v>1</v>
      </c>
      <c r="K34" s="4" t="s">
        <v>29</v>
      </c>
      <c r="L34" s="4">
        <v>1128</v>
      </c>
      <c r="M34" s="4">
        <v>1128</v>
      </c>
      <c r="N34" s="4" t="s">
        <v>121</v>
      </c>
      <c r="O34" s="4" t="s">
        <v>62</v>
      </c>
      <c r="P34" s="4" t="s">
        <v>32</v>
      </c>
      <c r="Q34" s="4">
        <v>0</v>
      </c>
      <c r="R34" s="6">
        <v>44430</v>
      </c>
      <c r="S34" s="5">
        <v>44459</v>
      </c>
      <c r="T34" s="4" t="s">
        <v>33</v>
      </c>
      <c r="U34" s="4">
        <v>1128</v>
      </c>
      <c r="V34" s="4">
        <v>0</v>
      </c>
      <c r="W34" s="4">
        <v>0</v>
      </c>
    </row>
    <row r="35" s="4" customFormat="1" spans="1:24">
      <c r="A35" s="4">
        <v>16129293843</v>
      </c>
      <c r="B35" s="4" t="s">
        <v>25</v>
      </c>
      <c r="C35" s="4" t="s">
        <v>26</v>
      </c>
      <c r="D35" s="4" t="s">
        <v>122</v>
      </c>
      <c r="E35" s="4" t="s">
        <v>123</v>
      </c>
      <c r="F35" s="5">
        <v>44451</v>
      </c>
      <c r="G35" s="5">
        <v>44452</v>
      </c>
      <c r="H35" s="4">
        <v>2</v>
      </c>
      <c r="I35" s="4">
        <v>1</v>
      </c>
      <c r="J35" s="4">
        <v>2</v>
      </c>
      <c r="K35" s="4" t="s">
        <v>29</v>
      </c>
      <c r="L35" s="4">
        <v>3288</v>
      </c>
      <c r="M35" s="4">
        <v>3288</v>
      </c>
      <c r="N35" s="4" t="s">
        <v>124</v>
      </c>
      <c r="O35" s="4" t="s">
        <v>62</v>
      </c>
      <c r="P35" s="4" t="s">
        <v>32</v>
      </c>
      <c r="Q35" s="4">
        <v>0</v>
      </c>
      <c r="R35" s="6">
        <v>44432</v>
      </c>
      <c r="S35" s="5">
        <v>44459</v>
      </c>
      <c r="T35" s="4" t="s">
        <v>33</v>
      </c>
      <c r="U35" s="4">
        <v>3288</v>
      </c>
      <c r="V35" s="4">
        <v>0</v>
      </c>
      <c r="W35" s="4">
        <v>0</v>
      </c>
      <c r="X35" s="4">
        <v>2231954</v>
      </c>
    </row>
    <row r="36" s="4" customFormat="1" spans="1:24">
      <c r="A36" s="4">
        <v>16138284889</v>
      </c>
      <c r="B36" s="4" t="s">
        <v>25</v>
      </c>
      <c r="C36" s="4" t="s">
        <v>26</v>
      </c>
      <c r="D36" s="4" t="s">
        <v>125</v>
      </c>
      <c r="E36" s="4" t="s">
        <v>126</v>
      </c>
      <c r="F36" s="5">
        <v>44457</v>
      </c>
      <c r="G36" s="5">
        <v>44458</v>
      </c>
      <c r="H36" s="4">
        <v>1</v>
      </c>
      <c r="I36" s="4">
        <v>1</v>
      </c>
      <c r="J36" s="4">
        <v>1</v>
      </c>
      <c r="K36" s="4" t="s">
        <v>29</v>
      </c>
      <c r="L36" s="4">
        <v>2531</v>
      </c>
      <c r="M36" s="4">
        <v>2531</v>
      </c>
      <c r="N36" s="4" t="s">
        <v>127</v>
      </c>
      <c r="O36" s="4" t="s">
        <v>62</v>
      </c>
      <c r="P36" s="4" t="s">
        <v>32</v>
      </c>
      <c r="Q36" s="4">
        <v>0</v>
      </c>
      <c r="R36" s="6">
        <v>44434</v>
      </c>
      <c r="S36" s="5">
        <v>44459</v>
      </c>
      <c r="T36" s="4" t="s">
        <v>33</v>
      </c>
      <c r="U36" s="4">
        <v>2531</v>
      </c>
      <c r="V36" s="4">
        <v>0</v>
      </c>
      <c r="W36" s="4">
        <v>0</v>
      </c>
      <c r="X36" s="4">
        <v>2233209</v>
      </c>
    </row>
    <row r="37" s="4" customFormat="1" spans="1:24">
      <c r="A37" s="4">
        <v>16100402118</v>
      </c>
      <c r="B37" s="4" t="s">
        <v>25</v>
      </c>
      <c r="C37" s="4" t="s">
        <v>128</v>
      </c>
      <c r="D37" s="4" t="s">
        <v>113</v>
      </c>
      <c r="E37" s="4" t="s">
        <v>114</v>
      </c>
      <c r="F37" s="5">
        <v>44454</v>
      </c>
      <c r="G37" s="5">
        <v>44458</v>
      </c>
      <c r="H37" s="4">
        <v>1</v>
      </c>
      <c r="I37" s="4">
        <v>4</v>
      </c>
      <c r="J37" s="4">
        <v>4</v>
      </c>
      <c r="K37" s="4" t="s">
        <v>29</v>
      </c>
      <c r="L37" s="4">
        <v>-7015.44</v>
      </c>
      <c r="M37" s="4">
        <v>-7015.44</v>
      </c>
      <c r="N37" s="4" t="s">
        <v>115</v>
      </c>
      <c r="O37" s="4" t="s">
        <v>62</v>
      </c>
      <c r="P37" s="4" t="s">
        <v>32</v>
      </c>
      <c r="Q37" s="4">
        <v>0</v>
      </c>
      <c r="R37" s="6">
        <v>44428</v>
      </c>
      <c r="S37" s="5">
        <v>44459</v>
      </c>
      <c r="T37" s="4" t="s">
        <v>33</v>
      </c>
      <c r="U37" s="4">
        <v>-7015.44</v>
      </c>
      <c r="V37" s="4">
        <v>0</v>
      </c>
      <c r="W37" s="4">
        <v>0</v>
      </c>
      <c r="X37" s="4">
        <v>2228013</v>
      </c>
    </row>
    <row r="38" s="4" customFormat="1" spans="1:24">
      <c r="A38" s="4">
        <v>16142530261</v>
      </c>
      <c r="B38" s="4" t="s">
        <v>25</v>
      </c>
      <c r="C38" s="4" t="s">
        <v>26</v>
      </c>
      <c r="D38" s="4" t="s">
        <v>129</v>
      </c>
      <c r="E38" s="4" t="s">
        <v>130</v>
      </c>
      <c r="F38" s="5">
        <v>44450</v>
      </c>
      <c r="G38" s="5">
        <v>44453</v>
      </c>
      <c r="H38" s="4">
        <v>1</v>
      </c>
      <c r="I38" s="4">
        <v>3</v>
      </c>
      <c r="J38" s="4">
        <v>3</v>
      </c>
      <c r="K38" s="4" t="s">
        <v>29</v>
      </c>
      <c r="L38" s="4">
        <v>2787</v>
      </c>
      <c r="M38" s="4">
        <v>2787</v>
      </c>
      <c r="N38" s="4" t="s">
        <v>131</v>
      </c>
      <c r="O38" s="4" t="s">
        <v>62</v>
      </c>
      <c r="P38" s="4" t="s">
        <v>32</v>
      </c>
      <c r="Q38" s="4">
        <v>0</v>
      </c>
      <c r="R38" s="6">
        <v>44435</v>
      </c>
      <c r="S38" s="5">
        <v>44459</v>
      </c>
      <c r="T38" s="4" t="s">
        <v>33</v>
      </c>
      <c r="U38" s="4">
        <v>2787</v>
      </c>
      <c r="V38" s="4">
        <v>0</v>
      </c>
      <c r="W38" s="4">
        <v>0</v>
      </c>
      <c r="X38" s="4">
        <v>2234294</v>
      </c>
    </row>
    <row r="39" s="4" customFormat="1" spans="1:24">
      <c r="A39" s="4">
        <v>16138284889</v>
      </c>
      <c r="B39" s="4" t="s">
        <v>25</v>
      </c>
      <c r="C39" s="4" t="s">
        <v>94</v>
      </c>
      <c r="D39" s="4" t="s">
        <v>125</v>
      </c>
      <c r="E39" s="4" t="s">
        <v>126</v>
      </c>
      <c r="F39" s="5">
        <v>44457</v>
      </c>
      <c r="G39" s="5">
        <v>44458</v>
      </c>
      <c r="H39" s="4">
        <v>1</v>
      </c>
      <c r="I39" s="4">
        <v>1</v>
      </c>
      <c r="J39" s="4">
        <v>1</v>
      </c>
      <c r="K39" s="4" t="s">
        <v>29</v>
      </c>
      <c r="L39" s="4">
        <v>-2531</v>
      </c>
      <c r="M39" s="4">
        <v>-2531</v>
      </c>
      <c r="N39" s="4" t="s">
        <v>127</v>
      </c>
      <c r="O39" s="4" t="s">
        <v>62</v>
      </c>
      <c r="P39" s="4" t="s">
        <v>32</v>
      </c>
      <c r="Q39" s="4">
        <v>0</v>
      </c>
      <c r="R39" s="6">
        <v>44434</v>
      </c>
      <c r="S39" s="5">
        <v>44459</v>
      </c>
      <c r="T39" s="4" t="s">
        <v>33</v>
      </c>
      <c r="U39" s="4">
        <v>-2531</v>
      </c>
      <c r="V39" s="4">
        <v>0</v>
      </c>
      <c r="W39" s="4">
        <v>0</v>
      </c>
      <c r="X39" s="4">
        <v>2233209</v>
      </c>
    </row>
    <row r="40" s="4" customFormat="1" spans="1:23">
      <c r="A40" s="4">
        <v>16147700410</v>
      </c>
      <c r="B40" s="4" t="s">
        <v>25</v>
      </c>
      <c r="C40" s="4" t="s">
        <v>26</v>
      </c>
      <c r="D40" s="4" t="s">
        <v>132</v>
      </c>
      <c r="E40" s="4" t="s">
        <v>133</v>
      </c>
      <c r="F40" s="5">
        <v>44455</v>
      </c>
      <c r="G40" s="5">
        <v>44458</v>
      </c>
      <c r="H40" s="4">
        <v>1</v>
      </c>
      <c r="I40" s="4">
        <v>3</v>
      </c>
      <c r="J40" s="4">
        <v>3</v>
      </c>
      <c r="K40" s="4" t="s">
        <v>29</v>
      </c>
      <c r="L40" s="4">
        <v>2532</v>
      </c>
      <c r="M40" s="4">
        <v>2532</v>
      </c>
      <c r="N40" s="4" t="s">
        <v>134</v>
      </c>
      <c r="O40" s="4" t="s">
        <v>62</v>
      </c>
      <c r="P40" s="4" t="s">
        <v>32</v>
      </c>
      <c r="Q40" s="4">
        <v>0</v>
      </c>
      <c r="R40" s="6">
        <v>44435</v>
      </c>
      <c r="S40" s="5">
        <v>44459</v>
      </c>
      <c r="T40" s="4" t="s">
        <v>33</v>
      </c>
      <c r="U40" s="4">
        <v>2532</v>
      </c>
      <c r="V40" s="4">
        <v>0</v>
      </c>
      <c r="W40" s="4">
        <v>0</v>
      </c>
    </row>
    <row r="41" s="4" customFormat="1" spans="1:23">
      <c r="A41" s="4">
        <v>16152072166</v>
      </c>
      <c r="B41" s="4" t="s">
        <v>25</v>
      </c>
      <c r="C41" s="4" t="s">
        <v>26</v>
      </c>
      <c r="D41" s="4" t="s">
        <v>129</v>
      </c>
      <c r="E41" s="4" t="s">
        <v>130</v>
      </c>
      <c r="F41" s="5">
        <v>44454</v>
      </c>
      <c r="G41" s="5">
        <v>44456</v>
      </c>
      <c r="H41" s="4">
        <v>1</v>
      </c>
      <c r="I41" s="4">
        <v>2</v>
      </c>
      <c r="J41" s="4">
        <v>2</v>
      </c>
      <c r="K41" s="4" t="s">
        <v>29</v>
      </c>
      <c r="L41" s="4">
        <v>1110</v>
      </c>
      <c r="M41" s="4">
        <v>1110</v>
      </c>
      <c r="N41" s="4" t="s">
        <v>135</v>
      </c>
      <c r="O41" s="4" t="s">
        <v>62</v>
      </c>
      <c r="P41" s="4" t="s">
        <v>32</v>
      </c>
      <c r="Q41" s="4">
        <v>0</v>
      </c>
      <c r="R41" s="6">
        <v>44436</v>
      </c>
      <c r="S41" s="5">
        <v>44459</v>
      </c>
      <c r="T41" s="4" t="s">
        <v>33</v>
      </c>
      <c r="U41" s="4">
        <v>1110</v>
      </c>
      <c r="V41" s="4">
        <v>0</v>
      </c>
      <c r="W41" s="4">
        <v>0</v>
      </c>
    </row>
    <row r="42" s="4" customFormat="1" spans="1:24">
      <c r="A42" s="4">
        <v>16160162208</v>
      </c>
      <c r="B42" s="4" t="s">
        <v>25</v>
      </c>
      <c r="C42" s="4" t="s">
        <v>26</v>
      </c>
      <c r="D42" s="4" t="s">
        <v>136</v>
      </c>
      <c r="E42" s="4" t="s">
        <v>137</v>
      </c>
      <c r="F42" s="5">
        <v>44451</v>
      </c>
      <c r="G42" s="5">
        <v>44452</v>
      </c>
      <c r="H42" s="4">
        <v>1</v>
      </c>
      <c r="I42" s="4">
        <v>1</v>
      </c>
      <c r="J42" s="4">
        <v>1</v>
      </c>
      <c r="K42" s="4" t="s">
        <v>29</v>
      </c>
      <c r="L42" s="4">
        <v>861</v>
      </c>
      <c r="M42" s="4">
        <v>861</v>
      </c>
      <c r="N42" s="4" t="s">
        <v>138</v>
      </c>
      <c r="O42" s="4" t="s">
        <v>62</v>
      </c>
      <c r="P42" s="4" t="s">
        <v>32</v>
      </c>
      <c r="Q42" s="4">
        <v>0</v>
      </c>
      <c r="R42" s="6">
        <v>44437</v>
      </c>
      <c r="S42" s="5">
        <v>44459</v>
      </c>
      <c r="T42" s="4" t="s">
        <v>33</v>
      </c>
      <c r="U42" s="4">
        <v>861</v>
      </c>
      <c r="V42" s="4">
        <v>0</v>
      </c>
      <c r="W42" s="4">
        <v>0</v>
      </c>
      <c r="X42" s="4">
        <v>2236131</v>
      </c>
    </row>
    <row r="43" s="4" customFormat="1" spans="1:24">
      <c r="A43" s="4">
        <v>16163272408</v>
      </c>
      <c r="B43" s="4" t="s">
        <v>25</v>
      </c>
      <c r="C43" s="4" t="s">
        <v>26</v>
      </c>
      <c r="D43" s="4" t="s">
        <v>34</v>
      </c>
      <c r="E43" s="4" t="s">
        <v>35</v>
      </c>
      <c r="F43" s="5">
        <v>44452</v>
      </c>
      <c r="G43" s="5">
        <v>44453</v>
      </c>
      <c r="H43" s="4">
        <v>1</v>
      </c>
      <c r="I43" s="4">
        <v>1</v>
      </c>
      <c r="J43" s="4">
        <v>1</v>
      </c>
      <c r="K43" s="4" t="s">
        <v>29</v>
      </c>
      <c r="L43" s="4">
        <v>1202</v>
      </c>
      <c r="M43" s="4">
        <v>1202</v>
      </c>
      <c r="N43" s="4" t="s">
        <v>139</v>
      </c>
      <c r="O43" s="4" t="s">
        <v>62</v>
      </c>
      <c r="P43" s="4" t="s">
        <v>32</v>
      </c>
      <c r="Q43" s="4">
        <v>0</v>
      </c>
      <c r="R43" s="6">
        <v>44437</v>
      </c>
      <c r="S43" s="5">
        <v>44459</v>
      </c>
      <c r="T43" s="4" t="s">
        <v>33</v>
      </c>
      <c r="U43" s="4">
        <v>1202</v>
      </c>
      <c r="V43" s="4">
        <v>0</v>
      </c>
      <c r="W43" s="4">
        <v>0</v>
      </c>
      <c r="X43" s="4">
        <v>2236744</v>
      </c>
    </row>
    <row r="44" s="4" customFormat="1" spans="1:24">
      <c r="A44" s="4">
        <v>16164500990</v>
      </c>
      <c r="B44" s="4" t="s">
        <v>25</v>
      </c>
      <c r="C44" s="4" t="s">
        <v>26</v>
      </c>
      <c r="D44" s="4" t="s">
        <v>140</v>
      </c>
      <c r="E44" s="4" t="s">
        <v>141</v>
      </c>
      <c r="F44" s="5">
        <v>44456</v>
      </c>
      <c r="G44" s="5">
        <v>44457</v>
      </c>
      <c r="H44" s="4">
        <v>1</v>
      </c>
      <c r="I44" s="4">
        <v>1</v>
      </c>
      <c r="J44" s="4">
        <v>1</v>
      </c>
      <c r="K44" s="4" t="s">
        <v>29</v>
      </c>
      <c r="L44" s="4">
        <v>662</v>
      </c>
      <c r="M44" s="4">
        <v>662</v>
      </c>
      <c r="N44" s="4" t="s">
        <v>142</v>
      </c>
      <c r="O44" s="4" t="s">
        <v>62</v>
      </c>
      <c r="P44" s="4" t="s">
        <v>32</v>
      </c>
      <c r="Q44" s="4">
        <v>0</v>
      </c>
      <c r="R44" s="6">
        <v>44438</v>
      </c>
      <c r="S44" s="5">
        <v>44459</v>
      </c>
      <c r="T44" s="4" t="s">
        <v>33</v>
      </c>
      <c r="U44" s="4">
        <v>662</v>
      </c>
      <c r="V44" s="4">
        <v>0</v>
      </c>
      <c r="W44" s="4">
        <v>0</v>
      </c>
      <c r="X44" s="4">
        <v>2237045</v>
      </c>
    </row>
    <row r="45" s="4" customFormat="1" spans="1:24">
      <c r="A45" s="4">
        <v>16172213813</v>
      </c>
      <c r="B45" s="4" t="s">
        <v>25</v>
      </c>
      <c r="C45" s="4" t="s">
        <v>26</v>
      </c>
      <c r="D45" s="4" t="s">
        <v>68</v>
      </c>
      <c r="E45" s="4" t="s">
        <v>69</v>
      </c>
      <c r="F45" s="5">
        <v>44454</v>
      </c>
      <c r="G45" s="5">
        <v>44458</v>
      </c>
      <c r="H45" s="4">
        <v>1</v>
      </c>
      <c r="I45" s="4">
        <v>4</v>
      </c>
      <c r="J45" s="4">
        <v>4</v>
      </c>
      <c r="K45" s="4" t="s">
        <v>29</v>
      </c>
      <c r="L45" s="4">
        <v>5046</v>
      </c>
      <c r="M45" s="4">
        <v>5046</v>
      </c>
      <c r="N45" s="4" t="s">
        <v>143</v>
      </c>
      <c r="O45" s="4" t="s">
        <v>62</v>
      </c>
      <c r="P45" s="4" t="s">
        <v>32</v>
      </c>
      <c r="Q45" s="4">
        <v>0</v>
      </c>
      <c r="R45" s="6">
        <v>44439</v>
      </c>
      <c r="S45" s="5">
        <v>44459</v>
      </c>
      <c r="T45" s="4" t="s">
        <v>33</v>
      </c>
      <c r="U45" s="4">
        <v>5046</v>
      </c>
      <c r="V45" s="4">
        <v>0</v>
      </c>
      <c r="W45" s="4">
        <v>0</v>
      </c>
      <c r="X45" s="4">
        <v>2237896</v>
      </c>
    </row>
    <row r="46" s="4" customFormat="1" spans="1:23">
      <c r="A46" s="4">
        <v>16172236307</v>
      </c>
      <c r="B46" s="4" t="s">
        <v>25</v>
      </c>
      <c r="C46" s="4" t="s">
        <v>26</v>
      </c>
      <c r="D46" s="4" t="s">
        <v>68</v>
      </c>
      <c r="E46" s="4" t="s">
        <v>69</v>
      </c>
      <c r="F46" s="5">
        <v>44454</v>
      </c>
      <c r="G46" s="5">
        <v>44457</v>
      </c>
      <c r="H46" s="4">
        <v>1</v>
      </c>
      <c r="I46" s="4">
        <v>3</v>
      </c>
      <c r="J46" s="4">
        <v>3</v>
      </c>
      <c r="K46" s="4" t="s">
        <v>29</v>
      </c>
      <c r="L46" s="4">
        <v>3557</v>
      </c>
      <c r="M46" s="4">
        <v>3557</v>
      </c>
      <c r="N46" s="4" t="s">
        <v>144</v>
      </c>
      <c r="O46" s="4" t="s">
        <v>62</v>
      </c>
      <c r="P46" s="4" t="s">
        <v>32</v>
      </c>
      <c r="Q46" s="4">
        <v>0</v>
      </c>
      <c r="R46" s="6">
        <v>44439</v>
      </c>
      <c r="S46" s="5">
        <v>44459</v>
      </c>
      <c r="T46" s="4" t="s">
        <v>33</v>
      </c>
      <c r="U46" s="4">
        <v>3557</v>
      </c>
      <c r="V46" s="4">
        <v>0</v>
      </c>
      <c r="W46" s="4">
        <v>0</v>
      </c>
    </row>
    <row r="47" s="4" customFormat="1" spans="1:25">
      <c r="A47" s="4">
        <v>16184376412</v>
      </c>
      <c r="B47" s="4" t="s">
        <v>25</v>
      </c>
      <c r="C47" s="4" t="s">
        <v>26</v>
      </c>
      <c r="D47" s="4" t="s">
        <v>145</v>
      </c>
      <c r="E47" s="4" t="s">
        <v>146</v>
      </c>
      <c r="F47" s="5">
        <v>44457</v>
      </c>
      <c r="G47" s="5">
        <v>44458</v>
      </c>
      <c r="H47" s="4">
        <v>1</v>
      </c>
      <c r="I47" s="4">
        <v>1</v>
      </c>
      <c r="J47" s="4">
        <v>1</v>
      </c>
      <c r="K47" s="4" t="s">
        <v>29</v>
      </c>
      <c r="L47" s="4">
        <v>1530</v>
      </c>
      <c r="M47" s="4">
        <v>1530</v>
      </c>
      <c r="N47" s="4" t="s">
        <v>147</v>
      </c>
      <c r="O47" s="4" t="s">
        <v>62</v>
      </c>
      <c r="P47" s="4" t="s">
        <v>32</v>
      </c>
      <c r="Q47" s="4">
        <v>0</v>
      </c>
      <c r="R47" s="6">
        <v>44440</v>
      </c>
      <c r="S47" s="5">
        <v>44459</v>
      </c>
      <c r="T47" s="4" t="s">
        <v>33</v>
      </c>
      <c r="U47" s="4">
        <v>1530</v>
      </c>
      <c r="V47" s="4">
        <v>0</v>
      </c>
      <c r="W47" s="4">
        <v>0</v>
      </c>
      <c r="X47" s="4"/>
      <c r="Y47" s="4">
        <v>72022535</v>
      </c>
    </row>
    <row r="48" s="4" customFormat="1" spans="1:24">
      <c r="A48" s="4">
        <v>16195480388</v>
      </c>
      <c r="B48" s="4" t="s">
        <v>25</v>
      </c>
      <c r="C48" s="4" t="s">
        <v>26</v>
      </c>
      <c r="D48" s="4" t="s">
        <v>148</v>
      </c>
      <c r="E48" s="4" t="s">
        <v>149</v>
      </c>
      <c r="F48" s="5">
        <v>44454</v>
      </c>
      <c r="G48" s="5">
        <v>44456</v>
      </c>
      <c r="H48" s="4">
        <v>1</v>
      </c>
      <c r="I48" s="4">
        <v>2</v>
      </c>
      <c r="J48" s="4">
        <v>2</v>
      </c>
      <c r="K48" s="4" t="s">
        <v>29</v>
      </c>
      <c r="L48" s="4">
        <v>536</v>
      </c>
      <c r="M48" s="4">
        <v>536</v>
      </c>
      <c r="N48" s="4" t="s">
        <v>150</v>
      </c>
      <c r="O48" s="4" t="s">
        <v>62</v>
      </c>
      <c r="P48" s="4" t="s">
        <v>32</v>
      </c>
      <c r="Q48" s="4">
        <v>0</v>
      </c>
      <c r="R48" s="6">
        <v>44442</v>
      </c>
      <c r="S48" s="5">
        <v>44459</v>
      </c>
      <c r="T48" s="4" t="s">
        <v>33</v>
      </c>
      <c r="U48" s="4">
        <v>536</v>
      </c>
      <c r="V48" s="4">
        <v>0</v>
      </c>
      <c r="W48" s="4">
        <v>0</v>
      </c>
      <c r="X48" s="4">
        <v>2241783</v>
      </c>
    </row>
    <row r="49" s="4" customFormat="1" spans="1:24">
      <c r="A49" s="4">
        <v>16195480388</v>
      </c>
      <c r="B49" s="4" t="s">
        <v>25</v>
      </c>
      <c r="C49" s="4" t="s">
        <v>94</v>
      </c>
      <c r="D49" s="4" t="s">
        <v>148</v>
      </c>
      <c r="E49" s="4" t="s">
        <v>149</v>
      </c>
      <c r="F49" s="5">
        <v>44454</v>
      </c>
      <c r="G49" s="5">
        <v>44456</v>
      </c>
      <c r="H49" s="4">
        <v>1</v>
      </c>
      <c r="I49" s="4">
        <v>2</v>
      </c>
      <c r="J49" s="4">
        <v>2</v>
      </c>
      <c r="K49" s="4" t="s">
        <v>29</v>
      </c>
      <c r="L49" s="4">
        <v>-536</v>
      </c>
      <c r="M49" s="4">
        <v>-536</v>
      </c>
      <c r="N49" s="4" t="s">
        <v>150</v>
      </c>
      <c r="O49" s="4" t="s">
        <v>62</v>
      </c>
      <c r="P49" s="4" t="s">
        <v>32</v>
      </c>
      <c r="Q49" s="4">
        <v>0</v>
      </c>
      <c r="R49" s="6">
        <v>44442</v>
      </c>
      <c r="S49" s="5">
        <v>44459</v>
      </c>
      <c r="T49" s="4" t="s">
        <v>33</v>
      </c>
      <c r="U49" s="4">
        <v>-536</v>
      </c>
      <c r="V49" s="4">
        <v>0</v>
      </c>
      <c r="W49" s="4">
        <v>0</v>
      </c>
      <c r="X49" s="4">
        <v>2241783</v>
      </c>
    </row>
    <row r="50" s="4" customFormat="1" spans="1:24">
      <c r="A50" s="4">
        <v>16195480388</v>
      </c>
      <c r="B50" s="4" t="s">
        <v>25</v>
      </c>
      <c r="C50" s="4" t="s">
        <v>151</v>
      </c>
      <c r="D50" s="4" t="s">
        <v>148</v>
      </c>
      <c r="E50" s="4" t="s">
        <v>149</v>
      </c>
      <c r="F50" s="5">
        <v>44454</v>
      </c>
      <c r="G50" s="5">
        <v>44456</v>
      </c>
      <c r="H50" s="4">
        <v>1</v>
      </c>
      <c r="I50" s="4">
        <v>2</v>
      </c>
      <c r="J50" s="4">
        <v>2</v>
      </c>
      <c r="K50" s="4" t="s">
        <v>29</v>
      </c>
      <c r="L50" s="4">
        <v>268</v>
      </c>
      <c r="M50" s="4">
        <v>268</v>
      </c>
      <c r="N50" s="4" t="s">
        <v>150</v>
      </c>
      <c r="O50" s="4" t="s">
        <v>62</v>
      </c>
      <c r="P50" s="4" t="s">
        <v>32</v>
      </c>
      <c r="Q50" s="4">
        <v>0</v>
      </c>
      <c r="R50" s="6">
        <v>44442</v>
      </c>
      <c r="S50" s="5">
        <v>44459</v>
      </c>
      <c r="T50" s="4" t="s">
        <v>33</v>
      </c>
      <c r="U50" s="4">
        <v>268</v>
      </c>
      <c r="V50" s="4">
        <v>0</v>
      </c>
      <c r="W50" s="4">
        <v>0</v>
      </c>
      <c r="X50" s="4">
        <v>2241783</v>
      </c>
    </row>
    <row r="51" s="4" customFormat="1" spans="1:24">
      <c r="A51" s="4">
        <v>16195480388</v>
      </c>
      <c r="B51" s="4" t="s">
        <v>25</v>
      </c>
      <c r="C51" s="4" t="s">
        <v>128</v>
      </c>
      <c r="D51" s="4" t="s">
        <v>148</v>
      </c>
      <c r="E51" s="4" t="s">
        <v>149</v>
      </c>
      <c r="F51" s="5">
        <v>44454</v>
      </c>
      <c r="G51" s="5">
        <v>44456</v>
      </c>
      <c r="H51" s="4">
        <v>1</v>
      </c>
      <c r="I51" s="4">
        <v>2</v>
      </c>
      <c r="J51" s="4">
        <v>2</v>
      </c>
      <c r="K51" s="4" t="s">
        <v>29</v>
      </c>
      <c r="L51" s="4">
        <v>-268</v>
      </c>
      <c r="M51" s="4">
        <v>-268</v>
      </c>
      <c r="N51" s="4" t="s">
        <v>150</v>
      </c>
      <c r="O51" s="4" t="s">
        <v>62</v>
      </c>
      <c r="P51" s="4" t="s">
        <v>32</v>
      </c>
      <c r="Q51" s="4">
        <v>0</v>
      </c>
      <c r="R51" s="6">
        <v>44442</v>
      </c>
      <c r="S51" s="5">
        <v>44459</v>
      </c>
      <c r="T51" s="4" t="s">
        <v>33</v>
      </c>
      <c r="U51" s="4">
        <v>-268</v>
      </c>
      <c r="V51" s="4">
        <v>0</v>
      </c>
      <c r="W51" s="4">
        <v>0</v>
      </c>
      <c r="X51" s="4">
        <v>2241783</v>
      </c>
    </row>
    <row r="52" s="4" customFormat="1" spans="1:25">
      <c r="A52" s="4">
        <v>16200418658</v>
      </c>
      <c r="B52" s="4" t="s">
        <v>25</v>
      </c>
      <c r="C52" s="4" t="s">
        <v>26</v>
      </c>
      <c r="D52" s="4" t="s">
        <v>152</v>
      </c>
      <c r="E52" s="4" t="s">
        <v>153</v>
      </c>
      <c r="F52" s="5">
        <v>44451</v>
      </c>
      <c r="G52" s="5">
        <v>44452</v>
      </c>
      <c r="H52" s="4">
        <v>1</v>
      </c>
      <c r="I52" s="4">
        <v>1</v>
      </c>
      <c r="J52" s="4">
        <v>1</v>
      </c>
      <c r="K52" s="4" t="s">
        <v>29</v>
      </c>
      <c r="L52" s="4">
        <v>700</v>
      </c>
      <c r="M52" s="4">
        <v>700</v>
      </c>
      <c r="N52" s="4" t="s">
        <v>154</v>
      </c>
      <c r="O52" s="4" t="s">
        <v>62</v>
      </c>
      <c r="P52" s="4" t="s">
        <v>32</v>
      </c>
      <c r="Q52" s="4">
        <v>0</v>
      </c>
      <c r="R52" s="6">
        <v>44442</v>
      </c>
      <c r="S52" s="5">
        <v>44459</v>
      </c>
      <c r="T52" s="4" t="s">
        <v>33</v>
      </c>
      <c r="U52" s="4">
        <v>700</v>
      </c>
      <c r="V52" s="4">
        <v>0</v>
      </c>
      <c r="W52" s="4">
        <v>0</v>
      </c>
      <c r="X52" s="4"/>
      <c r="Y52" s="4">
        <v>2352052044</v>
      </c>
    </row>
    <row r="53" s="4" customFormat="1" spans="1:25">
      <c r="A53" s="4">
        <v>16202129446</v>
      </c>
      <c r="B53" s="4" t="s">
        <v>25</v>
      </c>
      <c r="C53" s="4" t="s">
        <v>26</v>
      </c>
      <c r="D53" s="4" t="s">
        <v>74</v>
      </c>
      <c r="E53" s="4" t="s">
        <v>111</v>
      </c>
      <c r="F53" s="5">
        <v>44455</v>
      </c>
      <c r="G53" s="5">
        <v>44458</v>
      </c>
      <c r="H53" s="4">
        <v>1</v>
      </c>
      <c r="I53" s="4">
        <v>3</v>
      </c>
      <c r="J53" s="4">
        <v>3</v>
      </c>
      <c r="K53" s="4" t="s">
        <v>29</v>
      </c>
      <c r="L53" s="4">
        <v>4056</v>
      </c>
      <c r="M53" s="4">
        <v>4056</v>
      </c>
      <c r="N53" s="4" t="s">
        <v>155</v>
      </c>
      <c r="O53" s="4" t="s">
        <v>62</v>
      </c>
      <c r="P53" s="4" t="s">
        <v>32</v>
      </c>
      <c r="Q53" s="4">
        <v>0</v>
      </c>
      <c r="R53" s="6">
        <v>44443</v>
      </c>
      <c r="S53" s="5">
        <v>44459</v>
      </c>
      <c r="T53" s="4" t="s">
        <v>33</v>
      </c>
      <c r="U53" s="4">
        <v>4056</v>
      </c>
      <c r="V53" s="4">
        <v>0</v>
      </c>
      <c r="W53" s="4">
        <v>0</v>
      </c>
      <c r="X53" s="4">
        <v>2242549</v>
      </c>
      <c r="Y53" s="4">
        <v>74049858</v>
      </c>
    </row>
    <row r="54" s="4" customFormat="1" spans="1:25">
      <c r="A54" s="4">
        <v>16210706207</v>
      </c>
      <c r="B54" s="4" t="s">
        <v>25</v>
      </c>
      <c r="C54" s="4" t="s">
        <v>26</v>
      </c>
      <c r="D54" s="4" t="s">
        <v>156</v>
      </c>
      <c r="E54" s="4" t="s">
        <v>157</v>
      </c>
      <c r="F54" s="5">
        <v>44454</v>
      </c>
      <c r="G54" s="5">
        <v>44455</v>
      </c>
      <c r="H54" s="4">
        <v>1</v>
      </c>
      <c r="I54" s="4">
        <v>1</v>
      </c>
      <c r="J54" s="4">
        <v>1</v>
      </c>
      <c r="K54" s="4" t="s">
        <v>29</v>
      </c>
      <c r="L54" s="4">
        <v>1153</v>
      </c>
      <c r="M54" s="4">
        <v>1153</v>
      </c>
      <c r="N54" s="4" t="s">
        <v>158</v>
      </c>
      <c r="O54" s="4" t="s">
        <v>62</v>
      </c>
      <c r="P54" s="4" t="s">
        <v>32</v>
      </c>
      <c r="Q54" s="4">
        <v>0</v>
      </c>
      <c r="R54" s="6">
        <v>44444</v>
      </c>
      <c r="S54" s="5">
        <v>44459</v>
      </c>
      <c r="T54" s="4" t="s">
        <v>33</v>
      </c>
      <c r="U54" s="4">
        <v>1153</v>
      </c>
      <c r="V54" s="4">
        <v>0</v>
      </c>
      <c r="W54" s="4">
        <v>0</v>
      </c>
      <c r="X54" s="4">
        <v>2243588</v>
      </c>
      <c r="Y54" s="4">
        <v>74656033</v>
      </c>
    </row>
    <row r="55" s="4" customFormat="1" spans="1:25">
      <c r="A55" s="4">
        <v>16210956338</v>
      </c>
      <c r="B55" s="4" t="s">
        <v>25</v>
      </c>
      <c r="C55" s="4" t="s">
        <v>26</v>
      </c>
      <c r="D55" s="4" t="s">
        <v>159</v>
      </c>
      <c r="E55" s="4" t="s">
        <v>160</v>
      </c>
      <c r="F55" s="5">
        <v>44457</v>
      </c>
      <c r="G55" s="5">
        <v>44458</v>
      </c>
      <c r="H55" s="4">
        <v>1</v>
      </c>
      <c r="I55" s="4">
        <v>1</v>
      </c>
      <c r="J55" s="4">
        <v>1</v>
      </c>
      <c r="K55" s="4" t="s">
        <v>29</v>
      </c>
      <c r="L55" s="4">
        <v>2111</v>
      </c>
      <c r="M55" s="4">
        <v>2111</v>
      </c>
      <c r="N55" s="4" t="s">
        <v>161</v>
      </c>
      <c r="O55" s="4" t="s">
        <v>62</v>
      </c>
      <c r="P55" s="4" t="s">
        <v>32</v>
      </c>
      <c r="Q55" s="4">
        <v>0</v>
      </c>
      <c r="R55" s="6">
        <v>44444</v>
      </c>
      <c r="S55" s="5">
        <v>44459</v>
      </c>
      <c r="T55" s="4" t="s">
        <v>33</v>
      </c>
      <c r="U55" s="4">
        <v>2111</v>
      </c>
      <c r="V55" s="4">
        <v>0</v>
      </c>
      <c r="W55" s="4">
        <v>0</v>
      </c>
      <c r="X55" s="4">
        <v>2243633</v>
      </c>
      <c r="Y55" s="4">
        <v>398025</v>
      </c>
    </row>
    <row r="56" s="4" customFormat="1" spans="1:25">
      <c r="A56" s="4">
        <v>16211270353</v>
      </c>
      <c r="B56" s="4" t="s">
        <v>25</v>
      </c>
      <c r="C56" s="4" t="s">
        <v>26</v>
      </c>
      <c r="D56" s="4" t="s">
        <v>162</v>
      </c>
      <c r="E56" s="4" t="s">
        <v>163</v>
      </c>
      <c r="F56" s="5">
        <v>44457</v>
      </c>
      <c r="G56" s="5">
        <v>44458</v>
      </c>
      <c r="H56" s="4">
        <v>1</v>
      </c>
      <c r="I56" s="4">
        <v>1</v>
      </c>
      <c r="J56" s="4">
        <v>1</v>
      </c>
      <c r="K56" s="4" t="s">
        <v>29</v>
      </c>
      <c r="L56" s="4">
        <v>2248</v>
      </c>
      <c r="M56" s="4">
        <v>2248</v>
      </c>
      <c r="N56" s="4" t="s">
        <v>164</v>
      </c>
      <c r="O56" s="4" t="s">
        <v>62</v>
      </c>
      <c r="P56" s="4" t="s">
        <v>32</v>
      </c>
      <c r="Q56" s="4">
        <v>0</v>
      </c>
      <c r="R56" s="6">
        <v>44444</v>
      </c>
      <c r="S56" s="5">
        <v>44459</v>
      </c>
      <c r="T56" s="4" t="s">
        <v>33</v>
      </c>
      <c r="U56" s="4">
        <v>2248</v>
      </c>
      <c r="V56" s="4">
        <v>0</v>
      </c>
      <c r="W56" s="4">
        <v>0</v>
      </c>
      <c r="X56" s="4"/>
      <c r="Y56" s="4">
        <v>74890208</v>
      </c>
    </row>
    <row r="57" s="4" customFormat="1" spans="1:25">
      <c r="A57" s="4">
        <v>16215141253</v>
      </c>
      <c r="B57" s="4" t="s">
        <v>25</v>
      </c>
      <c r="C57" s="4" t="s">
        <v>26</v>
      </c>
      <c r="D57" s="4" t="s">
        <v>165</v>
      </c>
      <c r="E57" s="4" t="s">
        <v>166</v>
      </c>
      <c r="F57" s="5">
        <v>44457</v>
      </c>
      <c r="G57" s="5">
        <v>44458</v>
      </c>
      <c r="H57" s="4">
        <v>1</v>
      </c>
      <c r="I57" s="4">
        <v>1</v>
      </c>
      <c r="J57" s="4">
        <v>1</v>
      </c>
      <c r="K57" s="4" t="s">
        <v>29</v>
      </c>
      <c r="L57" s="4">
        <v>1370</v>
      </c>
      <c r="M57" s="4">
        <v>1370</v>
      </c>
      <c r="N57" s="4" t="s">
        <v>167</v>
      </c>
      <c r="O57" s="4" t="s">
        <v>62</v>
      </c>
      <c r="P57" s="4" t="s">
        <v>32</v>
      </c>
      <c r="Q57" s="4">
        <v>0</v>
      </c>
      <c r="R57" s="6">
        <v>44445</v>
      </c>
      <c r="S57" s="5">
        <v>44459</v>
      </c>
      <c r="T57" s="4" t="s">
        <v>33</v>
      </c>
      <c r="U57" s="4">
        <v>1370</v>
      </c>
      <c r="V57" s="4">
        <v>0</v>
      </c>
      <c r="W57" s="4">
        <v>0</v>
      </c>
      <c r="X57" s="4"/>
      <c r="Y57" s="4">
        <v>75379041</v>
      </c>
    </row>
    <row r="58" s="4" customFormat="1" spans="1:25">
      <c r="A58" s="4">
        <v>16220705871</v>
      </c>
      <c r="B58" s="4" t="s">
        <v>25</v>
      </c>
      <c r="C58" s="4" t="s">
        <v>26</v>
      </c>
      <c r="D58" s="4" t="s">
        <v>168</v>
      </c>
      <c r="E58" s="4" t="s">
        <v>169</v>
      </c>
      <c r="F58" s="5">
        <v>44446</v>
      </c>
      <c r="G58" s="5">
        <v>44452</v>
      </c>
      <c r="H58" s="4">
        <v>1</v>
      </c>
      <c r="I58" s="4">
        <v>6</v>
      </c>
      <c r="J58" s="4">
        <v>6</v>
      </c>
      <c r="K58" s="4" t="s">
        <v>29</v>
      </c>
      <c r="L58" s="4">
        <v>3954</v>
      </c>
      <c r="M58" s="4">
        <v>3954</v>
      </c>
      <c r="N58" s="4" t="s">
        <v>170</v>
      </c>
      <c r="O58" s="4" t="s">
        <v>62</v>
      </c>
      <c r="P58" s="4" t="s">
        <v>32</v>
      </c>
      <c r="Q58" s="4">
        <v>0</v>
      </c>
      <c r="R58" s="6">
        <v>44445</v>
      </c>
      <c r="S58" s="5">
        <v>44459</v>
      </c>
      <c r="T58" s="4" t="s">
        <v>33</v>
      </c>
      <c r="U58" s="4">
        <v>3954</v>
      </c>
      <c r="V58" s="4">
        <v>0</v>
      </c>
      <c r="W58" s="4">
        <v>0</v>
      </c>
      <c r="X58" s="4">
        <v>2245090</v>
      </c>
      <c r="Y58" s="4">
        <v>21055484</v>
      </c>
    </row>
    <row r="59" s="4" customFormat="1" spans="1:25">
      <c r="A59" s="4">
        <v>16222717536</v>
      </c>
      <c r="B59" s="4" t="s">
        <v>25</v>
      </c>
      <c r="C59" s="4" t="s">
        <v>26</v>
      </c>
      <c r="D59" s="4" t="s">
        <v>171</v>
      </c>
      <c r="E59" s="4" t="s">
        <v>172</v>
      </c>
      <c r="F59" s="5">
        <v>44451</v>
      </c>
      <c r="G59" s="5">
        <v>44454</v>
      </c>
      <c r="H59" s="4">
        <v>1</v>
      </c>
      <c r="I59" s="4">
        <v>3</v>
      </c>
      <c r="J59" s="4">
        <v>3</v>
      </c>
      <c r="K59" s="4" t="s">
        <v>29</v>
      </c>
      <c r="L59" s="4">
        <v>1576</v>
      </c>
      <c r="M59" s="4">
        <v>1576</v>
      </c>
      <c r="N59" s="4" t="s">
        <v>173</v>
      </c>
      <c r="O59" s="4" t="s">
        <v>62</v>
      </c>
      <c r="P59" s="4" t="s">
        <v>32</v>
      </c>
      <c r="Q59" s="4">
        <v>0</v>
      </c>
      <c r="R59" s="6">
        <v>44445</v>
      </c>
      <c r="S59" s="5">
        <v>44459</v>
      </c>
      <c r="T59" s="4" t="s">
        <v>33</v>
      </c>
      <c r="U59" s="4">
        <v>1576</v>
      </c>
      <c r="V59" s="4">
        <v>0</v>
      </c>
      <c r="W59" s="4">
        <v>0</v>
      </c>
      <c r="X59" s="4"/>
      <c r="Y59" s="4">
        <v>2352175340</v>
      </c>
    </row>
    <row r="60" s="4" customFormat="1" spans="1:25">
      <c r="A60" s="4">
        <v>16222780374</v>
      </c>
      <c r="B60" s="4" t="s">
        <v>25</v>
      </c>
      <c r="C60" s="4" t="s">
        <v>26</v>
      </c>
      <c r="D60" s="4" t="s">
        <v>174</v>
      </c>
      <c r="E60" s="4" t="s">
        <v>175</v>
      </c>
      <c r="F60" s="5">
        <v>44445</v>
      </c>
      <c r="G60" s="5">
        <v>44452</v>
      </c>
      <c r="H60" s="4">
        <v>1</v>
      </c>
      <c r="I60" s="4">
        <v>7</v>
      </c>
      <c r="J60" s="4">
        <v>7</v>
      </c>
      <c r="K60" s="4" t="s">
        <v>29</v>
      </c>
      <c r="L60" s="4">
        <v>5908</v>
      </c>
      <c r="M60" s="4">
        <v>5908</v>
      </c>
      <c r="N60" s="4" t="s">
        <v>176</v>
      </c>
      <c r="O60" s="4" t="s">
        <v>62</v>
      </c>
      <c r="P60" s="4" t="s">
        <v>32</v>
      </c>
      <c r="Q60" s="4">
        <v>0</v>
      </c>
      <c r="R60" s="6">
        <v>44445</v>
      </c>
      <c r="S60" s="5">
        <v>44459</v>
      </c>
      <c r="T60" s="4" t="s">
        <v>33</v>
      </c>
      <c r="U60" s="4">
        <v>5908</v>
      </c>
      <c r="V60" s="4">
        <v>0</v>
      </c>
      <c r="W60" s="4">
        <v>0</v>
      </c>
      <c r="X60" s="4">
        <v>2245565</v>
      </c>
      <c r="Y60" s="4">
        <v>75745356</v>
      </c>
    </row>
    <row r="61" s="4" customFormat="1" spans="1:25">
      <c r="A61" s="4">
        <v>16223021959</v>
      </c>
      <c r="B61" s="4" t="s">
        <v>25</v>
      </c>
      <c r="C61" s="4" t="s">
        <v>26</v>
      </c>
      <c r="D61" s="4" t="s">
        <v>177</v>
      </c>
      <c r="E61" s="4" t="s">
        <v>178</v>
      </c>
      <c r="F61" s="5">
        <v>44456</v>
      </c>
      <c r="G61" s="5">
        <v>44457</v>
      </c>
      <c r="H61" s="4">
        <v>1</v>
      </c>
      <c r="I61" s="4">
        <v>1</v>
      </c>
      <c r="J61" s="4">
        <v>1</v>
      </c>
      <c r="K61" s="4" t="s">
        <v>29</v>
      </c>
      <c r="L61" s="4">
        <v>1270</v>
      </c>
      <c r="M61" s="4">
        <v>1270</v>
      </c>
      <c r="N61" s="4" t="s">
        <v>179</v>
      </c>
      <c r="O61" s="4" t="s">
        <v>62</v>
      </c>
      <c r="P61" s="4" t="s">
        <v>32</v>
      </c>
      <c r="Q61" s="4">
        <v>0</v>
      </c>
      <c r="R61" s="6">
        <v>44445</v>
      </c>
      <c r="S61" s="5">
        <v>44459</v>
      </c>
      <c r="T61" s="4" t="s">
        <v>33</v>
      </c>
      <c r="U61" s="4">
        <v>1270</v>
      </c>
      <c r="V61" s="4">
        <v>0</v>
      </c>
      <c r="W61" s="4">
        <v>0</v>
      </c>
      <c r="X61" s="4">
        <v>2245610</v>
      </c>
      <c r="Y61" s="4">
        <v>75771692</v>
      </c>
    </row>
    <row r="62" s="4" customFormat="1" spans="1:25">
      <c r="A62" s="4">
        <v>16223095114</v>
      </c>
      <c r="B62" s="4" t="s">
        <v>25</v>
      </c>
      <c r="C62" s="4" t="s">
        <v>26</v>
      </c>
      <c r="D62" s="4" t="s">
        <v>156</v>
      </c>
      <c r="E62" s="4" t="s">
        <v>157</v>
      </c>
      <c r="F62" s="5">
        <v>44455</v>
      </c>
      <c r="G62" s="5">
        <v>44456</v>
      </c>
      <c r="H62" s="4">
        <v>1</v>
      </c>
      <c r="I62" s="4">
        <v>1</v>
      </c>
      <c r="J62" s="4">
        <v>1</v>
      </c>
      <c r="K62" s="4" t="s">
        <v>29</v>
      </c>
      <c r="L62" s="4">
        <v>1153</v>
      </c>
      <c r="M62" s="4">
        <v>1153</v>
      </c>
      <c r="N62" s="4" t="s">
        <v>180</v>
      </c>
      <c r="O62" s="4" t="s">
        <v>62</v>
      </c>
      <c r="P62" s="4" t="s">
        <v>32</v>
      </c>
      <c r="Q62" s="4">
        <v>0</v>
      </c>
      <c r="R62" s="6">
        <v>44445</v>
      </c>
      <c r="S62" s="5">
        <v>44459</v>
      </c>
      <c r="T62" s="4" t="s">
        <v>33</v>
      </c>
      <c r="U62" s="4">
        <v>1153</v>
      </c>
      <c r="V62" s="4">
        <v>0</v>
      </c>
      <c r="W62" s="4">
        <v>0</v>
      </c>
      <c r="X62" s="4">
        <v>2245636</v>
      </c>
      <c r="Y62" s="4">
        <v>75782243</v>
      </c>
    </row>
    <row r="63" s="4" customFormat="1" spans="1:25">
      <c r="A63" s="4">
        <v>16215141253</v>
      </c>
      <c r="B63" s="4" t="s">
        <v>25</v>
      </c>
      <c r="C63" s="4" t="s">
        <v>94</v>
      </c>
      <c r="D63" s="4" t="s">
        <v>165</v>
      </c>
      <c r="E63" s="4" t="s">
        <v>166</v>
      </c>
      <c r="F63" s="5">
        <v>44457</v>
      </c>
      <c r="G63" s="5">
        <v>44458</v>
      </c>
      <c r="H63" s="4">
        <v>1</v>
      </c>
      <c r="I63" s="4">
        <v>1</v>
      </c>
      <c r="J63" s="4">
        <v>1</v>
      </c>
      <c r="K63" s="4" t="s">
        <v>29</v>
      </c>
      <c r="L63" s="4">
        <v>-1370</v>
      </c>
      <c r="M63" s="4">
        <v>-1370</v>
      </c>
      <c r="N63" s="4" t="s">
        <v>167</v>
      </c>
      <c r="O63" s="4" t="s">
        <v>62</v>
      </c>
      <c r="P63" s="4" t="s">
        <v>32</v>
      </c>
      <c r="Q63" s="4">
        <v>0</v>
      </c>
      <c r="R63" s="6">
        <v>44445</v>
      </c>
      <c r="S63" s="5">
        <v>44459</v>
      </c>
      <c r="T63" s="4" t="s">
        <v>33</v>
      </c>
      <c r="U63" s="4">
        <v>-1370</v>
      </c>
      <c r="V63" s="4">
        <v>0</v>
      </c>
      <c r="W63" s="4">
        <v>0</v>
      </c>
      <c r="X63" s="4"/>
      <c r="Y63" s="4">
        <v>75379041</v>
      </c>
    </row>
    <row r="64" s="4" customFormat="1" spans="1:25">
      <c r="A64" s="4">
        <v>16231812069</v>
      </c>
      <c r="B64" s="4" t="s">
        <v>25</v>
      </c>
      <c r="C64" s="4" t="s">
        <v>26</v>
      </c>
      <c r="D64" s="4" t="s">
        <v>181</v>
      </c>
      <c r="E64" s="4" t="s">
        <v>182</v>
      </c>
      <c r="F64" s="5">
        <v>44453</v>
      </c>
      <c r="G64" s="5">
        <v>44455</v>
      </c>
      <c r="H64" s="4">
        <v>1</v>
      </c>
      <c r="I64" s="4">
        <v>2</v>
      </c>
      <c r="J64" s="4">
        <v>2</v>
      </c>
      <c r="K64" s="4" t="s">
        <v>29</v>
      </c>
      <c r="L64" s="4">
        <v>2346</v>
      </c>
      <c r="M64" s="4">
        <v>2346</v>
      </c>
      <c r="N64" s="4" t="s">
        <v>183</v>
      </c>
      <c r="O64" s="4" t="s">
        <v>62</v>
      </c>
      <c r="P64" s="4" t="s">
        <v>32</v>
      </c>
      <c r="Q64" s="4">
        <v>0</v>
      </c>
      <c r="R64" s="6">
        <v>44447</v>
      </c>
      <c r="S64" s="5">
        <v>44459</v>
      </c>
      <c r="T64" s="4" t="s">
        <v>33</v>
      </c>
      <c r="U64" s="4">
        <v>2346</v>
      </c>
      <c r="V64" s="4">
        <v>0</v>
      </c>
      <c r="W64" s="4">
        <v>0</v>
      </c>
      <c r="X64" s="4">
        <v>2246859</v>
      </c>
      <c r="Y64" s="4">
        <v>76826013</v>
      </c>
    </row>
    <row r="65" s="4" customFormat="1" spans="1:25">
      <c r="A65" s="4">
        <v>16231825711</v>
      </c>
      <c r="B65" s="4" t="s">
        <v>25</v>
      </c>
      <c r="C65" s="4" t="s">
        <v>26</v>
      </c>
      <c r="D65" s="4" t="s">
        <v>184</v>
      </c>
      <c r="E65" s="4" t="s">
        <v>185</v>
      </c>
      <c r="F65" s="5">
        <v>44452</v>
      </c>
      <c r="G65" s="5">
        <v>44456</v>
      </c>
      <c r="H65" s="4">
        <v>1</v>
      </c>
      <c r="I65" s="4">
        <v>4</v>
      </c>
      <c r="J65" s="4">
        <v>4</v>
      </c>
      <c r="K65" s="4" t="s">
        <v>29</v>
      </c>
      <c r="L65" s="4">
        <v>4932</v>
      </c>
      <c r="M65" s="4">
        <v>4932</v>
      </c>
      <c r="N65" s="4" t="s">
        <v>186</v>
      </c>
      <c r="O65" s="4" t="s">
        <v>62</v>
      </c>
      <c r="P65" s="4" t="s">
        <v>32</v>
      </c>
      <c r="Q65" s="4">
        <v>0</v>
      </c>
      <c r="R65" s="6">
        <v>44447</v>
      </c>
      <c r="S65" s="5">
        <v>44459</v>
      </c>
      <c r="T65" s="4" t="s">
        <v>33</v>
      </c>
      <c r="U65" s="4">
        <v>4932</v>
      </c>
      <c r="V65" s="4">
        <v>0</v>
      </c>
      <c r="W65" s="4">
        <v>0</v>
      </c>
      <c r="X65" s="4">
        <v>2246862</v>
      </c>
      <c r="Y65" s="4">
        <v>133688859</v>
      </c>
    </row>
    <row r="66" s="4" customFormat="1" spans="1:25">
      <c r="A66" s="4">
        <v>16231837521</v>
      </c>
      <c r="B66" s="4" t="s">
        <v>25</v>
      </c>
      <c r="C66" s="4" t="s">
        <v>26</v>
      </c>
      <c r="D66" s="4" t="s">
        <v>187</v>
      </c>
      <c r="E66" s="4" t="s">
        <v>188</v>
      </c>
      <c r="F66" s="5">
        <v>44455</v>
      </c>
      <c r="G66" s="5">
        <v>44458</v>
      </c>
      <c r="H66" s="4">
        <v>1</v>
      </c>
      <c r="I66" s="4">
        <v>3</v>
      </c>
      <c r="J66" s="4">
        <v>3</v>
      </c>
      <c r="K66" s="4" t="s">
        <v>29</v>
      </c>
      <c r="L66" s="4">
        <v>6567</v>
      </c>
      <c r="M66" s="4">
        <v>6567</v>
      </c>
      <c r="N66" s="4" t="s">
        <v>189</v>
      </c>
      <c r="O66" s="4" t="s">
        <v>62</v>
      </c>
      <c r="P66" s="4" t="s">
        <v>32</v>
      </c>
      <c r="Q66" s="4">
        <v>0</v>
      </c>
      <c r="R66" s="6">
        <v>44447</v>
      </c>
      <c r="S66" s="5">
        <v>44459</v>
      </c>
      <c r="T66" s="4" t="s">
        <v>33</v>
      </c>
      <c r="U66" s="4">
        <v>6567</v>
      </c>
      <c r="V66" s="4">
        <v>0</v>
      </c>
      <c r="W66" s="4">
        <v>0</v>
      </c>
      <c r="X66" s="4">
        <v>2246871</v>
      </c>
      <c r="Y66" s="4">
        <v>76899346</v>
      </c>
    </row>
    <row r="67" s="4" customFormat="1" spans="1:24">
      <c r="A67" s="4">
        <v>16237193660</v>
      </c>
      <c r="B67" s="4" t="s">
        <v>25</v>
      </c>
      <c r="C67" s="4" t="s">
        <v>26</v>
      </c>
      <c r="D67" s="4" t="s">
        <v>190</v>
      </c>
      <c r="E67" s="4" t="s">
        <v>191</v>
      </c>
      <c r="F67" s="5">
        <v>44452</v>
      </c>
      <c r="G67" s="5">
        <v>44453</v>
      </c>
      <c r="H67" s="4">
        <v>1</v>
      </c>
      <c r="I67" s="4">
        <v>1</v>
      </c>
      <c r="J67" s="4">
        <v>1</v>
      </c>
      <c r="K67" s="4" t="s">
        <v>29</v>
      </c>
      <c r="L67" s="4">
        <v>340</v>
      </c>
      <c r="M67" s="4">
        <v>340</v>
      </c>
      <c r="N67" s="4" t="s">
        <v>192</v>
      </c>
      <c r="O67" s="4" t="s">
        <v>62</v>
      </c>
      <c r="P67" s="4" t="s">
        <v>32</v>
      </c>
      <c r="Q67" s="4">
        <v>0</v>
      </c>
      <c r="R67" s="6">
        <v>44447</v>
      </c>
      <c r="S67" s="5">
        <v>44459</v>
      </c>
      <c r="T67" s="4" t="s">
        <v>33</v>
      </c>
      <c r="U67" s="4">
        <v>340</v>
      </c>
      <c r="V67" s="4">
        <v>0</v>
      </c>
      <c r="W67" s="4">
        <v>0</v>
      </c>
      <c r="X67" s="4">
        <v>2247283</v>
      </c>
    </row>
    <row r="68" s="4" customFormat="1" spans="1:25">
      <c r="A68" s="4">
        <v>16239771431</v>
      </c>
      <c r="B68" s="4" t="s">
        <v>25</v>
      </c>
      <c r="C68" s="4" t="s">
        <v>26</v>
      </c>
      <c r="D68" s="4" t="s">
        <v>193</v>
      </c>
      <c r="E68" s="4" t="s">
        <v>194</v>
      </c>
      <c r="F68" s="5">
        <v>44452</v>
      </c>
      <c r="G68" s="5">
        <v>44455</v>
      </c>
      <c r="H68" s="4">
        <v>1</v>
      </c>
      <c r="I68" s="4">
        <v>3</v>
      </c>
      <c r="J68" s="4">
        <v>3</v>
      </c>
      <c r="K68" s="4" t="s">
        <v>29</v>
      </c>
      <c r="L68" s="4">
        <v>3216</v>
      </c>
      <c r="M68" s="4">
        <v>3216</v>
      </c>
      <c r="N68" s="4" t="s">
        <v>195</v>
      </c>
      <c r="O68" s="4" t="s">
        <v>62</v>
      </c>
      <c r="P68" s="4" t="s">
        <v>32</v>
      </c>
      <c r="Q68" s="4">
        <v>0</v>
      </c>
      <c r="R68" s="6">
        <v>44448</v>
      </c>
      <c r="S68" s="5">
        <v>44459</v>
      </c>
      <c r="T68" s="4" t="s">
        <v>33</v>
      </c>
      <c r="U68" s="4">
        <v>3216</v>
      </c>
      <c r="V68" s="4">
        <v>0</v>
      </c>
      <c r="W68" s="4">
        <v>0</v>
      </c>
      <c r="X68" s="4"/>
      <c r="Y68" s="4">
        <v>77587792</v>
      </c>
    </row>
    <row r="69" s="4" customFormat="1" spans="1:25">
      <c r="A69" s="4">
        <v>16239950616</v>
      </c>
      <c r="B69" s="4" t="s">
        <v>25</v>
      </c>
      <c r="C69" s="4" t="s">
        <v>26</v>
      </c>
      <c r="D69" s="4" t="s">
        <v>196</v>
      </c>
      <c r="E69" s="4" t="s">
        <v>197</v>
      </c>
      <c r="F69" s="5">
        <v>44452</v>
      </c>
      <c r="G69" s="5">
        <v>44453</v>
      </c>
      <c r="H69" s="4">
        <v>1</v>
      </c>
      <c r="I69" s="4">
        <v>1</v>
      </c>
      <c r="J69" s="4">
        <v>1</v>
      </c>
      <c r="K69" s="4" t="s">
        <v>29</v>
      </c>
      <c r="L69" s="4">
        <v>1145</v>
      </c>
      <c r="M69" s="4">
        <v>1145</v>
      </c>
      <c r="N69" s="4" t="s">
        <v>198</v>
      </c>
      <c r="O69" s="4" t="s">
        <v>62</v>
      </c>
      <c r="P69" s="4" t="s">
        <v>32</v>
      </c>
      <c r="Q69" s="4">
        <v>0</v>
      </c>
      <c r="R69" s="6">
        <v>44448</v>
      </c>
      <c r="S69" s="5">
        <v>44459</v>
      </c>
      <c r="T69" s="4" t="s">
        <v>33</v>
      </c>
      <c r="U69" s="4">
        <v>1145</v>
      </c>
      <c r="V69" s="4">
        <v>0</v>
      </c>
      <c r="W69" s="4">
        <v>0</v>
      </c>
      <c r="X69" s="4">
        <v>2247725</v>
      </c>
      <c r="Y69" s="4">
        <v>77660863</v>
      </c>
    </row>
    <row r="70" s="4" customFormat="1" spans="1:25">
      <c r="A70" s="4">
        <v>16240098162</v>
      </c>
      <c r="B70" s="4" t="s">
        <v>25</v>
      </c>
      <c r="C70" s="4" t="s">
        <v>26</v>
      </c>
      <c r="D70" s="4" t="s">
        <v>199</v>
      </c>
      <c r="E70" s="4" t="s">
        <v>200</v>
      </c>
      <c r="F70" s="5">
        <v>44455</v>
      </c>
      <c r="G70" s="5">
        <v>44456</v>
      </c>
      <c r="H70" s="4">
        <v>1</v>
      </c>
      <c r="I70" s="4">
        <v>1</v>
      </c>
      <c r="J70" s="4">
        <v>1</v>
      </c>
      <c r="K70" s="4" t="s">
        <v>29</v>
      </c>
      <c r="L70" s="4">
        <v>389</v>
      </c>
      <c r="M70" s="4">
        <v>389</v>
      </c>
      <c r="N70" s="4" t="s">
        <v>201</v>
      </c>
      <c r="O70" s="4" t="s">
        <v>62</v>
      </c>
      <c r="P70" s="4" t="s">
        <v>32</v>
      </c>
      <c r="Q70" s="4">
        <v>0</v>
      </c>
      <c r="R70" s="6">
        <v>44448</v>
      </c>
      <c r="S70" s="5">
        <v>44459</v>
      </c>
      <c r="T70" s="4" t="s">
        <v>33</v>
      </c>
      <c r="U70" s="4">
        <v>389</v>
      </c>
      <c r="V70" s="4">
        <v>0</v>
      </c>
      <c r="W70" s="4">
        <v>0</v>
      </c>
      <c r="X70" s="4"/>
      <c r="Y70" s="4">
        <v>2352284765</v>
      </c>
    </row>
    <row r="71" s="4" customFormat="1" spans="1:25">
      <c r="A71" s="4">
        <v>16240120796</v>
      </c>
      <c r="B71" s="4" t="s">
        <v>25</v>
      </c>
      <c r="C71" s="4" t="s">
        <v>26</v>
      </c>
      <c r="D71" s="4" t="s">
        <v>202</v>
      </c>
      <c r="E71" s="4" t="s">
        <v>203</v>
      </c>
      <c r="F71" s="5">
        <v>44457</v>
      </c>
      <c r="G71" s="5">
        <v>44458</v>
      </c>
      <c r="H71" s="4">
        <v>1</v>
      </c>
      <c r="I71" s="4">
        <v>1</v>
      </c>
      <c r="J71" s="4">
        <v>1</v>
      </c>
      <c r="K71" s="4" t="s">
        <v>29</v>
      </c>
      <c r="L71" s="4">
        <v>1069</v>
      </c>
      <c r="M71" s="4">
        <v>1069</v>
      </c>
      <c r="N71" s="4" t="s">
        <v>204</v>
      </c>
      <c r="O71" s="4" t="s">
        <v>62</v>
      </c>
      <c r="P71" s="4" t="s">
        <v>32</v>
      </c>
      <c r="Q71" s="4">
        <v>0</v>
      </c>
      <c r="R71" s="6">
        <v>44448</v>
      </c>
      <c r="S71" s="5">
        <v>44459</v>
      </c>
      <c r="T71" s="4" t="s">
        <v>33</v>
      </c>
      <c r="U71" s="4">
        <v>1069</v>
      </c>
      <c r="V71" s="4">
        <v>0</v>
      </c>
      <c r="W71" s="4">
        <v>0</v>
      </c>
      <c r="X71" s="4">
        <v>2247784</v>
      </c>
      <c r="Y71" s="4">
        <v>15072</v>
      </c>
    </row>
    <row r="72" s="4" customFormat="1" spans="1:25">
      <c r="A72" s="4">
        <v>16240150905</v>
      </c>
      <c r="B72" s="4" t="s">
        <v>25</v>
      </c>
      <c r="C72" s="4" t="s">
        <v>26</v>
      </c>
      <c r="D72" s="4" t="s">
        <v>205</v>
      </c>
      <c r="E72" s="4" t="s">
        <v>206</v>
      </c>
      <c r="F72" s="5">
        <v>44455</v>
      </c>
      <c r="G72" s="5">
        <v>44456</v>
      </c>
      <c r="H72" s="4">
        <v>1</v>
      </c>
      <c r="I72" s="4">
        <v>1</v>
      </c>
      <c r="J72" s="4">
        <v>1</v>
      </c>
      <c r="K72" s="4" t="s">
        <v>29</v>
      </c>
      <c r="L72" s="4">
        <v>418</v>
      </c>
      <c r="M72" s="4">
        <v>418</v>
      </c>
      <c r="N72" s="4" t="s">
        <v>207</v>
      </c>
      <c r="O72" s="4" t="s">
        <v>62</v>
      </c>
      <c r="P72" s="4" t="s">
        <v>32</v>
      </c>
      <c r="Q72" s="4">
        <v>0</v>
      </c>
      <c r="R72" s="6">
        <v>44448</v>
      </c>
      <c r="S72" s="5">
        <v>44459</v>
      </c>
      <c r="T72" s="4" t="s">
        <v>33</v>
      </c>
      <c r="U72" s="4">
        <v>418</v>
      </c>
      <c r="V72" s="4">
        <v>0</v>
      </c>
      <c r="W72" s="4">
        <v>0</v>
      </c>
      <c r="X72" s="4">
        <v>2247793</v>
      </c>
      <c r="Y72" s="4">
        <v>77955793</v>
      </c>
    </row>
    <row r="73" s="4" customFormat="1" spans="1:25">
      <c r="A73" s="4">
        <v>16240638061</v>
      </c>
      <c r="B73" s="4" t="s">
        <v>25</v>
      </c>
      <c r="C73" s="4" t="s">
        <v>26</v>
      </c>
      <c r="D73" s="4" t="s">
        <v>208</v>
      </c>
      <c r="E73" s="4" t="s">
        <v>209</v>
      </c>
      <c r="F73" s="5">
        <v>44449</v>
      </c>
      <c r="G73" s="5">
        <v>44452</v>
      </c>
      <c r="H73" s="4">
        <v>1</v>
      </c>
      <c r="I73" s="4">
        <v>3</v>
      </c>
      <c r="J73" s="4">
        <v>3</v>
      </c>
      <c r="K73" s="4" t="s">
        <v>29</v>
      </c>
      <c r="L73" s="4">
        <v>6614</v>
      </c>
      <c r="M73" s="4">
        <v>6614</v>
      </c>
      <c r="N73" s="4" t="s">
        <v>210</v>
      </c>
      <c r="O73" s="4" t="s">
        <v>62</v>
      </c>
      <c r="P73" s="4" t="s">
        <v>32</v>
      </c>
      <c r="Q73" s="4">
        <v>0</v>
      </c>
      <c r="R73" s="6">
        <v>44448</v>
      </c>
      <c r="S73" s="5">
        <v>44459</v>
      </c>
      <c r="T73" s="4" t="s">
        <v>33</v>
      </c>
      <c r="U73" s="4">
        <v>6614</v>
      </c>
      <c r="V73" s="4">
        <v>0</v>
      </c>
      <c r="W73" s="4">
        <v>0</v>
      </c>
      <c r="X73" s="4">
        <v>2247911</v>
      </c>
      <c r="Y73" s="4">
        <v>80113004</v>
      </c>
    </row>
    <row r="74" s="4" customFormat="1" spans="1:25">
      <c r="A74" s="4">
        <v>16246376597</v>
      </c>
      <c r="B74" s="4" t="s">
        <v>25</v>
      </c>
      <c r="C74" s="4" t="s">
        <v>26</v>
      </c>
      <c r="D74" s="4" t="s">
        <v>205</v>
      </c>
      <c r="E74" s="4" t="s">
        <v>206</v>
      </c>
      <c r="F74" s="5">
        <v>44455</v>
      </c>
      <c r="G74" s="5">
        <v>44456</v>
      </c>
      <c r="H74" s="4">
        <v>1</v>
      </c>
      <c r="I74" s="4">
        <v>1</v>
      </c>
      <c r="J74" s="4">
        <v>1</v>
      </c>
      <c r="K74" s="4" t="s">
        <v>29</v>
      </c>
      <c r="L74" s="4">
        <v>418</v>
      </c>
      <c r="M74" s="4">
        <v>418</v>
      </c>
      <c r="N74" s="4" t="s">
        <v>211</v>
      </c>
      <c r="O74" s="4" t="s">
        <v>62</v>
      </c>
      <c r="P74" s="4" t="s">
        <v>32</v>
      </c>
      <c r="Q74" s="4">
        <v>0</v>
      </c>
      <c r="R74" s="6">
        <v>44448</v>
      </c>
      <c r="S74" s="5">
        <v>44459</v>
      </c>
      <c r="T74" s="4" t="s">
        <v>33</v>
      </c>
      <c r="U74" s="4">
        <v>418</v>
      </c>
      <c r="V74" s="4">
        <v>0</v>
      </c>
      <c r="W74" s="4">
        <v>0</v>
      </c>
      <c r="X74" s="4">
        <v>2248382</v>
      </c>
      <c r="Y74" s="4">
        <v>80323597</v>
      </c>
    </row>
    <row r="75" s="4" customFormat="1" spans="1:25">
      <c r="A75" s="4">
        <v>16246892996</v>
      </c>
      <c r="B75" s="4" t="s">
        <v>25</v>
      </c>
      <c r="C75" s="4" t="s">
        <v>26</v>
      </c>
      <c r="D75" s="4" t="s">
        <v>212</v>
      </c>
      <c r="E75" s="4" t="s">
        <v>130</v>
      </c>
      <c r="F75" s="5">
        <v>44451</v>
      </c>
      <c r="G75" s="5">
        <v>44457</v>
      </c>
      <c r="H75" s="4">
        <v>1</v>
      </c>
      <c r="I75" s="4">
        <v>6</v>
      </c>
      <c r="J75" s="4">
        <v>6</v>
      </c>
      <c r="K75" s="4" t="s">
        <v>29</v>
      </c>
      <c r="L75" s="4">
        <v>3084</v>
      </c>
      <c r="M75" s="4">
        <v>3084</v>
      </c>
      <c r="N75" s="4" t="s">
        <v>213</v>
      </c>
      <c r="O75" s="4" t="s">
        <v>62</v>
      </c>
      <c r="P75" s="4" t="s">
        <v>32</v>
      </c>
      <c r="Q75" s="4">
        <v>0</v>
      </c>
      <c r="R75" s="6">
        <v>44448</v>
      </c>
      <c r="S75" s="5">
        <v>44459</v>
      </c>
      <c r="T75" s="4" t="s">
        <v>33</v>
      </c>
      <c r="U75" s="4">
        <v>3084</v>
      </c>
      <c r="V75" s="4">
        <v>0</v>
      </c>
      <c r="W75" s="4">
        <v>0</v>
      </c>
      <c r="X75" s="4">
        <v>2248483</v>
      </c>
      <c r="Y75" s="4">
        <v>80357144</v>
      </c>
    </row>
    <row r="76" s="4" customFormat="1" spans="1:25">
      <c r="A76" s="4">
        <v>16247636916</v>
      </c>
      <c r="B76" s="4" t="s">
        <v>25</v>
      </c>
      <c r="C76" s="4" t="s">
        <v>26</v>
      </c>
      <c r="D76" s="4" t="s">
        <v>214</v>
      </c>
      <c r="E76" s="4" t="s">
        <v>200</v>
      </c>
      <c r="F76" s="5">
        <v>44452</v>
      </c>
      <c r="G76" s="5">
        <v>44455</v>
      </c>
      <c r="H76" s="4">
        <v>1</v>
      </c>
      <c r="I76" s="4">
        <v>3</v>
      </c>
      <c r="J76" s="4">
        <v>3</v>
      </c>
      <c r="K76" s="4" t="s">
        <v>29</v>
      </c>
      <c r="L76" s="4">
        <v>1071</v>
      </c>
      <c r="M76" s="4">
        <v>1071</v>
      </c>
      <c r="N76" s="4" t="s">
        <v>215</v>
      </c>
      <c r="O76" s="4" t="s">
        <v>62</v>
      </c>
      <c r="P76" s="4" t="s">
        <v>32</v>
      </c>
      <c r="Q76" s="4">
        <v>0</v>
      </c>
      <c r="R76" s="6">
        <v>44448</v>
      </c>
      <c r="S76" s="5">
        <v>44459</v>
      </c>
      <c r="T76" s="4" t="s">
        <v>33</v>
      </c>
      <c r="U76" s="4">
        <v>1071</v>
      </c>
      <c r="V76" s="4">
        <v>0</v>
      </c>
      <c r="W76" s="4">
        <v>0</v>
      </c>
      <c r="X76" s="4">
        <v>2248627</v>
      </c>
      <c r="Y76" s="4">
        <v>2352311171</v>
      </c>
    </row>
    <row r="77" s="4" customFormat="1" spans="1:25">
      <c r="A77" s="4">
        <v>16248063182</v>
      </c>
      <c r="B77" s="4" t="s">
        <v>25</v>
      </c>
      <c r="C77" s="4" t="s">
        <v>26</v>
      </c>
      <c r="D77" s="4" t="s">
        <v>216</v>
      </c>
      <c r="E77" s="4" t="s">
        <v>217</v>
      </c>
      <c r="F77" s="5">
        <v>44449</v>
      </c>
      <c r="G77" s="5">
        <v>44453</v>
      </c>
      <c r="H77" s="4">
        <v>1</v>
      </c>
      <c r="I77" s="4">
        <v>4</v>
      </c>
      <c r="J77" s="4">
        <v>4</v>
      </c>
      <c r="K77" s="4" t="s">
        <v>29</v>
      </c>
      <c r="L77" s="4">
        <v>4540</v>
      </c>
      <c r="M77" s="4">
        <v>4540</v>
      </c>
      <c r="N77" s="4" t="s">
        <v>218</v>
      </c>
      <c r="O77" s="4" t="s">
        <v>62</v>
      </c>
      <c r="P77" s="4" t="s">
        <v>32</v>
      </c>
      <c r="Q77" s="4">
        <v>0</v>
      </c>
      <c r="R77" s="6">
        <v>44448</v>
      </c>
      <c r="S77" s="5">
        <v>44459</v>
      </c>
      <c r="T77" s="4" t="s">
        <v>33</v>
      </c>
      <c r="U77" s="4">
        <v>4540</v>
      </c>
      <c r="V77" s="4">
        <v>0</v>
      </c>
      <c r="W77" s="4">
        <v>0</v>
      </c>
      <c r="X77" s="4">
        <v>2248688</v>
      </c>
      <c r="Y77" s="4">
        <v>80537115</v>
      </c>
    </row>
    <row r="78" s="4" customFormat="1" spans="1:25">
      <c r="A78" s="4">
        <v>16248200602</v>
      </c>
      <c r="B78" s="4" t="s">
        <v>25</v>
      </c>
      <c r="C78" s="4" t="s">
        <v>26</v>
      </c>
      <c r="D78" s="4" t="s">
        <v>219</v>
      </c>
      <c r="E78" s="4" t="s">
        <v>220</v>
      </c>
      <c r="F78" s="5">
        <v>44454</v>
      </c>
      <c r="G78" s="5">
        <v>44455</v>
      </c>
      <c r="H78" s="4">
        <v>2</v>
      </c>
      <c r="I78" s="4">
        <v>1</v>
      </c>
      <c r="J78" s="4">
        <v>2</v>
      </c>
      <c r="K78" s="4" t="s">
        <v>29</v>
      </c>
      <c r="L78" s="4">
        <v>1312</v>
      </c>
      <c r="M78" s="4">
        <v>1312</v>
      </c>
      <c r="N78" s="4" t="s">
        <v>221</v>
      </c>
      <c r="O78" s="4" t="s">
        <v>62</v>
      </c>
      <c r="P78" s="4" t="s">
        <v>32</v>
      </c>
      <c r="Q78" s="4">
        <v>0</v>
      </c>
      <c r="R78" s="6">
        <v>44449</v>
      </c>
      <c r="S78" s="5">
        <v>44459</v>
      </c>
      <c r="T78" s="4" t="s">
        <v>33</v>
      </c>
      <c r="U78" s="4">
        <v>1312</v>
      </c>
      <c r="V78" s="4">
        <v>0</v>
      </c>
      <c r="W78" s="4">
        <v>0</v>
      </c>
      <c r="X78" s="4">
        <v>2248719</v>
      </c>
      <c r="Y78" s="4">
        <v>620045732</v>
      </c>
    </row>
    <row r="79" s="4" customFormat="1" spans="1:25">
      <c r="A79" s="4">
        <v>16248330592</v>
      </c>
      <c r="B79" s="4" t="s">
        <v>25</v>
      </c>
      <c r="C79" s="4" t="s">
        <v>26</v>
      </c>
      <c r="D79" s="4" t="s">
        <v>222</v>
      </c>
      <c r="E79" s="4" t="s">
        <v>178</v>
      </c>
      <c r="F79" s="5">
        <v>44450</v>
      </c>
      <c r="G79" s="5">
        <v>44454</v>
      </c>
      <c r="H79" s="4">
        <v>1</v>
      </c>
      <c r="I79" s="4">
        <v>4</v>
      </c>
      <c r="J79" s="4">
        <v>4</v>
      </c>
      <c r="K79" s="4" t="s">
        <v>29</v>
      </c>
      <c r="L79" s="4">
        <v>4398</v>
      </c>
      <c r="M79" s="4">
        <v>4398</v>
      </c>
      <c r="N79" s="4" t="s">
        <v>223</v>
      </c>
      <c r="O79" s="4" t="s">
        <v>62</v>
      </c>
      <c r="P79" s="4" t="s">
        <v>32</v>
      </c>
      <c r="Q79" s="4">
        <v>0</v>
      </c>
      <c r="R79" s="6">
        <v>44449</v>
      </c>
      <c r="S79" s="5">
        <v>44459</v>
      </c>
      <c r="T79" s="4" t="s">
        <v>33</v>
      </c>
      <c r="U79" s="4">
        <v>4398</v>
      </c>
      <c r="V79" s="4">
        <v>0</v>
      </c>
      <c r="W79" s="4">
        <v>0</v>
      </c>
      <c r="X79" s="4"/>
      <c r="Y79" s="4">
        <v>80760307</v>
      </c>
    </row>
    <row r="80" s="4" customFormat="1" spans="1:25">
      <c r="A80" s="4">
        <v>16252762850</v>
      </c>
      <c r="B80" s="4" t="s">
        <v>25</v>
      </c>
      <c r="C80" s="4" t="s">
        <v>26</v>
      </c>
      <c r="D80" s="4" t="s">
        <v>224</v>
      </c>
      <c r="E80" s="4" t="s">
        <v>225</v>
      </c>
      <c r="F80" s="5">
        <v>44454</v>
      </c>
      <c r="G80" s="5">
        <v>44457</v>
      </c>
      <c r="H80" s="4">
        <v>1</v>
      </c>
      <c r="I80" s="4">
        <v>3</v>
      </c>
      <c r="J80" s="4">
        <v>3</v>
      </c>
      <c r="K80" s="4" t="s">
        <v>29</v>
      </c>
      <c r="L80" s="4">
        <v>1878</v>
      </c>
      <c r="M80" s="4">
        <v>1878</v>
      </c>
      <c r="N80" s="4" t="s">
        <v>226</v>
      </c>
      <c r="O80" s="4" t="s">
        <v>62</v>
      </c>
      <c r="P80" s="4" t="s">
        <v>32</v>
      </c>
      <c r="Q80" s="4">
        <v>0</v>
      </c>
      <c r="R80" s="6">
        <v>44449</v>
      </c>
      <c r="S80" s="5">
        <v>44459</v>
      </c>
      <c r="T80" s="4" t="s">
        <v>33</v>
      </c>
      <c r="U80" s="4">
        <v>1878</v>
      </c>
      <c r="V80" s="4">
        <v>0</v>
      </c>
      <c r="W80" s="4">
        <v>0</v>
      </c>
      <c r="X80" s="4">
        <v>2249174</v>
      </c>
      <c r="Y80" s="4">
        <v>81188458</v>
      </c>
    </row>
    <row r="81" s="4" customFormat="1" spans="1:25">
      <c r="A81" s="4">
        <v>16253108055</v>
      </c>
      <c r="B81" s="4" t="s">
        <v>25</v>
      </c>
      <c r="C81" s="4" t="s">
        <v>26</v>
      </c>
      <c r="D81" s="4" t="s">
        <v>227</v>
      </c>
      <c r="E81" s="4" t="s">
        <v>178</v>
      </c>
      <c r="F81" s="5">
        <v>44452</v>
      </c>
      <c r="G81" s="5">
        <v>44453</v>
      </c>
      <c r="H81" s="4">
        <v>2</v>
      </c>
      <c r="I81" s="4">
        <v>1</v>
      </c>
      <c r="J81" s="4">
        <v>2</v>
      </c>
      <c r="K81" s="4" t="s">
        <v>29</v>
      </c>
      <c r="L81" s="4">
        <v>584</v>
      </c>
      <c r="M81" s="4">
        <v>584</v>
      </c>
      <c r="N81" s="4" t="s">
        <v>228</v>
      </c>
      <c r="O81" s="4" t="s">
        <v>62</v>
      </c>
      <c r="P81" s="4" t="s">
        <v>32</v>
      </c>
      <c r="Q81" s="4">
        <v>0</v>
      </c>
      <c r="R81" s="6">
        <v>44449</v>
      </c>
      <c r="S81" s="5">
        <v>44459</v>
      </c>
      <c r="T81" s="4" t="s">
        <v>33</v>
      </c>
      <c r="U81" s="4">
        <v>584</v>
      </c>
      <c r="V81" s="4">
        <v>0</v>
      </c>
      <c r="W81" s="4">
        <v>0</v>
      </c>
      <c r="X81" s="4"/>
      <c r="Y81" s="4" t="s">
        <v>229</v>
      </c>
    </row>
    <row r="82" s="4" customFormat="1" spans="1:23">
      <c r="A82" s="4">
        <v>16253258820</v>
      </c>
      <c r="B82" s="4" t="s">
        <v>25</v>
      </c>
      <c r="C82" s="4" t="s">
        <v>26</v>
      </c>
      <c r="D82" s="4" t="s">
        <v>230</v>
      </c>
      <c r="E82" s="4" t="s">
        <v>231</v>
      </c>
      <c r="F82" s="5">
        <v>44449</v>
      </c>
      <c r="G82" s="5">
        <v>44452</v>
      </c>
      <c r="H82" s="4">
        <v>1</v>
      </c>
      <c r="I82" s="4">
        <v>3</v>
      </c>
      <c r="J82" s="4">
        <v>3</v>
      </c>
      <c r="K82" s="4" t="s">
        <v>29</v>
      </c>
      <c r="L82" s="4">
        <v>237</v>
      </c>
      <c r="M82" s="4">
        <v>237</v>
      </c>
      <c r="N82" s="4" t="s">
        <v>232</v>
      </c>
      <c r="O82" s="4" t="s">
        <v>62</v>
      </c>
      <c r="P82" s="4" t="s">
        <v>32</v>
      </c>
      <c r="Q82" s="4">
        <v>0</v>
      </c>
      <c r="R82" s="6">
        <v>44449</v>
      </c>
      <c r="S82" s="5">
        <v>44459</v>
      </c>
      <c r="T82" s="4" t="s">
        <v>33</v>
      </c>
      <c r="U82" s="4">
        <v>237</v>
      </c>
      <c r="V82" s="4">
        <v>0</v>
      </c>
      <c r="W82" s="4">
        <v>0</v>
      </c>
    </row>
    <row r="83" s="4" customFormat="1" spans="1:24">
      <c r="A83" s="4">
        <v>16253719619</v>
      </c>
      <c r="B83" s="4" t="s">
        <v>25</v>
      </c>
      <c r="C83" s="4" t="s">
        <v>26</v>
      </c>
      <c r="D83" s="4" t="s">
        <v>233</v>
      </c>
      <c r="E83" s="4" t="s">
        <v>234</v>
      </c>
      <c r="F83" s="5">
        <v>44456</v>
      </c>
      <c r="G83" s="5">
        <v>44457</v>
      </c>
      <c r="H83" s="4">
        <v>1</v>
      </c>
      <c r="I83" s="4">
        <v>1</v>
      </c>
      <c r="J83" s="4">
        <v>1</v>
      </c>
      <c r="K83" s="4" t="s">
        <v>29</v>
      </c>
      <c r="L83" s="4">
        <v>862</v>
      </c>
      <c r="M83" s="4">
        <v>862</v>
      </c>
      <c r="N83" s="4" t="s">
        <v>235</v>
      </c>
      <c r="O83" s="4" t="s">
        <v>62</v>
      </c>
      <c r="P83" s="4" t="s">
        <v>32</v>
      </c>
      <c r="Q83" s="4">
        <v>0</v>
      </c>
      <c r="R83" s="6">
        <v>44449</v>
      </c>
      <c r="S83" s="5">
        <v>44459</v>
      </c>
      <c r="T83" s="4" t="s">
        <v>33</v>
      </c>
      <c r="U83" s="4">
        <v>862</v>
      </c>
      <c r="V83" s="4">
        <v>0</v>
      </c>
      <c r="W83" s="4">
        <v>0</v>
      </c>
      <c r="X83" s="4">
        <v>2249381</v>
      </c>
    </row>
    <row r="84" s="4" customFormat="1" spans="1:24">
      <c r="A84" s="4">
        <v>16253719619</v>
      </c>
      <c r="B84" s="4" t="s">
        <v>25</v>
      </c>
      <c r="C84" s="4" t="s">
        <v>94</v>
      </c>
      <c r="D84" s="4" t="s">
        <v>233</v>
      </c>
      <c r="E84" s="4" t="s">
        <v>234</v>
      </c>
      <c r="F84" s="5">
        <v>44456</v>
      </c>
      <c r="G84" s="5">
        <v>44457</v>
      </c>
      <c r="H84" s="4">
        <v>1</v>
      </c>
      <c r="I84" s="4">
        <v>1</v>
      </c>
      <c r="J84" s="4">
        <v>1</v>
      </c>
      <c r="K84" s="4" t="s">
        <v>29</v>
      </c>
      <c r="L84" s="4">
        <v>-862</v>
      </c>
      <c r="M84" s="4">
        <v>-862</v>
      </c>
      <c r="N84" s="4" t="s">
        <v>235</v>
      </c>
      <c r="O84" s="4" t="s">
        <v>62</v>
      </c>
      <c r="P84" s="4" t="s">
        <v>32</v>
      </c>
      <c r="Q84" s="4">
        <v>0</v>
      </c>
      <c r="R84" s="6">
        <v>44449</v>
      </c>
      <c r="S84" s="5">
        <v>44459</v>
      </c>
      <c r="T84" s="4" t="s">
        <v>33</v>
      </c>
      <c r="U84" s="4">
        <v>-862</v>
      </c>
      <c r="V84" s="4">
        <v>0</v>
      </c>
      <c r="W84" s="4">
        <v>0</v>
      </c>
      <c r="X84" s="4">
        <v>2249381</v>
      </c>
    </row>
    <row r="85" s="4" customFormat="1" spans="1:25">
      <c r="A85" s="4">
        <v>16257433361</v>
      </c>
      <c r="B85" s="4" t="s">
        <v>25</v>
      </c>
      <c r="C85" s="4" t="s">
        <v>26</v>
      </c>
      <c r="D85" s="4" t="s">
        <v>236</v>
      </c>
      <c r="E85" s="4" t="s">
        <v>237</v>
      </c>
      <c r="F85" s="5">
        <v>44450</v>
      </c>
      <c r="G85" s="5">
        <v>44456</v>
      </c>
      <c r="H85" s="4">
        <v>1</v>
      </c>
      <c r="I85" s="4">
        <v>6</v>
      </c>
      <c r="J85" s="4">
        <v>6</v>
      </c>
      <c r="K85" s="4" t="s">
        <v>29</v>
      </c>
      <c r="L85" s="4">
        <v>3252</v>
      </c>
      <c r="M85" s="4">
        <v>3252</v>
      </c>
      <c r="N85" s="4" t="s">
        <v>238</v>
      </c>
      <c r="O85" s="4" t="s">
        <v>62</v>
      </c>
      <c r="P85" s="4" t="s">
        <v>32</v>
      </c>
      <c r="Q85" s="4">
        <v>0</v>
      </c>
      <c r="R85" s="6">
        <v>44449</v>
      </c>
      <c r="S85" s="5">
        <v>44459</v>
      </c>
      <c r="T85" s="4" t="s">
        <v>33</v>
      </c>
      <c r="U85" s="4">
        <v>3252</v>
      </c>
      <c r="V85" s="4">
        <v>0</v>
      </c>
      <c r="W85" s="4">
        <v>0</v>
      </c>
      <c r="X85" s="4">
        <v>2249806</v>
      </c>
      <c r="Y85" s="4">
        <v>81438989</v>
      </c>
    </row>
    <row r="86" s="4" customFormat="1" spans="1:23">
      <c r="A86" s="4">
        <v>16257855202</v>
      </c>
      <c r="B86" s="4" t="s">
        <v>25</v>
      </c>
      <c r="C86" s="4" t="s">
        <v>26</v>
      </c>
      <c r="D86" s="4" t="s">
        <v>239</v>
      </c>
      <c r="E86" s="4" t="s">
        <v>217</v>
      </c>
      <c r="F86" s="5">
        <v>44457</v>
      </c>
      <c r="G86" s="5">
        <v>44458</v>
      </c>
      <c r="H86" s="4">
        <v>1</v>
      </c>
      <c r="I86" s="4">
        <v>1</v>
      </c>
      <c r="J86" s="4">
        <v>1</v>
      </c>
      <c r="K86" s="4" t="s">
        <v>29</v>
      </c>
      <c r="L86" s="4">
        <v>514</v>
      </c>
      <c r="M86" s="4">
        <v>514</v>
      </c>
      <c r="N86" s="4" t="s">
        <v>240</v>
      </c>
      <c r="O86" s="4" t="s">
        <v>62</v>
      </c>
      <c r="P86" s="4" t="s">
        <v>32</v>
      </c>
      <c r="Q86" s="4">
        <v>0</v>
      </c>
      <c r="R86" s="6">
        <v>44450</v>
      </c>
      <c r="S86" s="5">
        <v>44459</v>
      </c>
      <c r="T86" s="4" t="s">
        <v>33</v>
      </c>
      <c r="U86" s="4">
        <v>514</v>
      </c>
      <c r="V86" s="4">
        <v>0</v>
      </c>
      <c r="W86" s="4">
        <v>0</v>
      </c>
    </row>
    <row r="87" s="4" customFormat="1" spans="1:25">
      <c r="A87" s="4">
        <v>16258042788</v>
      </c>
      <c r="B87" s="4" t="s">
        <v>25</v>
      </c>
      <c r="C87" s="4" t="s">
        <v>26</v>
      </c>
      <c r="D87" s="4" t="s">
        <v>241</v>
      </c>
      <c r="E87" s="4" t="s">
        <v>242</v>
      </c>
      <c r="F87" s="5">
        <v>44455</v>
      </c>
      <c r="G87" s="5">
        <v>44458</v>
      </c>
      <c r="H87" s="4">
        <v>1</v>
      </c>
      <c r="I87" s="4">
        <v>3</v>
      </c>
      <c r="J87" s="4">
        <v>3</v>
      </c>
      <c r="K87" s="4" t="s">
        <v>29</v>
      </c>
      <c r="L87" s="4">
        <v>5529</v>
      </c>
      <c r="M87" s="4">
        <v>5529</v>
      </c>
      <c r="N87" s="4" t="s">
        <v>243</v>
      </c>
      <c r="O87" s="4" t="s">
        <v>62</v>
      </c>
      <c r="P87" s="4" t="s">
        <v>32</v>
      </c>
      <c r="Q87" s="4">
        <v>0</v>
      </c>
      <c r="R87" s="6">
        <v>44450</v>
      </c>
      <c r="S87" s="5">
        <v>44459</v>
      </c>
      <c r="T87" s="4" t="s">
        <v>33</v>
      </c>
      <c r="U87" s="4">
        <v>5529</v>
      </c>
      <c r="V87" s="4">
        <v>0</v>
      </c>
      <c r="W87" s="4">
        <v>0</v>
      </c>
      <c r="X87" s="4">
        <v>2249924</v>
      </c>
      <c r="Y87" s="4">
        <v>81674499</v>
      </c>
    </row>
    <row r="88" s="4" customFormat="1" spans="1:25">
      <c r="A88" s="4">
        <v>16258104199</v>
      </c>
      <c r="B88" s="4" t="s">
        <v>25</v>
      </c>
      <c r="C88" s="4" t="s">
        <v>26</v>
      </c>
      <c r="D88" s="4" t="s">
        <v>244</v>
      </c>
      <c r="E88" s="4" t="s">
        <v>245</v>
      </c>
      <c r="F88" s="5">
        <v>44450</v>
      </c>
      <c r="G88" s="5">
        <v>44453</v>
      </c>
      <c r="H88" s="4">
        <v>1</v>
      </c>
      <c r="I88" s="4">
        <v>3</v>
      </c>
      <c r="J88" s="4">
        <v>3</v>
      </c>
      <c r="K88" s="4" t="s">
        <v>29</v>
      </c>
      <c r="L88" s="4">
        <v>2886</v>
      </c>
      <c r="M88" s="4">
        <v>2886</v>
      </c>
      <c r="N88" s="4" t="s">
        <v>246</v>
      </c>
      <c r="O88" s="4" t="s">
        <v>62</v>
      </c>
      <c r="P88" s="4" t="s">
        <v>32</v>
      </c>
      <c r="Q88" s="4">
        <v>0</v>
      </c>
      <c r="R88" s="6">
        <v>44450</v>
      </c>
      <c r="S88" s="5">
        <v>44459</v>
      </c>
      <c r="T88" s="4" t="s">
        <v>33</v>
      </c>
      <c r="U88" s="4">
        <v>2886</v>
      </c>
      <c r="V88" s="4">
        <v>0</v>
      </c>
      <c r="W88" s="4">
        <v>0</v>
      </c>
      <c r="X88" s="4"/>
      <c r="Y88" s="4">
        <v>1828265939</v>
      </c>
    </row>
    <row r="89" s="4" customFormat="1" spans="1:25">
      <c r="A89" s="4">
        <v>16258694489</v>
      </c>
      <c r="B89" s="4" t="s">
        <v>25</v>
      </c>
      <c r="C89" s="4" t="s">
        <v>26</v>
      </c>
      <c r="D89" s="4" t="s">
        <v>247</v>
      </c>
      <c r="E89" s="4" t="s">
        <v>105</v>
      </c>
      <c r="F89" s="5">
        <v>44453</v>
      </c>
      <c r="G89" s="5">
        <v>44454</v>
      </c>
      <c r="H89" s="4">
        <v>1</v>
      </c>
      <c r="I89" s="4">
        <v>1</v>
      </c>
      <c r="J89" s="4">
        <v>1</v>
      </c>
      <c r="K89" s="4" t="s">
        <v>29</v>
      </c>
      <c r="L89" s="4">
        <v>1249</v>
      </c>
      <c r="M89" s="4">
        <v>1249</v>
      </c>
      <c r="N89" s="4" t="s">
        <v>248</v>
      </c>
      <c r="O89" s="4" t="s">
        <v>62</v>
      </c>
      <c r="P89" s="4" t="s">
        <v>32</v>
      </c>
      <c r="Q89" s="4">
        <v>0</v>
      </c>
      <c r="R89" s="6">
        <v>44450</v>
      </c>
      <c r="S89" s="5">
        <v>44459</v>
      </c>
      <c r="T89" s="4" t="s">
        <v>33</v>
      </c>
      <c r="U89" s="4">
        <v>1249</v>
      </c>
      <c r="V89" s="4">
        <v>0</v>
      </c>
      <c r="W89" s="4">
        <v>0</v>
      </c>
      <c r="X89" s="4">
        <v>2250110</v>
      </c>
      <c r="Y89" s="4">
        <v>81920643</v>
      </c>
    </row>
    <row r="90" s="4" customFormat="1" spans="1:23">
      <c r="A90" s="4">
        <v>16259875343</v>
      </c>
      <c r="B90" s="4" t="s">
        <v>25</v>
      </c>
      <c r="C90" s="4" t="s">
        <v>26</v>
      </c>
      <c r="D90" s="4" t="s">
        <v>249</v>
      </c>
      <c r="E90" s="4" t="s">
        <v>250</v>
      </c>
      <c r="F90" s="5">
        <v>44457</v>
      </c>
      <c r="G90" s="5">
        <v>44458</v>
      </c>
      <c r="H90" s="4">
        <v>1</v>
      </c>
      <c r="I90" s="4">
        <v>1</v>
      </c>
      <c r="J90" s="4">
        <v>1</v>
      </c>
      <c r="K90" s="4" t="s">
        <v>29</v>
      </c>
      <c r="L90" s="4">
        <v>399</v>
      </c>
      <c r="M90" s="4">
        <v>399</v>
      </c>
      <c r="N90" s="4" t="s">
        <v>251</v>
      </c>
      <c r="O90" s="4" t="s">
        <v>62</v>
      </c>
      <c r="P90" s="4" t="s">
        <v>32</v>
      </c>
      <c r="Q90" s="4">
        <v>0</v>
      </c>
      <c r="R90" s="6">
        <v>44450</v>
      </c>
      <c r="S90" s="5">
        <v>44459</v>
      </c>
      <c r="T90" s="4" t="s">
        <v>33</v>
      </c>
      <c r="U90" s="4">
        <v>399</v>
      </c>
      <c r="V90" s="4">
        <v>0</v>
      </c>
      <c r="W90" s="4">
        <v>0</v>
      </c>
    </row>
    <row r="91" s="4" customFormat="1" spans="1:25">
      <c r="A91" s="4">
        <v>16223095114</v>
      </c>
      <c r="B91" s="4" t="s">
        <v>25</v>
      </c>
      <c r="C91" s="4" t="s">
        <v>94</v>
      </c>
      <c r="D91" s="4" t="s">
        <v>156</v>
      </c>
      <c r="E91" s="4" t="s">
        <v>157</v>
      </c>
      <c r="F91" s="5">
        <v>44455</v>
      </c>
      <c r="G91" s="5">
        <v>44456</v>
      </c>
      <c r="H91" s="4">
        <v>1</v>
      </c>
      <c r="I91" s="4">
        <v>1</v>
      </c>
      <c r="J91" s="4">
        <v>1</v>
      </c>
      <c r="K91" s="4" t="s">
        <v>29</v>
      </c>
      <c r="L91" s="4">
        <v>-1153</v>
      </c>
      <c r="M91" s="4">
        <v>-1153</v>
      </c>
      <c r="N91" s="4" t="s">
        <v>180</v>
      </c>
      <c r="O91" s="4" t="s">
        <v>62</v>
      </c>
      <c r="P91" s="4" t="s">
        <v>32</v>
      </c>
      <c r="Q91" s="4">
        <v>0</v>
      </c>
      <c r="R91" s="6">
        <v>44445</v>
      </c>
      <c r="S91" s="5">
        <v>44459</v>
      </c>
      <c r="T91" s="4" t="s">
        <v>33</v>
      </c>
      <c r="U91" s="4">
        <v>-1153</v>
      </c>
      <c r="V91" s="4">
        <v>0</v>
      </c>
      <c r="W91" s="4">
        <v>0</v>
      </c>
      <c r="X91" s="4">
        <v>2245636</v>
      </c>
      <c r="Y91" s="4">
        <v>75782243</v>
      </c>
    </row>
    <row r="92" s="4" customFormat="1" spans="1:25">
      <c r="A92" s="4">
        <v>16263067997</v>
      </c>
      <c r="B92" s="4" t="s">
        <v>25</v>
      </c>
      <c r="C92" s="4" t="s">
        <v>26</v>
      </c>
      <c r="D92" s="4" t="s">
        <v>252</v>
      </c>
      <c r="E92" s="4" t="s">
        <v>253</v>
      </c>
      <c r="F92" s="5">
        <v>44453</v>
      </c>
      <c r="G92" s="5">
        <v>44454</v>
      </c>
      <c r="H92" s="4">
        <v>1</v>
      </c>
      <c r="I92" s="4">
        <v>1</v>
      </c>
      <c r="J92" s="4">
        <v>1</v>
      </c>
      <c r="K92" s="4" t="s">
        <v>29</v>
      </c>
      <c r="L92" s="4">
        <v>1104</v>
      </c>
      <c r="M92" s="4">
        <v>1104</v>
      </c>
      <c r="N92" s="4" t="s">
        <v>254</v>
      </c>
      <c r="O92" s="4" t="s">
        <v>62</v>
      </c>
      <c r="P92" s="4" t="s">
        <v>32</v>
      </c>
      <c r="Q92" s="4">
        <v>0</v>
      </c>
      <c r="R92" s="6">
        <v>44450</v>
      </c>
      <c r="S92" s="5">
        <v>44459</v>
      </c>
      <c r="T92" s="4" t="s">
        <v>33</v>
      </c>
      <c r="U92" s="4">
        <v>1104</v>
      </c>
      <c r="V92" s="4">
        <v>0</v>
      </c>
      <c r="W92" s="4">
        <v>0</v>
      </c>
      <c r="X92" s="4">
        <v>2250602</v>
      </c>
      <c r="Y92" s="4">
        <v>82073945</v>
      </c>
    </row>
    <row r="93" s="4" customFormat="1" spans="1:24">
      <c r="A93" s="4">
        <v>16263618094</v>
      </c>
      <c r="B93" s="4" t="s">
        <v>25</v>
      </c>
      <c r="C93" s="4" t="s">
        <v>26</v>
      </c>
      <c r="D93" s="4" t="s">
        <v>249</v>
      </c>
      <c r="E93" s="4" t="s">
        <v>250</v>
      </c>
      <c r="F93" s="5">
        <v>44457</v>
      </c>
      <c r="G93" s="5">
        <v>44458</v>
      </c>
      <c r="H93" s="4">
        <v>1</v>
      </c>
      <c r="I93" s="4">
        <v>1</v>
      </c>
      <c r="J93" s="4">
        <v>1</v>
      </c>
      <c r="K93" s="4" t="s">
        <v>29</v>
      </c>
      <c r="L93" s="4">
        <v>534</v>
      </c>
      <c r="M93" s="4">
        <v>534</v>
      </c>
      <c r="N93" s="4" t="s">
        <v>255</v>
      </c>
      <c r="O93" s="4" t="s">
        <v>62</v>
      </c>
      <c r="P93" s="4" t="s">
        <v>32</v>
      </c>
      <c r="Q93" s="4">
        <v>0</v>
      </c>
      <c r="R93" s="6">
        <v>44450</v>
      </c>
      <c r="S93" s="5">
        <v>44459</v>
      </c>
      <c r="T93" s="4" t="s">
        <v>33</v>
      </c>
      <c r="U93" s="4">
        <v>534</v>
      </c>
      <c r="V93" s="4">
        <v>0</v>
      </c>
      <c r="W93" s="4">
        <v>0</v>
      </c>
      <c r="X93" s="4">
        <v>2250715</v>
      </c>
    </row>
    <row r="94" s="4" customFormat="1" spans="1:25">
      <c r="A94" s="4">
        <v>16264785367</v>
      </c>
      <c r="B94" s="4" t="s">
        <v>25</v>
      </c>
      <c r="C94" s="4" t="s">
        <v>26</v>
      </c>
      <c r="D94" s="4" t="s">
        <v>256</v>
      </c>
      <c r="E94" s="4" t="s">
        <v>257</v>
      </c>
      <c r="F94" s="5">
        <v>44455</v>
      </c>
      <c r="G94" s="5">
        <v>44457</v>
      </c>
      <c r="H94" s="4">
        <v>4</v>
      </c>
      <c r="I94" s="4">
        <v>2</v>
      </c>
      <c r="J94" s="4">
        <v>8</v>
      </c>
      <c r="K94" s="4" t="s">
        <v>29</v>
      </c>
      <c r="L94" s="4">
        <v>4080</v>
      </c>
      <c r="M94" s="4">
        <v>4080</v>
      </c>
      <c r="N94" s="4" t="s">
        <v>258</v>
      </c>
      <c r="O94" s="4" t="s">
        <v>62</v>
      </c>
      <c r="P94" s="4" t="s">
        <v>32</v>
      </c>
      <c r="Q94" s="4">
        <v>0</v>
      </c>
      <c r="R94" s="6">
        <v>44450</v>
      </c>
      <c r="S94" s="5">
        <v>44459</v>
      </c>
      <c r="T94" s="4" t="s">
        <v>33</v>
      </c>
      <c r="U94" s="4">
        <v>4080</v>
      </c>
      <c r="V94" s="4">
        <v>0</v>
      </c>
      <c r="W94" s="4">
        <v>0</v>
      </c>
      <c r="X94" s="4"/>
      <c r="Y94" s="4">
        <v>2109130887</v>
      </c>
    </row>
    <row r="95" s="4" customFormat="1" spans="1:25">
      <c r="A95" s="4">
        <v>16265083318</v>
      </c>
      <c r="B95" s="4" t="s">
        <v>25</v>
      </c>
      <c r="C95" s="4" t="s">
        <v>26</v>
      </c>
      <c r="D95" s="4" t="s">
        <v>37</v>
      </c>
      <c r="E95" s="4" t="s">
        <v>38</v>
      </c>
      <c r="F95" s="5">
        <v>44452</v>
      </c>
      <c r="G95" s="5">
        <v>44453</v>
      </c>
      <c r="H95" s="4">
        <v>1</v>
      </c>
      <c r="I95" s="4">
        <v>1</v>
      </c>
      <c r="J95" s="4">
        <v>1</v>
      </c>
      <c r="K95" s="4" t="s">
        <v>29</v>
      </c>
      <c r="L95" s="4">
        <v>238</v>
      </c>
      <c r="M95" s="4">
        <v>238</v>
      </c>
      <c r="N95" s="4" t="s">
        <v>259</v>
      </c>
      <c r="O95" s="4" t="s">
        <v>62</v>
      </c>
      <c r="P95" s="4" t="s">
        <v>32</v>
      </c>
      <c r="Q95" s="4">
        <v>0</v>
      </c>
      <c r="R95" s="6">
        <v>44451</v>
      </c>
      <c r="S95" s="5">
        <v>44459</v>
      </c>
      <c r="T95" s="4" t="s">
        <v>33</v>
      </c>
      <c r="U95" s="4">
        <v>238</v>
      </c>
      <c r="V95" s="4">
        <v>0</v>
      </c>
      <c r="W95" s="4">
        <v>0</v>
      </c>
      <c r="X95" s="4">
        <v>2250961</v>
      </c>
      <c r="Y95" s="4">
        <v>82242873</v>
      </c>
    </row>
    <row r="96" s="4" customFormat="1" spans="1:25">
      <c r="A96" s="4">
        <v>16265260186</v>
      </c>
      <c r="B96" s="4" t="s">
        <v>25</v>
      </c>
      <c r="C96" s="4" t="s">
        <v>26</v>
      </c>
      <c r="D96" s="4" t="s">
        <v>260</v>
      </c>
      <c r="E96" s="4" t="s">
        <v>261</v>
      </c>
      <c r="F96" s="5">
        <v>44457</v>
      </c>
      <c r="G96" s="5">
        <v>44458</v>
      </c>
      <c r="H96" s="4">
        <v>1</v>
      </c>
      <c r="I96" s="4">
        <v>1</v>
      </c>
      <c r="J96" s="4">
        <v>1</v>
      </c>
      <c r="K96" s="4" t="s">
        <v>29</v>
      </c>
      <c r="L96" s="4">
        <v>2337</v>
      </c>
      <c r="M96" s="4">
        <v>2337</v>
      </c>
      <c r="N96" s="4" t="s">
        <v>262</v>
      </c>
      <c r="O96" s="4" t="s">
        <v>62</v>
      </c>
      <c r="P96" s="4" t="s">
        <v>32</v>
      </c>
      <c r="Q96" s="4">
        <v>0</v>
      </c>
      <c r="R96" s="6">
        <v>44451</v>
      </c>
      <c r="S96" s="5">
        <v>44459</v>
      </c>
      <c r="T96" s="4" t="s">
        <v>33</v>
      </c>
      <c r="U96" s="4">
        <v>2337</v>
      </c>
      <c r="V96" s="4">
        <v>0</v>
      </c>
      <c r="W96" s="4">
        <v>0</v>
      </c>
      <c r="X96" s="4">
        <v>2251000</v>
      </c>
      <c r="Y96" s="4">
        <v>234002631</v>
      </c>
    </row>
    <row r="97" s="4" customFormat="1" spans="1:25">
      <c r="A97" s="4">
        <v>16265279886</v>
      </c>
      <c r="B97" s="4" t="s">
        <v>25</v>
      </c>
      <c r="C97" s="4" t="s">
        <v>26</v>
      </c>
      <c r="D97" s="4" t="s">
        <v>263</v>
      </c>
      <c r="E97" s="4" t="s">
        <v>264</v>
      </c>
      <c r="F97" s="5">
        <v>44451</v>
      </c>
      <c r="G97" s="5">
        <v>44454</v>
      </c>
      <c r="H97" s="4">
        <v>1</v>
      </c>
      <c r="I97" s="4">
        <v>3</v>
      </c>
      <c r="J97" s="4">
        <v>3</v>
      </c>
      <c r="K97" s="4" t="s">
        <v>29</v>
      </c>
      <c r="L97" s="4">
        <v>2356</v>
      </c>
      <c r="M97" s="4">
        <v>2356</v>
      </c>
      <c r="N97" s="4" t="s">
        <v>265</v>
      </c>
      <c r="O97" s="4" t="s">
        <v>62</v>
      </c>
      <c r="P97" s="4" t="s">
        <v>32</v>
      </c>
      <c r="Q97" s="4">
        <v>0</v>
      </c>
      <c r="R97" s="6">
        <v>44451</v>
      </c>
      <c r="S97" s="5">
        <v>44459</v>
      </c>
      <c r="T97" s="4" t="s">
        <v>33</v>
      </c>
      <c r="U97" s="4">
        <v>2356</v>
      </c>
      <c r="V97" s="4">
        <v>0</v>
      </c>
      <c r="W97" s="4">
        <v>0</v>
      </c>
      <c r="X97" s="4"/>
      <c r="Y97" s="4">
        <v>1828591069</v>
      </c>
    </row>
    <row r="98" s="4" customFormat="1" spans="1:25">
      <c r="A98" s="4">
        <v>16265339144</v>
      </c>
      <c r="B98" s="4" t="s">
        <v>25</v>
      </c>
      <c r="C98" s="4" t="s">
        <v>26</v>
      </c>
      <c r="D98" s="4" t="s">
        <v>266</v>
      </c>
      <c r="E98" s="4" t="s">
        <v>267</v>
      </c>
      <c r="F98" s="5">
        <v>44456</v>
      </c>
      <c r="G98" s="5">
        <v>44457</v>
      </c>
      <c r="H98" s="4">
        <v>1</v>
      </c>
      <c r="I98" s="4">
        <v>1</v>
      </c>
      <c r="J98" s="4">
        <v>1</v>
      </c>
      <c r="K98" s="4" t="s">
        <v>29</v>
      </c>
      <c r="L98" s="4">
        <v>436</v>
      </c>
      <c r="M98" s="4">
        <v>436</v>
      </c>
      <c r="N98" s="4" t="s">
        <v>268</v>
      </c>
      <c r="O98" s="4" t="s">
        <v>62</v>
      </c>
      <c r="P98" s="4" t="s">
        <v>32</v>
      </c>
      <c r="Q98" s="4">
        <v>0</v>
      </c>
      <c r="R98" s="6">
        <v>44451</v>
      </c>
      <c r="S98" s="5">
        <v>44459</v>
      </c>
      <c r="T98" s="4" t="s">
        <v>33</v>
      </c>
      <c r="U98" s="4">
        <v>436</v>
      </c>
      <c r="V98" s="4">
        <v>0</v>
      </c>
      <c r="W98" s="4">
        <v>0</v>
      </c>
      <c r="X98" s="4">
        <v>2251030</v>
      </c>
      <c r="Y98" s="4">
        <v>2352410219</v>
      </c>
    </row>
    <row r="99" s="4" customFormat="1" spans="1:25">
      <c r="A99" s="4">
        <v>16265528646</v>
      </c>
      <c r="B99" s="4" t="s">
        <v>25</v>
      </c>
      <c r="C99" s="4" t="s">
        <v>26</v>
      </c>
      <c r="D99" s="4" t="s">
        <v>269</v>
      </c>
      <c r="E99" s="4" t="s">
        <v>105</v>
      </c>
      <c r="F99" s="5">
        <v>44453</v>
      </c>
      <c r="G99" s="5">
        <v>44456</v>
      </c>
      <c r="H99" s="4">
        <v>1</v>
      </c>
      <c r="I99" s="4">
        <v>3</v>
      </c>
      <c r="J99" s="4">
        <v>3</v>
      </c>
      <c r="K99" s="4" t="s">
        <v>29</v>
      </c>
      <c r="L99" s="4">
        <v>5340</v>
      </c>
      <c r="M99" s="4">
        <v>5340</v>
      </c>
      <c r="N99" s="4" t="s">
        <v>270</v>
      </c>
      <c r="O99" s="4" t="s">
        <v>62</v>
      </c>
      <c r="P99" s="4" t="s">
        <v>32</v>
      </c>
      <c r="Q99" s="4">
        <v>0</v>
      </c>
      <c r="R99" s="6">
        <v>44451</v>
      </c>
      <c r="S99" s="5">
        <v>44459</v>
      </c>
      <c r="T99" s="4" t="s">
        <v>33</v>
      </c>
      <c r="U99" s="4">
        <v>5340</v>
      </c>
      <c r="V99" s="4">
        <v>0</v>
      </c>
      <c r="W99" s="4">
        <v>0</v>
      </c>
      <c r="X99" s="4">
        <v>2251067</v>
      </c>
      <c r="Y99" s="4" t="s">
        <v>271</v>
      </c>
    </row>
    <row r="100" s="4" customFormat="1" spans="1:25">
      <c r="A100" s="4">
        <v>16265667272</v>
      </c>
      <c r="B100" s="4" t="s">
        <v>25</v>
      </c>
      <c r="C100" s="4" t="s">
        <v>26</v>
      </c>
      <c r="D100" s="4" t="s">
        <v>272</v>
      </c>
      <c r="E100" s="4" t="s">
        <v>273</v>
      </c>
      <c r="F100" s="5">
        <v>44451</v>
      </c>
      <c r="G100" s="5">
        <v>44454</v>
      </c>
      <c r="H100" s="4">
        <v>1</v>
      </c>
      <c r="I100" s="4">
        <v>3</v>
      </c>
      <c r="J100" s="4">
        <v>3</v>
      </c>
      <c r="K100" s="4" t="s">
        <v>29</v>
      </c>
      <c r="L100" s="4">
        <v>1683</v>
      </c>
      <c r="M100" s="4">
        <v>1683</v>
      </c>
      <c r="N100" s="4" t="s">
        <v>274</v>
      </c>
      <c r="O100" s="4" t="s">
        <v>62</v>
      </c>
      <c r="P100" s="4" t="s">
        <v>32</v>
      </c>
      <c r="Q100" s="4">
        <v>0</v>
      </c>
      <c r="R100" s="6">
        <v>44451</v>
      </c>
      <c r="S100" s="5">
        <v>44459</v>
      </c>
      <c r="T100" s="4" t="s">
        <v>33</v>
      </c>
      <c r="U100" s="4">
        <v>1683</v>
      </c>
      <c r="V100" s="4">
        <v>0</v>
      </c>
      <c r="W100" s="4">
        <v>0</v>
      </c>
      <c r="X100" s="4">
        <v>2251095</v>
      </c>
      <c r="Y100" s="4">
        <v>82473537</v>
      </c>
    </row>
    <row r="101" s="4" customFormat="1" spans="1:26">
      <c r="A101" s="4">
        <v>16265860043</v>
      </c>
      <c r="B101" s="4" t="s">
        <v>25</v>
      </c>
      <c r="C101" s="4" t="s">
        <v>26</v>
      </c>
      <c r="D101" s="4" t="s">
        <v>275</v>
      </c>
      <c r="E101" s="4" t="s">
        <v>276</v>
      </c>
      <c r="F101" s="5">
        <v>44457</v>
      </c>
      <c r="G101" s="5">
        <v>44458</v>
      </c>
      <c r="H101" s="4">
        <v>2</v>
      </c>
      <c r="I101" s="4">
        <v>1</v>
      </c>
      <c r="J101" s="4">
        <v>2</v>
      </c>
      <c r="K101" s="4" t="s">
        <v>29</v>
      </c>
      <c r="L101" s="4">
        <v>798</v>
      </c>
      <c r="M101" s="4">
        <v>798</v>
      </c>
      <c r="N101" s="4" t="s">
        <v>277</v>
      </c>
      <c r="O101" s="4" t="s">
        <v>62</v>
      </c>
      <c r="P101" s="4" t="s">
        <v>32</v>
      </c>
      <c r="Q101" s="4">
        <v>0</v>
      </c>
      <c r="R101" s="6">
        <v>44451</v>
      </c>
      <c r="S101" s="5">
        <v>44459</v>
      </c>
      <c r="T101" s="4" t="s">
        <v>33</v>
      </c>
      <c r="U101" s="4">
        <v>798</v>
      </c>
      <c r="V101" s="4">
        <v>0</v>
      </c>
      <c r="W101" s="4">
        <v>0</v>
      </c>
      <c r="X101" s="4">
        <v>2251143</v>
      </c>
      <c r="Y101" s="4">
        <v>5637482</v>
      </c>
      <c r="Z101" s="4">
        <v>5637483</v>
      </c>
    </row>
    <row r="102" s="4" customFormat="1" spans="1:24">
      <c r="A102" s="4">
        <v>16267977000</v>
      </c>
      <c r="B102" s="4" t="s">
        <v>25</v>
      </c>
      <c r="C102" s="4" t="s">
        <v>26</v>
      </c>
      <c r="D102" s="4" t="s">
        <v>91</v>
      </c>
      <c r="E102" s="4" t="s">
        <v>92</v>
      </c>
      <c r="F102" s="5">
        <v>44454</v>
      </c>
      <c r="G102" s="5">
        <v>44457</v>
      </c>
      <c r="H102" s="4">
        <v>1</v>
      </c>
      <c r="I102" s="4">
        <v>3</v>
      </c>
      <c r="J102" s="4">
        <v>3</v>
      </c>
      <c r="K102" s="4" t="s">
        <v>29</v>
      </c>
      <c r="L102" s="4">
        <v>3936</v>
      </c>
      <c r="M102" s="4">
        <v>3936</v>
      </c>
      <c r="N102" s="4" t="s">
        <v>278</v>
      </c>
      <c r="O102" s="4" t="s">
        <v>62</v>
      </c>
      <c r="P102" s="4" t="s">
        <v>32</v>
      </c>
      <c r="Q102" s="4">
        <v>0</v>
      </c>
      <c r="R102" s="6">
        <v>44451</v>
      </c>
      <c r="S102" s="5">
        <v>44459</v>
      </c>
      <c r="T102" s="4" t="s">
        <v>33</v>
      </c>
      <c r="U102" s="4">
        <v>3936</v>
      </c>
      <c r="V102" s="4">
        <v>0</v>
      </c>
      <c r="W102" s="4">
        <v>0</v>
      </c>
      <c r="X102" s="4">
        <v>2251228</v>
      </c>
    </row>
    <row r="103" s="4" customFormat="1" spans="1:25">
      <c r="A103" s="4">
        <v>16269108537</v>
      </c>
      <c r="B103" s="4" t="s">
        <v>25</v>
      </c>
      <c r="C103" s="4" t="s">
        <v>26</v>
      </c>
      <c r="D103" s="4" t="s">
        <v>279</v>
      </c>
      <c r="E103" s="4" t="s">
        <v>280</v>
      </c>
      <c r="F103" s="5">
        <v>44451</v>
      </c>
      <c r="G103" s="5">
        <v>44452</v>
      </c>
      <c r="H103" s="4">
        <v>1</v>
      </c>
      <c r="I103" s="4">
        <v>1</v>
      </c>
      <c r="J103" s="4">
        <v>1</v>
      </c>
      <c r="K103" s="4" t="s">
        <v>29</v>
      </c>
      <c r="L103" s="4">
        <v>199</v>
      </c>
      <c r="M103" s="4">
        <v>199</v>
      </c>
      <c r="N103" s="4" t="s">
        <v>281</v>
      </c>
      <c r="O103" s="4" t="s">
        <v>62</v>
      </c>
      <c r="P103" s="4" t="s">
        <v>32</v>
      </c>
      <c r="Q103" s="4">
        <v>0</v>
      </c>
      <c r="R103" s="6">
        <v>44451</v>
      </c>
      <c r="S103" s="5">
        <v>44459</v>
      </c>
      <c r="T103" s="4" t="s">
        <v>33</v>
      </c>
      <c r="U103" s="4">
        <v>199</v>
      </c>
      <c r="V103" s="4">
        <v>0</v>
      </c>
      <c r="W103" s="4">
        <v>0</v>
      </c>
      <c r="X103" s="4">
        <v>2251378</v>
      </c>
      <c r="Y103" s="4">
        <v>82581946</v>
      </c>
    </row>
    <row r="104" s="4" customFormat="1" spans="1:25">
      <c r="A104" s="4">
        <v>16269324430</v>
      </c>
      <c r="B104" s="4" t="s">
        <v>25</v>
      </c>
      <c r="C104" s="4" t="s">
        <v>26</v>
      </c>
      <c r="D104" s="4" t="s">
        <v>212</v>
      </c>
      <c r="E104" s="4" t="s">
        <v>78</v>
      </c>
      <c r="F104" s="5">
        <v>44451</v>
      </c>
      <c r="G104" s="5">
        <v>44452</v>
      </c>
      <c r="H104" s="4">
        <v>1</v>
      </c>
      <c r="I104" s="4">
        <v>1</v>
      </c>
      <c r="J104" s="4">
        <v>1</v>
      </c>
      <c r="K104" s="4" t="s">
        <v>29</v>
      </c>
      <c r="L104" s="4">
        <v>570</v>
      </c>
      <c r="M104" s="4">
        <v>570</v>
      </c>
      <c r="N104" s="4" t="s">
        <v>282</v>
      </c>
      <c r="O104" s="4" t="s">
        <v>62</v>
      </c>
      <c r="P104" s="4" t="s">
        <v>32</v>
      </c>
      <c r="Q104" s="4">
        <v>0</v>
      </c>
      <c r="R104" s="6">
        <v>44451</v>
      </c>
      <c r="S104" s="5">
        <v>44459</v>
      </c>
      <c r="T104" s="4" t="s">
        <v>33</v>
      </c>
      <c r="U104" s="4">
        <v>570</v>
      </c>
      <c r="V104" s="4">
        <v>0</v>
      </c>
      <c r="W104" s="4">
        <v>0</v>
      </c>
      <c r="X104" s="4"/>
      <c r="Y104" s="4">
        <v>82591627</v>
      </c>
    </row>
    <row r="105" s="4" customFormat="1" spans="1:25">
      <c r="A105" s="4">
        <v>16269788326</v>
      </c>
      <c r="B105" s="4" t="s">
        <v>25</v>
      </c>
      <c r="C105" s="4" t="s">
        <v>26</v>
      </c>
      <c r="D105" s="4" t="s">
        <v>283</v>
      </c>
      <c r="E105" s="4" t="s">
        <v>209</v>
      </c>
      <c r="F105" s="5">
        <v>44451</v>
      </c>
      <c r="G105" s="5">
        <v>44454</v>
      </c>
      <c r="H105" s="4">
        <v>1</v>
      </c>
      <c r="I105" s="4">
        <v>3</v>
      </c>
      <c r="J105" s="4">
        <v>3</v>
      </c>
      <c r="K105" s="4" t="s">
        <v>29</v>
      </c>
      <c r="L105" s="4">
        <v>4345</v>
      </c>
      <c r="M105" s="4">
        <v>4345</v>
      </c>
      <c r="N105" s="4" t="s">
        <v>284</v>
      </c>
      <c r="O105" s="4" t="s">
        <v>62</v>
      </c>
      <c r="P105" s="4" t="s">
        <v>32</v>
      </c>
      <c r="Q105" s="4">
        <v>0</v>
      </c>
      <c r="R105" s="6">
        <v>44451</v>
      </c>
      <c r="S105" s="5">
        <v>44459</v>
      </c>
      <c r="T105" s="4" t="s">
        <v>33</v>
      </c>
      <c r="U105" s="4">
        <v>4345</v>
      </c>
      <c r="V105" s="4">
        <v>0</v>
      </c>
      <c r="W105" s="4">
        <v>0</v>
      </c>
      <c r="X105" s="4"/>
      <c r="Y105" s="4">
        <v>82614629</v>
      </c>
    </row>
    <row r="106" s="4" customFormat="1" spans="1:25">
      <c r="A106" s="4">
        <v>16270001677</v>
      </c>
      <c r="B106" s="4" t="s">
        <v>25</v>
      </c>
      <c r="C106" s="4" t="s">
        <v>26</v>
      </c>
      <c r="D106" s="4" t="s">
        <v>279</v>
      </c>
      <c r="E106" s="4" t="s">
        <v>280</v>
      </c>
      <c r="F106" s="5">
        <v>44451</v>
      </c>
      <c r="G106" s="5">
        <v>44452</v>
      </c>
      <c r="H106" s="4">
        <v>1</v>
      </c>
      <c r="I106" s="4">
        <v>1</v>
      </c>
      <c r="J106" s="4">
        <v>1</v>
      </c>
      <c r="K106" s="4" t="s">
        <v>29</v>
      </c>
      <c r="L106" s="4">
        <v>199</v>
      </c>
      <c r="M106" s="4">
        <v>199</v>
      </c>
      <c r="N106" s="4" t="s">
        <v>285</v>
      </c>
      <c r="O106" s="4" t="s">
        <v>62</v>
      </c>
      <c r="P106" s="4" t="s">
        <v>32</v>
      </c>
      <c r="Q106" s="4">
        <v>0</v>
      </c>
      <c r="R106" s="6">
        <v>44451</v>
      </c>
      <c r="S106" s="5">
        <v>44459</v>
      </c>
      <c r="T106" s="4" t="s">
        <v>33</v>
      </c>
      <c r="U106" s="4">
        <v>199</v>
      </c>
      <c r="V106" s="4">
        <v>0</v>
      </c>
      <c r="W106" s="4">
        <v>0</v>
      </c>
      <c r="X106" s="4"/>
      <c r="Y106" s="4">
        <v>82624062</v>
      </c>
    </row>
    <row r="107" s="4" customFormat="1" spans="1:24">
      <c r="A107" s="4">
        <v>16270765997</v>
      </c>
      <c r="B107" s="4" t="s">
        <v>25</v>
      </c>
      <c r="C107" s="4" t="s">
        <v>26</v>
      </c>
      <c r="D107" s="4" t="s">
        <v>286</v>
      </c>
      <c r="E107" s="4" t="s">
        <v>78</v>
      </c>
      <c r="F107" s="5">
        <v>44451</v>
      </c>
      <c r="G107" s="5">
        <v>44454</v>
      </c>
      <c r="H107" s="4">
        <v>1</v>
      </c>
      <c r="I107" s="4">
        <v>3</v>
      </c>
      <c r="J107" s="4">
        <v>3</v>
      </c>
      <c r="K107" s="4" t="s">
        <v>29</v>
      </c>
      <c r="L107" s="4">
        <v>1038</v>
      </c>
      <c r="M107" s="4">
        <v>1038</v>
      </c>
      <c r="N107" s="4" t="s">
        <v>287</v>
      </c>
      <c r="O107" s="4" t="s">
        <v>62</v>
      </c>
      <c r="P107" s="4" t="s">
        <v>32</v>
      </c>
      <c r="Q107" s="4">
        <v>0</v>
      </c>
      <c r="R107" s="6">
        <v>44451</v>
      </c>
      <c r="S107" s="5">
        <v>44459</v>
      </c>
      <c r="T107" s="4" t="s">
        <v>33</v>
      </c>
      <c r="U107" s="4">
        <v>1038</v>
      </c>
      <c r="V107" s="4">
        <v>0</v>
      </c>
      <c r="W107" s="4">
        <v>0</v>
      </c>
      <c r="X107" s="4">
        <v>2251675</v>
      </c>
    </row>
    <row r="108" s="4" customFormat="1" spans="1:25">
      <c r="A108" s="4">
        <v>16271075490</v>
      </c>
      <c r="B108" s="4" t="s">
        <v>25</v>
      </c>
      <c r="C108" s="4" t="s">
        <v>26</v>
      </c>
      <c r="D108" s="4" t="s">
        <v>288</v>
      </c>
      <c r="E108" s="4" t="s">
        <v>234</v>
      </c>
      <c r="F108" s="5">
        <v>44451</v>
      </c>
      <c r="G108" s="5">
        <v>44452</v>
      </c>
      <c r="H108" s="4">
        <v>1</v>
      </c>
      <c r="I108" s="4">
        <v>1</v>
      </c>
      <c r="J108" s="4">
        <v>1</v>
      </c>
      <c r="K108" s="4" t="s">
        <v>29</v>
      </c>
      <c r="L108" s="4">
        <v>675</v>
      </c>
      <c r="M108" s="4">
        <v>675</v>
      </c>
      <c r="N108" s="4" t="s">
        <v>289</v>
      </c>
      <c r="O108" s="4" t="s">
        <v>62</v>
      </c>
      <c r="P108" s="4" t="s">
        <v>32</v>
      </c>
      <c r="Q108" s="4">
        <v>0</v>
      </c>
      <c r="R108" s="6">
        <v>44451</v>
      </c>
      <c r="S108" s="5">
        <v>44459</v>
      </c>
      <c r="T108" s="4" t="s">
        <v>33</v>
      </c>
      <c r="U108" s="4">
        <v>675</v>
      </c>
      <c r="V108" s="4">
        <v>0</v>
      </c>
      <c r="W108" s="4">
        <v>0</v>
      </c>
      <c r="X108" s="4">
        <v>2251731</v>
      </c>
      <c r="Y108" s="4">
        <v>82692175</v>
      </c>
    </row>
    <row r="109" s="4" customFormat="1" spans="1:25">
      <c r="A109" s="4">
        <v>16273291127</v>
      </c>
      <c r="B109" s="4" t="s">
        <v>25</v>
      </c>
      <c r="C109" s="4" t="s">
        <v>26</v>
      </c>
      <c r="D109" s="4" t="s">
        <v>290</v>
      </c>
      <c r="E109" s="4" t="s">
        <v>291</v>
      </c>
      <c r="F109" s="5">
        <v>44452</v>
      </c>
      <c r="G109" s="5">
        <v>44453</v>
      </c>
      <c r="H109" s="4">
        <v>1</v>
      </c>
      <c r="I109" s="4">
        <v>1</v>
      </c>
      <c r="J109" s="4">
        <v>1</v>
      </c>
      <c r="K109" s="4" t="s">
        <v>29</v>
      </c>
      <c r="L109" s="4">
        <v>925</v>
      </c>
      <c r="M109" s="4">
        <v>925</v>
      </c>
      <c r="N109" s="4" t="s">
        <v>292</v>
      </c>
      <c r="O109" s="4" t="s">
        <v>62</v>
      </c>
      <c r="P109" s="4" t="s">
        <v>32</v>
      </c>
      <c r="Q109" s="4">
        <v>0</v>
      </c>
      <c r="R109" s="6">
        <v>44452</v>
      </c>
      <c r="S109" s="5">
        <v>44459</v>
      </c>
      <c r="T109" s="4" t="s">
        <v>33</v>
      </c>
      <c r="U109" s="4">
        <v>925</v>
      </c>
      <c r="V109" s="4">
        <v>0</v>
      </c>
      <c r="W109" s="4">
        <v>0</v>
      </c>
      <c r="X109" s="4"/>
      <c r="Y109" s="4" t="s">
        <v>293</v>
      </c>
    </row>
    <row r="110" s="4" customFormat="1" spans="1:25">
      <c r="A110" s="4">
        <v>16274230124</v>
      </c>
      <c r="B110" s="4" t="s">
        <v>25</v>
      </c>
      <c r="C110" s="4" t="s">
        <v>26</v>
      </c>
      <c r="D110" s="4" t="s">
        <v>294</v>
      </c>
      <c r="E110" s="4" t="s">
        <v>295</v>
      </c>
      <c r="F110" s="5">
        <v>44452</v>
      </c>
      <c r="G110" s="5">
        <v>44455</v>
      </c>
      <c r="H110" s="4">
        <v>1</v>
      </c>
      <c r="I110" s="4">
        <v>3</v>
      </c>
      <c r="J110" s="4">
        <v>3</v>
      </c>
      <c r="K110" s="4" t="s">
        <v>29</v>
      </c>
      <c r="L110" s="4">
        <v>2007</v>
      </c>
      <c r="M110" s="4">
        <v>2007</v>
      </c>
      <c r="N110" s="4" t="s">
        <v>296</v>
      </c>
      <c r="O110" s="4" t="s">
        <v>62</v>
      </c>
      <c r="P110" s="4" t="s">
        <v>32</v>
      </c>
      <c r="Q110" s="4">
        <v>0</v>
      </c>
      <c r="R110" s="6">
        <v>44452</v>
      </c>
      <c r="S110" s="5">
        <v>44459</v>
      </c>
      <c r="T110" s="4" t="s">
        <v>33</v>
      </c>
      <c r="U110" s="4">
        <v>2007</v>
      </c>
      <c r="V110" s="4">
        <v>0</v>
      </c>
      <c r="W110" s="4">
        <v>0</v>
      </c>
      <c r="X110" s="4">
        <v>2252022</v>
      </c>
      <c r="Y110" s="4">
        <v>83092707</v>
      </c>
    </row>
    <row r="111" s="4" customFormat="1" spans="1:25">
      <c r="A111" s="4">
        <v>16276758200</v>
      </c>
      <c r="B111" s="4" t="s">
        <v>25</v>
      </c>
      <c r="C111" s="4" t="s">
        <v>26</v>
      </c>
      <c r="D111" s="4" t="s">
        <v>297</v>
      </c>
      <c r="E111" s="4" t="s">
        <v>298</v>
      </c>
      <c r="F111" s="5">
        <v>44455</v>
      </c>
      <c r="G111" s="5">
        <v>44456</v>
      </c>
      <c r="H111" s="4">
        <v>1</v>
      </c>
      <c r="I111" s="4">
        <v>1</v>
      </c>
      <c r="J111" s="4">
        <v>1</v>
      </c>
      <c r="K111" s="4" t="s">
        <v>29</v>
      </c>
      <c r="L111" s="4">
        <v>1140</v>
      </c>
      <c r="M111" s="4">
        <v>1140</v>
      </c>
      <c r="N111" s="4" t="s">
        <v>299</v>
      </c>
      <c r="O111" s="4" t="s">
        <v>300</v>
      </c>
      <c r="P111" s="4" t="s">
        <v>32</v>
      </c>
      <c r="Q111" s="4">
        <v>0</v>
      </c>
      <c r="R111" s="6">
        <v>44452</v>
      </c>
      <c r="S111" s="5">
        <v>44459</v>
      </c>
      <c r="T111" s="4" t="s">
        <v>33</v>
      </c>
      <c r="U111" s="4">
        <v>1140</v>
      </c>
      <c r="V111" s="4">
        <v>0</v>
      </c>
      <c r="W111" s="4">
        <v>0</v>
      </c>
      <c r="X111" s="4"/>
      <c r="Y111" s="4">
        <v>83270878</v>
      </c>
    </row>
    <row r="112" s="4" customFormat="1" spans="1:25">
      <c r="A112" s="4">
        <v>16278432934</v>
      </c>
      <c r="B112" s="4" t="s">
        <v>25</v>
      </c>
      <c r="C112" s="4" t="s">
        <v>26</v>
      </c>
      <c r="D112" s="4" t="s">
        <v>301</v>
      </c>
      <c r="E112" s="4" t="s">
        <v>111</v>
      </c>
      <c r="F112" s="5">
        <v>44453</v>
      </c>
      <c r="G112" s="5">
        <v>44456</v>
      </c>
      <c r="H112" s="4">
        <v>1</v>
      </c>
      <c r="I112" s="4">
        <v>3</v>
      </c>
      <c r="J112" s="4">
        <v>3</v>
      </c>
      <c r="K112" s="4" t="s">
        <v>29</v>
      </c>
      <c r="L112" s="4">
        <v>4094</v>
      </c>
      <c r="M112" s="4">
        <v>4094</v>
      </c>
      <c r="N112" s="4" t="s">
        <v>302</v>
      </c>
      <c r="O112" s="4" t="s">
        <v>300</v>
      </c>
      <c r="P112" s="4" t="s">
        <v>32</v>
      </c>
      <c r="Q112" s="4">
        <v>0</v>
      </c>
      <c r="R112" s="6">
        <v>44452</v>
      </c>
      <c r="S112" s="5">
        <v>44459</v>
      </c>
      <c r="T112" s="4" t="s">
        <v>33</v>
      </c>
      <c r="U112" s="4">
        <v>4094</v>
      </c>
      <c r="V112" s="4">
        <v>0</v>
      </c>
      <c r="W112" s="4">
        <v>0</v>
      </c>
      <c r="X112" s="4">
        <v>2252502</v>
      </c>
      <c r="Y112" s="4">
        <v>83279517</v>
      </c>
    </row>
    <row r="113" s="4" customFormat="1" spans="1:25">
      <c r="A113" s="4">
        <v>16280848812</v>
      </c>
      <c r="B113" s="4" t="s">
        <v>25</v>
      </c>
      <c r="C113" s="4" t="s">
        <v>26</v>
      </c>
      <c r="D113" s="4" t="s">
        <v>303</v>
      </c>
      <c r="E113" s="4" t="s">
        <v>304</v>
      </c>
      <c r="F113" s="5">
        <v>44453</v>
      </c>
      <c r="G113" s="5">
        <v>44456</v>
      </c>
      <c r="H113" s="4">
        <v>1</v>
      </c>
      <c r="I113" s="4">
        <v>3</v>
      </c>
      <c r="J113" s="4">
        <v>3</v>
      </c>
      <c r="K113" s="4" t="s">
        <v>29</v>
      </c>
      <c r="L113" s="4">
        <v>3918</v>
      </c>
      <c r="M113" s="4">
        <v>3918</v>
      </c>
      <c r="N113" s="4" t="s">
        <v>305</v>
      </c>
      <c r="O113" s="4" t="s">
        <v>300</v>
      </c>
      <c r="P113" s="4" t="s">
        <v>32</v>
      </c>
      <c r="Q113" s="4">
        <v>0</v>
      </c>
      <c r="R113" s="6">
        <v>44453</v>
      </c>
      <c r="S113" s="5">
        <v>44459</v>
      </c>
      <c r="T113" s="4" t="s">
        <v>33</v>
      </c>
      <c r="U113" s="4">
        <v>3918</v>
      </c>
      <c r="V113" s="4">
        <v>0</v>
      </c>
      <c r="W113" s="4">
        <v>0</v>
      </c>
      <c r="X113" s="4">
        <v>2252916</v>
      </c>
      <c r="Y113" s="4">
        <v>646087247</v>
      </c>
    </row>
    <row r="114" s="4" customFormat="1" spans="1:25">
      <c r="A114" s="4">
        <v>16281676625</v>
      </c>
      <c r="B114" s="4" t="s">
        <v>25</v>
      </c>
      <c r="C114" s="4" t="s">
        <v>26</v>
      </c>
      <c r="D114" s="4" t="s">
        <v>306</v>
      </c>
      <c r="E114" s="4" t="s">
        <v>105</v>
      </c>
      <c r="F114" s="5">
        <v>44455</v>
      </c>
      <c r="G114" s="5">
        <v>44456</v>
      </c>
      <c r="H114" s="4">
        <v>1</v>
      </c>
      <c r="I114" s="4">
        <v>1</v>
      </c>
      <c r="J114" s="4">
        <v>1</v>
      </c>
      <c r="K114" s="4" t="s">
        <v>29</v>
      </c>
      <c r="L114" s="4">
        <v>1814</v>
      </c>
      <c r="M114" s="4">
        <v>1814</v>
      </c>
      <c r="N114" s="4" t="s">
        <v>307</v>
      </c>
      <c r="O114" s="4" t="s">
        <v>300</v>
      </c>
      <c r="P114" s="4" t="s">
        <v>32</v>
      </c>
      <c r="Q114" s="4">
        <v>0</v>
      </c>
      <c r="R114" s="6">
        <v>44453</v>
      </c>
      <c r="S114" s="5">
        <v>44459</v>
      </c>
      <c r="T114" s="4" t="s">
        <v>33</v>
      </c>
      <c r="U114" s="4">
        <v>1814</v>
      </c>
      <c r="V114" s="4">
        <v>0</v>
      </c>
      <c r="W114" s="4">
        <v>0</v>
      </c>
      <c r="X114" s="4">
        <v>2253115</v>
      </c>
      <c r="Y114" s="4">
        <v>84103580</v>
      </c>
    </row>
    <row r="115" s="4" customFormat="1" spans="1:25">
      <c r="A115" s="4">
        <v>16288719396</v>
      </c>
      <c r="B115" s="4" t="s">
        <v>25</v>
      </c>
      <c r="C115" s="4" t="s">
        <v>26</v>
      </c>
      <c r="D115" s="4" t="s">
        <v>308</v>
      </c>
      <c r="E115" s="4" t="s">
        <v>309</v>
      </c>
      <c r="F115" s="5">
        <v>44455</v>
      </c>
      <c r="G115" s="5">
        <v>44456</v>
      </c>
      <c r="H115" s="4">
        <v>1</v>
      </c>
      <c r="I115" s="4">
        <v>1</v>
      </c>
      <c r="J115" s="4">
        <v>1</v>
      </c>
      <c r="K115" s="4" t="s">
        <v>29</v>
      </c>
      <c r="L115" s="4">
        <v>759</v>
      </c>
      <c r="M115" s="4">
        <v>759</v>
      </c>
      <c r="N115" s="4" t="s">
        <v>310</v>
      </c>
      <c r="O115" s="4" t="s">
        <v>300</v>
      </c>
      <c r="P115" s="4" t="s">
        <v>32</v>
      </c>
      <c r="Q115" s="4">
        <v>0</v>
      </c>
      <c r="R115" s="6">
        <v>44454</v>
      </c>
      <c r="S115" s="5">
        <v>44459</v>
      </c>
      <c r="T115" s="4" t="s">
        <v>33</v>
      </c>
      <c r="U115" s="4">
        <v>759</v>
      </c>
      <c r="V115" s="4">
        <v>0</v>
      </c>
      <c r="W115" s="4">
        <v>0</v>
      </c>
      <c r="X115" s="4"/>
      <c r="Y115" s="4">
        <v>85014452</v>
      </c>
    </row>
    <row r="116" s="4" customFormat="1" spans="1:24">
      <c r="A116" s="4">
        <v>16291342952</v>
      </c>
      <c r="B116" s="4" t="s">
        <v>25</v>
      </c>
      <c r="C116" s="4" t="s">
        <v>26</v>
      </c>
      <c r="D116" s="4" t="s">
        <v>311</v>
      </c>
      <c r="E116" s="4" t="s">
        <v>69</v>
      </c>
      <c r="F116" s="5">
        <v>44454</v>
      </c>
      <c r="G116" s="5">
        <v>44456</v>
      </c>
      <c r="H116" s="4">
        <v>1</v>
      </c>
      <c r="I116" s="4">
        <v>2</v>
      </c>
      <c r="J116" s="4">
        <v>2</v>
      </c>
      <c r="K116" s="4" t="s">
        <v>29</v>
      </c>
      <c r="L116" s="4">
        <v>1528</v>
      </c>
      <c r="M116" s="4">
        <v>1528</v>
      </c>
      <c r="N116" s="4" t="s">
        <v>312</v>
      </c>
      <c r="O116" s="4" t="s">
        <v>300</v>
      </c>
      <c r="P116" s="4" t="s">
        <v>32</v>
      </c>
      <c r="Q116" s="4">
        <v>0</v>
      </c>
      <c r="R116" s="6">
        <v>44454</v>
      </c>
      <c r="S116" s="5">
        <v>44459</v>
      </c>
      <c r="T116" s="4" t="s">
        <v>33</v>
      </c>
      <c r="U116" s="4">
        <v>1528</v>
      </c>
      <c r="V116" s="4">
        <v>0</v>
      </c>
      <c r="W116" s="4">
        <v>0</v>
      </c>
      <c r="X116" s="4">
        <v>2254539</v>
      </c>
    </row>
    <row r="117" s="4" customFormat="1" spans="1:25">
      <c r="A117" s="4">
        <v>16293297703</v>
      </c>
      <c r="B117" s="4" t="s">
        <v>25</v>
      </c>
      <c r="C117" s="4" t="s">
        <v>26</v>
      </c>
      <c r="D117" s="4" t="s">
        <v>313</v>
      </c>
      <c r="E117" s="4" t="s">
        <v>314</v>
      </c>
      <c r="F117" s="5">
        <v>44455</v>
      </c>
      <c r="G117" s="5">
        <v>44456</v>
      </c>
      <c r="H117" s="4">
        <v>1</v>
      </c>
      <c r="I117" s="4">
        <v>1</v>
      </c>
      <c r="J117" s="4">
        <v>1</v>
      </c>
      <c r="K117" s="4" t="s">
        <v>29</v>
      </c>
      <c r="L117" s="4">
        <v>1563</v>
      </c>
      <c r="M117" s="4">
        <v>1563</v>
      </c>
      <c r="N117" s="4" t="s">
        <v>315</v>
      </c>
      <c r="O117" s="4" t="s">
        <v>300</v>
      </c>
      <c r="P117" s="4" t="s">
        <v>32</v>
      </c>
      <c r="Q117" s="4">
        <v>0</v>
      </c>
      <c r="R117" s="6">
        <v>44454</v>
      </c>
      <c r="S117" s="5">
        <v>44459</v>
      </c>
      <c r="T117" s="4" t="s">
        <v>33</v>
      </c>
      <c r="U117" s="4">
        <v>1563</v>
      </c>
      <c r="V117" s="4">
        <v>0</v>
      </c>
      <c r="W117" s="4">
        <v>0</v>
      </c>
      <c r="X117" s="4">
        <v>2254946</v>
      </c>
      <c r="Y117" s="4">
        <v>85284620</v>
      </c>
    </row>
    <row r="118" s="4" customFormat="1" spans="1:25">
      <c r="A118" s="4">
        <v>16295024840</v>
      </c>
      <c r="B118" s="4" t="s">
        <v>25</v>
      </c>
      <c r="C118" s="4" t="s">
        <v>26</v>
      </c>
      <c r="D118" s="4" t="s">
        <v>181</v>
      </c>
      <c r="E118" s="4" t="s">
        <v>182</v>
      </c>
      <c r="F118" s="5">
        <v>44455</v>
      </c>
      <c r="G118" s="5">
        <v>44456</v>
      </c>
      <c r="H118" s="4">
        <v>1</v>
      </c>
      <c r="I118" s="4">
        <v>1</v>
      </c>
      <c r="J118" s="4">
        <v>1</v>
      </c>
      <c r="K118" s="4" t="s">
        <v>29</v>
      </c>
      <c r="L118" s="4">
        <v>1272</v>
      </c>
      <c r="M118" s="4">
        <v>1272</v>
      </c>
      <c r="N118" s="4" t="s">
        <v>316</v>
      </c>
      <c r="O118" s="4" t="s">
        <v>300</v>
      </c>
      <c r="P118" s="4" t="s">
        <v>32</v>
      </c>
      <c r="Q118" s="4">
        <v>0</v>
      </c>
      <c r="R118" s="6">
        <v>44455</v>
      </c>
      <c r="S118" s="5">
        <v>44459</v>
      </c>
      <c r="T118" s="4" t="s">
        <v>33</v>
      </c>
      <c r="U118" s="4">
        <v>1272</v>
      </c>
      <c r="V118" s="4">
        <v>0</v>
      </c>
      <c r="W118" s="4">
        <v>0</v>
      </c>
      <c r="X118" s="4"/>
      <c r="Y118" s="4">
        <v>85526479</v>
      </c>
    </row>
    <row r="119" s="4" customFormat="1" spans="1:24">
      <c r="A119" s="4">
        <v>16295570473</v>
      </c>
      <c r="B119" s="4" t="s">
        <v>25</v>
      </c>
      <c r="C119" s="4" t="s">
        <v>26</v>
      </c>
      <c r="D119" s="4" t="s">
        <v>317</v>
      </c>
      <c r="E119" s="4" t="s">
        <v>318</v>
      </c>
      <c r="F119" s="5">
        <v>44455</v>
      </c>
      <c r="G119" s="5">
        <v>44456</v>
      </c>
      <c r="H119" s="4">
        <v>2</v>
      </c>
      <c r="I119" s="4">
        <v>1</v>
      </c>
      <c r="J119" s="4">
        <v>2</v>
      </c>
      <c r="K119" s="4" t="s">
        <v>29</v>
      </c>
      <c r="L119" s="4">
        <v>290</v>
      </c>
      <c r="M119" s="4">
        <v>290</v>
      </c>
      <c r="N119" s="4" t="s">
        <v>319</v>
      </c>
      <c r="O119" s="4" t="s">
        <v>300</v>
      </c>
      <c r="P119" s="4" t="s">
        <v>32</v>
      </c>
      <c r="Q119" s="4">
        <v>0</v>
      </c>
      <c r="R119" s="6">
        <v>44455</v>
      </c>
      <c r="S119" s="5">
        <v>44459</v>
      </c>
      <c r="T119" s="4" t="s">
        <v>33</v>
      </c>
      <c r="U119" s="4">
        <v>290</v>
      </c>
      <c r="V119" s="4">
        <v>0</v>
      </c>
      <c r="W119" s="4">
        <v>0</v>
      </c>
      <c r="X119" s="4">
        <v>2255264</v>
      </c>
    </row>
    <row r="120" s="4" customFormat="1" spans="1:23">
      <c r="A120" s="4">
        <v>16296481368</v>
      </c>
      <c r="B120" s="4" t="s">
        <v>25</v>
      </c>
      <c r="C120" s="4" t="s">
        <v>26</v>
      </c>
      <c r="D120" s="4" t="s">
        <v>320</v>
      </c>
      <c r="E120" s="4" t="s">
        <v>321</v>
      </c>
      <c r="F120" s="5">
        <v>44455</v>
      </c>
      <c r="G120" s="5">
        <v>44456</v>
      </c>
      <c r="H120" s="4">
        <v>1</v>
      </c>
      <c r="I120" s="4">
        <v>1</v>
      </c>
      <c r="J120" s="4">
        <v>1</v>
      </c>
      <c r="K120" s="4" t="s">
        <v>29</v>
      </c>
      <c r="L120" s="4">
        <v>437</v>
      </c>
      <c r="M120" s="4">
        <v>437</v>
      </c>
      <c r="N120" s="4" t="s">
        <v>322</v>
      </c>
      <c r="O120" s="4" t="s">
        <v>300</v>
      </c>
      <c r="P120" s="4" t="s">
        <v>32</v>
      </c>
      <c r="Q120" s="4">
        <v>0</v>
      </c>
      <c r="R120" s="6">
        <v>44455</v>
      </c>
      <c r="S120" s="5">
        <v>44459</v>
      </c>
      <c r="T120" s="4" t="s">
        <v>33</v>
      </c>
      <c r="U120" s="4">
        <v>437</v>
      </c>
      <c r="V120" s="4">
        <v>0</v>
      </c>
      <c r="W120" s="4">
        <v>0</v>
      </c>
    </row>
    <row r="121" s="4" customFormat="1" spans="1:24">
      <c r="A121" s="4">
        <v>16301425836</v>
      </c>
      <c r="B121" s="4" t="s">
        <v>25</v>
      </c>
      <c r="C121" s="4" t="s">
        <v>26</v>
      </c>
      <c r="D121" s="4" t="s">
        <v>323</v>
      </c>
      <c r="E121" s="4" t="s">
        <v>217</v>
      </c>
      <c r="F121" s="5">
        <v>44455</v>
      </c>
      <c r="G121" s="5">
        <v>44456</v>
      </c>
      <c r="H121" s="4">
        <v>1</v>
      </c>
      <c r="I121" s="4">
        <v>1</v>
      </c>
      <c r="J121" s="4">
        <v>1</v>
      </c>
      <c r="K121" s="4" t="s">
        <v>29</v>
      </c>
      <c r="L121" s="4">
        <v>770</v>
      </c>
      <c r="M121" s="4">
        <v>770</v>
      </c>
      <c r="N121" s="4" t="s">
        <v>324</v>
      </c>
      <c r="O121" s="4" t="s">
        <v>300</v>
      </c>
      <c r="P121" s="4" t="s">
        <v>32</v>
      </c>
      <c r="Q121" s="4">
        <v>0</v>
      </c>
      <c r="R121" s="6">
        <v>44455</v>
      </c>
      <c r="S121" s="5">
        <v>44459</v>
      </c>
      <c r="T121" s="4" t="s">
        <v>33</v>
      </c>
      <c r="U121" s="4">
        <v>770</v>
      </c>
      <c r="V121" s="4">
        <v>0</v>
      </c>
      <c r="W121" s="4">
        <v>0</v>
      </c>
      <c r="X121" s="4">
        <v>2256027</v>
      </c>
    </row>
    <row r="122" s="4" customFormat="1" spans="1:24">
      <c r="A122" s="4">
        <v>16035646606</v>
      </c>
      <c r="B122" s="4" t="s">
        <v>25</v>
      </c>
      <c r="C122" s="4" t="s">
        <v>325</v>
      </c>
      <c r="D122" s="4" t="s">
        <v>326</v>
      </c>
      <c r="E122" s="4" t="s">
        <v>327</v>
      </c>
      <c r="F122" s="5">
        <v>44446</v>
      </c>
      <c r="G122" s="5">
        <v>44447</v>
      </c>
      <c r="H122" s="4">
        <v>1</v>
      </c>
      <c r="I122" s="4">
        <v>1</v>
      </c>
      <c r="J122" s="4">
        <v>1</v>
      </c>
      <c r="K122" s="4" t="s">
        <v>29</v>
      </c>
      <c r="L122" s="4">
        <v>20.39</v>
      </c>
      <c r="M122" s="4">
        <v>20.39</v>
      </c>
      <c r="N122" s="4" t="s">
        <v>328</v>
      </c>
      <c r="O122" s="4" t="s">
        <v>300</v>
      </c>
      <c r="P122" s="4" t="s">
        <v>32</v>
      </c>
      <c r="Q122" s="4">
        <v>0</v>
      </c>
      <c r="R122" s="6">
        <v>44416</v>
      </c>
      <c r="S122" s="5">
        <v>44459</v>
      </c>
      <c r="T122" s="4" t="s">
        <v>33</v>
      </c>
      <c r="U122" s="4">
        <v>20.39</v>
      </c>
      <c r="V122" s="4">
        <v>0</v>
      </c>
      <c r="W122" s="4">
        <v>0</v>
      </c>
      <c r="X122" s="4">
        <v>2219175</v>
      </c>
    </row>
    <row r="123" s="4" customFormat="1" spans="1:23">
      <c r="A123" s="4">
        <v>15950300101</v>
      </c>
      <c r="B123" s="4" t="s">
        <v>25</v>
      </c>
      <c r="C123" s="4" t="s">
        <v>325</v>
      </c>
      <c r="D123" s="4" t="s">
        <v>329</v>
      </c>
      <c r="E123" s="4" t="s">
        <v>330</v>
      </c>
      <c r="F123" s="5">
        <v>44443</v>
      </c>
      <c r="G123" s="5">
        <v>44446</v>
      </c>
      <c r="H123" s="4">
        <v>1</v>
      </c>
      <c r="I123" s="4">
        <v>3</v>
      </c>
      <c r="J123" s="4">
        <v>3</v>
      </c>
      <c r="K123" s="4" t="s">
        <v>29</v>
      </c>
      <c r="L123" s="4">
        <v>53.59</v>
      </c>
      <c r="M123" s="4">
        <v>53.59</v>
      </c>
      <c r="N123" s="4" t="s">
        <v>331</v>
      </c>
      <c r="O123" s="4" t="s">
        <v>300</v>
      </c>
      <c r="P123" s="4" t="s">
        <v>32</v>
      </c>
      <c r="Q123" s="4">
        <v>0</v>
      </c>
      <c r="R123" s="6">
        <v>44404</v>
      </c>
      <c r="S123" s="5">
        <v>44459</v>
      </c>
      <c r="T123" s="4" t="s">
        <v>33</v>
      </c>
      <c r="U123" s="4">
        <v>53.59</v>
      </c>
      <c r="V123" s="4">
        <v>0</v>
      </c>
      <c r="W123" s="4">
        <v>0</v>
      </c>
    </row>
    <row r="124" s="4" customFormat="1" spans="1:24">
      <c r="A124" s="4">
        <v>16278368297</v>
      </c>
      <c r="B124" s="4" t="s">
        <v>25</v>
      </c>
      <c r="C124" s="4" t="s">
        <v>26</v>
      </c>
      <c r="D124" s="4" t="s">
        <v>239</v>
      </c>
      <c r="E124" s="4" t="s">
        <v>217</v>
      </c>
      <c r="F124" s="5">
        <v>44456</v>
      </c>
      <c r="G124" s="5">
        <v>44457</v>
      </c>
      <c r="H124" s="4">
        <v>1</v>
      </c>
      <c r="I124" s="4">
        <v>1</v>
      </c>
      <c r="J124" s="4">
        <v>1</v>
      </c>
      <c r="K124" s="4" t="s">
        <v>29</v>
      </c>
      <c r="L124" s="4">
        <v>514</v>
      </c>
      <c r="M124" s="4">
        <v>514</v>
      </c>
      <c r="N124" s="4" t="s">
        <v>332</v>
      </c>
      <c r="O124" s="4" t="s">
        <v>333</v>
      </c>
      <c r="P124" s="4" t="s">
        <v>32</v>
      </c>
      <c r="Q124" s="4">
        <v>0</v>
      </c>
      <c r="R124" s="6">
        <v>44452</v>
      </c>
      <c r="S124" s="5">
        <v>44460</v>
      </c>
      <c r="T124" s="4" t="s">
        <v>33</v>
      </c>
      <c r="U124" s="4">
        <v>514</v>
      </c>
      <c r="V124" s="4">
        <v>0</v>
      </c>
      <c r="W124" s="4">
        <v>0</v>
      </c>
      <c r="X124" s="4">
        <v>2252493</v>
      </c>
    </row>
    <row r="125" s="4" customFormat="1" spans="1:25">
      <c r="A125" s="4">
        <v>16287791110</v>
      </c>
      <c r="B125" s="4" t="s">
        <v>25</v>
      </c>
      <c r="C125" s="4" t="s">
        <v>26</v>
      </c>
      <c r="D125" s="4" t="s">
        <v>334</v>
      </c>
      <c r="E125" s="4" t="s">
        <v>69</v>
      </c>
      <c r="F125" s="5">
        <v>44456</v>
      </c>
      <c r="G125" s="5">
        <v>44457</v>
      </c>
      <c r="H125" s="4">
        <v>1</v>
      </c>
      <c r="I125" s="4">
        <v>1</v>
      </c>
      <c r="J125" s="4">
        <v>1</v>
      </c>
      <c r="K125" s="4" t="s">
        <v>29</v>
      </c>
      <c r="L125" s="4">
        <v>300</v>
      </c>
      <c r="M125" s="4">
        <v>300</v>
      </c>
      <c r="N125" s="4" t="s">
        <v>335</v>
      </c>
      <c r="O125" s="4" t="s">
        <v>333</v>
      </c>
      <c r="P125" s="4" t="s">
        <v>32</v>
      </c>
      <c r="Q125" s="4">
        <v>0</v>
      </c>
      <c r="R125" s="6">
        <v>44454</v>
      </c>
      <c r="S125" s="5">
        <v>44460</v>
      </c>
      <c r="T125" s="4" t="s">
        <v>33</v>
      </c>
      <c r="U125" s="4">
        <v>300</v>
      </c>
      <c r="V125" s="4">
        <v>0</v>
      </c>
      <c r="W125" s="4">
        <v>0</v>
      </c>
      <c r="X125" s="4">
        <v>2253892</v>
      </c>
      <c r="Y125" s="4">
        <v>2352542235</v>
      </c>
    </row>
    <row r="126" s="4" customFormat="1" spans="1:25">
      <c r="A126" s="4">
        <v>16289192391</v>
      </c>
      <c r="B126" s="4" t="s">
        <v>25</v>
      </c>
      <c r="C126" s="4" t="s">
        <v>26</v>
      </c>
      <c r="D126" s="4" t="s">
        <v>336</v>
      </c>
      <c r="E126" s="4" t="s">
        <v>105</v>
      </c>
      <c r="F126" s="5">
        <v>44456</v>
      </c>
      <c r="G126" s="5">
        <v>44457</v>
      </c>
      <c r="H126" s="4">
        <v>1</v>
      </c>
      <c r="I126" s="4">
        <v>1</v>
      </c>
      <c r="J126" s="4">
        <v>1</v>
      </c>
      <c r="K126" s="4" t="s">
        <v>29</v>
      </c>
      <c r="L126" s="4">
        <v>3154</v>
      </c>
      <c r="M126" s="4">
        <v>3154</v>
      </c>
      <c r="N126" s="4" t="s">
        <v>337</v>
      </c>
      <c r="O126" s="4" t="s">
        <v>333</v>
      </c>
      <c r="P126" s="4" t="s">
        <v>32</v>
      </c>
      <c r="Q126" s="4">
        <v>0</v>
      </c>
      <c r="R126" s="6">
        <v>44454</v>
      </c>
      <c r="S126" s="5">
        <v>44460</v>
      </c>
      <c r="T126" s="4" t="s">
        <v>33</v>
      </c>
      <c r="U126" s="4">
        <v>3154</v>
      </c>
      <c r="V126" s="4">
        <v>0</v>
      </c>
      <c r="W126" s="4">
        <v>0</v>
      </c>
      <c r="X126" s="4"/>
      <c r="Y126" s="4">
        <v>85064763</v>
      </c>
    </row>
    <row r="127" s="4" customFormat="1" spans="1:25">
      <c r="A127" s="4">
        <v>16292920171</v>
      </c>
      <c r="B127" s="4" t="s">
        <v>25</v>
      </c>
      <c r="C127" s="4" t="s">
        <v>26</v>
      </c>
      <c r="D127" s="4" t="s">
        <v>338</v>
      </c>
      <c r="E127" s="4" t="s">
        <v>339</v>
      </c>
      <c r="F127" s="5">
        <v>44456</v>
      </c>
      <c r="G127" s="5">
        <v>44457</v>
      </c>
      <c r="H127" s="4">
        <v>1</v>
      </c>
      <c r="I127" s="4">
        <v>1</v>
      </c>
      <c r="J127" s="4">
        <v>1</v>
      </c>
      <c r="K127" s="4" t="s">
        <v>29</v>
      </c>
      <c r="L127" s="4">
        <v>593</v>
      </c>
      <c r="M127" s="4">
        <v>593</v>
      </c>
      <c r="N127" s="4" t="s">
        <v>340</v>
      </c>
      <c r="O127" s="4" t="s">
        <v>333</v>
      </c>
      <c r="P127" s="4" t="s">
        <v>32</v>
      </c>
      <c r="Q127" s="4">
        <v>0</v>
      </c>
      <c r="R127" s="6">
        <v>44454</v>
      </c>
      <c r="S127" s="5">
        <v>44460</v>
      </c>
      <c r="T127" s="4" t="s">
        <v>33</v>
      </c>
      <c r="U127" s="4">
        <v>593</v>
      </c>
      <c r="V127" s="4">
        <v>0</v>
      </c>
      <c r="W127" s="4">
        <v>0</v>
      </c>
      <c r="X127" s="4"/>
      <c r="Y127" s="4">
        <v>85249943</v>
      </c>
    </row>
    <row r="128" s="4" customFormat="1" spans="1:25">
      <c r="A128" s="4">
        <v>16293969370</v>
      </c>
      <c r="B128" s="4" t="s">
        <v>25</v>
      </c>
      <c r="C128" s="4" t="s">
        <v>26</v>
      </c>
      <c r="D128" s="4" t="s">
        <v>341</v>
      </c>
      <c r="E128" s="4" t="s">
        <v>342</v>
      </c>
      <c r="F128" s="5">
        <v>44456</v>
      </c>
      <c r="G128" s="5">
        <v>44457</v>
      </c>
      <c r="H128" s="4">
        <v>1</v>
      </c>
      <c r="I128" s="4">
        <v>1</v>
      </c>
      <c r="J128" s="4">
        <v>1</v>
      </c>
      <c r="K128" s="4" t="s">
        <v>29</v>
      </c>
      <c r="L128" s="4">
        <v>1713</v>
      </c>
      <c r="M128" s="4">
        <v>1713</v>
      </c>
      <c r="N128" s="4" t="s">
        <v>343</v>
      </c>
      <c r="O128" s="4" t="s">
        <v>333</v>
      </c>
      <c r="P128" s="4" t="s">
        <v>32</v>
      </c>
      <c r="Q128" s="4">
        <v>0</v>
      </c>
      <c r="R128" s="6">
        <v>44455</v>
      </c>
      <c r="S128" s="5">
        <v>44460</v>
      </c>
      <c r="T128" s="4" t="s">
        <v>33</v>
      </c>
      <c r="U128" s="4">
        <v>1713</v>
      </c>
      <c r="V128" s="4">
        <v>0</v>
      </c>
      <c r="W128" s="4">
        <v>0</v>
      </c>
      <c r="X128" s="4">
        <v>2255138</v>
      </c>
      <c r="Y128" s="4">
        <v>3191443804</v>
      </c>
    </row>
    <row r="129" s="4" customFormat="1" spans="1:25">
      <c r="A129" s="4">
        <v>16300397448</v>
      </c>
      <c r="B129" s="4" t="s">
        <v>25</v>
      </c>
      <c r="C129" s="4" t="s">
        <v>26</v>
      </c>
      <c r="D129" s="4" t="s">
        <v>132</v>
      </c>
      <c r="E129" s="4" t="s">
        <v>133</v>
      </c>
      <c r="F129" s="5">
        <v>44456</v>
      </c>
      <c r="G129" s="5">
        <v>44457</v>
      </c>
      <c r="H129" s="4">
        <v>1</v>
      </c>
      <c r="I129" s="4">
        <v>1</v>
      </c>
      <c r="J129" s="4">
        <v>1</v>
      </c>
      <c r="K129" s="4" t="s">
        <v>29</v>
      </c>
      <c r="L129" s="4">
        <v>862</v>
      </c>
      <c r="M129" s="4">
        <v>862</v>
      </c>
      <c r="N129" s="4" t="s">
        <v>344</v>
      </c>
      <c r="O129" s="4" t="s">
        <v>333</v>
      </c>
      <c r="P129" s="4" t="s">
        <v>32</v>
      </c>
      <c r="Q129" s="4">
        <v>0</v>
      </c>
      <c r="R129" s="6">
        <v>44455</v>
      </c>
      <c r="S129" s="5">
        <v>44460</v>
      </c>
      <c r="T129" s="4" t="s">
        <v>33</v>
      </c>
      <c r="U129" s="4">
        <v>862</v>
      </c>
      <c r="V129" s="4">
        <v>0</v>
      </c>
      <c r="W129" s="4">
        <v>0</v>
      </c>
      <c r="X129" s="4">
        <v>2255863</v>
      </c>
      <c r="Y129" s="4">
        <v>86180618</v>
      </c>
    </row>
    <row r="130" s="4" customFormat="1" spans="1:24">
      <c r="A130" s="4">
        <v>16301545690</v>
      </c>
      <c r="B130" s="4" t="s">
        <v>25</v>
      </c>
      <c r="C130" s="4" t="s">
        <v>26</v>
      </c>
      <c r="D130" s="4" t="s">
        <v>345</v>
      </c>
      <c r="E130" s="4" t="s">
        <v>346</v>
      </c>
      <c r="F130" s="5">
        <v>44456</v>
      </c>
      <c r="G130" s="5">
        <v>44457</v>
      </c>
      <c r="H130" s="4">
        <v>1</v>
      </c>
      <c r="I130" s="4">
        <v>1</v>
      </c>
      <c r="J130" s="4">
        <v>1</v>
      </c>
      <c r="K130" s="4" t="s">
        <v>29</v>
      </c>
      <c r="L130" s="4">
        <v>520</v>
      </c>
      <c r="M130" s="4">
        <v>520</v>
      </c>
      <c r="N130" s="4" t="s">
        <v>347</v>
      </c>
      <c r="O130" s="4" t="s">
        <v>333</v>
      </c>
      <c r="P130" s="4" t="s">
        <v>32</v>
      </c>
      <c r="Q130" s="4">
        <v>0</v>
      </c>
      <c r="R130" s="6">
        <v>44455</v>
      </c>
      <c r="S130" s="5">
        <v>44460</v>
      </c>
      <c r="T130" s="4" t="s">
        <v>33</v>
      </c>
      <c r="U130" s="4">
        <v>520</v>
      </c>
      <c r="V130" s="4">
        <v>0</v>
      </c>
      <c r="W130" s="4">
        <v>0</v>
      </c>
      <c r="X130" s="4">
        <v>2256051</v>
      </c>
    </row>
    <row r="131" s="4" customFormat="1" spans="1:25">
      <c r="A131" s="4">
        <v>16302649899</v>
      </c>
      <c r="B131" s="4" t="s">
        <v>25</v>
      </c>
      <c r="C131" s="4" t="s">
        <v>26</v>
      </c>
      <c r="D131" s="4" t="s">
        <v>348</v>
      </c>
      <c r="E131" s="4" t="s">
        <v>349</v>
      </c>
      <c r="F131" s="5">
        <v>44456</v>
      </c>
      <c r="G131" s="5">
        <v>44457</v>
      </c>
      <c r="H131" s="4">
        <v>1</v>
      </c>
      <c r="I131" s="4">
        <v>1</v>
      </c>
      <c r="J131" s="4">
        <v>1</v>
      </c>
      <c r="K131" s="4" t="s">
        <v>29</v>
      </c>
      <c r="L131" s="4">
        <v>637</v>
      </c>
      <c r="M131" s="4">
        <v>637</v>
      </c>
      <c r="N131" s="4" t="s">
        <v>350</v>
      </c>
      <c r="O131" s="4" t="s">
        <v>333</v>
      </c>
      <c r="P131" s="4" t="s">
        <v>32</v>
      </c>
      <c r="Q131" s="4">
        <v>0</v>
      </c>
      <c r="R131" s="6">
        <v>44456</v>
      </c>
      <c r="S131" s="5">
        <v>44460</v>
      </c>
      <c r="T131" s="4" t="s">
        <v>33</v>
      </c>
      <c r="U131" s="4">
        <v>637</v>
      </c>
      <c r="V131" s="4">
        <v>0</v>
      </c>
      <c r="W131" s="4">
        <v>0</v>
      </c>
      <c r="X131" s="4">
        <v>2256292</v>
      </c>
      <c r="Y131" s="4">
        <v>3187724816</v>
      </c>
    </row>
    <row r="132" s="4" customFormat="1" spans="1:25">
      <c r="A132" s="4">
        <v>16303162305</v>
      </c>
      <c r="B132" s="4" t="s">
        <v>25</v>
      </c>
      <c r="C132" s="4" t="s">
        <v>26</v>
      </c>
      <c r="D132" s="4" t="s">
        <v>351</v>
      </c>
      <c r="E132" s="4" t="s">
        <v>352</v>
      </c>
      <c r="F132" s="5">
        <v>44456</v>
      </c>
      <c r="G132" s="5">
        <v>44457</v>
      </c>
      <c r="H132" s="4">
        <v>1</v>
      </c>
      <c r="I132" s="4">
        <v>1</v>
      </c>
      <c r="J132" s="4">
        <v>1</v>
      </c>
      <c r="K132" s="4" t="s">
        <v>29</v>
      </c>
      <c r="L132" s="4">
        <v>736</v>
      </c>
      <c r="M132" s="4">
        <v>736</v>
      </c>
      <c r="N132" s="4" t="s">
        <v>353</v>
      </c>
      <c r="O132" s="4" t="s">
        <v>333</v>
      </c>
      <c r="P132" s="4" t="s">
        <v>32</v>
      </c>
      <c r="Q132" s="4">
        <v>0</v>
      </c>
      <c r="R132" s="6">
        <v>44456</v>
      </c>
      <c r="S132" s="5">
        <v>44460</v>
      </c>
      <c r="T132" s="4" t="s">
        <v>33</v>
      </c>
      <c r="U132" s="4">
        <v>736</v>
      </c>
      <c r="V132" s="4">
        <v>0</v>
      </c>
      <c r="W132" s="4">
        <v>0</v>
      </c>
      <c r="X132" s="4">
        <v>2256460</v>
      </c>
      <c r="Y132" s="4" t="s">
        <v>354</v>
      </c>
    </row>
    <row r="133" s="4" customFormat="1" spans="1:25">
      <c r="A133" s="4">
        <v>16305007384</v>
      </c>
      <c r="B133" s="4" t="s">
        <v>25</v>
      </c>
      <c r="C133" s="4" t="s">
        <v>26</v>
      </c>
      <c r="D133" s="4" t="s">
        <v>355</v>
      </c>
      <c r="E133" s="4" t="s">
        <v>356</v>
      </c>
      <c r="F133" s="5">
        <v>44456</v>
      </c>
      <c r="G133" s="5">
        <v>44457</v>
      </c>
      <c r="H133" s="4">
        <v>1</v>
      </c>
      <c r="I133" s="4">
        <v>1</v>
      </c>
      <c r="J133" s="4">
        <v>1</v>
      </c>
      <c r="K133" s="4" t="s">
        <v>29</v>
      </c>
      <c r="L133" s="4">
        <v>886</v>
      </c>
      <c r="M133" s="4">
        <v>886</v>
      </c>
      <c r="N133" s="4" t="s">
        <v>357</v>
      </c>
      <c r="O133" s="4" t="s">
        <v>333</v>
      </c>
      <c r="P133" s="4" t="s">
        <v>32</v>
      </c>
      <c r="Q133" s="4">
        <v>0</v>
      </c>
      <c r="R133" s="6">
        <v>44456</v>
      </c>
      <c r="S133" s="5">
        <v>44460</v>
      </c>
      <c r="T133" s="4" t="s">
        <v>33</v>
      </c>
      <c r="U133" s="4">
        <v>886</v>
      </c>
      <c r="V133" s="4">
        <v>0</v>
      </c>
      <c r="W133" s="4">
        <v>0</v>
      </c>
      <c r="X133" s="4">
        <v>2256565</v>
      </c>
      <c r="Y133" s="4">
        <v>29177416</v>
      </c>
    </row>
    <row r="134" s="4" customFormat="1" spans="1:25">
      <c r="A134" s="4">
        <v>16306177228</v>
      </c>
      <c r="B134" s="4" t="s">
        <v>25</v>
      </c>
      <c r="C134" s="4" t="s">
        <v>26</v>
      </c>
      <c r="D134" s="4" t="s">
        <v>358</v>
      </c>
      <c r="E134" s="4" t="s">
        <v>69</v>
      </c>
      <c r="F134" s="5">
        <v>44456</v>
      </c>
      <c r="G134" s="5">
        <v>44457</v>
      </c>
      <c r="H134" s="4">
        <v>1</v>
      </c>
      <c r="I134" s="4">
        <v>1</v>
      </c>
      <c r="J134" s="4">
        <v>1</v>
      </c>
      <c r="K134" s="4" t="s">
        <v>29</v>
      </c>
      <c r="L134" s="4">
        <v>441</v>
      </c>
      <c r="M134" s="4">
        <v>441</v>
      </c>
      <c r="N134" s="4" t="s">
        <v>359</v>
      </c>
      <c r="O134" s="4" t="s">
        <v>333</v>
      </c>
      <c r="P134" s="4" t="s">
        <v>32</v>
      </c>
      <c r="Q134" s="4">
        <v>0</v>
      </c>
      <c r="R134" s="6">
        <v>44456</v>
      </c>
      <c r="S134" s="5">
        <v>44460</v>
      </c>
      <c r="T134" s="4" t="s">
        <v>33</v>
      </c>
      <c r="U134" s="4">
        <v>441</v>
      </c>
      <c r="V134" s="4">
        <v>0</v>
      </c>
      <c r="W134" s="4">
        <v>0</v>
      </c>
      <c r="X134" s="4">
        <v>2256812</v>
      </c>
      <c r="Y134" s="4">
        <v>1831074100</v>
      </c>
    </row>
    <row r="135" s="4" customFormat="1" spans="1:23">
      <c r="A135" s="4">
        <v>16306497672</v>
      </c>
      <c r="B135" s="4" t="s">
        <v>25</v>
      </c>
      <c r="C135" s="4" t="s">
        <v>26</v>
      </c>
      <c r="D135" s="4" t="s">
        <v>290</v>
      </c>
      <c r="E135" s="4" t="s">
        <v>360</v>
      </c>
      <c r="F135" s="5">
        <v>44456</v>
      </c>
      <c r="G135" s="5">
        <v>44457</v>
      </c>
      <c r="H135" s="4">
        <v>1</v>
      </c>
      <c r="I135" s="4">
        <v>1</v>
      </c>
      <c r="J135" s="4">
        <v>1</v>
      </c>
      <c r="K135" s="4" t="s">
        <v>29</v>
      </c>
      <c r="L135" s="4">
        <v>1461</v>
      </c>
      <c r="M135" s="4">
        <v>1461</v>
      </c>
      <c r="N135" s="4" t="s">
        <v>361</v>
      </c>
      <c r="O135" s="4" t="s">
        <v>333</v>
      </c>
      <c r="P135" s="4" t="s">
        <v>32</v>
      </c>
      <c r="Q135" s="4">
        <v>0</v>
      </c>
      <c r="R135" s="6">
        <v>44456</v>
      </c>
      <c r="S135" s="5">
        <v>44460</v>
      </c>
      <c r="T135" s="4" t="s">
        <v>33</v>
      </c>
      <c r="U135" s="4">
        <v>1461</v>
      </c>
      <c r="V135" s="4">
        <v>0</v>
      </c>
      <c r="W135" s="4">
        <v>0</v>
      </c>
    </row>
    <row r="136" s="4" customFormat="1" spans="1:25">
      <c r="A136" s="4">
        <v>16223021959</v>
      </c>
      <c r="B136" s="4" t="s">
        <v>25</v>
      </c>
      <c r="C136" s="4" t="s">
        <v>94</v>
      </c>
      <c r="D136" s="4" t="s">
        <v>177</v>
      </c>
      <c r="E136" s="4" t="s">
        <v>178</v>
      </c>
      <c r="F136" s="5">
        <v>44456</v>
      </c>
      <c r="G136" s="5">
        <v>44457</v>
      </c>
      <c r="H136" s="4">
        <v>1</v>
      </c>
      <c r="I136" s="4">
        <v>1</v>
      </c>
      <c r="J136" s="4">
        <v>1</v>
      </c>
      <c r="K136" s="4" t="s">
        <v>29</v>
      </c>
      <c r="L136" s="4">
        <v>-1270</v>
      </c>
      <c r="M136" s="4">
        <v>-1270</v>
      </c>
      <c r="N136" s="4" t="s">
        <v>179</v>
      </c>
      <c r="O136" s="4" t="s">
        <v>333</v>
      </c>
      <c r="P136" s="4" t="s">
        <v>32</v>
      </c>
      <c r="Q136" s="4">
        <v>0</v>
      </c>
      <c r="R136" s="6">
        <v>44445</v>
      </c>
      <c r="S136" s="5">
        <v>44460</v>
      </c>
      <c r="T136" s="4" t="s">
        <v>33</v>
      </c>
      <c r="U136" s="4">
        <v>-1270</v>
      </c>
      <c r="V136" s="4">
        <v>0</v>
      </c>
      <c r="W136" s="4">
        <v>0</v>
      </c>
      <c r="X136" s="4">
        <v>2245610</v>
      </c>
      <c r="Y136" s="4">
        <v>75771692</v>
      </c>
    </row>
    <row r="137" s="4" customFormat="1" spans="1:25">
      <c r="A137" s="4">
        <v>16240638061</v>
      </c>
      <c r="B137" s="4" t="s">
        <v>25</v>
      </c>
      <c r="C137" s="4" t="s">
        <v>128</v>
      </c>
      <c r="D137" s="4" t="s">
        <v>208</v>
      </c>
      <c r="E137" s="4" t="s">
        <v>209</v>
      </c>
      <c r="F137" s="5">
        <v>44449</v>
      </c>
      <c r="G137" s="5">
        <v>44452</v>
      </c>
      <c r="H137" s="4">
        <v>1</v>
      </c>
      <c r="I137" s="4">
        <v>3</v>
      </c>
      <c r="J137" s="4">
        <v>3</v>
      </c>
      <c r="K137" s="4" t="s">
        <v>29</v>
      </c>
      <c r="L137" s="4">
        <v>-6614</v>
      </c>
      <c r="M137" s="4">
        <v>-6614</v>
      </c>
      <c r="N137" s="4" t="s">
        <v>210</v>
      </c>
      <c r="O137" s="4" t="s">
        <v>333</v>
      </c>
      <c r="P137" s="4" t="s">
        <v>32</v>
      </c>
      <c r="Q137" s="4">
        <v>0</v>
      </c>
      <c r="R137" s="6">
        <v>44448</v>
      </c>
      <c r="S137" s="5">
        <v>44460</v>
      </c>
      <c r="T137" s="4" t="s">
        <v>33</v>
      </c>
      <c r="U137" s="4">
        <v>-6614</v>
      </c>
      <c r="V137" s="4">
        <v>0</v>
      </c>
      <c r="W137" s="4">
        <v>0</v>
      </c>
      <c r="X137" s="4">
        <v>2247911</v>
      </c>
      <c r="Y137" s="4">
        <v>80113004</v>
      </c>
    </row>
    <row r="138" s="4" customFormat="1" spans="1:25">
      <c r="A138" s="4">
        <v>16305007384</v>
      </c>
      <c r="B138" s="4" t="s">
        <v>25</v>
      </c>
      <c r="C138" s="4" t="s">
        <v>128</v>
      </c>
      <c r="D138" s="4" t="s">
        <v>355</v>
      </c>
      <c r="E138" s="4" t="s">
        <v>356</v>
      </c>
      <c r="F138" s="5">
        <v>44456</v>
      </c>
      <c r="G138" s="5">
        <v>44457</v>
      </c>
      <c r="H138" s="4">
        <v>1</v>
      </c>
      <c r="I138" s="4">
        <v>1</v>
      </c>
      <c r="J138" s="4">
        <v>1</v>
      </c>
      <c r="K138" s="4" t="s">
        <v>29</v>
      </c>
      <c r="L138" s="4">
        <v>-886</v>
      </c>
      <c r="M138" s="4">
        <v>-886</v>
      </c>
      <c r="N138" s="4" t="s">
        <v>357</v>
      </c>
      <c r="O138" s="4" t="s">
        <v>333</v>
      </c>
      <c r="P138" s="4" t="s">
        <v>32</v>
      </c>
      <c r="Q138" s="4">
        <v>0</v>
      </c>
      <c r="R138" s="6">
        <v>44456</v>
      </c>
      <c r="S138" s="5">
        <v>44460</v>
      </c>
      <c r="T138" s="4" t="s">
        <v>33</v>
      </c>
      <c r="U138" s="4">
        <v>-886</v>
      </c>
      <c r="V138" s="4">
        <v>0</v>
      </c>
      <c r="W138" s="4">
        <v>0</v>
      </c>
      <c r="X138" s="4">
        <v>2256565</v>
      </c>
      <c r="Y138" s="4">
        <v>29177416</v>
      </c>
    </row>
    <row r="139" s="4" customFormat="1" spans="1:25">
      <c r="A139" s="4">
        <v>16280371846</v>
      </c>
      <c r="B139" s="4" t="s">
        <v>25</v>
      </c>
      <c r="C139" s="4" t="s">
        <v>26</v>
      </c>
      <c r="D139" s="4" t="s">
        <v>362</v>
      </c>
      <c r="E139" s="4" t="s">
        <v>363</v>
      </c>
      <c r="F139" s="5">
        <v>44457</v>
      </c>
      <c r="G139" s="5">
        <v>44458</v>
      </c>
      <c r="H139" s="4">
        <v>1</v>
      </c>
      <c r="I139" s="4">
        <v>1</v>
      </c>
      <c r="J139" s="4">
        <v>1</v>
      </c>
      <c r="K139" s="4" t="s">
        <v>29</v>
      </c>
      <c r="L139" s="4">
        <v>1367</v>
      </c>
      <c r="M139" s="4">
        <v>1367</v>
      </c>
      <c r="N139" s="4" t="s">
        <v>364</v>
      </c>
      <c r="O139" s="4" t="s">
        <v>365</v>
      </c>
      <c r="P139" s="4" t="s">
        <v>32</v>
      </c>
      <c r="Q139" s="4">
        <v>0</v>
      </c>
      <c r="R139" s="6">
        <v>44453</v>
      </c>
      <c r="S139" s="5">
        <v>44461</v>
      </c>
      <c r="T139" s="4" t="s">
        <v>33</v>
      </c>
      <c r="U139" s="4">
        <v>1367</v>
      </c>
      <c r="V139" s="4">
        <v>0</v>
      </c>
      <c r="W139" s="4">
        <v>0</v>
      </c>
      <c r="X139" s="4"/>
      <c r="Y139" s="4">
        <v>11969</v>
      </c>
    </row>
    <row r="140" s="4" customFormat="1" spans="1:25">
      <c r="A140" s="4">
        <v>16280463978</v>
      </c>
      <c r="B140" s="4" t="s">
        <v>25</v>
      </c>
      <c r="C140" s="4" t="s">
        <v>26</v>
      </c>
      <c r="D140" s="4" t="s">
        <v>366</v>
      </c>
      <c r="E140" s="4" t="s">
        <v>367</v>
      </c>
      <c r="F140" s="5">
        <v>44457</v>
      </c>
      <c r="G140" s="5">
        <v>44458</v>
      </c>
      <c r="H140" s="4">
        <v>1</v>
      </c>
      <c r="I140" s="4">
        <v>1</v>
      </c>
      <c r="J140" s="4">
        <v>1</v>
      </c>
      <c r="K140" s="4" t="s">
        <v>29</v>
      </c>
      <c r="L140" s="4">
        <v>2218</v>
      </c>
      <c r="M140" s="4">
        <v>2218</v>
      </c>
      <c r="N140" s="4" t="s">
        <v>368</v>
      </c>
      <c r="O140" s="4" t="s">
        <v>365</v>
      </c>
      <c r="P140" s="4" t="s">
        <v>32</v>
      </c>
      <c r="Q140" s="4">
        <v>0</v>
      </c>
      <c r="R140" s="6">
        <v>44453</v>
      </c>
      <c r="S140" s="5">
        <v>44461</v>
      </c>
      <c r="T140" s="4" t="s">
        <v>33</v>
      </c>
      <c r="U140" s="4">
        <v>2218</v>
      </c>
      <c r="V140" s="4">
        <v>0</v>
      </c>
      <c r="W140" s="4">
        <v>0</v>
      </c>
      <c r="X140" s="4">
        <v>2252774</v>
      </c>
      <c r="Y140" s="4" t="s">
        <v>369</v>
      </c>
    </row>
    <row r="141" s="4" customFormat="1" spans="1:25">
      <c r="A141" s="4">
        <v>16284865752</v>
      </c>
      <c r="B141" s="4" t="s">
        <v>25</v>
      </c>
      <c r="C141" s="4" t="s">
        <v>26</v>
      </c>
      <c r="D141" s="4" t="s">
        <v>370</v>
      </c>
      <c r="E141" s="4" t="s">
        <v>371</v>
      </c>
      <c r="F141" s="5">
        <v>44455</v>
      </c>
      <c r="G141" s="5">
        <v>44458</v>
      </c>
      <c r="H141" s="4">
        <v>1</v>
      </c>
      <c r="I141" s="4">
        <v>3</v>
      </c>
      <c r="J141" s="4">
        <v>3</v>
      </c>
      <c r="K141" s="4" t="s">
        <v>29</v>
      </c>
      <c r="L141" s="4">
        <v>4297</v>
      </c>
      <c r="M141" s="4">
        <v>4297</v>
      </c>
      <c r="N141" s="4" t="s">
        <v>372</v>
      </c>
      <c r="O141" s="4" t="s">
        <v>365</v>
      </c>
      <c r="P141" s="4" t="s">
        <v>32</v>
      </c>
      <c r="Q141" s="4">
        <v>0</v>
      </c>
      <c r="R141" s="6">
        <v>44453</v>
      </c>
      <c r="S141" s="5">
        <v>44461</v>
      </c>
      <c r="T141" s="4" t="s">
        <v>33</v>
      </c>
      <c r="U141" s="4">
        <v>4297</v>
      </c>
      <c r="V141" s="4">
        <v>0</v>
      </c>
      <c r="W141" s="4">
        <v>0</v>
      </c>
      <c r="X141" s="4"/>
      <c r="Y141" s="4">
        <v>84213870</v>
      </c>
    </row>
    <row r="142" s="4" customFormat="1" spans="1:25">
      <c r="A142" s="4">
        <v>16285364495</v>
      </c>
      <c r="B142" s="4" t="s">
        <v>25</v>
      </c>
      <c r="C142" s="4" t="s">
        <v>26</v>
      </c>
      <c r="D142" s="4" t="s">
        <v>373</v>
      </c>
      <c r="E142" s="4" t="s">
        <v>374</v>
      </c>
      <c r="F142" s="5">
        <v>44455</v>
      </c>
      <c r="G142" s="5">
        <v>44458</v>
      </c>
      <c r="H142" s="4">
        <v>1</v>
      </c>
      <c r="I142" s="4">
        <v>3</v>
      </c>
      <c r="J142" s="4">
        <v>3</v>
      </c>
      <c r="K142" s="4" t="s">
        <v>29</v>
      </c>
      <c r="L142" s="4">
        <v>2776</v>
      </c>
      <c r="M142" s="4">
        <v>2776</v>
      </c>
      <c r="N142" s="4" t="s">
        <v>375</v>
      </c>
      <c r="O142" s="4" t="s">
        <v>365</v>
      </c>
      <c r="P142" s="4" t="s">
        <v>32</v>
      </c>
      <c r="Q142" s="4">
        <v>0</v>
      </c>
      <c r="R142" s="6">
        <v>44453</v>
      </c>
      <c r="S142" s="5">
        <v>44461</v>
      </c>
      <c r="T142" s="4" t="s">
        <v>33</v>
      </c>
      <c r="U142" s="4">
        <v>2776</v>
      </c>
      <c r="V142" s="4">
        <v>0</v>
      </c>
      <c r="W142" s="4">
        <v>0</v>
      </c>
      <c r="X142" s="4">
        <v>2253568</v>
      </c>
      <c r="Y142" s="4">
        <v>84243039</v>
      </c>
    </row>
    <row r="143" s="4" customFormat="1" spans="1:25">
      <c r="A143" s="4">
        <v>16287815901</v>
      </c>
      <c r="B143" s="4" t="s">
        <v>25</v>
      </c>
      <c r="C143" s="4" t="s">
        <v>26</v>
      </c>
      <c r="D143" s="4" t="s">
        <v>376</v>
      </c>
      <c r="E143" s="4" t="s">
        <v>377</v>
      </c>
      <c r="F143" s="5">
        <v>44454</v>
      </c>
      <c r="G143" s="5">
        <v>44458</v>
      </c>
      <c r="H143" s="4">
        <v>1</v>
      </c>
      <c r="I143" s="4">
        <v>4</v>
      </c>
      <c r="J143" s="4">
        <v>4</v>
      </c>
      <c r="K143" s="4" t="s">
        <v>29</v>
      </c>
      <c r="L143" s="4">
        <v>3686</v>
      </c>
      <c r="M143" s="4">
        <v>3686</v>
      </c>
      <c r="N143" s="4" t="s">
        <v>378</v>
      </c>
      <c r="O143" s="4" t="s">
        <v>365</v>
      </c>
      <c r="P143" s="4" t="s">
        <v>32</v>
      </c>
      <c r="Q143" s="4">
        <v>0</v>
      </c>
      <c r="R143" s="6">
        <v>44454</v>
      </c>
      <c r="S143" s="5">
        <v>44461</v>
      </c>
      <c r="T143" s="4" t="s">
        <v>33</v>
      </c>
      <c r="U143" s="4">
        <v>3686</v>
      </c>
      <c r="V143" s="4">
        <v>0</v>
      </c>
      <c r="W143" s="4">
        <v>0</v>
      </c>
      <c r="X143" s="4"/>
      <c r="Y143" s="4">
        <v>84466702</v>
      </c>
    </row>
    <row r="144" s="4" customFormat="1" spans="1:25">
      <c r="A144" s="4">
        <v>16288140167</v>
      </c>
      <c r="B144" s="4" t="s">
        <v>25</v>
      </c>
      <c r="C144" s="4" t="s">
        <v>26</v>
      </c>
      <c r="D144" s="4" t="s">
        <v>379</v>
      </c>
      <c r="E144" s="4" t="s">
        <v>346</v>
      </c>
      <c r="F144" s="5">
        <v>44457</v>
      </c>
      <c r="G144" s="5">
        <v>44458</v>
      </c>
      <c r="H144" s="4">
        <v>1</v>
      </c>
      <c r="I144" s="4">
        <v>1</v>
      </c>
      <c r="J144" s="4">
        <v>1</v>
      </c>
      <c r="K144" s="4" t="s">
        <v>29</v>
      </c>
      <c r="L144" s="4">
        <v>785</v>
      </c>
      <c r="M144" s="4">
        <v>785</v>
      </c>
      <c r="N144" s="4" t="s">
        <v>380</v>
      </c>
      <c r="O144" s="4" t="s">
        <v>365</v>
      </c>
      <c r="P144" s="4" t="s">
        <v>32</v>
      </c>
      <c r="Q144" s="4">
        <v>0</v>
      </c>
      <c r="R144" s="6">
        <v>44454</v>
      </c>
      <c r="S144" s="5">
        <v>44461</v>
      </c>
      <c r="T144" s="4" t="s">
        <v>33</v>
      </c>
      <c r="U144" s="4">
        <v>785</v>
      </c>
      <c r="V144" s="4">
        <v>0</v>
      </c>
      <c r="W144" s="4">
        <v>0</v>
      </c>
      <c r="X144" s="4"/>
      <c r="Y144" s="4">
        <v>21245163</v>
      </c>
    </row>
    <row r="145" s="4" customFormat="1" spans="1:25">
      <c r="A145" s="4">
        <v>16295190453</v>
      </c>
      <c r="B145" s="4" t="s">
        <v>25</v>
      </c>
      <c r="C145" s="4" t="s">
        <v>26</v>
      </c>
      <c r="D145" s="4" t="s">
        <v>381</v>
      </c>
      <c r="E145" s="4" t="s">
        <v>175</v>
      </c>
      <c r="F145" s="5">
        <v>44455</v>
      </c>
      <c r="G145" s="5">
        <v>44458</v>
      </c>
      <c r="H145" s="4">
        <v>1</v>
      </c>
      <c r="I145" s="4">
        <v>3</v>
      </c>
      <c r="J145" s="4">
        <v>3</v>
      </c>
      <c r="K145" s="4" t="s">
        <v>29</v>
      </c>
      <c r="L145" s="4">
        <v>2481</v>
      </c>
      <c r="M145" s="4">
        <v>2481</v>
      </c>
      <c r="N145" s="4" t="s">
        <v>382</v>
      </c>
      <c r="O145" s="4" t="s">
        <v>365</v>
      </c>
      <c r="P145" s="4" t="s">
        <v>32</v>
      </c>
      <c r="Q145" s="4">
        <v>0</v>
      </c>
      <c r="R145" s="6">
        <v>44455</v>
      </c>
      <c r="S145" s="5">
        <v>44461</v>
      </c>
      <c r="T145" s="4" t="s">
        <v>33</v>
      </c>
      <c r="U145" s="4">
        <v>2481</v>
      </c>
      <c r="V145" s="4">
        <v>0</v>
      </c>
      <c r="W145" s="4">
        <v>0</v>
      </c>
      <c r="X145" s="4"/>
      <c r="Y145" s="4">
        <v>85572252</v>
      </c>
    </row>
    <row r="146" s="4" customFormat="1" spans="1:25">
      <c r="A146" s="4">
        <v>16295987595</v>
      </c>
      <c r="B146" s="4" t="s">
        <v>25</v>
      </c>
      <c r="C146" s="4" t="s">
        <v>26</v>
      </c>
      <c r="D146" s="4" t="s">
        <v>383</v>
      </c>
      <c r="E146" s="4" t="s">
        <v>166</v>
      </c>
      <c r="F146" s="5">
        <v>44457</v>
      </c>
      <c r="G146" s="5">
        <v>44458</v>
      </c>
      <c r="H146" s="4">
        <v>1</v>
      </c>
      <c r="I146" s="4">
        <v>1</v>
      </c>
      <c r="J146" s="4">
        <v>1</v>
      </c>
      <c r="K146" s="4" t="s">
        <v>29</v>
      </c>
      <c r="L146" s="4">
        <v>857</v>
      </c>
      <c r="M146" s="4">
        <v>857</v>
      </c>
      <c r="N146" s="4" t="s">
        <v>384</v>
      </c>
      <c r="O146" s="4" t="s">
        <v>365</v>
      </c>
      <c r="P146" s="4" t="s">
        <v>32</v>
      </c>
      <c r="Q146" s="4">
        <v>0</v>
      </c>
      <c r="R146" s="6">
        <v>44455</v>
      </c>
      <c r="S146" s="5">
        <v>44461</v>
      </c>
      <c r="T146" s="4" t="s">
        <v>33</v>
      </c>
      <c r="U146" s="4">
        <v>857</v>
      </c>
      <c r="V146" s="4">
        <v>0</v>
      </c>
      <c r="W146" s="4">
        <v>0</v>
      </c>
      <c r="X146" s="4"/>
      <c r="Y146" s="4">
        <v>85962046</v>
      </c>
    </row>
    <row r="147" s="4" customFormat="1" spans="1:24">
      <c r="A147" s="4">
        <v>16302235048</v>
      </c>
      <c r="B147" s="4" t="s">
        <v>25</v>
      </c>
      <c r="C147" s="4" t="s">
        <v>26</v>
      </c>
      <c r="D147" s="4" t="s">
        <v>385</v>
      </c>
      <c r="E147" s="4" t="s">
        <v>386</v>
      </c>
      <c r="F147" s="5">
        <v>44456</v>
      </c>
      <c r="G147" s="5">
        <v>44458</v>
      </c>
      <c r="H147" s="4">
        <v>1</v>
      </c>
      <c r="I147" s="4">
        <v>2</v>
      </c>
      <c r="J147" s="4">
        <v>2</v>
      </c>
      <c r="K147" s="4" t="s">
        <v>29</v>
      </c>
      <c r="L147" s="4">
        <v>8508</v>
      </c>
      <c r="M147" s="4">
        <v>8508</v>
      </c>
      <c r="N147" s="4" t="s">
        <v>387</v>
      </c>
      <c r="O147" s="4" t="s">
        <v>365</v>
      </c>
      <c r="P147" s="4" t="s">
        <v>32</v>
      </c>
      <c r="Q147" s="4">
        <v>0</v>
      </c>
      <c r="R147" s="6">
        <v>44456</v>
      </c>
      <c r="S147" s="5">
        <v>44461</v>
      </c>
      <c r="T147" s="4" t="s">
        <v>33</v>
      </c>
      <c r="U147" s="4">
        <v>8508</v>
      </c>
      <c r="V147" s="4">
        <v>0</v>
      </c>
      <c r="W147" s="4">
        <v>0</v>
      </c>
      <c r="X147" s="4">
        <v>2256170</v>
      </c>
    </row>
    <row r="148" s="4" customFormat="1" spans="1:25">
      <c r="A148" s="4">
        <v>16302328154</v>
      </c>
      <c r="B148" s="4" t="s">
        <v>25</v>
      </c>
      <c r="C148" s="4" t="s">
        <v>26</v>
      </c>
      <c r="D148" s="4" t="s">
        <v>388</v>
      </c>
      <c r="E148" s="4" t="s">
        <v>389</v>
      </c>
      <c r="F148" s="5">
        <v>44457</v>
      </c>
      <c r="G148" s="5">
        <v>44458</v>
      </c>
      <c r="H148" s="4">
        <v>1</v>
      </c>
      <c r="I148" s="4">
        <v>1</v>
      </c>
      <c r="J148" s="4">
        <v>1</v>
      </c>
      <c r="K148" s="4" t="s">
        <v>29</v>
      </c>
      <c r="L148" s="4">
        <v>1612</v>
      </c>
      <c r="M148" s="4">
        <v>1612</v>
      </c>
      <c r="N148" s="4" t="s">
        <v>390</v>
      </c>
      <c r="O148" s="4" t="s">
        <v>365</v>
      </c>
      <c r="P148" s="4" t="s">
        <v>32</v>
      </c>
      <c r="Q148" s="4">
        <v>0</v>
      </c>
      <c r="R148" s="6">
        <v>44456</v>
      </c>
      <c r="S148" s="5">
        <v>44461</v>
      </c>
      <c r="T148" s="4" t="s">
        <v>33</v>
      </c>
      <c r="U148" s="4">
        <v>1612</v>
      </c>
      <c r="V148" s="4">
        <v>0</v>
      </c>
      <c r="W148" s="4">
        <v>0</v>
      </c>
      <c r="X148" s="4"/>
      <c r="Y148" s="4">
        <v>86513345</v>
      </c>
    </row>
    <row r="149" s="4" customFormat="1" spans="1:25">
      <c r="A149" s="4">
        <v>16306667470</v>
      </c>
      <c r="B149" s="4" t="s">
        <v>25</v>
      </c>
      <c r="C149" s="4" t="s">
        <v>26</v>
      </c>
      <c r="D149" s="4" t="s">
        <v>391</v>
      </c>
      <c r="E149" s="4" t="s">
        <v>392</v>
      </c>
      <c r="F149" s="5">
        <v>44456</v>
      </c>
      <c r="G149" s="5">
        <v>44458</v>
      </c>
      <c r="H149" s="4">
        <v>1</v>
      </c>
      <c r="I149" s="4">
        <v>2</v>
      </c>
      <c r="J149" s="4">
        <v>2</v>
      </c>
      <c r="K149" s="4" t="s">
        <v>29</v>
      </c>
      <c r="L149" s="4">
        <v>1836</v>
      </c>
      <c r="M149" s="4">
        <v>1836</v>
      </c>
      <c r="N149" s="4" t="s">
        <v>393</v>
      </c>
      <c r="O149" s="4" t="s">
        <v>365</v>
      </c>
      <c r="P149" s="4" t="s">
        <v>32</v>
      </c>
      <c r="Q149" s="4">
        <v>0</v>
      </c>
      <c r="R149" s="6">
        <v>44456</v>
      </c>
      <c r="S149" s="5">
        <v>44461</v>
      </c>
      <c r="T149" s="4" t="s">
        <v>33</v>
      </c>
      <c r="U149" s="4">
        <v>1836</v>
      </c>
      <c r="V149" s="4">
        <v>0</v>
      </c>
      <c r="W149" s="4">
        <v>0</v>
      </c>
      <c r="X149" s="4"/>
      <c r="Y149" s="4">
        <v>87092932</v>
      </c>
    </row>
    <row r="150" s="4" customFormat="1" spans="1:25">
      <c r="A150" s="4">
        <v>16310063670</v>
      </c>
      <c r="B150" s="4" t="s">
        <v>25</v>
      </c>
      <c r="C150" s="4" t="s">
        <v>26</v>
      </c>
      <c r="D150" s="4" t="s">
        <v>394</v>
      </c>
      <c r="E150" s="4" t="s">
        <v>78</v>
      </c>
      <c r="F150" s="5">
        <v>44457</v>
      </c>
      <c r="G150" s="5">
        <v>44458</v>
      </c>
      <c r="H150" s="4">
        <v>1</v>
      </c>
      <c r="I150" s="4">
        <v>1</v>
      </c>
      <c r="J150" s="4">
        <v>1</v>
      </c>
      <c r="K150" s="4" t="s">
        <v>29</v>
      </c>
      <c r="L150" s="4">
        <v>287</v>
      </c>
      <c r="M150" s="4">
        <v>287</v>
      </c>
      <c r="N150" s="4" t="s">
        <v>395</v>
      </c>
      <c r="O150" s="4" t="s">
        <v>365</v>
      </c>
      <c r="P150" s="4" t="s">
        <v>32</v>
      </c>
      <c r="Q150" s="4">
        <v>0</v>
      </c>
      <c r="R150" s="6">
        <v>44457</v>
      </c>
      <c r="S150" s="5">
        <v>44461</v>
      </c>
      <c r="T150" s="4" t="s">
        <v>33</v>
      </c>
      <c r="U150" s="4">
        <v>287</v>
      </c>
      <c r="V150" s="4">
        <v>0</v>
      </c>
      <c r="W150" s="4">
        <v>0</v>
      </c>
      <c r="X150" s="4"/>
      <c r="Y150" s="4">
        <v>87534123</v>
      </c>
    </row>
    <row r="151" s="4" customFormat="1" spans="1:25">
      <c r="A151" s="4">
        <v>16310083315</v>
      </c>
      <c r="B151" s="4" t="s">
        <v>25</v>
      </c>
      <c r="C151" s="4" t="s">
        <v>26</v>
      </c>
      <c r="D151" s="4" t="s">
        <v>396</v>
      </c>
      <c r="E151" s="4" t="s">
        <v>146</v>
      </c>
      <c r="F151" s="5">
        <v>44457</v>
      </c>
      <c r="G151" s="5">
        <v>44458</v>
      </c>
      <c r="H151" s="4">
        <v>1</v>
      </c>
      <c r="I151" s="4">
        <v>1</v>
      </c>
      <c r="J151" s="4">
        <v>1</v>
      </c>
      <c r="K151" s="4" t="s">
        <v>29</v>
      </c>
      <c r="L151" s="4">
        <v>1222</v>
      </c>
      <c r="M151" s="4">
        <v>1222</v>
      </c>
      <c r="N151" s="4" t="s">
        <v>397</v>
      </c>
      <c r="O151" s="4" t="s">
        <v>365</v>
      </c>
      <c r="P151" s="4" t="s">
        <v>32</v>
      </c>
      <c r="Q151" s="4">
        <v>0</v>
      </c>
      <c r="R151" s="6">
        <v>44457</v>
      </c>
      <c r="S151" s="5">
        <v>44461</v>
      </c>
      <c r="T151" s="4" t="s">
        <v>33</v>
      </c>
      <c r="U151" s="4">
        <v>1222</v>
      </c>
      <c r="V151" s="4">
        <v>0</v>
      </c>
      <c r="W151" s="4">
        <v>0</v>
      </c>
      <c r="X151" s="4"/>
      <c r="Y151" s="4">
        <v>87577997</v>
      </c>
    </row>
    <row r="152" s="4" customFormat="1" spans="1:25">
      <c r="A152" s="4">
        <v>15544082089</v>
      </c>
      <c r="B152" s="4" t="s">
        <v>25</v>
      </c>
      <c r="C152" s="4" t="s">
        <v>128</v>
      </c>
      <c r="D152" s="4" t="s">
        <v>64</v>
      </c>
      <c r="E152" s="4" t="s">
        <v>65</v>
      </c>
      <c r="F152" s="5">
        <v>44455</v>
      </c>
      <c r="G152" s="5">
        <v>44458</v>
      </c>
      <c r="H152" s="4">
        <v>1</v>
      </c>
      <c r="I152" s="4">
        <v>3</v>
      </c>
      <c r="J152" s="4">
        <v>3</v>
      </c>
      <c r="K152" s="4" t="s">
        <v>29</v>
      </c>
      <c r="L152" s="4">
        <v>-1754</v>
      </c>
      <c r="M152" s="4">
        <v>-1754</v>
      </c>
      <c r="N152" s="4" t="s">
        <v>66</v>
      </c>
      <c r="O152" s="4" t="s">
        <v>365</v>
      </c>
      <c r="P152" s="4" t="s">
        <v>32</v>
      </c>
      <c r="Q152" s="4">
        <v>0</v>
      </c>
      <c r="R152" s="6">
        <v>44356</v>
      </c>
      <c r="S152" s="5">
        <v>44461</v>
      </c>
      <c r="T152" s="4" t="s">
        <v>33</v>
      </c>
      <c r="U152" s="4">
        <v>-1754</v>
      </c>
      <c r="V152" s="4">
        <v>0</v>
      </c>
      <c r="W152" s="4">
        <v>0</v>
      </c>
      <c r="X152" s="4"/>
      <c r="Y152" s="4" t="s">
        <v>67</v>
      </c>
    </row>
    <row r="153" s="4" customFormat="1" spans="1:23">
      <c r="A153" s="4">
        <v>16311284143</v>
      </c>
      <c r="B153" s="4" t="s">
        <v>25</v>
      </c>
      <c r="C153" s="4" t="s">
        <v>26</v>
      </c>
      <c r="D153" s="4" t="s">
        <v>398</v>
      </c>
      <c r="E153" s="4" t="s">
        <v>399</v>
      </c>
      <c r="F153" s="5">
        <v>44457</v>
      </c>
      <c r="G153" s="5">
        <v>44458</v>
      </c>
      <c r="H153" s="4">
        <v>1</v>
      </c>
      <c r="I153" s="4">
        <v>1</v>
      </c>
      <c r="J153" s="4">
        <v>1</v>
      </c>
      <c r="K153" s="4" t="s">
        <v>29</v>
      </c>
      <c r="L153" s="4">
        <v>284</v>
      </c>
      <c r="M153" s="4">
        <v>284</v>
      </c>
      <c r="N153" s="4" t="s">
        <v>400</v>
      </c>
      <c r="O153" s="4" t="s">
        <v>365</v>
      </c>
      <c r="P153" s="4" t="s">
        <v>32</v>
      </c>
      <c r="Q153" s="4">
        <v>0</v>
      </c>
      <c r="R153" s="6">
        <v>44457</v>
      </c>
      <c r="S153" s="5">
        <v>44461</v>
      </c>
      <c r="T153" s="4" t="s">
        <v>33</v>
      </c>
      <c r="U153" s="4">
        <v>284</v>
      </c>
      <c r="V153" s="4">
        <v>0</v>
      </c>
      <c r="W153" s="4">
        <v>0</v>
      </c>
    </row>
    <row r="154" s="4" customFormat="1" spans="1:23">
      <c r="A154" s="4">
        <v>16311448066</v>
      </c>
      <c r="B154" s="4" t="s">
        <v>25</v>
      </c>
      <c r="C154" s="4" t="s">
        <v>26</v>
      </c>
      <c r="D154" s="4" t="s">
        <v>311</v>
      </c>
      <c r="E154" s="4" t="s">
        <v>69</v>
      </c>
      <c r="F154" s="5">
        <v>44457</v>
      </c>
      <c r="G154" s="5">
        <v>44458</v>
      </c>
      <c r="H154" s="4">
        <v>1</v>
      </c>
      <c r="I154" s="4">
        <v>1</v>
      </c>
      <c r="J154" s="4">
        <v>1</v>
      </c>
      <c r="K154" s="4" t="s">
        <v>29</v>
      </c>
      <c r="L154" s="4">
        <v>770</v>
      </c>
      <c r="M154" s="4">
        <v>770</v>
      </c>
      <c r="N154" s="4" t="s">
        <v>401</v>
      </c>
      <c r="O154" s="4" t="s">
        <v>365</v>
      </c>
      <c r="P154" s="4" t="s">
        <v>32</v>
      </c>
      <c r="Q154" s="4">
        <v>0</v>
      </c>
      <c r="R154" s="6">
        <v>44457</v>
      </c>
      <c r="S154" s="5">
        <v>44461</v>
      </c>
      <c r="T154" s="4" t="s">
        <v>33</v>
      </c>
      <c r="U154" s="4">
        <v>770</v>
      </c>
      <c r="V154" s="4">
        <v>0</v>
      </c>
      <c r="W154" s="4">
        <v>0</v>
      </c>
    </row>
    <row r="155" s="4" customFormat="1" spans="1:25">
      <c r="A155" s="4">
        <v>16312044428</v>
      </c>
      <c r="B155" s="4" t="s">
        <v>25</v>
      </c>
      <c r="C155" s="4" t="s">
        <v>26</v>
      </c>
      <c r="D155" s="4" t="s">
        <v>402</v>
      </c>
      <c r="E155" s="4" t="s">
        <v>403</v>
      </c>
      <c r="F155" s="5">
        <v>44457</v>
      </c>
      <c r="G155" s="5">
        <v>44458</v>
      </c>
      <c r="H155" s="4">
        <v>1</v>
      </c>
      <c r="I155" s="4">
        <v>1</v>
      </c>
      <c r="J155" s="4">
        <v>1</v>
      </c>
      <c r="K155" s="4" t="s">
        <v>29</v>
      </c>
      <c r="L155" s="4">
        <v>1142</v>
      </c>
      <c r="M155" s="4">
        <v>1142</v>
      </c>
      <c r="N155" s="4" t="s">
        <v>404</v>
      </c>
      <c r="O155" s="4" t="s">
        <v>365</v>
      </c>
      <c r="P155" s="4" t="s">
        <v>32</v>
      </c>
      <c r="Q155" s="4">
        <v>0</v>
      </c>
      <c r="R155" s="6">
        <v>44457</v>
      </c>
      <c r="S155" s="5">
        <v>44461</v>
      </c>
      <c r="T155" s="4" t="s">
        <v>33</v>
      </c>
      <c r="U155" s="4">
        <v>1142</v>
      </c>
      <c r="V155" s="4">
        <v>0</v>
      </c>
      <c r="W155" s="4">
        <v>0</v>
      </c>
      <c r="X155" s="4">
        <v>2257882</v>
      </c>
      <c r="Y155" s="4">
        <v>87917443</v>
      </c>
    </row>
    <row r="156" s="4" customFormat="1" spans="1:24">
      <c r="A156" s="4">
        <v>16312259448</v>
      </c>
      <c r="B156" s="4" t="s">
        <v>25</v>
      </c>
      <c r="C156" s="4" t="s">
        <v>26</v>
      </c>
      <c r="D156" s="4" t="s">
        <v>405</v>
      </c>
      <c r="E156" s="4" t="s">
        <v>406</v>
      </c>
      <c r="F156" s="5">
        <v>44457</v>
      </c>
      <c r="G156" s="5">
        <v>44458</v>
      </c>
      <c r="H156" s="4">
        <v>1</v>
      </c>
      <c r="I156" s="4">
        <v>1</v>
      </c>
      <c r="J156" s="4">
        <v>1</v>
      </c>
      <c r="K156" s="4" t="s">
        <v>29</v>
      </c>
      <c r="L156" s="4">
        <v>445</v>
      </c>
      <c r="M156" s="4">
        <v>445</v>
      </c>
      <c r="N156" s="4" t="s">
        <v>407</v>
      </c>
      <c r="O156" s="4" t="s">
        <v>365</v>
      </c>
      <c r="P156" s="4" t="s">
        <v>32</v>
      </c>
      <c r="Q156" s="4">
        <v>0</v>
      </c>
      <c r="R156" s="6">
        <v>44457</v>
      </c>
      <c r="S156" s="5">
        <v>44461</v>
      </c>
      <c r="T156" s="4" t="s">
        <v>33</v>
      </c>
      <c r="U156" s="4">
        <v>445</v>
      </c>
      <c r="V156" s="4">
        <v>0</v>
      </c>
      <c r="W156" s="4">
        <v>0</v>
      </c>
      <c r="X156" s="4">
        <v>2257928</v>
      </c>
    </row>
    <row r="157" s="4" customFormat="1" spans="1:24">
      <c r="A157" s="4">
        <v>16312259448</v>
      </c>
      <c r="B157" s="4" t="s">
        <v>25</v>
      </c>
      <c r="C157" s="4" t="s">
        <v>94</v>
      </c>
      <c r="D157" s="4" t="s">
        <v>405</v>
      </c>
      <c r="E157" s="4" t="s">
        <v>406</v>
      </c>
      <c r="F157" s="5">
        <v>44457</v>
      </c>
      <c r="G157" s="5">
        <v>44458</v>
      </c>
      <c r="H157" s="4">
        <v>1</v>
      </c>
      <c r="I157" s="4">
        <v>1</v>
      </c>
      <c r="J157" s="4">
        <v>1</v>
      </c>
      <c r="K157" s="4" t="s">
        <v>29</v>
      </c>
      <c r="L157" s="4">
        <v>-445</v>
      </c>
      <c r="M157" s="4">
        <v>-445</v>
      </c>
      <c r="N157" s="4" t="s">
        <v>407</v>
      </c>
      <c r="O157" s="4" t="s">
        <v>365</v>
      </c>
      <c r="P157" s="4" t="s">
        <v>32</v>
      </c>
      <c r="Q157" s="4">
        <v>0</v>
      </c>
      <c r="R157" s="6">
        <v>44457</v>
      </c>
      <c r="S157" s="5">
        <v>44461</v>
      </c>
      <c r="T157" s="4" t="s">
        <v>33</v>
      </c>
      <c r="U157" s="4">
        <v>-445</v>
      </c>
      <c r="V157" s="4">
        <v>0</v>
      </c>
      <c r="W157" s="4">
        <v>0</v>
      </c>
      <c r="X157" s="4">
        <v>2257928</v>
      </c>
    </row>
    <row r="158" s="4" customFormat="1" spans="1:25">
      <c r="A158" s="4">
        <v>16314480871</v>
      </c>
      <c r="B158" s="4" t="s">
        <v>25</v>
      </c>
      <c r="C158" s="4" t="s">
        <v>26</v>
      </c>
      <c r="D158" s="4" t="s">
        <v>408</v>
      </c>
      <c r="E158" s="4" t="s">
        <v>217</v>
      </c>
      <c r="F158" s="5">
        <v>44457</v>
      </c>
      <c r="G158" s="5">
        <v>44458</v>
      </c>
      <c r="H158" s="4">
        <v>1</v>
      </c>
      <c r="I158" s="4">
        <v>1</v>
      </c>
      <c r="J158" s="4">
        <v>1</v>
      </c>
      <c r="K158" s="4" t="s">
        <v>29</v>
      </c>
      <c r="L158" s="4">
        <v>385</v>
      </c>
      <c r="M158" s="4">
        <v>385</v>
      </c>
      <c r="N158" s="4" t="s">
        <v>409</v>
      </c>
      <c r="O158" s="4" t="s">
        <v>365</v>
      </c>
      <c r="P158" s="4" t="s">
        <v>32</v>
      </c>
      <c r="Q158" s="4">
        <v>0</v>
      </c>
      <c r="R158" s="6">
        <v>44457</v>
      </c>
      <c r="S158" s="5">
        <v>44461</v>
      </c>
      <c r="T158" s="4" t="s">
        <v>33</v>
      </c>
      <c r="U158" s="4">
        <v>385</v>
      </c>
      <c r="V158" s="4">
        <v>0</v>
      </c>
      <c r="W158" s="4">
        <v>0</v>
      </c>
      <c r="X158" s="4"/>
      <c r="Y158" s="4">
        <v>2352708904</v>
      </c>
    </row>
    <row r="159" s="4" customFormat="1" spans="1:25">
      <c r="A159" s="4">
        <v>16315347527</v>
      </c>
      <c r="B159" s="4" t="s">
        <v>25</v>
      </c>
      <c r="C159" s="4" t="s">
        <v>26</v>
      </c>
      <c r="D159" s="4" t="s">
        <v>410</v>
      </c>
      <c r="E159" s="4" t="s">
        <v>231</v>
      </c>
      <c r="F159" s="5">
        <v>44457</v>
      </c>
      <c r="G159" s="5">
        <v>44458</v>
      </c>
      <c r="H159" s="4">
        <v>1</v>
      </c>
      <c r="I159" s="4">
        <v>1</v>
      </c>
      <c r="J159" s="4">
        <v>1</v>
      </c>
      <c r="K159" s="4" t="s">
        <v>29</v>
      </c>
      <c r="L159" s="4">
        <v>694</v>
      </c>
      <c r="M159" s="4">
        <v>694</v>
      </c>
      <c r="N159" s="4" t="s">
        <v>411</v>
      </c>
      <c r="O159" s="4" t="s">
        <v>365</v>
      </c>
      <c r="P159" s="4" t="s">
        <v>32</v>
      </c>
      <c r="Q159" s="4">
        <v>0</v>
      </c>
      <c r="R159" s="6">
        <v>44457</v>
      </c>
      <c r="S159" s="5">
        <v>44461</v>
      </c>
      <c r="T159" s="4" t="s">
        <v>33</v>
      </c>
      <c r="U159" s="4">
        <v>694</v>
      </c>
      <c r="V159" s="4">
        <v>0</v>
      </c>
      <c r="W159" s="4">
        <v>0</v>
      </c>
      <c r="X159" s="4">
        <v>2258219</v>
      </c>
      <c r="Y159" s="4">
        <v>21051955</v>
      </c>
    </row>
    <row r="160" s="4" customFormat="1" spans="1:23">
      <c r="A160" s="4">
        <v>16315593702</v>
      </c>
      <c r="B160" s="4" t="s">
        <v>25</v>
      </c>
      <c r="C160" s="4" t="s">
        <v>26</v>
      </c>
      <c r="D160" s="4" t="s">
        <v>412</v>
      </c>
      <c r="E160" s="4" t="s">
        <v>413</v>
      </c>
      <c r="F160" s="5">
        <v>44457</v>
      </c>
      <c r="G160" s="5">
        <v>44458</v>
      </c>
      <c r="H160" s="4">
        <v>1</v>
      </c>
      <c r="I160" s="4">
        <v>1</v>
      </c>
      <c r="J160" s="4">
        <v>1</v>
      </c>
      <c r="K160" s="4" t="s">
        <v>29</v>
      </c>
      <c r="L160" s="4">
        <v>203</v>
      </c>
      <c r="M160" s="4">
        <v>203</v>
      </c>
      <c r="N160" s="4" t="s">
        <v>414</v>
      </c>
      <c r="O160" s="4" t="s">
        <v>365</v>
      </c>
      <c r="P160" s="4" t="s">
        <v>32</v>
      </c>
      <c r="Q160" s="4">
        <v>0</v>
      </c>
      <c r="R160" s="6">
        <v>44457</v>
      </c>
      <c r="S160" s="5">
        <v>44461</v>
      </c>
      <c r="T160" s="4" t="s">
        <v>33</v>
      </c>
      <c r="U160" s="4">
        <v>203</v>
      </c>
      <c r="V160" s="4">
        <v>0</v>
      </c>
      <c r="W160" s="4">
        <v>0</v>
      </c>
    </row>
    <row r="161" s="4" customFormat="1" spans="1:25">
      <c r="A161" s="4">
        <v>16315844643</v>
      </c>
      <c r="B161" s="4" t="s">
        <v>25</v>
      </c>
      <c r="C161" s="4" t="s">
        <v>26</v>
      </c>
      <c r="D161" s="4" t="s">
        <v>415</v>
      </c>
      <c r="E161" s="4" t="s">
        <v>416</v>
      </c>
      <c r="F161" s="5">
        <v>44457</v>
      </c>
      <c r="G161" s="5">
        <v>44458</v>
      </c>
      <c r="H161" s="4">
        <v>1</v>
      </c>
      <c r="I161" s="4">
        <v>1</v>
      </c>
      <c r="J161" s="4">
        <v>1</v>
      </c>
      <c r="K161" s="4" t="s">
        <v>29</v>
      </c>
      <c r="L161" s="4">
        <v>1218</v>
      </c>
      <c r="M161" s="4">
        <v>1218</v>
      </c>
      <c r="N161" s="4" t="s">
        <v>417</v>
      </c>
      <c r="O161" s="4" t="s">
        <v>365</v>
      </c>
      <c r="P161" s="4" t="s">
        <v>32</v>
      </c>
      <c r="Q161" s="4">
        <v>0</v>
      </c>
      <c r="R161" s="6">
        <v>44457</v>
      </c>
      <c r="S161" s="5">
        <v>44461</v>
      </c>
      <c r="T161" s="4" t="s">
        <v>33</v>
      </c>
      <c r="U161" s="4">
        <v>1218</v>
      </c>
      <c r="V161" s="4">
        <v>0</v>
      </c>
      <c r="W161" s="4">
        <v>0</v>
      </c>
      <c r="X161" s="4">
        <v>2258321</v>
      </c>
      <c r="Y161" s="4">
        <v>88046444</v>
      </c>
    </row>
    <row r="162" s="4" customFormat="1" spans="1:23">
      <c r="A162" s="4">
        <v>16315880971</v>
      </c>
      <c r="B162" s="4" t="s">
        <v>25</v>
      </c>
      <c r="C162" s="4" t="s">
        <v>26</v>
      </c>
      <c r="D162" s="4" t="s">
        <v>418</v>
      </c>
      <c r="E162" s="4" t="s">
        <v>419</v>
      </c>
      <c r="F162" s="5">
        <v>44457</v>
      </c>
      <c r="G162" s="5">
        <v>44458</v>
      </c>
      <c r="H162" s="4">
        <v>1</v>
      </c>
      <c r="I162" s="4">
        <v>1</v>
      </c>
      <c r="J162" s="4">
        <v>1</v>
      </c>
      <c r="K162" s="4" t="s">
        <v>29</v>
      </c>
      <c r="L162" s="4">
        <v>1019</v>
      </c>
      <c r="M162" s="4">
        <v>1019</v>
      </c>
      <c r="N162" s="4" t="s">
        <v>420</v>
      </c>
      <c r="O162" s="4" t="s">
        <v>365</v>
      </c>
      <c r="P162" s="4" t="s">
        <v>32</v>
      </c>
      <c r="Q162" s="4">
        <v>0</v>
      </c>
      <c r="R162" s="6">
        <v>44457</v>
      </c>
      <c r="S162" s="5">
        <v>44461</v>
      </c>
      <c r="T162" s="4" t="s">
        <v>33</v>
      </c>
      <c r="U162" s="4">
        <v>1019</v>
      </c>
      <c r="V162" s="4">
        <v>0</v>
      </c>
      <c r="W162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5"/>
  <sheetViews>
    <sheetView tabSelected="1" workbookViewId="0">
      <selection activeCell="H162" sqref="H162"/>
    </sheetView>
  </sheetViews>
  <sheetFormatPr defaultColWidth="9" defaultRowHeight="13.5"/>
  <cols>
    <col min="1" max="1" width="14.625" style="4" customWidth="1"/>
    <col min="2" max="4" width="10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421</v>
      </c>
    </row>
    <row r="2" s="4" customFormat="1" hidden="1" spans="1:9">
      <c r="A2" s="4">
        <v>16279202279</v>
      </c>
      <c r="B2" s="5">
        <v>44452</v>
      </c>
      <c r="C2" s="5">
        <v>44455</v>
      </c>
      <c r="D2" s="4">
        <v>1233</v>
      </c>
      <c r="E2" s="4" t="str">
        <f>VLOOKUP(A2,HOP!A:L,12,0)</f>
        <v>1233.00</v>
      </c>
      <c r="F2" s="4" t="str">
        <f>VLOOKUP(A2,HOP!A:C,3,0)</f>
        <v>2252596</v>
      </c>
      <c r="G2" s="4">
        <f>D2-E2</f>
        <v>0</v>
      </c>
      <c r="H2" s="4" t="str">
        <f>$H$1&amp;F2</f>
        <v>，2252596</v>
      </c>
      <c r="I2" s="4" t="str">
        <f>VLOOKUP(A2,HOP!A:T,20,0)</f>
        <v>直连</v>
      </c>
    </row>
    <row r="3" s="4" customFormat="1" hidden="1" spans="1:9">
      <c r="A3" s="4">
        <v>16285030517</v>
      </c>
      <c r="B3" s="5">
        <v>44454</v>
      </c>
      <c r="C3" s="5">
        <v>44455</v>
      </c>
      <c r="D3" s="4">
        <v>1469</v>
      </c>
      <c r="E3" s="4" t="str">
        <f>VLOOKUP(A3,HOP!A:L,12,0)</f>
        <v>1469.00</v>
      </c>
      <c r="F3" s="4" t="str">
        <f>VLOOKUP(A3,HOP!A:C,3,0)</f>
        <v>2253468</v>
      </c>
      <c r="G3" s="4">
        <f t="shared" ref="G3:G34" si="0">D3-E3</f>
        <v>0</v>
      </c>
      <c r="H3" s="4" t="str">
        <f t="shared" ref="H3:H34" si="1">$H$1&amp;F3</f>
        <v>，2253468</v>
      </c>
      <c r="I3" s="4" t="str">
        <f>VLOOKUP(A3,HOP!A:T,20,0)</f>
        <v>直连</v>
      </c>
    </row>
    <row r="4" s="4" customFormat="1" hidden="1" spans="1:9">
      <c r="A4" s="4">
        <v>16285283485</v>
      </c>
      <c r="B4" s="5">
        <v>44454</v>
      </c>
      <c r="C4" s="5">
        <v>44455</v>
      </c>
      <c r="D4" s="4">
        <v>192</v>
      </c>
      <c r="E4" s="4" t="str">
        <f>VLOOKUP(A4,HOP!A:L,12,0)</f>
        <v>192.00</v>
      </c>
      <c r="F4" s="4" t="str">
        <f>VLOOKUP(A4,HOP!A:C,3,0)</f>
        <v>2253526</v>
      </c>
      <c r="G4" s="4">
        <f t="shared" si="0"/>
        <v>0</v>
      </c>
      <c r="H4" s="4" t="str">
        <f t="shared" si="1"/>
        <v>，2253526</v>
      </c>
      <c r="I4" s="4" t="str">
        <f>VLOOKUP(A4,HOP!A:T,20,0)</f>
        <v>直连</v>
      </c>
    </row>
    <row r="5" s="4" customFormat="1" hidden="1" spans="1:9">
      <c r="A5" s="4">
        <v>16285966151</v>
      </c>
      <c r="B5" s="5">
        <v>44454</v>
      </c>
      <c r="C5" s="5">
        <v>44455</v>
      </c>
      <c r="D5" s="4">
        <v>883</v>
      </c>
      <c r="E5" s="4" t="str">
        <f>VLOOKUP(A5,HOP!A:L,12,0)</f>
        <v>883.00</v>
      </c>
      <c r="F5" s="4" t="str">
        <f>VLOOKUP(A5,HOP!A:C,3,0)</f>
        <v>2253730</v>
      </c>
      <c r="G5" s="4">
        <f t="shared" si="0"/>
        <v>0</v>
      </c>
      <c r="H5" s="4" t="str">
        <f t="shared" si="1"/>
        <v>，2253730</v>
      </c>
      <c r="I5" s="4" t="str">
        <f>VLOOKUP(A5,HOP!A:T,20,0)</f>
        <v>直连</v>
      </c>
    </row>
    <row r="6" s="4" customFormat="1" hidden="1" spans="1:9">
      <c r="A6" s="4">
        <v>16288187667</v>
      </c>
      <c r="B6" s="5">
        <v>44454</v>
      </c>
      <c r="C6" s="5">
        <v>44455</v>
      </c>
      <c r="D6" s="4">
        <v>205</v>
      </c>
      <c r="E6" s="4" t="str">
        <f>VLOOKUP(A6,HOP!A:L,12,0)</f>
        <v>205.00</v>
      </c>
      <c r="F6" s="4" t="str">
        <f>VLOOKUP(A6,HOP!A:C,3,0)</f>
        <v>2254068</v>
      </c>
      <c r="G6" s="4">
        <f t="shared" si="0"/>
        <v>0</v>
      </c>
      <c r="H6" s="4" t="str">
        <f t="shared" si="1"/>
        <v>，2254068</v>
      </c>
      <c r="I6" s="4" t="str">
        <f>VLOOKUP(A6,HOP!A:T,20,0)</f>
        <v>直连</v>
      </c>
    </row>
    <row r="7" s="4" customFormat="1" hidden="1" spans="1:9">
      <c r="A7" s="4">
        <v>16291270201</v>
      </c>
      <c r="B7" s="5">
        <v>44454</v>
      </c>
      <c r="C7" s="5">
        <v>44455</v>
      </c>
      <c r="D7" s="4">
        <v>420</v>
      </c>
      <c r="E7" s="4" t="str">
        <f>VLOOKUP(A7,HOP!A:L,12,0)</f>
        <v>420.00</v>
      </c>
      <c r="F7" s="4" t="str">
        <f>VLOOKUP(A7,HOP!A:C,3,0)</f>
        <v>2254534</v>
      </c>
      <c r="G7" s="4">
        <f t="shared" si="0"/>
        <v>0</v>
      </c>
      <c r="H7" s="4" t="str">
        <f t="shared" si="1"/>
        <v>，2254534</v>
      </c>
      <c r="I7" s="4" t="str">
        <f>VLOOKUP(A7,HOP!A:T,20,0)</f>
        <v>直连</v>
      </c>
    </row>
    <row r="8" s="4" customFormat="1" hidden="1" spans="1:9">
      <c r="A8" s="4">
        <v>16292008979</v>
      </c>
      <c r="B8" s="5">
        <v>44454</v>
      </c>
      <c r="C8" s="5">
        <v>44455</v>
      </c>
      <c r="D8" s="4">
        <v>551</v>
      </c>
      <c r="E8" s="4" t="str">
        <f>VLOOKUP(A8,HOP!A:L,12,0)</f>
        <v>551.00</v>
      </c>
      <c r="F8" s="4" t="str">
        <f>VLOOKUP(A8,HOP!A:C,3,0)</f>
        <v>2254664</v>
      </c>
      <c r="G8" s="4">
        <f t="shared" si="0"/>
        <v>0</v>
      </c>
      <c r="H8" s="4" t="str">
        <f t="shared" si="1"/>
        <v>，2254664</v>
      </c>
      <c r="I8" s="4" t="str">
        <f>VLOOKUP(A8,HOP!A:T,20,0)</f>
        <v>直连</v>
      </c>
    </row>
    <row r="9" s="4" customFormat="1" hidden="1" spans="1:9">
      <c r="A9" s="4">
        <v>16292542974</v>
      </c>
      <c r="B9" s="5">
        <v>44454</v>
      </c>
      <c r="C9" s="5">
        <v>44455</v>
      </c>
      <c r="D9" s="4">
        <v>539</v>
      </c>
      <c r="E9" s="4" t="str">
        <f>VLOOKUP(A9,HOP!A:L,12,0)</f>
        <v>539.00</v>
      </c>
      <c r="F9" s="4" t="str">
        <f>VLOOKUP(A9,HOP!A:C,3,0)</f>
        <v>2254773</v>
      </c>
      <c r="G9" s="4">
        <f t="shared" si="0"/>
        <v>0</v>
      </c>
      <c r="H9" s="4" t="str">
        <f t="shared" si="1"/>
        <v>，2254773</v>
      </c>
      <c r="I9" s="4" t="str">
        <f>VLOOKUP(A9,HOP!A:T,20,0)</f>
        <v>直连</v>
      </c>
    </row>
    <row r="10" s="4" customFormat="1" hidden="1" spans="1:9">
      <c r="A10" s="4">
        <v>16293706498</v>
      </c>
      <c r="B10" s="5">
        <v>44454</v>
      </c>
      <c r="C10" s="5">
        <v>44455</v>
      </c>
      <c r="D10" s="4">
        <v>1057</v>
      </c>
      <c r="E10" s="4" t="str">
        <f>VLOOKUP(A10,HOP!A:L,12,0)</f>
        <v>1057.00</v>
      </c>
      <c r="F10" s="4" t="str">
        <f>VLOOKUP(A10,HOP!A:C,3,0)</f>
        <v>2255040</v>
      </c>
      <c r="G10" s="4">
        <f t="shared" si="0"/>
        <v>0</v>
      </c>
      <c r="H10" s="4" t="str">
        <f t="shared" si="1"/>
        <v>，2255040</v>
      </c>
      <c r="I10" s="4" t="str">
        <f>VLOOKUP(A10,HOP!A:T,20,0)</f>
        <v>直连</v>
      </c>
    </row>
    <row r="11" s="4" customFormat="1" hidden="1" spans="1:9">
      <c r="A11" s="4">
        <v>15138152746</v>
      </c>
      <c r="B11" s="5">
        <v>44452</v>
      </c>
      <c r="C11" s="5">
        <v>44457</v>
      </c>
      <c r="D11" s="4">
        <v>21340</v>
      </c>
      <c r="E11" s="4" t="str">
        <f>VLOOKUP(A11,HOP!A:L,12,0)</f>
        <v>21340.00</v>
      </c>
      <c r="F11" s="4" t="str">
        <f>VLOOKUP(A11,HOP!A:C,3,0)</f>
        <v>2107291</v>
      </c>
      <c r="G11" s="4">
        <f t="shared" si="0"/>
        <v>0</v>
      </c>
      <c r="H11" s="4" t="str">
        <f t="shared" si="1"/>
        <v>，2107291</v>
      </c>
      <c r="I11" s="4" t="str">
        <f>VLOOKUP(A11,HOP!A:T,20,0)</f>
        <v>直连</v>
      </c>
    </row>
    <row r="12" s="4" customFormat="1" spans="1:9">
      <c r="A12" s="4">
        <v>15544082089</v>
      </c>
      <c r="B12" s="5">
        <v>44455</v>
      </c>
      <c r="C12" s="5">
        <v>44458</v>
      </c>
      <c r="D12" s="4">
        <v>877</v>
      </c>
      <c r="E12" s="4" t="str">
        <f>VLOOKUP(A12,HOP!A:L,12,0)</f>
        <v>876.99</v>
      </c>
      <c r="F12" s="4" t="str">
        <f>VLOOKUP(A12,HOP!A:C,3,0)</f>
        <v>2150739</v>
      </c>
      <c r="G12" s="4">
        <f t="shared" si="0"/>
        <v>0.00999999999999091</v>
      </c>
      <c r="H12" s="4" t="str">
        <f t="shared" si="1"/>
        <v>，2150739</v>
      </c>
      <c r="I12" s="4" t="str">
        <f>VLOOKUP(A12,HOP!A:T,20,0)</f>
        <v>直连</v>
      </c>
    </row>
    <row r="13" s="4" customFormat="1" hidden="1" spans="1:9">
      <c r="A13" s="4">
        <v>15565428200</v>
      </c>
      <c r="B13" s="5">
        <v>44454</v>
      </c>
      <c r="C13" s="5">
        <v>44457</v>
      </c>
      <c r="D13" s="4">
        <v>4455</v>
      </c>
      <c r="E13" s="4" t="str">
        <f>VLOOKUP(A13,HOP!A:L,12,0)</f>
        <v>4455.00</v>
      </c>
      <c r="F13" s="4" t="str">
        <f>VLOOKUP(A13,HOP!A:C,3,0)</f>
        <v>2160945</v>
      </c>
      <c r="G13" s="4">
        <f t="shared" si="0"/>
        <v>0</v>
      </c>
      <c r="H13" s="4" t="str">
        <f t="shared" si="1"/>
        <v>，2160945</v>
      </c>
      <c r="I13" s="4" t="str">
        <f>VLOOKUP(A13,HOP!A:T,20,0)</f>
        <v>直连</v>
      </c>
    </row>
    <row r="14" s="4" customFormat="1" hidden="1" spans="1:9">
      <c r="A14" s="4">
        <v>15634295891</v>
      </c>
      <c r="B14" s="5">
        <v>44455</v>
      </c>
      <c r="C14" s="5">
        <v>44458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VLOOKUP(A14,HOP!A:T,20,0)</f>
        <v>#N/A</v>
      </c>
    </row>
    <row r="15" s="4" customFormat="1" spans="1:9">
      <c r="A15" s="4">
        <v>15750007849</v>
      </c>
      <c r="B15" s="5">
        <v>44455</v>
      </c>
      <c r="C15" s="5">
        <v>44458</v>
      </c>
      <c r="D15" s="4">
        <v>3839</v>
      </c>
      <c r="E15" s="4" t="str">
        <f>VLOOKUP(A15,HOP!A:L,12,0)</f>
        <v>3839.01</v>
      </c>
      <c r="F15" s="4" t="str">
        <f>VLOOKUP(A15,HOP!A:C,3,0)</f>
        <v>2190868</v>
      </c>
      <c r="G15" s="4">
        <f t="shared" si="0"/>
        <v>-0.0100000000002183</v>
      </c>
      <c r="H15" s="4" t="str">
        <f t="shared" si="1"/>
        <v>，2190868</v>
      </c>
      <c r="I15" s="4" t="str">
        <f>VLOOKUP(A15,HOP!A:T,20,0)</f>
        <v>直连</v>
      </c>
    </row>
    <row r="16" s="4" customFormat="1" hidden="1" spans="1:9">
      <c r="A16" s="4">
        <v>15831656776</v>
      </c>
      <c r="B16" s="5">
        <v>44457</v>
      </c>
      <c r="C16" s="5">
        <v>44458</v>
      </c>
      <c r="D16" s="4">
        <v>1329</v>
      </c>
      <c r="E16" s="4" t="str">
        <f>VLOOKUP(A16,HOP!A:L,12,0)</f>
        <v>1329.00</v>
      </c>
      <c r="F16" s="4" t="str">
        <f>VLOOKUP(A16,HOP!A:C,3,0)</f>
        <v>2199794</v>
      </c>
      <c r="G16" s="4">
        <f t="shared" si="0"/>
        <v>0</v>
      </c>
      <c r="H16" s="4" t="str">
        <f t="shared" si="1"/>
        <v>，2199794</v>
      </c>
      <c r="I16" s="4" t="str">
        <f>VLOOKUP(A16,HOP!A:T,20,0)</f>
        <v>直连</v>
      </c>
    </row>
    <row r="17" s="4" customFormat="1" hidden="1" spans="1:9">
      <c r="A17" s="4">
        <v>15842585404</v>
      </c>
      <c r="B17" s="5">
        <v>44451</v>
      </c>
      <c r="C17" s="5">
        <v>44452</v>
      </c>
      <c r="D17" s="4">
        <v>0</v>
      </c>
      <c r="E17" s="4" t="str">
        <f>VLOOKUP(A17,HOP!A:L,12,0)</f>
        <v>0.00</v>
      </c>
      <c r="F17" s="4" t="str">
        <f>VLOOKUP(A17,HOP!A:C,3,0)</f>
        <v>2201076</v>
      </c>
      <c r="G17" s="4">
        <f t="shared" si="0"/>
        <v>0</v>
      </c>
      <c r="H17" s="4" t="str">
        <f t="shared" si="1"/>
        <v>，2201076</v>
      </c>
      <c r="I17" s="4" t="str">
        <f>VLOOKUP(A17,HOP!A:T,20,0)</f>
        <v>直连</v>
      </c>
    </row>
    <row r="18" s="4" customFormat="1" spans="1:9">
      <c r="A18" s="4">
        <v>15849616497</v>
      </c>
      <c r="B18" s="5">
        <v>44449</v>
      </c>
      <c r="C18" s="5">
        <v>44452</v>
      </c>
      <c r="D18" s="4">
        <v>3904</v>
      </c>
      <c r="E18" s="4" t="str">
        <f>VLOOKUP(A18,HOP!A:L,12,0)</f>
        <v>3903.99</v>
      </c>
      <c r="F18" s="4" t="str">
        <f>VLOOKUP(A18,HOP!A:C,3,0)</f>
        <v>2201704</v>
      </c>
      <c r="G18" s="4">
        <f t="shared" si="0"/>
        <v>0.0100000000002183</v>
      </c>
      <c r="H18" s="4" t="str">
        <f t="shared" si="1"/>
        <v>，2201704</v>
      </c>
      <c r="I18" s="4" t="str">
        <f>VLOOKUP(A18,HOP!A:T,20,0)</f>
        <v>直连</v>
      </c>
    </row>
    <row r="19" s="4" customFormat="1" hidden="1" spans="1:9">
      <c r="A19" s="4">
        <v>15849759661</v>
      </c>
      <c r="B19" s="5">
        <v>44455</v>
      </c>
      <c r="C19" s="5">
        <v>44456</v>
      </c>
      <c r="D19" s="4">
        <v>804</v>
      </c>
      <c r="E19" s="4" t="str">
        <f>VLOOKUP(A19,HOP!A:L,12,0)</f>
        <v>804.00</v>
      </c>
      <c r="F19" s="4" t="str">
        <f>VLOOKUP(A19,HOP!A:C,3,0)</f>
        <v>2201738</v>
      </c>
      <c r="G19" s="4">
        <f t="shared" si="0"/>
        <v>0</v>
      </c>
      <c r="H19" s="4" t="str">
        <f t="shared" si="1"/>
        <v>，2201738</v>
      </c>
      <c r="I19" s="4" t="str">
        <f>VLOOKUP(A19,HOP!A:T,20,0)</f>
        <v>直连</v>
      </c>
    </row>
    <row r="20" s="4" customFormat="1" hidden="1" spans="1:9">
      <c r="A20" s="4">
        <v>15850015838</v>
      </c>
      <c r="B20" s="5">
        <v>44453</v>
      </c>
      <c r="C20" s="5">
        <v>44456</v>
      </c>
      <c r="D20" s="4">
        <v>495</v>
      </c>
      <c r="E20" s="4" t="str">
        <f>VLOOKUP(A20,HOP!A:L,12,0)</f>
        <v>495.00</v>
      </c>
      <c r="F20" s="4" t="str">
        <f>VLOOKUP(A20,HOP!A:C,3,0)</f>
        <v>2201779</v>
      </c>
      <c r="G20" s="4">
        <f t="shared" si="0"/>
        <v>0</v>
      </c>
      <c r="H20" s="4" t="str">
        <f t="shared" si="1"/>
        <v>，2201779</v>
      </c>
      <c r="I20" s="4" t="str">
        <f>VLOOKUP(A20,HOP!A:T,20,0)</f>
        <v>直连</v>
      </c>
    </row>
    <row r="21" s="4" customFormat="1" hidden="1" spans="1:9">
      <c r="A21" s="4">
        <v>15946809411</v>
      </c>
      <c r="B21" s="5">
        <v>44449</v>
      </c>
      <c r="C21" s="5">
        <v>44452</v>
      </c>
      <c r="D21" s="4">
        <v>7872</v>
      </c>
      <c r="E21" s="4" t="str">
        <f>VLOOKUP(A21,HOP!A:L,12,0)</f>
        <v>7872.00</v>
      </c>
      <c r="F21" s="4" t="str">
        <f>VLOOKUP(A21,HOP!A:C,3,0)</f>
        <v>2209689</v>
      </c>
      <c r="G21" s="4">
        <f t="shared" si="0"/>
        <v>0</v>
      </c>
      <c r="H21" s="4" t="str">
        <f t="shared" si="1"/>
        <v>，2209689</v>
      </c>
      <c r="I21" s="4" t="str">
        <f>VLOOKUP(A21,HOP!A:T,20,0)</f>
        <v>直连</v>
      </c>
    </row>
    <row r="22" s="4" customFormat="1" hidden="1" spans="1:9">
      <c r="A22" s="4">
        <v>15983498912</v>
      </c>
      <c r="B22" s="5">
        <v>44454</v>
      </c>
      <c r="C22" s="5">
        <v>44457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VLOOKUP(A22,HOP!A:T,20,0)</f>
        <v>#N/A</v>
      </c>
    </row>
    <row r="23" s="4" customFormat="1" hidden="1" spans="1:9">
      <c r="A23" s="4">
        <v>15988101224</v>
      </c>
      <c r="B23" s="5">
        <v>44456</v>
      </c>
      <c r="C23" s="5">
        <v>44457</v>
      </c>
      <c r="D23" s="4">
        <v>1130</v>
      </c>
      <c r="E23" s="4" t="str">
        <f>VLOOKUP(A23,HOP!A:L,12,0)</f>
        <v>1130.00</v>
      </c>
      <c r="F23" s="4" t="str">
        <f>VLOOKUP(A23,HOP!A:C,3,0)</f>
        <v>2214976</v>
      </c>
      <c r="G23" s="4">
        <f t="shared" si="0"/>
        <v>0</v>
      </c>
      <c r="H23" s="4" t="str">
        <f t="shared" si="1"/>
        <v>，2214976</v>
      </c>
      <c r="I23" s="4" t="str">
        <f>VLOOKUP(A23,HOP!A:T,20,0)</f>
        <v>直连</v>
      </c>
    </row>
    <row r="24" s="4" customFormat="1" hidden="1" spans="1:9">
      <c r="A24" s="4">
        <v>16039641126</v>
      </c>
      <c r="B24" s="5">
        <v>44457</v>
      </c>
      <c r="C24" s="5">
        <v>44458</v>
      </c>
      <c r="D24" s="4">
        <v>610</v>
      </c>
      <c r="E24" s="4" t="str">
        <f>VLOOKUP(A24,HOP!A:L,12,0)</f>
        <v>610.00</v>
      </c>
      <c r="F24" s="4" t="str">
        <f>VLOOKUP(A24,HOP!A:C,3,0)</f>
        <v>2219780</v>
      </c>
      <c r="G24" s="4">
        <f t="shared" si="0"/>
        <v>0</v>
      </c>
      <c r="H24" s="4" t="str">
        <f t="shared" si="1"/>
        <v>，2219780</v>
      </c>
      <c r="I24" s="4" t="str">
        <f>VLOOKUP(A24,HOP!A:T,20,0)</f>
        <v>直连</v>
      </c>
    </row>
    <row r="25" s="4" customFormat="1" hidden="1" spans="1:9">
      <c r="A25" s="4">
        <v>16048387636</v>
      </c>
      <c r="B25" s="5">
        <v>44455</v>
      </c>
      <c r="C25" s="5">
        <v>44458</v>
      </c>
      <c r="D25" s="4">
        <v>4537</v>
      </c>
      <c r="E25" s="4" t="str">
        <f>VLOOKUP(A25,HOP!A:L,12,0)</f>
        <v>4537.00</v>
      </c>
      <c r="F25" s="4" t="str">
        <f>VLOOKUP(A25,HOP!A:C,3,0)</f>
        <v>2220755</v>
      </c>
      <c r="G25" s="4">
        <f t="shared" si="0"/>
        <v>0</v>
      </c>
      <c r="H25" s="4" t="str">
        <f t="shared" si="1"/>
        <v>，2220755</v>
      </c>
      <c r="I25" s="4" t="str">
        <f>VLOOKUP(A25,HOP!A:T,20,0)</f>
        <v>直连</v>
      </c>
    </row>
    <row r="26" s="4" customFormat="1" hidden="1" spans="1:9">
      <c r="A26" s="4">
        <v>16057883102</v>
      </c>
      <c r="B26" s="5">
        <v>44457</v>
      </c>
      <c r="C26" s="5">
        <v>44458</v>
      </c>
      <c r="D26" s="4">
        <v>1385</v>
      </c>
      <c r="E26" s="4" t="str">
        <f>VLOOKUP(A26,HOP!A:L,12,0)</f>
        <v>1385.00</v>
      </c>
      <c r="F26" s="4" t="str">
        <f>VLOOKUP(A26,HOP!A:C,3,0)</f>
        <v>2221980</v>
      </c>
      <c r="G26" s="4">
        <f t="shared" si="0"/>
        <v>0</v>
      </c>
      <c r="H26" s="4" t="str">
        <f t="shared" si="1"/>
        <v>，2221980</v>
      </c>
      <c r="I26" s="4" t="str">
        <f>VLOOKUP(A26,HOP!A:T,20,0)</f>
        <v>直连</v>
      </c>
    </row>
    <row r="27" s="4" customFormat="1" hidden="1" spans="1:9">
      <c r="A27" s="4">
        <v>16099400797</v>
      </c>
      <c r="B27" s="5">
        <v>44455</v>
      </c>
      <c r="C27" s="5">
        <v>44458</v>
      </c>
      <c r="D27" s="4">
        <v>2296</v>
      </c>
      <c r="E27" s="4" t="str">
        <f>VLOOKUP(A27,HOP!A:L,12,0)</f>
        <v>2296.00</v>
      </c>
      <c r="F27" s="4" t="str">
        <f>VLOOKUP(A27,HOP!A:C,3,0)</f>
        <v>2227750</v>
      </c>
      <c r="G27" s="4">
        <f t="shared" si="0"/>
        <v>0</v>
      </c>
      <c r="H27" s="4" t="str">
        <f t="shared" si="1"/>
        <v>，2227750</v>
      </c>
      <c r="I27" s="4" t="str">
        <f>VLOOKUP(A27,HOP!A:T,20,0)</f>
        <v>直连</v>
      </c>
    </row>
    <row r="28" s="4" customFormat="1" spans="1:10">
      <c r="A28" s="4">
        <v>16100402118</v>
      </c>
      <c r="B28" s="5">
        <v>44454</v>
      </c>
      <c r="C28" s="5">
        <v>44458</v>
      </c>
      <c r="D28" s="4">
        <v>430.56</v>
      </c>
      <c r="E28" s="4" t="str">
        <f>VLOOKUP(A28,HOP!A:L,12,0)</f>
        <v>508.00</v>
      </c>
      <c r="F28" s="4" t="str">
        <f>VLOOKUP(A28,HOP!A:C,3,0)</f>
        <v>2228013</v>
      </c>
      <c r="G28" s="4">
        <f t="shared" si="0"/>
        <v>-77.44</v>
      </c>
      <c r="H28" s="4" t="str">
        <f t="shared" si="1"/>
        <v>，2228013</v>
      </c>
      <c r="I28" s="4" t="str">
        <f>VLOOKUP(A28,HOP!A:T,20,0)</f>
        <v>直连</v>
      </c>
      <c r="J28" s="4" t="s">
        <v>422</v>
      </c>
    </row>
    <row r="29" s="4" customFormat="1" hidden="1" spans="1:9">
      <c r="A29" s="4">
        <v>16108381332</v>
      </c>
      <c r="B29" s="5">
        <v>44454</v>
      </c>
      <c r="C29" s="5">
        <v>44457</v>
      </c>
      <c r="D29" s="4">
        <v>4331</v>
      </c>
      <c r="E29" s="4" t="str">
        <f>VLOOKUP(A29,HOP!A:L,12,0)</f>
        <v>4331.00</v>
      </c>
      <c r="F29" s="4" t="str">
        <f>VLOOKUP(A29,HOP!A:C,3,0)</f>
        <v>2228710</v>
      </c>
      <c r="G29" s="4">
        <f t="shared" si="0"/>
        <v>0</v>
      </c>
      <c r="H29" s="4" t="str">
        <f t="shared" si="1"/>
        <v>，2228710</v>
      </c>
      <c r="I29" s="4" t="str">
        <f>VLOOKUP(A29,HOP!A:T,20,0)</f>
        <v>直连</v>
      </c>
    </row>
    <row r="30" s="4" customFormat="1" hidden="1" spans="1:9">
      <c r="A30" s="4">
        <v>16112621876</v>
      </c>
      <c r="B30" s="5">
        <v>44450</v>
      </c>
      <c r="C30" s="5">
        <v>44452</v>
      </c>
      <c r="D30" s="4">
        <v>6162</v>
      </c>
      <c r="E30" s="4" t="str">
        <f>VLOOKUP(A30,HOP!A:L,12,0)</f>
        <v>6162.00</v>
      </c>
      <c r="F30" s="4" t="str">
        <f>VLOOKUP(A30,HOP!A:C,3,0)</f>
        <v>2229613</v>
      </c>
      <c r="G30" s="4">
        <f t="shared" si="0"/>
        <v>0</v>
      </c>
      <c r="H30" s="4" t="str">
        <f t="shared" si="1"/>
        <v>，2229613</v>
      </c>
      <c r="I30" s="4" t="str">
        <f>VLOOKUP(A30,HOP!A:T,20,0)</f>
        <v>直连</v>
      </c>
    </row>
    <row r="31" s="4" customFormat="1" hidden="1" spans="1:9">
      <c r="A31" s="4">
        <v>16112973402</v>
      </c>
      <c r="B31" s="5">
        <v>44453</v>
      </c>
      <c r="C31" s="5">
        <v>44454</v>
      </c>
      <c r="D31" s="4">
        <v>1128</v>
      </c>
      <c r="E31" s="4" t="str">
        <f>VLOOKUP(A31,HOP!A:L,12,0)</f>
        <v>1128.00</v>
      </c>
      <c r="F31" s="4" t="str">
        <f>VLOOKUP(A31,HOP!A:C,3,0)</f>
        <v>2229676</v>
      </c>
      <c r="G31" s="4">
        <f t="shared" si="0"/>
        <v>0</v>
      </c>
      <c r="H31" s="4" t="str">
        <f t="shared" si="1"/>
        <v>，2229676</v>
      </c>
      <c r="I31" s="4" t="str">
        <f>VLOOKUP(A31,HOP!A:T,20,0)</f>
        <v>直连</v>
      </c>
    </row>
    <row r="32" s="4" customFormat="1" hidden="1" spans="1:9">
      <c r="A32" s="4">
        <v>16129293843</v>
      </c>
      <c r="B32" s="5">
        <v>44451</v>
      </c>
      <c r="C32" s="5">
        <v>44452</v>
      </c>
      <c r="D32" s="4">
        <v>3288</v>
      </c>
      <c r="E32" s="4" t="str">
        <f>VLOOKUP(A32,HOP!A:L,12,0)</f>
        <v>3288.00</v>
      </c>
      <c r="F32" s="4" t="str">
        <f>VLOOKUP(A32,HOP!A:C,3,0)</f>
        <v>2231954</v>
      </c>
      <c r="G32" s="4">
        <f t="shared" si="0"/>
        <v>0</v>
      </c>
      <c r="H32" s="4" t="str">
        <f t="shared" si="1"/>
        <v>，2231954</v>
      </c>
      <c r="I32" s="4" t="str">
        <f>VLOOKUP(A32,HOP!A:T,20,0)</f>
        <v>直连</v>
      </c>
    </row>
    <row r="33" s="4" customFormat="1" hidden="1" spans="1:9">
      <c r="A33" s="4">
        <v>16138284889</v>
      </c>
      <c r="B33" s="5">
        <v>44457</v>
      </c>
      <c r="C33" s="5">
        <v>44458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VLOOKUP(A33,HOP!A:T,20,0)</f>
        <v>#N/A</v>
      </c>
    </row>
    <row r="34" s="4" customFormat="1" hidden="1" spans="1:9">
      <c r="A34" s="4">
        <v>16142530261</v>
      </c>
      <c r="B34" s="5">
        <v>44450</v>
      </c>
      <c r="C34" s="5">
        <v>44453</v>
      </c>
      <c r="D34" s="4">
        <v>2787</v>
      </c>
      <c r="E34" s="4" t="str">
        <f>VLOOKUP(A34,HOP!A:L,12,0)</f>
        <v>2787.00</v>
      </c>
      <c r="F34" s="4" t="str">
        <f>VLOOKUP(A34,HOP!A:C,3,0)</f>
        <v>2234294</v>
      </c>
      <c r="G34" s="4">
        <f t="shared" si="0"/>
        <v>0</v>
      </c>
      <c r="H34" s="4" t="str">
        <f t="shared" si="1"/>
        <v>，2234294</v>
      </c>
      <c r="I34" s="4" t="str">
        <f>VLOOKUP(A34,HOP!A:T,20,0)</f>
        <v>直连</v>
      </c>
    </row>
    <row r="35" s="4" customFormat="1" hidden="1" spans="1:9">
      <c r="A35" s="4">
        <v>16147700410</v>
      </c>
      <c r="B35" s="5">
        <v>44455</v>
      </c>
      <c r="C35" s="5">
        <v>44458</v>
      </c>
      <c r="D35" s="4">
        <v>2532</v>
      </c>
      <c r="E35" s="4" t="str">
        <f>VLOOKUP(A35,HOP!A:L,12,0)</f>
        <v>2532.00</v>
      </c>
      <c r="F35" s="4" t="str">
        <f>VLOOKUP(A35,HOP!A:C,3,0)</f>
        <v>2234617</v>
      </c>
      <c r="G35" s="4">
        <f t="shared" ref="G35:G66" si="2">D35-E35</f>
        <v>0</v>
      </c>
      <c r="H35" s="4" t="str">
        <f t="shared" ref="H35:H66" si="3">$H$1&amp;F35</f>
        <v>，2234617</v>
      </c>
      <c r="I35" s="4" t="str">
        <f>VLOOKUP(A35,HOP!A:T,20,0)</f>
        <v>直连</v>
      </c>
    </row>
    <row r="36" s="4" customFormat="1" hidden="1" spans="1:9">
      <c r="A36" s="4">
        <v>16152072166</v>
      </c>
      <c r="B36" s="5">
        <v>44454</v>
      </c>
      <c r="C36" s="5">
        <v>44456</v>
      </c>
      <c r="D36" s="4">
        <v>1110</v>
      </c>
      <c r="E36" s="4" t="str">
        <f>VLOOKUP(A36,HOP!A:L,12,0)</f>
        <v>1110.00</v>
      </c>
      <c r="F36" s="4" t="str">
        <f>VLOOKUP(A36,HOP!A:C,3,0)</f>
        <v>2235436</v>
      </c>
      <c r="G36" s="4">
        <f t="shared" si="2"/>
        <v>0</v>
      </c>
      <c r="H36" s="4" t="str">
        <f t="shared" si="3"/>
        <v>，2235436</v>
      </c>
      <c r="I36" s="4" t="str">
        <f>VLOOKUP(A36,HOP!A:T,20,0)</f>
        <v>直连</v>
      </c>
    </row>
    <row r="37" s="4" customFormat="1" hidden="1" spans="1:9">
      <c r="A37" s="4">
        <v>16160162208</v>
      </c>
      <c r="B37" s="5">
        <v>44451</v>
      </c>
      <c r="C37" s="5">
        <v>44452</v>
      </c>
      <c r="D37" s="4">
        <v>861</v>
      </c>
      <c r="E37" s="4" t="str">
        <f>VLOOKUP(A37,HOP!A:L,12,0)</f>
        <v>861.00</v>
      </c>
      <c r="F37" s="4" t="str">
        <f>VLOOKUP(A37,HOP!A:C,3,0)</f>
        <v>2236131</v>
      </c>
      <c r="G37" s="4">
        <f t="shared" si="2"/>
        <v>0</v>
      </c>
      <c r="H37" s="4" t="str">
        <f t="shared" si="3"/>
        <v>，2236131</v>
      </c>
      <c r="I37" s="4" t="str">
        <f>VLOOKUP(A37,HOP!A:T,20,0)</f>
        <v>直连</v>
      </c>
    </row>
    <row r="38" s="4" customFormat="1" hidden="1" spans="1:9">
      <c r="A38" s="4">
        <v>16163272408</v>
      </c>
      <c r="B38" s="5">
        <v>44452</v>
      </c>
      <c r="C38" s="5">
        <v>44453</v>
      </c>
      <c r="D38" s="4">
        <v>1202</v>
      </c>
      <c r="E38" s="4" t="str">
        <f>VLOOKUP(A38,HOP!A:L,12,0)</f>
        <v>1202.00</v>
      </c>
      <c r="F38" s="4" t="str">
        <f>VLOOKUP(A38,HOP!A:C,3,0)</f>
        <v>2236744</v>
      </c>
      <c r="G38" s="4">
        <f t="shared" si="2"/>
        <v>0</v>
      </c>
      <c r="H38" s="4" t="str">
        <f t="shared" si="3"/>
        <v>，2236744</v>
      </c>
      <c r="I38" s="4" t="str">
        <f>VLOOKUP(A38,HOP!A:T,20,0)</f>
        <v>直连</v>
      </c>
    </row>
    <row r="39" s="4" customFormat="1" hidden="1" spans="1:9">
      <c r="A39" s="4">
        <v>16164500990</v>
      </c>
      <c r="B39" s="5">
        <v>44456</v>
      </c>
      <c r="C39" s="5">
        <v>44457</v>
      </c>
      <c r="D39" s="4">
        <v>662</v>
      </c>
      <c r="E39" s="4" t="str">
        <f>VLOOKUP(A39,HOP!A:L,12,0)</f>
        <v>662.00</v>
      </c>
      <c r="F39" s="4" t="str">
        <f>VLOOKUP(A39,HOP!A:C,3,0)</f>
        <v>2237045</v>
      </c>
      <c r="G39" s="4">
        <f t="shared" si="2"/>
        <v>0</v>
      </c>
      <c r="H39" s="4" t="str">
        <f t="shared" si="3"/>
        <v>，2237045</v>
      </c>
      <c r="I39" s="4" t="str">
        <f>VLOOKUP(A39,HOP!A:T,20,0)</f>
        <v>直连</v>
      </c>
    </row>
    <row r="40" s="4" customFormat="1" hidden="1" spans="1:9">
      <c r="A40" s="4">
        <v>16172213813</v>
      </c>
      <c r="B40" s="5">
        <v>44454</v>
      </c>
      <c r="C40" s="5">
        <v>44458</v>
      </c>
      <c r="D40" s="4">
        <v>5046</v>
      </c>
      <c r="E40" s="4" t="str">
        <f>VLOOKUP(A40,HOP!A:L,12,0)</f>
        <v>5046.00</v>
      </c>
      <c r="F40" s="4" t="str">
        <f>VLOOKUP(A40,HOP!A:C,3,0)</f>
        <v>2237896</v>
      </c>
      <c r="G40" s="4">
        <f t="shared" si="2"/>
        <v>0</v>
      </c>
      <c r="H40" s="4" t="str">
        <f t="shared" si="3"/>
        <v>，2237896</v>
      </c>
      <c r="I40" s="4" t="str">
        <f>VLOOKUP(A40,HOP!A:T,20,0)</f>
        <v>直连</v>
      </c>
    </row>
    <row r="41" s="4" customFormat="1" hidden="1" spans="1:9">
      <c r="A41" s="4">
        <v>16172236307</v>
      </c>
      <c r="B41" s="5">
        <v>44454</v>
      </c>
      <c r="C41" s="5">
        <v>44457</v>
      </c>
      <c r="D41" s="4">
        <v>3557</v>
      </c>
      <c r="E41" s="4" t="str">
        <f>VLOOKUP(A41,HOP!A:L,12,0)</f>
        <v>3557.00</v>
      </c>
      <c r="F41" s="4" t="str">
        <f>VLOOKUP(A41,HOP!A:C,3,0)</f>
        <v>2237912</v>
      </c>
      <c r="G41" s="4">
        <f t="shared" si="2"/>
        <v>0</v>
      </c>
      <c r="H41" s="4" t="str">
        <f t="shared" si="3"/>
        <v>，2237912</v>
      </c>
      <c r="I41" s="4" t="str">
        <f>VLOOKUP(A41,HOP!A:T,20,0)</f>
        <v>直连</v>
      </c>
    </row>
    <row r="42" s="4" customFormat="1" hidden="1" spans="1:9">
      <c r="A42" s="4">
        <v>16184376412</v>
      </c>
      <c r="B42" s="5">
        <v>44457</v>
      </c>
      <c r="C42" s="5">
        <v>44458</v>
      </c>
      <c r="D42" s="4">
        <v>1530</v>
      </c>
      <c r="E42" s="4" t="str">
        <f>VLOOKUP(A42,HOP!A:L,12,0)</f>
        <v>1530.00</v>
      </c>
      <c r="F42" s="4" t="str">
        <f>VLOOKUP(A42,HOP!A:C,3,0)</f>
        <v>2239837</v>
      </c>
      <c r="G42" s="4">
        <f t="shared" si="2"/>
        <v>0</v>
      </c>
      <c r="H42" s="4" t="str">
        <f t="shared" si="3"/>
        <v>，2239837</v>
      </c>
      <c r="I42" s="4" t="str">
        <f>VLOOKUP(A42,HOP!A:T,20,0)</f>
        <v>直连</v>
      </c>
    </row>
    <row r="43" s="4" customFormat="1" hidden="1" spans="1:9">
      <c r="A43" s="4">
        <v>16195480388</v>
      </c>
      <c r="B43" s="5">
        <v>44454</v>
      </c>
      <c r="C43" s="5">
        <v>44456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VLOOKUP(A43,HOP!A:T,20,0)</f>
        <v>#N/A</v>
      </c>
    </row>
    <row r="44" s="4" customFormat="1" hidden="1" spans="1:9">
      <c r="A44" s="4">
        <v>16200418658</v>
      </c>
      <c r="B44" s="5">
        <v>44451</v>
      </c>
      <c r="C44" s="5">
        <v>44452</v>
      </c>
      <c r="D44" s="4">
        <v>700</v>
      </c>
      <c r="E44" s="4" t="str">
        <f>VLOOKUP(A44,HOP!A:L,12,0)</f>
        <v>700.00</v>
      </c>
      <c r="F44" s="4" t="str">
        <f>VLOOKUP(A44,HOP!A:C,3,0)</f>
        <v>2242167</v>
      </c>
      <c r="G44" s="4">
        <f t="shared" si="2"/>
        <v>0</v>
      </c>
      <c r="H44" s="4" t="str">
        <f t="shared" si="3"/>
        <v>，2242167</v>
      </c>
      <c r="I44" s="4" t="str">
        <f>VLOOKUP(A44,HOP!A:T,20,0)</f>
        <v>直连</v>
      </c>
    </row>
    <row r="45" s="4" customFormat="1" hidden="1" spans="1:9">
      <c r="A45" s="4">
        <v>16202129446</v>
      </c>
      <c r="B45" s="5">
        <v>44455</v>
      </c>
      <c r="C45" s="5">
        <v>44458</v>
      </c>
      <c r="D45" s="4">
        <v>4056</v>
      </c>
      <c r="E45" s="4" t="str">
        <f>VLOOKUP(A45,HOP!A:L,12,0)</f>
        <v>4056.00</v>
      </c>
      <c r="F45" s="4" t="str">
        <f>VLOOKUP(A45,HOP!A:C,3,0)</f>
        <v>2242549</v>
      </c>
      <c r="G45" s="4">
        <f t="shared" si="2"/>
        <v>0</v>
      </c>
      <c r="H45" s="4" t="str">
        <f t="shared" si="3"/>
        <v>，2242549</v>
      </c>
      <c r="I45" s="4" t="str">
        <f>VLOOKUP(A45,HOP!A:T,20,0)</f>
        <v>直连</v>
      </c>
    </row>
    <row r="46" s="4" customFormat="1" hidden="1" spans="1:9">
      <c r="A46" s="4">
        <v>16210706207</v>
      </c>
      <c r="B46" s="5">
        <v>44454</v>
      </c>
      <c r="C46" s="5">
        <v>44455</v>
      </c>
      <c r="D46" s="4">
        <v>1153</v>
      </c>
      <c r="E46" s="4" t="str">
        <f>VLOOKUP(A46,HOP!A:L,12,0)</f>
        <v>1153.00</v>
      </c>
      <c r="F46" s="4" t="str">
        <f>VLOOKUP(A46,HOP!A:C,3,0)</f>
        <v>2243588</v>
      </c>
      <c r="G46" s="4">
        <f t="shared" si="2"/>
        <v>0</v>
      </c>
      <c r="H46" s="4" t="str">
        <f t="shared" si="3"/>
        <v>，2243588</v>
      </c>
      <c r="I46" s="4" t="str">
        <f>VLOOKUP(A46,HOP!A:T,20,0)</f>
        <v>直连</v>
      </c>
    </row>
    <row r="47" s="4" customFormat="1" hidden="1" spans="1:9">
      <c r="A47" s="4">
        <v>16210956338</v>
      </c>
      <c r="B47" s="5">
        <v>44457</v>
      </c>
      <c r="C47" s="5">
        <v>44458</v>
      </c>
      <c r="D47" s="4">
        <v>2111</v>
      </c>
      <c r="E47" s="4" t="str">
        <f>VLOOKUP(A47,HOP!A:L,12,0)</f>
        <v>2111.00</v>
      </c>
      <c r="F47" s="4" t="str">
        <f>VLOOKUP(A47,HOP!A:C,3,0)</f>
        <v>2243633</v>
      </c>
      <c r="G47" s="4">
        <f t="shared" si="2"/>
        <v>0</v>
      </c>
      <c r="H47" s="4" t="str">
        <f t="shared" si="3"/>
        <v>，2243633</v>
      </c>
      <c r="I47" s="4" t="str">
        <f>VLOOKUP(A47,HOP!A:T,20,0)</f>
        <v>直连</v>
      </c>
    </row>
    <row r="48" s="4" customFormat="1" hidden="1" spans="1:9">
      <c r="A48" s="4">
        <v>16211270353</v>
      </c>
      <c r="B48" s="5">
        <v>44457</v>
      </c>
      <c r="C48" s="5">
        <v>44458</v>
      </c>
      <c r="D48" s="4">
        <v>2248</v>
      </c>
      <c r="E48" s="4" t="str">
        <f>VLOOKUP(A48,HOP!A:L,12,0)</f>
        <v>2248.00</v>
      </c>
      <c r="F48" s="4" t="str">
        <f>VLOOKUP(A48,HOP!A:C,3,0)</f>
        <v>2243727</v>
      </c>
      <c r="G48" s="4">
        <f t="shared" si="2"/>
        <v>0</v>
      </c>
      <c r="H48" s="4" t="str">
        <f t="shared" si="3"/>
        <v>，2243727</v>
      </c>
      <c r="I48" s="4" t="str">
        <f>VLOOKUP(A48,HOP!A:T,20,0)</f>
        <v>直连</v>
      </c>
    </row>
    <row r="49" s="4" customFormat="1" hidden="1" spans="1:9">
      <c r="A49" s="4">
        <v>16215141253</v>
      </c>
      <c r="B49" s="5">
        <v>44457</v>
      </c>
      <c r="C49" s="5">
        <v>44458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VLOOKUP(A49,HOP!A:T,20,0)</f>
        <v>#N/A</v>
      </c>
    </row>
    <row r="50" s="4" customFormat="1" hidden="1" spans="1:9">
      <c r="A50" s="4">
        <v>16220705871</v>
      </c>
      <c r="B50" s="5">
        <v>44446</v>
      </c>
      <c r="C50" s="5">
        <v>44452</v>
      </c>
      <c r="D50" s="4">
        <v>3954</v>
      </c>
      <c r="E50" s="4" t="str">
        <f>VLOOKUP(A50,HOP!A:L,12,0)</f>
        <v>3954.00</v>
      </c>
      <c r="F50" s="4" t="str">
        <f>VLOOKUP(A50,HOP!A:C,3,0)</f>
        <v>2245090</v>
      </c>
      <c r="G50" s="4">
        <f t="shared" si="2"/>
        <v>0</v>
      </c>
      <c r="H50" s="4" t="str">
        <f t="shared" si="3"/>
        <v>，2245090</v>
      </c>
      <c r="I50" s="4" t="str">
        <f>VLOOKUP(A50,HOP!A:T,20,0)</f>
        <v>直连</v>
      </c>
    </row>
    <row r="51" s="4" customFormat="1" hidden="1" spans="1:9">
      <c r="A51" s="4">
        <v>16222717536</v>
      </c>
      <c r="B51" s="5">
        <v>44451</v>
      </c>
      <c r="C51" s="5">
        <v>44454</v>
      </c>
      <c r="D51" s="4">
        <v>1576</v>
      </c>
      <c r="E51" s="4" t="str">
        <f>VLOOKUP(A51,HOP!A:L,12,0)</f>
        <v>1576.00</v>
      </c>
      <c r="F51" s="4" t="str">
        <f>VLOOKUP(A51,HOP!A:C,3,0)</f>
        <v>2245546</v>
      </c>
      <c r="G51" s="4">
        <f t="shared" si="2"/>
        <v>0</v>
      </c>
      <c r="H51" s="4" t="str">
        <f t="shared" si="3"/>
        <v>，2245546</v>
      </c>
      <c r="I51" s="4" t="str">
        <f>VLOOKUP(A51,HOP!A:T,20,0)</f>
        <v>直连</v>
      </c>
    </row>
    <row r="52" s="4" customFormat="1" hidden="1" spans="1:9">
      <c r="A52" s="4">
        <v>16222780374</v>
      </c>
      <c r="B52" s="5">
        <v>44445</v>
      </c>
      <c r="C52" s="5">
        <v>44452</v>
      </c>
      <c r="D52" s="4">
        <v>5908</v>
      </c>
      <c r="E52" s="4" t="str">
        <f>VLOOKUP(A52,HOP!A:L,12,0)</f>
        <v>5908.00</v>
      </c>
      <c r="F52" s="4" t="str">
        <f>VLOOKUP(A52,HOP!A:C,3,0)</f>
        <v>2245565</v>
      </c>
      <c r="G52" s="4">
        <f t="shared" si="2"/>
        <v>0</v>
      </c>
      <c r="H52" s="4" t="str">
        <f t="shared" si="3"/>
        <v>，2245565</v>
      </c>
      <c r="I52" s="4" t="str">
        <f>VLOOKUP(A52,HOP!A:T,20,0)</f>
        <v>直连</v>
      </c>
    </row>
    <row r="53" s="4" customFormat="1" hidden="1" spans="1:9">
      <c r="A53" s="4">
        <v>16223021959</v>
      </c>
      <c r="B53" s="5">
        <v>44456</v>
      </c>
      <c r="C53" s="5">
        <v>44457</v>
      </c>
      <c r="D53" s="4">
        <v>0</v>
      </c>
      <c r="E53" s="4" t="str">
        <f>VLOOKUP(A53,HOP!A:L,12,0)</f>
        <v>1270.00</v>
      </c>
      <c r="F53" s="4" t="str">
        <f>VLOOKUP(A53,HOP!A:C,3,0)</f>
        <v>2245610</v>
      </c>
      <c r="G53" s="4">
        <f t="shared" si="2"/>
        <v>-1270</v>
      </c>
      <c r="H53" s="4" t="str">
        <f t="shared" si="3"/>
        <v>，2245610</v>
      </c>
      <c r="I53" s="4" t="str">
        <f>VLOOKUP(A53,HOP!A:T,20,0)</f>
        <v>直连</v>
      </c>
    </row>
    <row r="54" s="4" customFormat="1" hidden="1" spans="1:9">
      <c r="A54" s="4">
        <v>16223095114</v>
      </c>
      <c r="B54" s="5">
        <v>44455</v>
      </c>
      <c r="C54" s="5">
        <v>44456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VLOOKUP(A54,HOP!A:T,20,0)</f>
        <v>#N/A</v>
      </c>
    </row>
    <row r="55" s="4" customFormat="1" hidden="1" spans="1:9">
      <c r="A55" s="4">
        <v>16231812069</v>
      </c>
      <c r="B55" s="5">
        <v>44453</v>
      </c>
      <c r="C55" s="5">
        <v>44455</v>
      </c>
      <c r="D55" s="4">
        <v>2346</v>
      </c>
      <c r="E55" s="4" t="str">
        <f>VLOOKUP(A55,HOP!A:L,12,0)</f>
        <v>2346.00</v>
      </c>
      <c r="F55" s="4" t="str">
        <f>VLOOKUP(A55,HOP!A:C,3,0)</f>
        <v>2246859</v>
      </c>
      <c r="G55" s="4">
        <f t="shared" si="2"/>
        <v>0</v>
      </c>
      <c r="H55" s="4" t="str">
        <f t="shared" si="3"/>
        <v>，2246859</v>
      </c>
      <c r="I55" s="4" t="str">
        <f>VLOOKUP(A55,HOP!A:T,20,0)</f>
        <v>直连</v>
      </c>
    </row>
    <row r="56" s="4" customFormat="1" hidden="1" spans="1:9">
      <c r="A56" s="4">
        <v>16231825711</v>
      </c>
      <c r="B56" s="5">
        <v>44452</v>
      </c>
      <c r="C56" s="5">
        <v>44456</v>
      </c>
      <c r="D56" s="4">
        <v>4932</v>
      </c>
      <c r="E56" s="4">
        <v>4932</v>
      </c>
      <c r="F56" s="4" t="str">
        <f>VLOOKUP(A56,HOP!A:C,3,0)</f>
        <v>2246862</v>
      </c>
      <c r="G56" s="4">
        <f t="shared" si="2"/>
        <v>0</v>
      </c>
      <c r="H56" s="4" t="str">
        <f t="shared" si="3"/>
        <v>，2246862</v>
      </c>
      <c r="I56" s="4" t="str">
        <f>VLOOKUP(A56,HOP!A:T,20,0)</f>
        <v>直连</v>
      </c>
    </row>
    <row r="57" s="4" customFormat="1" hidden="1" spans="1:9">
      <c r="A57" s="4">
        <v>16231837521</v>
      </c>
      <c r="B57" s="5">
        <v>44455</v>
      </c>
      <c r="C57" s="5">
        <v>44458</v>
      </c>
      <c r="D57" s="4">
        <v>6567</v>
      </c>
      <c r="E57" s="4" t="str">
        <f>VLOOKUP(A57,HOP!A:L,12,0)</f>
        <v>6567.00</v>
      </c>
      <c r="F57" s="4" t="str">
        <f>VLOOKUP(A57,HOP!A:C,3,0)</f>
        <v>2246871</v>
      </c>
      <c r="G57" s="4">
        <f t="shared" si="2"/>
        <v>0</v>
      </c>
      <c r="H57" s="4" t="str">
        <f t="shared" si="3"/>
        <v>，2246871</v>
      </c>
      <c r="I57" s="4" t="str">
        <f>VLOOKUP(A57,HOP!A:T,20,0)</f>
        <v>直连</v>
      </c>
    </row>
    <row r="58" s="4" customFormat="1" hidden="1" spans="1:9">
      <c r="A58" s="4">
        <v>16237193660</v>
      </c>
      <c r="B58" s="5">
        <v>44452</v>
      </c>
      <c r="C58" s="5">
        <v>44453</v>
      </c>
      <c r="D58" s="4">
        <v>340</v>
      </c>
      <c r="E58" s="4" t="str">
        <f>VLOOKUP(A58,HOP!A:L,12,0)</f>
        <v>340.00</v>
      </c>
      <c r="F58" s="4" t="str">
        <f>VLOOKUP(A58,HOP!A:C,3,0)</f>
        <v>2247283</v>
      </c>
      <c r="G58" s="4">
        <f t="shared" si="2"/>
        <v>0</v>
      </c>
      <c r="H58" s="4" t="str">
        <f t="shared" si="3"/>
        <v>，2247283</v>
      </c>
      <c r="I58" s="4" t="str">
        <f>VLOOKUP(A58,HOP!A:T,20,0)</f>
        <v>直连</v>
      </c>
    </row>
    <row r="59" s="4" customFormat="1" hidden="1" spans="1:9">
      <c r="A59" s="4">
        <v>16239771431</v>
      </c>
      <c r="B59" s="5">
        <v>44452</v>
      </c>
      <c r="C59" s="5">
        <v>44455</v>
      </c>
      <c r="D59" s="4">
        <v>3216</v>
      </c>
      <c r="E59" s="4" t="str">
        <f>VLOOKUP(A59,HOP!A:L,12,0)</f>
        <v>3216.00</v>
      </c>
      <c r="F59" s="4" t="str">
        <f>VLOOKUP(A59,HOP!A:C,3,0)</f>
        <v>2247695</v>
      </c>
      <c r="G59" s="4">
        <f t="shared" si="2"/>
        <v>0</v>
      </c>
      <c r="H59" s="4" t="str">
        <f t="shared" si="3"/>
        <v>，2247695</v>
      </c>
      <c r="I59" s="4" t="str">
        <f>VLOOKUP(A59,HOP!A:T,20,0)</f>
        <v>直连</v>
      </c>
    </row>
    <row r="60" s="4" customFormat="1" hidden="1" spans="1:9">
      <c r="A60" s="4">
        <v>16239950616</v>
      </c>
      <c r="B60" s="5">
        <v>44452</v>
      </c>
      <c r="C60" s="5">
        <v>44453</v>
      </c>
      <c r="D60" s="4">
        <v>1145</v>
      </c>
      <c r="E60" s="4" t="str">
        <f>VLOOKUP(A60,HOP!A:L,12,0)</f>
        <v>1145.00</v>
      </c>
      <c r="F60" s="4" t="str">
        <f>VLOOKUP(A60,HOP!A:C,3,0)</f>
        <v>2247725</v>
      </c>
      <c r="G60" s="4">
        <f t="shared" si="2"/>
        <v>0</v>
      </c>
      <c r="H60" s="4" t="str">
        <f t="shared" si="3"/>
        <v>，2247725</v>
      </c>
      <c r="I60" s="4" t="str">
        <f>VLOOKUP(A60,HOP!A:T,20,0)</f>
        <v>直连</v>
      </c>
    </row>
    <row r="61" s="4" customFormat="1" hidden="1" spans="1:9">
      <c r="A61" s="4">
        <v>16240098162</v>
      </c>
      <c r="B61" s="5">
        <v>44455</v>
      </c>
      <c r="C61" s="5">
        <v>44456</v>
      </c>
      <c r="D61" s="4">
        <v>389</v>
      </c>
      <c r="E61" s="4" t="str">
        <f>VLOOKUP(A61,HOP!A:L,12,0)</f>
        <v>389.00</v>
      </c>
      <c r="F61" s="4" t="str">
        <f>VLOOKUP(A61,HOP!A:C,3,0)</f>
        <v>2247769</v>
      </c>
      <c r="G61" s="4">
        <f t="shared" si="2"/>
        <v>0</v>
      </c>
      <c r="H61" s="4" t="str">
        <f t="shared" si="3"/>
        <v>，2247769</v>
      </c>
      <c r="I61" s="4" t="str">
        <f>VLOOKUP(A61,HOP!A:T,20,0)</f>
        <v>直连</v>
      </c>
    </row>
    <row r="62" s="4" customFormat="1" hidden="1" spans="1:9">
      <c r="A62" s="4">
        <v>16240120796</v>
      </c>
      <c r="B62" s="5">
        <v>44457</v>
      </c>
      <c r="C62" s="5">
        <v>44458</v>
      </c>
      <c r="D62" s="4">
        <v>1069</v>
      </c>
      <c r="E62" s="4" t="str">
        <f>VLOOKUP(A62,HOP!A:L,12,0)</f>
        <v>1069.00</v>
      </c>
      <c r="F62" s="4" t="str">
        <f>VLOOKUP(A62,HOP!A:C,3,0)</f>
        <v>2247784</v>
      </c>
      <c r="G62" s="4">
        <f t="shared" si="2"/>
        <v>0</v>
      </c>
      <c r="H62" s="4" t="str">
        <f t="shared" si="3"/>
        <v>，2247784</v>
      </c>
      <c r="I62" s="4" t="str">
        <f>VLOOKUP(A62,HOP!A:T,20,0)</f>
        <v>直连</v>
      </c>
    </row>
    <row r="63" s="4" customFormat="1" hidden="1" spans="1:9">
      <c r="A63" s="4">
        <v>16240150905</v>
      </c>
      <c r="B63" s="5">
        <v>44455</v>
      </c>
      <c r="C63" s="5">
        <v>44456</v>
      </c>
      <c r="D63" s="4">
        <v>418</v>
      </c>
      <c r="E63" s="4" t="str">
        <f>VLOOKUP(A63,HOP!A:L,12,0)</f>
        <v>418.00</v>
      </c>
      <c r="F63" s="4" t="str">
        <f>VLOOKUP(A63,HOP!A:C,3,0)</f>
        <v>2247793</v>
      </c>
      <c r="G63" s="4">
        <f t="shared" si="2"/>
        <v>0</v>
      </c>
      <c r="H63" s="4" t="str">
        <f t="shared" si="3"/>
        <v>，2247793</v>
      </c>
      <c r="I63" s="4" t="str">
        <f>VLOOKUP(A63,HOP!A:T,20,0)</f>
        <v>直连</v>
      </c>
    </row>
    <row r="64" s="4" customFormat="1" hidden="1" spans="1:9">
      <c r="A64" s="4">
        <v>16240638061</v>
      </c>
      <c r="B64" s="5">
        <v>44449</v>
      </c>
      <c r="C64" s="5">
        <v>44452</v>
      </c>
      <c r="D64" s="4">
        <v>0</v>
      </c>
      <c r="E64" s="4" t="str">
        <f>VLOOKUP(A64,HOP!A:L,12,0)</f>
        <v>6614.00</v>
      </c>
      <c r="F64" s="4" t="str">
        <f>VLOOKUP(A64,HOP!A:C,3,0)</f>
        <v>2247911</v>
      </c>
      <c r="G64" s="4">
        <f t="shared" si="2"/>
        <v>-6614</v>
      </c>
      <c r="H64" s="4" t="str">
        <f t="shared" si="3"/>
        <v>，2247911</v>
      </c>
      <c r="I64" s="4" t="str">
        <f>VLOOKUP(A64,HOP!A:T,20,0)</f>
        <v>直连</v>
      </c>
    </row>
    <row r="65" s="4" customFormat="1" hidden="1" spans="1:9">
      <c r="A65" s="4">
        <v>16246376597</v>
      </c>
      <c r="B65" s="5">
        <v>44455</v>
      </c>
      <c r="C65" s="5">
        <v>44456</v>
      </c>
      <c r="D65" s="4">
        <v>418</v>
      </c>
      <c r="E65" s="4" t="str">
        <f>VLOOKUP(A65,HOP!A:L,12,0)</f>
        <v>418.00</v>
      </c>
      <c r="F65" s="4" t="str">
        <f>VLOOKUP(A65,HOP!A:C,3,0)</f>
        <v>2248382</v>
      </c>
      <c r="G65" s="4">
        <f t="shared" si="2"/>
        <v>0</v>
      </c>
      <c r="H65" s="4" t="str">
        <f t="shared" si="3"/>
        <v>，2248382</v>
      </c>
      <c r="I65" s="4" t="str">
        <f>VLOOKUP(A65,HOP!A:T,20,0)</f>
        <v>直连</v>
      </c>
    </row>
    <row r="66" s="4" customFormat="1" hidden="1" spans="1:9">
      <c r="A66" s="4">
        <v>16246892996</v>
      </c>
      <c r="B66" s="5">
        <v>44451</v>
      </c>
      <c r="C66" s="5">
        <v>44457</v>
      </c>
      <c r="D66" s="4">
        <v>3084</v>
      </c>
      <c r="E66" s="4" t="str">
        <f>VLOOKUP(A66,HOP!A:L,12,0)</f>
        <v>3084.00</v>
      </c>
      <c r="F66" s="4" t="str">
        <f>VLOOKUP(A66,HOP!A:C,3,0)</f>
        <v>2248483</v>
      </c>
      <c r="G66" s="4">
        <f t="shared" si="2"/>
        <v>0</v>
      </c>
      <c r="H66" s="4" t="str">
        <f t="shared" si="3"/>
        <v>，2248483</v>
      </c>
      <c r="I66" s="4" t="str">
        <f>VLOOKUP(A66,HOP!A:T,20,0)</f>
        <v>直连</v>
      </c>
    </row>
    <row r="67" s="4" customFormat="1" hidden="1" spans="1:9">
      <c r="A67" s="4">
        <v>16247636916</v>
      </c>
      <c r="B67" s="5">
        <v>44452</v>
      </c>
      <c r="C67" s="5">
        <v>44455</v>
      </c>
      <c r="D67" s="4">
        <v>1071</v>
      </c>
      <c r="E67" s="4" t="str">
        <f>VLOOKUP(A67,HOP!A:L,12,0)</f>
        <v>1071.00</v>
      </c>
      <c r="F67" s="4" t="str">
        <f>VLOOKUP(A67,HOP!A:C,3,0)</f>
        <v>2248627</v>
      </c>
      <c r="G67" s="4">
        <f t="shared" ref="G67:G98" si="4">D67-E67</f>
        <v>0</v>
      </c>
      <c r="H67" s="4" t="str">
        <f t="shared" ref="H67:H98" si="5">$H$1&amp;F67</f>
        <v>，2248627</v>
      </c>
      <c r="I67" s="4" t="str">
        <f>VLOOKUP(A67,HOP!A:T,20,0)</f>
        <v>直连</v>
      </c>
    </row>
    <row r="68" s="4" customFormat="1" hidden="1" spans="1:9">
      <c r="A68" s="4">
        <v>16248063182</v>
      </c>
      <c r="B68" s="5">
        <v>44449</v>
      </c>
      <c r="C68" s="5">
        <v>44453</v>
      </c>
      <c r="D68" s="4">
        <v>4540</v>
      </c>
      <c r="E68" s="4" t="str">
        <f>VLOOKUP(A68,HOP!A:L,12,0)</f>
        <v>4540.00</v>
      </c>
      <c r="F68" s="4" t="str">
        <f>VLOOKUP(A68,HOP!A:C,3,0)</f>
        <v>2248688</v>
      </c>
      <c r="G68" s="4">
        <f t="shared" si="4"/>
        <v>0</v>
      </c>
      <c r="H68" s="4" t="str">
        <f t="shared" si="5"/>
        <v>，2248688</v>
      </c>
      <c r="I68" s="4" t="str">
        <f>VLOOKUP(A68,HOP!A:T,20,0)</f>
        <v>直连</v>
      </c>
    </row>
    <row r="69" s="4" customFormat="1" hidden="1" spans="1:9">
      <c r="A69" s="4">
        <v>16248200602</v>
      </c>
      <c r="B69" s="5">
        <v>44454</v>
      </c>
      <c r="C69" s="5">
        <v>44455</v>
      </c>
      <c r="D69" s="4">
        <v>1312</v>
      </c>
      <c r="E69" s="4" t="str">
        <f>VLOOKUP(A69,HOP!A:L,12,0)</f>
        <v>1312.00</v>
      </c>
      <c r="F69" s="4" t="str">
        <f>VLOOKUP(A69,HOP!A:C,3,0)</f>
        <v>2248719</v>
      </c>
      <c r="G69" s="4">
        <f t="shared" si="4"/>
        <v>0</v>
      </c>
      <c r="H69" s="4" t="str">
        <f t="shared" si="5"/>
        <v>，2248719</v>
      </c>
      <c r="I69" s="4" t="str">
        <f>VLOOKUP(A69,HOP!A:T,20,0)</f>
        <v>直连</v>
      </c>
    </row>
    <row r="70" s="4" customFormat="1" hidden="1" spans="1:9">
      <c r="A70" s="4">
        <v>16248330592</v>
      </c>
      <c r="B70" s="5">
        <v>44450</v>
      </c>
      <c r="C70" s="5">
        <v>44454</v>
      </c>
      <c r="D70" s="4">
        <v>4398</v>
      </c>
      <c r="E70" s="4" t="str">
        <f>VLOOKUP(A70,HOP!A:L,12,0)</f>
        <v>4398.00</v>
      </c>
      <c r="F70" s="4" t="str">
        <f>VLOOKUP(A70,HOP!A:C,3,0)</f>
        <v>2248768</v>
      </c>
      <c r="G70" s="4">
        <f t="shared" si="4"/>
        <v>0</v>
      </c>
      <c r="H70" s="4" t="str">
        <f t="shared" si="5"/>
        <v>，2248768</v>
      </c>
      <c r="I70" s="4" t="str">
        <f>VLOOKUP(A70,HOP!A:T,20,0)</f>
        <v>直连</v>
      </c>
    </row>
    <row r="71" s="4" customFormat="1" hidden="1" spans="1:9">
      <c r="A71" s="4">
        <v>16252762850</v>
      </c>
      <c r="B71" s="5">
        <v>44454</v>
      </c>
      <c r="C71" s="5">
        <v>44457</v>
      </c>
      <c r="D71" s="4">
        <v>1878</v>
      </c>
      <c r="E71" s="4" t="str">
        <f>VLOOKUP(A71,HOP!A:L,12,0)</f>
        <v>1878.00</v>
      </c>
      <c r="F71" s="4" t="str">
        <f>VLOOKUP(A71,HOP!A:C,3,0)</f>
        <v>2249174</v>
      </c>
      <c r="G71" s="4">
        <f t="shared" si="4"/>
        <v>0</v>
      </c>
      <c r="H71" s="4" t="str">
        <f t="shared" si="5"/>
        <v>，2249174</v>
      </c>
      <c r="I71" s="4" t="str">
        <f>VLOOKUP(A71,HOP!A:T,20,0)</f>
        <v>直连</v>
      </c>
    </row>
    <row r="72" s="4" customFormat="1" hidden="1" spans="1:9">
      <c r="A72" s="4">
        <v>16253108055</v>
      </c>
      <c r="B72" s="5">
        <v>44452</v>
      </c>
      <c r="C72" s="5">
        <v>44453</v>
      </c>
      <c r="D72" s="4">
        <v>584</v>
      </c>
      <c r="E72" s="4" t="str">
        <f>VLOOKUP(A72,HOP!A:L,12,0)</f>
        <v>584.00</v>
      </c>
      <c r="F72" s="4" t="str">
        <f>VLOOKUP(A72,HOP!A:C,3,0)</f>
        <v>2249240</v>
      </c>
      <c r="G72" s="4">
        <f t="shared" si="4"/>
        <v>0</v>
      </c>
      <c r="H72" s="4" t="str">
        <f t="shared" si="5"/>
        <v>，2249240</v>
      </c>
      <c r="I72" s="4" t="str">
        <f>VLOOKUP(A72,HOP!A:T,20,0)</f>
        <v>直连</v>
      </c>
    </row>
    <row r="73" s="4" customFormat="1" hidden="1" spans="1:9">
      <c r="A73" s="4">
        <v>16253258820</v>
      </c>
      <c r="B73" s="5">
        <v>44449</v>
      </c>
      <c r="C73" s="5">
        <v>44452</v>
      </c>
      <c r="D73" s="4">
        <v>237</v>
      </c>
      <c r="E73" s="4" t="str">
        <f>VLOOKUP(A73,HOP!A:L,12,0)</f>
        <v>237.00</v>
      </c>
      <c r="F73" s="4" t="str">
        <f>VLOOKUP(A73,HOP!A:C,3,0)</f>
        <v>2249255</v>
      </c>
      <c r="G73" s="4">
        <f t="shared" si="4"/>
        <v>0</v>
      </c>
      <c r="H73" s="4" t="str">
        <f t="shared" si="5"/>
        <v>，2249255</v>
      </c>
      <c r="I73" s="4" t="str">
        <f>VLOOKUP(A73,HOP!A:T,20,0)</f>
        <v>直连</v>
      </c>
    </row>
    <row r="74" s="4" customFormat="1" hidden="1" spans="1:9">
      <c r="A74" s="4">
        <v>16253719619</v>
      </c>
      <c r="B74" s="5">
        <v>44456</v>
      </c>
      <c r="C74" s="5">
        <v>44457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VLOOKUP(A74,HOP!A:T,20,0)</f>
        <v>#N/A</v>
      </c>
    </row>
    <row r="75" s="4" customFormat="1" hidden="1" spans="1:9">
      <c r="A75" s="4">
        <v>16257433361</v>
      </c>
      <c r="B75" s="5">
        <v>44450</v>
      </c>
      <c r="C75" s="5">
        <v>44456</v>
      </c>
      <c r="D75" s="4">
        <v>3252</v>
      </c>
      <c r="E75" s="4" t="str">
        <f>VLOOKUP(A75,HOP!A:L,12,0)</f>
        <v>3252.00</v>
      </c>
      <c r="F75" s="4" t="str">
        <f>VLOOKUP(A75,HOP!A:C,3,0)</f>
        <v>2249806</v>
      </c>
      <c r="G75" s="4">
        <f t="shared" si="4"/>
        <v>0</v>
      </c>
      <c r="H75" s="4" t="str">
        <f t="shared" si="5"/>
        <v>，2249806</v>
      </c>
      <c r="I75" s="4" t="str">
        <f>VLOOKUP(A75,HOP!A:T,20,0)</f>
        <v>直连</v>
      </c>
    </row>
    <row r="76" s="4" customFormat="1" hidden="1" spans="1:9">
      <c r="A76" s="4">
        <v>16257855202</v>
      </c>
      <c r="B76" s="5">
        <v>44457</v>
      </c>
      <c r="C76" s="5">
        <v>44458</v>
      </c>
      <c r="D76" s="4">
        <v>514</v>
      </c>
      <c r="E76" s="4">
        <v>514</v>
      </c>
      <c r="F76" s="4" t="str">
        <f>VLOOKUP(A76,HOP!A:C,3,0)</f>
        <v>2249885</v>
      </c>
      <c r="G76" s="4">
        <f t="shared" si="4"/>
        <v>0</v>
      </c>
      <c r="H76" s="4" t="str">
        <f t="shared" si="5"/>
        <v>，2249885</v>
      </c>
      <c r="I76" s="4" t="str">
        <f>VLOOKUP(A76,HOP!A:T,20,0)</f>
        <v>直连</v>
      </c>
    </row>
    <row r="77" s="4" customFormat="1" hidden="1" spans="1:9">
      <c r="A77" s="4">
        <v>16258042788</v>
      </c>
      <c r="B77" s="5">
        <v>44455</v>
      </c>
      <c r="C77" s="5">
        <v>44458</v>
      </c>
      <c r="D77" s="4">
        <v>5529</v>
      </c>
      <c r="E77" s="4" t="str">
        <f>VLOOKUP(A77,HOP!A:L,12,0)</f>
        <v>5529.00</v>
      </c>
      <c r="F77" s="4" t="str">
        <f>VLOOKUP(A77,HOP!A:C,3,0)</f>
        <v>2249924</v>
      </c>
      <c r="G77" s="4">
        <f t="shared" si="4"/>
        <v>0</v>
      </c>
      <c r="H77" s="4" t="str">
        <f t="shared" si="5"/>
        <v>，2249924</v>
      </c>
      <c r="I77" s="4" t="str">
        <f>VLOOKUP(A77,HOP!A:T,20,0)</f>
        <v>直连</v>
      </c>
    </row>
    <row r="78" s="4" customFormat="1" hidden="1" spans="1:9">
      <c r="A78" s="4">
        <v>16258104199</v>
      </c>
      <c r="B78" s="5">
        <v>44450</v>
      </c>
      <c r="C78" s="5">
        <v>44453</v>
      </c>
      <c r="D78" s="4">
        <v>2886</v>
      </c>
      <c r="E78" s="4" t="str">
        <f>VLOOKUP(A78,HOP!A:L,12,0)</f>
        <v>2886.00</v>
      </c>
      <c r="F78" s="4" t="str">
        <f>VLOOKUP(A78,HOP!A:C,3,0)</f>
        <v>2249951</v>
      </c>
      <c r="G78" s="4">
        <f t="shared" si="4"/>
        <v>0</v>
      </c>
      <c r="H78" s="4" t="str">
        <f t="shared" si="5"/>
        <v>，2249951</v>
      </c>
      <c r="I78" s="4" t="str">
        <f>VLOOKUP(A78,HOP!A:T,20,0)</f>
        <v>直连</v>
      </c>
    </row>
    <row r="79" s="4" customFormat="1" hidden="1" spans="1:9">
      <c r="A79" s="4">
        <v>16258694489</v>
      </c>
      <c r="B79" s="5">
        <v>44453</v>
      </c>
      <c r="C79" s="5">
        <v>44454</v>
      </c>
      <c r="D79" s="4">
        <v>1249</v>
      </c>
      <c r="E79" s="4" t="str">
        <f>VLOOKUP(A79,HOP!A:L,12,0)</f>
        <v>1249.00</v>
      </c>
      <c r="F79" s="4" t="str">
        <f>VLOOKUP(A79,HOP!A:C,3,0)</f>
        <v>2250110</v>
      </c>
      <c r="G79" s="4">
        <f t="shared" si="4"/>
        <v>0</v>
      </c>
      <c r="H79" s="4" t="str">
        <f t="shared" si="5"/>
        <v>，2250110</v>
      </c>
      <c r="I79" s="4" t="str">
        <f>VLOOKUP(A79,HOP!A:T,20,0)</f>
        <v>直连</v>
      </c>
    </row>
    <row r="80" s="4" customFormat="1" hidden="1" spans="1:9">
      <c r="A80" s="4">
        <v>16259875343</v>
      </c>
      <c r="B80" s="5">
        <v>44457</v>
      </c>
      <c r="C80" s="5">
        <v>44458</v>
      </c>
      <c r="D80" s="4">
        <v>399</v>
      </c>
      <c r="E80" s="4" t="str">
        <f>VLOOKUP(A80,HOP!A:L,12,0)</f>
        <v>399.00</v>
      </c>
      <c r="F80" s="4" t="str">
        <f>VLOOKUP(A80,HOP!A:C,3,0)</f>
        <v>2250342</v>
      </c>
      <c r="G80" s="4">
        <f t="shared" si="4"/>
        <v>0</v>
      </c>
      <c r="H80" s="4" t="str">
        <f t="shared" si="5"/>
        <v>，2250342</v>
      </c>
      <c r="I80" s="4" t="str">
        <f>VLOOKUP(A80,HOP!A:T,20,0)</f>
        <v>直连</v>
      </c>
    </row>
    <row r="81" s="4" customFormat="1" hidden="1" spans="1:9">
      <c r="A81" s="4">
        <v>16263067997</v>
      </c>
      <c r="B81" s="5">
        <v>44453</v>
      </c>
      <c r="C81" s="5">
        <v>44454</v>
      </c>
      <c r="D81" s="4">
        <v>1104</v>
      </c>
      <c r="E81" s="4" t="str">
        <f>VLOOKUP(A81,HOP!A:L,12,0)</f>
        <v>1104.00</v>
      </c>
      <c r="F81" s="4" t="str">
        <f>VLOOKUP(A81,HOP!A:C,3,0)</f>
        <v>2250602</v>
      </c>
      <c r="G81" s="4">
        <f t="shared" si="4"/>
        <v>0</v>
      </c>
      <c r="H81" s="4" t="str">
        <f t="shared" si="5"/>
        <v>，2250602</v>
      </c>
      <c r="I81" s="4" t="str">
        <f>VLOOKUP(A81,HOP!A:T,20,0)</f>
        <v>直连</v>
      </c>
    </row>
    <row r="82" s="4" customFormat="1" hidden="1" spans="1:9">
      <c r="A82" s="4">
        <v>16263618094</v>
      </c>
      <c r="B82" s="5">
        <v>44457</v>
      </c>
      <c r="C82" s="5">
        <v>44458</v>
      </c>
      <c r="D82" s="4">
        <v>534</v>
      </c>
      <c r="E82" s="4" t="str">
        <f>VLOOKUP(A82,HOP!A:L,12,0)</f>
        <v>534.00</v>
      </c>
      <c r="F82" s="4" t="str">
        <f>VLOOKUP(A82,HOP!A:C,3,0)</f>
        <v>2250715</v>
      </c>
      <c r="G82" s="4">
        <f t="shared" si="4"/>
        <v>0</v>
      </c>
      <c r="H82" s="4" t="str">
        <f t="shared" si="5"/>
        <v>，2250715</v>
      </c>
      <c r="I82" s="4" t="str">
        <f>VLOOKUP(A82,HOP!A:T,20,0)</f>
        <v>直连</v>
      </c>
    </row>
    <row r="83" s="4" customFormat="1" hidden="1" spans="1:9">
      <c r="A83" s="4">
        <v>16264785367</v>
      </c>
      <c r="B83" s="5">
        <v>44455</v>
      </c>
      <c r="C83" s="5">
        <v>44457</v>
      </c>
      <c r="D83" s="4">
        <v>4080</v>
      </c>
      <c r="E83" s="4" t="str">
        <f>VLOOKUP(A83,HOP!A:L,12,0)</f>
        <v>4080.00</v>
      </c>
      <c r="F83" s="4" t="str">
        <f>VLOOKUP(A83,HOP!A:C,3,0)</f>
        <v>2250919</v>
      </c>
      <c r="G83" s="4">
        <f t="shared" si="4"/>
        <v>0</v>
      </c>
      <c r="H83" s="4" t="str">
        <f t="shared" si="5"/>
        <v>，2250919</v>
      </c>
      <c r="I83" s="4" t="str">
        <f>VLOOKUP(A83,HOP!A:T,20,0)</f>
        <v>直连</v>
      </c>
    </row>
    <row r="84" s="4" customFormat="1" hidden="1" spans="1:9">
      <c r="A84" s="4">
        <v>16265083318</v>
      </c>
      <c r="B84" s="5">
        <v>44452</v>
      </c>
      <c r="C84" s="5">
        <v>44453</v>
      </c>
      <c r="D84" s="4">
        <v>238</v>
      </c>
      <c r="E84" s="4" t="str">
        <f>VLOOKUP(A84,HOP!A:L,12,0)</f>
        <v>238.00</v>
      </c>
      <c r="F84" s="4" t="str">
        <f>VLOOKUP(A84,HOP!A:C,3,0)</f>
        <v>2250961</v>
      </c>
      <c r="G84" s="4">
        <f t="shared" si="4"/>
        <v>0</v>
      </c>
      <c r="H84" s="4" t="str">
        <f t="shared" si="5"/>
        <v>，2250961</v>
      </c>
      <c r="I84" s="4" t="str">
        <f>VLOOKUP(A84,HOP!A:T,20,0)</f>
        <v>直连</v>
      </c>
    </row>
    <row r="85" s="4" customFormat="1" hidden="1" spans="1:9">
      <c r="A85" s="4">
        <v>16265260186</v>
      </c>
      <c r="B85" s="5">
        <v>44457</v>
      </c>
      <c r="C85" s="5">
        <v>44458</v>
      </c>
      <c r="D85" s="4">
        <v>2337</v>
      </c>
      <c r="E85" s="4" t="str">
        <f>VLOOKUP(A85,HOP!A:L,12,0)</f>
        <v>2337.00</v>
      </c>
      <c r="F85" s="4" t="str">
        <f>VLOOKUP(A85,HOP!A:C,3,0)</f>
        <v>2251000</v>
      </c>
      <c r="G85" s="4">
        <f t="shared" si="4"/>
        <v>0</v>
      </c>
      <c r="H85" s="4" t="str">
        <f t="shared" si="5"/>
        <v>，2251000</v>
      </c>
      <c r="I85" s="4" t="str">
        <f>VLOOKUP(A85,HOP!A:T,20,0)</f>
        <v>直连</v>
      </c>
    </row>
    <row r="86" s="4" customFormat="1" hidden="1" spans="1:9">
      <c r="A86" s="4">
        <v>16265279886</v>
      </c>
      <c r="B86" s="5">
        <v>44451</v>
      </c>
      <c r="C86" s="5">
        <v>44454</v>
      </c>
      <c r="D86" s="4">
        <v>2356</v>
      </c>
      <c r="E86" s="4" t="str">
        <f>VLOOKUP(A86,HOP!A:L,12,0)</f>
        <v>2356.00</v>
      </c>
      <c r="F86" s="4" t="str">
        <f>VLOOKUP(A86,HOP!A:C,3,0)</f>
        <v>2251005</v>
      </c>
      <c r="G86" s="4">
        <f t="shared" si="4"/>
        <v>0</v>
      </c>
      <c r="H86" s="4" t="str">
        <f t="shared" si="5"/>
        <v>，2251005</v>
      </c>
      <c r="I86" s="4" t="str">
        <f>VLOOKUP(A86,HOP!A:T,20,0)</f>
        <v>直连</v>
      </c>
    </row>
    <row r="87" s="4" customFormat="1" hidden="1" spans="1:9">
      <c r="A87" s="4">
        <v>16265339144</v>
      </c>
      <c r="B87" s="5">
        <v>44456</v>
      </c>
      <c r="C87" s="5">
        <v>44457</v>
      </c>
      <c r="D87" s="4">
        <v>436</v>
      </c>
      <c r="E87" s="4" t="str">
        <f>VLOOKUP(A87,HOP!A:L,12,0)</f>
        <v>436.00</v>
      </c>
      <c r="F87" s="4" t="str">
        <f>VLOOKUP(A87,HOP!A:C,3,0)</f>
        <v>2251030</v>
      </c>
      <c r="G87" s="4">
        <f t="shared" si="4"/>
        <v>0</v>
      </c>
      <c r="H87" s="4" t="str">
        <f t="shared" si="5"/>
        <v>，2251030</v>
      </c>
      <c r="I87" s="4" t="str">
        <f>VLOOKUP(A87,HOP!A:T,20,0)</f>
        <v>直连</v>
      </c>
    </row>
    <row r="88" s="4" customFormat="1" hidden="1" spans="1:9">
      <c r="A88" s="4">
        <v>16265528646</v>
      </c>
      <c r="B88" s="5">
        <v>44453</v>
      </c>
      <c r="C88" s="5">
        <v>44456</v>
      </c>
      <c r="D88" s="4">
        <v>5340</v>
      </c>
      <c r="E88" s="4" t="str">
        <f>VLOOKUP(A88,HOP!A:L,12,0)</f>
        <v>5340.00</v>
      </c>
      <c r="F88" s="4" t="str">
        <f>VLOOKUP(A88,HOP!A:C,3,0)</f>
        <v>2251067</v>
      </c>
      <c r="G88" s="4">
        <f t="shared" si="4"/>
        <v>0</v>
      </c>
      <c r="H88" s="4" t="str">
        <f t="shared" si="5"/>
        <v>，2251067</v>
      </c>
      <c r="I88" s="4" t="str">
        <f>VLOOKUP(A88,HOP!A:T,20,0)</f>
        <v>直连</v>
      </c>
    </row>
    <row r="89" s="4" customFormat="1" hidden="1" spans="1:9">
      <c r="A89" s="4">
        <v>16265667272</v>
      </c>
      <c r="B89" s="5">
        <v>44451</v>
      </c>
      <c r="C89" s="5">
        <v>44454</v>
      </c>
      <c r="D89" s="4">
        <v>1683</v>
      </c>
      <c r="E89" s="4" t="str">
        <f>VLOOKUP(A89,HOP!A:L,12,0)</f>
        <v>1683.00</v>
      </c>
      <c r="F89" s="4" t="str">
        <f>VLOOKUP(A89,HOP!A:C,3,0)</f>
        <v>2251095</v>
      </c>
      <c r="G89" s="4">
        <f t="shared" si="4"/>
        <v>0</v>
      </c>
      <c r="H89" s="4" t="str">
        <f t="shared" si="5"/>
        <v>，2251095</v>
      </c>
      <c r="I89" s="4" t="str">
        <f>VLOOKUP(A89,HOP!A:T,20,0)</f>
        <v>直连</v>
      </c>
    </row>
    <row r="90" s="4" customFormat="1" hidden="1" spans="1:9">
      <c r="A90" s="4">
        <v>16265860043</v>
      </c>
      <c r="B90" s="5">
        <v>44457</v>
      </c>
      <c r="C90" s="5">
        <v>44458</v>
      </c>
      <c r="D90" s="4">
        <v>798</v>
      </c>
      <c r="E90" s="4" t="str">
        <f>VLOOKUP(A90,HOP!A:L,12,0)</f>
        <v>798.00</v>
      </c>
      <c r="F90" s="4" t="str">
        <f>VLOOKUP(A90,HOP!A:C,3,0)</f>
        <v>2251143</v>
      </c>
      <c r="G90" s="4">
        <f t="shared" si="4"/>
        <v>0</v>
      </c>
      <c r="H90" s="4" t="str">
        <f t="shared" si="5"/>
        <v>，2251143</v>
      </c>
      <c r="I90" s="4" t="str">
        <f>VLOOKUP(A90,HOP!A:T,20,0)</f>
        <v>直连</v>
      </c>
    </row>
    <row r="91" s="4" customFormat="1" hidden="1" spans="1:9">
      <c r="A91" s="4">
        <v>16267977000</v>
      </c>
      <c r="B91" s="5">
        <v>44454</v>
      </c>
      <c r="C91" s="5">
        <v>44457</v>
      </c>
      <c r="D91" s="4">
        <v>3936</v>
      </c>
      <c r="E91" s="4" t="str">
        <f>VLOOKUP(A91,HOP!A:L,12,0)</f>
        <v>3936.00</v>
      </c>
      <c r="F91" s="4" t="str">
        <f>VLOOKUP(A91,HOP!A:C,3,0)</f>
        <v>2251228</v>
      </c>
      <c r="G91" s="4">
        <f t="shared" si="4"/>
        <v>0</v>
      </c>
      <c r="H91" s="4" t="str">
        <f t="shared" si="5"/>
        <v>，2251228</v>
      </c>
      <c r="I91" s="4" t="str">
        <f>VLOOKUP(A91,HOP!A:T,20,0)</f>
        <v>直连</v>
      </c>
    </row>
    <row r="92" s="4" customFormat="1" hidden="1" spans="1:9">
      <c r="A92" s="4">
        <v>16269108537</v>
      </c>
      <c r="B92" s="5">
        <v>44451</v>
      </c>
      <c r="C92" s="5">
        <v>44452</v>
      </c>
      <c r="D92" s="4">
        <v>199</v>
      </c>
      <c r="E92" s="4" t="str">
        <f>VLOOKUP(A92,HOP!A:L,12,0)</f>
        <v>199.00</v>
      </c>
      <c r="F92" s="4" t="str">
        <f>VLOOKUP(A92,HOP!A:C,3,0)</f>
        <v>2251378</v>
      </c>
      <c r="G92" s="4">
        <f t="shared" si="4"/>
        <v>0</v>
      </c>
      <c r="H92" s="4" t="str">
        <f t="shared" si="5"/>
        <v>，2251378</v>
      </c>
      <c r="I92" s="4" t="str">
        <f>VLOOKUP(A92,HOP!A:T,20,0)</f>
        <v>直连</v>
      </c>
    </row>
    <row r="93" s="4" customFormat="1" hidden="1" spans="1:9">
      <c r="A93" s="4">
        <v>16269324430</v>
      </c>
      <c r="B93" s="5">
        <v>44451</v>
      </c>
      <c r="C93" s="5">
        <v>44452</v>
      </c>
      <c r="D93" s="4">
        <v>570</v>
      </c>
      <c r="E93" s="4" t="str">
        <f>VLOOKUP(A93,HOP!A:L,12,0)</f>
        <v>570.00</v>
      </c>
      <c r="F93" s="4" t="str">
        <f>VLOOKUP(A93,HOP!A:C,3,0)</f>
        <v>2251409</v>
      </c>
      <c r="G93" s="4">
        <f t="shared" si="4"/>
        <v>0</v>
      </c>
      <c r="H93" s="4" t="str">
        <f t="shared" si="5"/>
        <v>，2251409</v>
      </c>
      <c r="I93" s="4" t="str">
        <f>VLOOKUP(A93,HOP!A:T,20,0)</f>
        <v>直连</v>
      </c>
    </row>
    <row r="94" s="4" customFormat="1" hidden="1" spans="1:9">
      <c r="A94" s="4">
        <v>16269788326</v>
      </c>
      <c r="B94" s="5">
        <v>44451</v>
      </c>
      <c r="C94" s="5">
        <v>44454</v>
      </c>
      <c r="D94" s="4">
        <v>4345</v>
      </c>
      <c r="E94" s="4" t="str">
        <f>VLOOKUP(A94,HOP!A:L,12,0)</f>
        <v>4345.00</v>
      </c>
      <c r="F94" s="4" t="str">
        <f>VLOOKUP(A94,HOP!A:C,3,0)</f>
        <v>2251494</v>
      </c>
      <c r="G94" s="4">
        <f t="shared" si="4"/>
        <v>0</v>
      </c>
      <c r="H94" s="4" t="str">
        <f t="shared" si="5"/>
        <v>，2251494</v>
      </c>
      <c r="I94" s="4" t="str">
        <f>VLOOKUP(A94,HOP!A:T,20,0)</f>
        <v>直连</v>
      </c>
    </row>
    <row r="95" s="4" customFormat="1" hidden="1" spans="1:9">
      <c r="A95" s="4">
        <v>16270001677</v>
      </c>
      <c r="B95" s="5">
        <v>44451</v>
      </c>
      <c r="C95" s="5">
        <v>44452</v>
      </c>
      <c r="D95" s="4">
        <v>199</v>
      </c>
      <c r="E95" s="4" t="str">
        <f>VLOOKUP(A95,HOP!A:L,12,0)</f>
        <v>199.00</v>
      </c>
      <c r="F95" s="4" t="str">
        <f>VLOOKUP(A95,HOP!A:C,3,0)</f>
        <v>2251535</v>
      </c>
      <c r="G95" s="4">
        <f t="shared" si="4"/>
        <v>0</v>
      </c>
      <c r="H95" s="4" t="str">
        <f t="shared" si="5"/>
        <v>，2251535</v>
      </c>
      <c r="I95" s="4" t="str">
        <f>VLOOKUP(A95,HOP!A:T,20,0)</f>
        <v>直连</v>
      </c>
    </row>
    <row r="96" s="4" customFormat="1" hidden="1" spans="1:9">
      <c r="A96" s="4">
        <v>16270765997</v>
      </c>
      <c r="B96" s="5">
        <v>44451</v>
      </c>
      <c r="C96" s="5">
        <v>44454</v>
      </c>
      <c r="D96" s="4">
        <v>1038</v>
      </c>
      <c r="E96" s="4" t="str">
        <f>VLOOKUP(A96,HOP!A:L,12,0)</f>
        <v>1038.00</v>
      </c>
      <c r="F96" s="4" t="str">
        <f>VLOOKUP(A96,HOP!A:C,3,0)</f>
        <v>2251675</v>
      </c>
      <c r="G96" s="4">
        <f t="shared" si="4"/>
        <v>0</v>
      </c>
      <c r="H96" s="4" t="str">
        <f t="shared" si="5"/>
        <v>，2251675</v>
      </c>
      <c r="I96" s="4" t="str">
        <f>VLOOKUP(A96,HOP!A:T,20,0)</f>
        <v>直连</v>
      </c>
    </row>
    <row r="97" s="4" customFormat="1" hidden="1" spans="1:9">
      <c r="A97" s="4">
        <v>16271075490</v>
      </c>
      <c r="B97" s="5">
        <v>44451</v>
      </c>
      <c r="C97" s="5">
        <v>44452</v>
      </c>
      <c r="D97" s="4">
        <v>675</v>
      </c>
      <c r="E97" s="4" t="str">
        <f>VLOOKUP(A97,HOP!A:L,12,0)</f>
        <v>675.00</v>
      </c>
      <c r="F97" s="4" t="str">
        <f>VLOOKUP(A97,HOP!A:C,3,0)</f>
        <v>2251731</v>
      </c>
      <c r="G97" s="4">
        <f t="shared" si="4"/>
        <v>0</v>
      </c>
      <c r="H97" s="4" t="str">
        <f t="shared" si="5"/>
        <v>，2251731</v>
      </c>
      <c r="I97" s="4" t="str">
        <f>VLOOKUP(A97,HOP!A:T,20,0)</f>
        <v>直连</v>
      </c>
    </row>
    <row r="98" s="4" customFormat="1" hidden="1" spans="1:9">
      <c r="A98" s="4">
        <v>16273291127</v>
      </c>
      <c r="B98" s="5">
        <v>44452</v>
      </c>
      <c r="C98" s="5">
        <v>44453</v>
      </c>
      <c r="D98" s="4">
        <v>925</v>
      </c>
      <c r="E98" s="4" t="str">
        <f>VLOOKUP(A98,HOP!A:L,12,0)</f>
        <v>925.00</v>
      </c>
      <c r="F98" s="4" t="str">
        <f>VLOOKUP(A98,HOP!A:C,3,0)</f>
        <v>2251858</v>
      </c>
      <c r="G98" s="4">
        <f t="shared" si="4"/>
        <v>0</v>
      </c>
      <c r="H98" s="4" t="str">
        <f t="shared" si="5"/>
        <v>，2251858</v>
      </c>
      <c r="I98" s="4" t="str">
        <f>VLOOKUP(A98,HOP!A:T,20,0)</f>
        <v>直连</v>
      </c>
    </row>
    <row r="99" s="4" customFormat="1" hidden="1" spans="1:9">
      <c r="A99" s="4">
        <v>16274230124</v>
      </c>
      <c r="B99" s="5">
        <v>44452</v>
      </c>
      <c r="C99" s="5">
        <v>44455</v>
      </c>
      <c r="D99" s="4">
        <v>2007</v>
      </c>
      <c r="E99" s="4" t="str">
        <f>VLOOKUP(A99,HOP!A:L,12,0)</f>
        <v>2007.00</v>
      </c>
      <c r="F99" s="4" t="str">
        <f>VLOOKUP(A99,HOP!A:C,3,0)</f>
        <v>2252022</v>
      </c>
      <c r="G99" s="4">
        <f t="shared" ref="G99:G130" si="6">D99-E99</f>
        <v>0</v>
      </c>
      <c r="H99" s="4" t="str">
        <f t="shared" ref="H99:H130" si="7">$H$1&amp;F99</f>
        <v>，2252022</v>
      </c>
      <c r="I99" s="4" t="str">
        <f>VLOOKUP(A99,HOP!A:T,20,0)</f>
        <v>直连</v>
      </c>
    </row>
    <row r="100" s="4" customFormat="1" hidden="1" spans="1:9">
      <c r="A100" s="4">
        <v>16276758200</v>
      </c>
      <c r="B100" s="5">
        <v>44455</v>
      </c>
      <c r="C100" s="5">
        <v>44456</v>
      </c>
      <c r="D100" s="4">
        <v>1140</v>
      </c>
      <c r="E100" s="4" t="str">
        <f>VLOOKUP(A100,HOP!A:L,12,0)</f>
        <v>1140.00</v>
      </c>
      <c r="F100" s="4" t="str">
        <f>VLOOKUP(A100,HOP!A:C,3,0)</f>
        <v>2252475</v>
      </c>
      <c r="G100" s="4">
        <f t="shared" si="6"/>
        <v>0</v>
      </c>
      <c r="H100" s="4" t="str">
        <f t="shared" si="7"/>
        <v>，2252475</v>
      </c>
      <c r="I100" s="4" t="str">
        <f>VLOOKUP(A100,HOP!A:T,20,0)</f>
        <v>直连</v>
      </c>
    </row>
    <row r="101" s="4" customFormat="1" hidden="1" spans="1:9">
      <c r="A101" s="4">
        <v>16278432934</v>
      </c>
      <c r="B101" s="5">
        <v>44453</v>
      </c>
      <c r="C101" s="5">
        <v>44456</v>
      </c>
      <c r="D101" s="4">
        <v>4094</v>
      </c>
      <c r="E101" s="4" t="str">
        <f>VLOOKUP(A101,HOP!A:L,12,0)</f>
        <v>4094.00</v>
      </c>
      <c r="F101" s="4" t="str">
        <f>VLOOKUP(A101,HOP!A:C,3,0)</f>
        <v>2252502</v>
      </c>
      <c r="G101" s="4">
        <f t="shared" si="6"/>
        <v>0</v>
      </c>
      <c r="H101" s="4" t="str">
        <f t="shared" si="7"/>
        <v>，2252502</v>
      </c>
      <c r="I101" s="4" t="str">
        <f>VLOOKUP(A101,HOP!A:T,20,0)</f>
        <v>直连</v>
      </c>
    </row>
    <row r="102" s="4" customFormat="1" hidden="1" spans="1:9">
      <c r="A102" s="4">
        <v>16280848812</v>
      </c>
      <c r="B102" s="5">
        <v>44453</v>
      </c>
      <c r="C102" s="5">
        <v>44456</v>
      </c>
      <c r="D102" s="4">
        <v>3918</v>
      </c>
      <c r="E102" s="4" t="str">
        <f>VLOOKUP(A102,HOP!A:L,12,0)</f>
        <v>3918.00</v>
      </c>
      <c r="F102" s="4" t="str">
        <f>VLOOKUP(A102,HOP!A:C,3,0)</f>
        <v>2252916</v>
      </c>
      <c r="G102" s="4">
        <f t="shared" si="6"/>
        <v>0</v>
      </c>
      <c r="H102" s="4" t="str">
        <f t="shared" si="7"/>
        <v>，2252916</v>
      </c>
      <c r="I102" s="4" t="str">
        <f>VLOOKUP(A102,HOP!A:T,20,0)</f>
        <v>直连</v>
      </c>
    </row>
    <row r="103" s="4" customFormat="1" hidden="1" spans="1:9">
      <c r="A103" s="4">
        <v>16281676625</v>
      </c>
      <c r="B103" s="5">
        <v>44455</v>
      </c>
      <c r="C103" s="5">
        <v>44456</v>
      </c>
      <c r="D103" s="4">
        <v>1814</v>
      </c>
      <c r="E103" s="4" t="str">
        <f>VLOOKUP(A103,HOP!A:L,12,0)</f>
        <v>1814.00</v>
      </c>
      <c r="F103" s="4" t="str">
        <f>VLOOKUP(A103,HOP!A:C,3,0)</f>
        <v>2253115</v>
      </c>
      <c r="G103" s="4">
        <f t="shared" si="6"/>
        <v>0</v>
      </c>
      <c r="H103" s="4" t="str">
        <f t="shared" si="7"/>
        <v>，2253115</v>
      </c>
      <c r="I103" s="4" t="str">
        <f>VLOOKUP(A103,HOP!A:T,20,0)</f>
        <v>直连</v>
      </c>
    </row>
    <row r="104" s="4" customFormat="1" hidden="1" spans="1:9">
      <c r="A104" s="4">
        <v>16288719396</v>
      </c>
      <c r="B104" s="5">
        <v>44455</v>
      </c>
      <c r="C104" s="5">
        <v>44456</v>
      </c>
      <c r="D104" s="4">
        <v>759</v>
      </c>
      <c r="E104" s="4" t="str">
        <f>VLOOKUP(A104,HOP!A:L,12,0)</f>
        <v>759.00</v>
      </c>
      <c r="F104" s="4" t="str">
        <f>VLOOKUP(A104,HOP!A:C,3,0)</f>
        <v>2254201</v>
      </c>
      <c r="G104" s="4">
        <f t="shared" si="6"/>
        <v>0</v>
      </c>
      <c r="H104" s="4" t="str">
        <f t="shared" si="7"/>
        <v>，2254201</v>
      </c>
      <c r="I104" s="4" t="str">
        <f>VLOOKUP(A104,HOP!A:T,20,0)</f>
        <v>直连</v>
      </c>
    </row>
    <row r="105" s="4" customFormat="1" hidden="1" spans="1:9">
      <c r="A105" s="4">
        <v>16291342952</v>
      </c>
      <c r="B105" s="5">
        <v>44454</v>
      </c>
      <c r="C105" s="5">
        <v>44456</v>
      </c>
      <c r="D105" s="4">
        <v>1528</v>
      </c>
      <c r="E105" s="4" t="str">
        <f>VLOOKUP(A105,HOP!A:L,12,0)</f>
        <v>1528.00</v>
      </c>
      <c r="F105" s="4" t="str">
        <f>VLOOKUP(A105,HOP!A:C,3,0)</f>
        <v>2254539</v>
      </c>
      <c r="G105" s="4">
        <f t="shared" si="6"/>
        <v>0</v>
      </c>
      <c r="H105" s="4" t="str">
        <f t="shared" si="7"/>
        <v>，2254539</v>
      </c>
      <c r="I105" s="4" t="str">
        <f>VLOOKUP(A105,HOP!A:T,20,0)</f>
        <v>直连</v>
      </c>
    </row>
    <row r="106" s="4" customFormat="1" hidden="1" spans="1:9">
      <c r="A106" s="4">
        <v>16293297703</v>
      </c>
      <c r="B106" s="5">
        <v>44455</v>
      </c>
      <c r="C106" s="5">
        <v>44456</v>
      </c>
      <c r="D106" s="4">
        <v>1563</v>
      </c>
      <c r="E106" s="4" t="str">
        <f>VLOOKUP(A106,HOP!A:L,12,0)</f>
        <v>1563.00</v>
      </c>
      <c r="F106" s="4" t="str">
        <f>VLOOKUP(A106,HOP!A:C,3,0)</f>
        <v>2254946</v>
      </c>
      <c r="G106" s="4">
        <f t="shared" si="6"/>
        <v>0</v>
      </c>
      <c r="H106" s="4" t="str">
        <f t="shared" si="7"/>
        <v>，2254946</v>
      </c>
      <c r="I106" s="4" t="str">
        <f>VLOOKUP(A106,HOP!A:T,20,0)</f>
        <v>直连</v>
      </c>
    </row>
    <row r="107" s="4" customFormat="1" hidden="1" spans="1:9">
      <c r="A107" s="4">
        <v>16295024840</v>
      </c>
      <c r="B107" s="5">
        <v>44455</v>
      </c>
      <c r="C107" s="5">
        <v>44456</v>
      </c>
      <c r="D107" s="4">
        <v>1272</v>
      </c>
      <c r="E107" s="4" t="str">
        <f>VLOOKUP(A107,HOP!A:L,12,0)</f>
        <v>1272.00</v>
      </c>
      <c r="F107" s="4" t="str">
        <f>VLOOKUP(A107,HOP!A:C,3,0)</f>
        <v>2255153</v>
      </c>
      <c r="G107" s="4">
        <f t="shared" si="6"/>
        <v>0</v>
      </c>
      <c r="H107" s="4" t="str">
        <f t="shared" si="7"/>
        <v>，2255153</v>
      </c>
      <c r="I107" s="4" t="str">
        <f>VLOOKUP(A107,HOP!A:T,20,0)</f>
        <v>直连</v>
      </c>
    </row>
    <row r="108" s="4" customFormat="1" hidden="1" spans="1:9">
      <c r="A108" s="4">
        <v>16295570473</v>
      </c>
      <c r="B108" s="5">
        <v>44455</v>
      </c>
      <c r="C108" s="5">
        <v>44456</v>
      </c>
      <c r="D108" s="4">
        <v>290</v>
      </c>
      <c r="E108" s="4" t="str">
        <f>VLOOKUP(A108,HOP!A:L,12,0)</f>
        <v>290.00</v>
      </c>
      <c r="F108" s="4" t="str">
        <f>VLOOKUP(A108,HOP!A:C,3,0)</f>
        <v>2255264</v>
      </c>
      <c r="G108" s="4">
        <f t="shared" si="6"/>
        <v>0</v>
      </c>
      <c r="H108" s="4" t="str">
        <f t="shared" si="7"/>
        <v>，2255264</v>
      </c>
      <c r="I108" s="4" t="str">
        <f>VLOOKUP(A108,HOP!A:T,20,0)</f>
        <v>直连</v>
      </c>
    </row>
    <row r="109" s="4" customFormat="1" hidden="1" spans="1:9">
      <c r="A109" s="4">
        <v>16296481368</v>
      </c>
      <c r="B109" s="5">
        <v>44455</v>
      </c>
      <c r="C109" s="5">
        <v>44456</v>
      </c>
      <c r="D109" s="4">
        <v>437</v>
      </c>
      <c r="E109" s="4" t="str">
        <f>VLOOKUP(A109,HOP!A:L,12,0)</f>
        <v>437.00</v>
      </c>
      <c r="F109" s="4" t="str">
        <f>VLOOKUP(A109,HOP!A:C,3,0)</f>
        <v>2255417</v>
      </c>
      <c r="G109" s="4">
        <f t="shared" si="6"/>
        <v>0</v>
      </c>
      <c r="H109" s="4" t="str">
        <f t="shared" si="7"/>
        <v>，2255417</v>
      </c>
      <c r="I109" s="4" t="str">
        <f>VLOOKUP(A109,HOP!A:T,20,0)</f>
        <v>直连</v>
      </c>
    </row>
    <row r="110" s="4" customFormat="1" hidden="1" spans="1:9">
      <c r="A110" s="4">
        <v>16301425836</v>
      </c>
      <c r="B110" s="5">
        <v>44455</v>
      </c>
      <c r="C110" s="5">
        <v>44456</v>
      </c>
      <c r="D110" s="4">
        <v>770</v>
      </c>
      <c r="E110" s="4" t="str">
        <f>VLOOKUP(A110,HOP!A:L,12,0)</f>
        <v>770.00</v>
      </c>
      <c r="F110" s="4" t="str">
        <f>VLOOKUP(A110,HOP!A:C,3,0)</f>
        <v>2256027</v>
      </c>
      <c r="G110" s="4">
        <f t="shared" si="6"/>
        <v>0</v>
      </c>
      <c r="H110" s="4" t="str">
        <f t="shared" si="7"/>
        <v>，2256027</v>
      </c>
      <c r="I110" s="4" t="str">
        <f>VLOOKUP(A110,HOP!A:T,20,0)</f>
        <v>直连</v>
      </c>
    </row>
    <row r="111" s="4" customFormat="1" spans="1:10">
      <c r="A111" s="4">
        <v>16035646606</v>
      </c>
      <c r="B111" s="5">
        <v>44446</v>
      </c>
      <c r="C111" s="5">
        <v>44447</v>
      </c>
      <c r="D111" s="4">
        <v>20.39</v>
      </c>
      <c r="E111" s="4" t="e">
        <f>VLOOKUP(A111,HOP!A:L,12,0)</f>
        <v>#N/A</v>
      </c>
      <c r="F111" s="4">
        <v>2219175</v>
      </c>
      <c r="G111" s="4" t="e">
        <f t="shared" si="6"/>
        <v>#N/A</v>
      </c>
      <c r="H111" s="4" t="str">
        <f t="shared" si="7"/>
        <v>，2219175</v>
      </c>
      <c r="I111" s="4" t="e">
        <f>VLOOKUP(A111,HOP!A:T,20,0)</f>
        <v>#N/A</v>
      </c>
      <c r="J111" s="4" t="s">
        <v>423</v>
      </c>
    </row>
    <row r="112" s="4" customFormat="1" spans="1:10">
      <c r="A112" s="4">
        <v>15950300101</v>
      </c>
      <c r="B112" s="5">
        <v>44443</v>
      </c>
      <c r="C112" s="5">
        <v>44446</v>
      </c>
      <c r="D112" s="4">
        <v>53.59</v>
      </c>
      <c r="E112" s="4" t="e">
        <f>VLOOKUP(A112,HOP!A:L,12,0)</f>
        <v>#N/A</v>
      </c>
      <c r="F112" s="4">
        <v>2210296</v>
      </c>
      <c r="G112" s="4" t="e">
        <f t="shared" si="6"/>
        <v>#N/A</v>
      </c>
      <c r="H112" s="4" t="str">
        <f t="shared" si="7"/>
        <v>，2210296</v>
      </c>
      <c r="I112" s="4" t="e">
        <f>VLOOKUP(A112,HOP!A:T,20,0)</f>
        <v>#N/A</v>
      </c>
      <c r="J112" s="4" t="s">
        <v>424</v>
      </c>
    </row>
    <row r="113" s="4" customFormat="1" hidden="1" spans="1:9">
      <c r="A113" s="4">
        <v>16278368297</v>
      </c>
      <c r="B113" s="5">
        <v>44456</v>
      </c>
      <c r="C113" s="5">
        <v>44457</v>
      </c>
      <c r="D113" s="4">
        <v>514</v>
      </c>
      <c r="E113" s="4" t="str">
        <f>VLOOKUP(A113,HOP!A:L,12,0)</f>
        <v>514.00</v>
      </c>
      <c r="F113" s="4" t="str">
        <f>VLOOKUP(A113,HOP!A:C,3,0)</f>
        <v>2252493</v>
      </c>
      <c r="G113" s="4">
        <f t="shared" si="6"/>
        <v>0</v>
      </c>
      <c r="H113" s="4" t="str">
        <f t="shared" si="7"/>
        <v>，2252493</v>
      </c>
      <c r="I113" s="4" t="str">
        <f>VLOOKUP(A113,HOP!A:T,20,0)</f>
        <v>直连</v>
      </c>
    </row>
    <row r="114" s="4" customFormat="1" hidden="1" spans="1:9">
      <c r="A114" s="4">
        <v>16287791110</v>
      </c>
      <c r="B114" s="5">
        <v>44456</v>
      </c>
      <c r="C114" s="5">
        <v>44457</v>
      </c>
      <c r="D114" s="4">
        <v>300</v>
      </c>
      <c r="E114" s="4" t="str">
        <f>VLOOKUP(A114,HOP!A:L,12,0)</f>
        <v>300.00</v>
      </c>
      <c r="F114" s="4" t="str">
        <f>VLOOKUP(A114,HOP!A:C,3,0)</f>
        <v>2253892</v>
      </c>
      <c r="G114" s="4">
        <f t="shared" si="6"/>
        <v>0</v>
      </c>
      <c r="H114" s="4" t="str">
        <f t="shared" si="7"/>
        <v>，2253892</v>
      </c>
      <c r="I114" s="4" t="str">
        <f>VLOOKUP(A114,HOP!A:T,20,0)</f>
        <v>直连</v>
      </c>
    </row>
    <row r="115" s="4" customFormat="1" hidden="1" spans="1:9">
      <c r="A115" s="4">
        <v>16289192391</v>
      </c>
      <c r="B115" s="5">
        <v>44456</v>
      </c>
      <c r="C115" s="5">
        <v>44457</v>
      </c>
      <c r="D115" s="4">
        <v>3154</v>
      </c>
      <c r="E115" s="4" t="str">
        <f>VLOOKUP(A115,HOP!A:L,12,0)</f>
        <v>3154.00</v>
      </c>
      <c r="F115" s="4" t="str">
        <f>VLOOKUP(A115,HOP!A:C,3,0)</f>
        <v>2254299</v>
      </c>
      <c r="G115" s="4">
        <f t="shared" si="6"/>
        <v>0</v>
      </c>
      <c r="H115" s="4" t="str">
        <f t="shared" si="7"/>
        <v>，2254299</v>
      </c>
      <c r="I115" s="4" t="str">
        <f>VLOOKUP(A115,HOP!A:T,20,0)</f>
        <v>直连</v>
      </c>
    </row>
    <row r="116" s="4" customFormat="1" hidden="1" spans="1:9">
      <c r="A116" s="4">
        <v>16292920171</v>
      </c>
      <c r="B116" s="5">
        <v>44456</v>
      </c>
      <c r="C116" s="5">
        <v>44457</v>
      </c>
      <c r="D116" s="4">
        <v>593</v>
      </c>
      <c r="E116" s="4" t="str">
        <f>VLOOKUP(A116,HOP!A:L,12,0)</f>
        <v>593.00</v>
      </c>
      <c r="F116" s="4" t="str">
        <f>VLOOKUP(A116,HOP!A:C,3,0)</f>
        <v>2254889</v>
      </c>
      <c r="G116" s="4">
        <f t="shared" si="6"/>
        <v>0</v>
      </c>
      <c r="H116" s="4" t="str">
        <f t="shared" si="7"/>
        <v>，2254889</v>
      </c>
      <c r="I116" s="4" t="str">
        <f>VLOOKUP(A116,HOP!A:T,20,0)</f>
        <v>直连</v>
      </c>
    </row>
    <row r="117" s="4" customFormat="1" hidden="1" spans="1:9">
      <c r="A117" s="4">
        <v>16293969370</v>
      </c>
      <c r="B117" s="5">
        <v>44456</v>
      </c>
      <c r="C117" s="5">
        <v>44457</v>
      </c>
      <c r="D117" s="4">
        <v>1713</v>
      </c>
      <c r="E117" s="4" t="str">
        <f>VLOOKUP(A117,HOP!A:L,12,0)</f>
        <v>1713.00</v>
      </c>
      <c r="F117" s="4" t="str">
        <f>VLOOKUP(A117,HOP!A:C,3,0)</f>
        <v>2255138</v>
      </c>
      <c r="G117" s="4">
        <f t="shared" si="6"/>
        <v>0</v>
      </c>
      <c r="H117" s="4" t="str">
        <f t="shared" si="7"/>
        <v>，2255138</v>
      </c>
      <c r="I117" s="4" t="str">
        <f>VLOOKUP(A117,HOP!A:T,20,0)</f>
        <v>直连</v>
      </c>
    </row>
    <row r="118" s="4" customFormat="1" hidden="1" spans="1:9">
      <c r="A118" s="4">
        <v>16300397448</v>
      </c>
      <c r="B118" s="5">
        <v>44456</v>
      </c>
      <c r="C118" s="5">
        <v>44457</v>
      </c>
      <c r="D118" s="4">
        <v>862</v>
      </c>
      <c r="E118" s="4" t="str">
        <f>VLOOKUP(A118,HOP!A:L,12,0)</f>
        <v>862.00</v>
      </c>
      <c r="F118" s="4" t="str">
        <f>VLOOKUP(A118,HOP!A:C,3,0)</f>
        <v>2255863</v>
      </c>
      <c r="G118" s="4">
        <f t="shared" si="6"/>
        <v>0</v>
      </c>
      <c r="H118" s="4" t="str">
        <f t="shared" si="7"/>
        <v>，2255863</v>
      </c>
      <c r="I118" s="4" t="str">
        <f>VLOOKUP(A118,HOP!A:T,20,0)</f>
        <v>直连</v>
      </c>
    </row>
    <row r="119" s="4" customFormat="1" hidden="1" spans="1:9">
      <c r="A119" s="4">
        <v>16301545690</v>
      </c>
      <c r="B119" s="5">
        <v>44456</v>
      </c>
      <c r="C119" s="5">
        <v>44457</v>
      </c>
      <c r="D119" s="4">
        <v>520</v>
      </c>
      <c r="E119" s="4" t="str">
        <f>VLOOKUP(A119,HOP!A:L,12,0)</f>
        <v>520.00</v>
      </c>
      <c r="F119" s="4" t="str">
        <f>VLOOKUP(A119,HOP!A:C,3,0)</f>
        <v>2256051</v>
      </c>
      <c r="G119" s="4">
        <f t="shared" si="6"/>
        <v>0</v>
      </c>
      <c r="H119" s="4" t="str">
        <f t="shared" si="7"/>
        <v>，2256051</v>
      </c>
      <c r="I119" s="4" t="str">
        <f>VLOOKUP(A119,HOP!A:T,20,0)</f>
        <v>直连</v>
      </c>
    </row>
    <row r="120" s="4" customFormat="1" hidden="1" spans="1:9">
      <c r="A120" s="4">
        <v>16302649899</v>
      </c>
      <c r="B120" s="5">
        <v>44456</v>
      </c>
      <c r="C120" s="5">
        <v>44457</v>
      </c>
      <c r="D120" s="4">
        <v>637</v>
      </c>
      <c r="E120" s="4" t="str">
        <f>VLOOKUP(A120,HOP!A:L,12,0)</f>
        <v>637.00</v>
      </c>
      <c r="F120" s="4" t="str">
        <f>VLOOKUP(A120,HOP!A:C,3,0)</f>
        <v>2256292</v>
      </c>
      <c r="G120" s="4">
        <f t="shared" si="6"/>
        <v>0</v>
      </c>
      <c r="H120" s="4" t="str">
        <f t="shared" si="7"/>
        <v>，2256292</v>
      </c>
      <c r="I120" s="4" t="str">
        <f>VLOOKUP(A120,HOP!A:T,20,0)</f>
        <v>直连</v>
      </c>
    </row>
    <row r="121" s="4" customFormat="1" hidden="1" spans="1:9">
      <c r="A121" s="4">
        <v>16303162305</v>
      </c>
      <c r="B121" s="5">
        <v>44456</v>
      </c>
      <c r="C121" s="5">
        <v>44457</v>
      </c>
      <c r="D121" s="4">
        <v>736</v>
      </c>
      <c r="E121" s="4" t="str">
        <f>VLOOKUP(A121,HOP!A:L,12,0)</f>
        <v>736.00</v>
      </c>
      <c r="F121" s="4" t="str">
        <f>VLOOKUP(A121,HOP!A:C,3,0)</f>
        <v>2256460</v>
      </c>
      <c r="G121" s="4">
        <f t="shared" si="6"/>
        <v>0</v>
      </c>
      <c r="H121" s="4" t="str">
        <f t="shared" si="7"/>
        <v>，2256460</v>
      </c>
      <c r="I121" s="4" t="str">
        <f>VLOOKUP(A121,HOP!A:T,20,0)</f>
        <v>直连</v>
      </c>
    </row>
    <row r="122" s="4" customFormat="1" hidden="1" spans="1:9">
      <c r="A122" s="4">
        <v>16305007384</v>
      </c>
      <c r="B122" s="5">
        <v>44456</v>
      </c>
      <c r="C122" s="5">
        <v>44457</v>
      </c>
      <c r="D122" s="4">
        <v>0</v>
      </c>
      <c r="E122" s="4" t="e">
        <f>VLOOKUP(A122,HOP!A:L,12,0)</f>
        <v>#N/A</v>
      </c>
      <c r="F122" s="4" t="e">
        <f>VLOOKUP(A122,HOP!A:C,3,0)</f>
        <v>#N/A</v>
      </c>
      <c r="G122" s="4" t="e">
        <f t="shared" si="6"/>
        <v>#N/A</v>
      </c>
      <c r="H122" s="4" t="e">
        <f t="shared" si="7"/>
        <v>#N/A</v>
      </c>
      <c r="I122" s="4" t="e">
        <f>VLOOKUP(A122,HOP!A:T,20,0)</f>
        <v>#N/A</v>
      </c>
    </row>
    <row r="123" s="4" customFormat="1" hidden="1" spans="1:9">
      <c r="A123" s="4">
        <v>16306177228</v>
      </c>
      <c r="B123" s="5">
        <v>44456</v>
      </c>
      <c r="C123" s="5">
        <v>44457</v>
      </c>
      <c r="D123" s="4">
        <v>441</v>
      </c>
      <c r="E123" s="4" t="str">
        <f>VLOOKUP(A123,HOP!A:L,12,0)</f>
        <v>441.00</v>
      </c>
      <c r="F123" s="4" t="str">
        <f>VLOOKUP(A123,HOP!A:C,3,0)</f>
        <v>2256812</v>
      </c>
      <c r="G123" s="4">
        <f t="shared" si="6"/>
        <v>0</v>
      </c>
      <c r="H123" s="4" t="str">
        <f t="shared" si="7"/>
        <v>，2256812</v>
      </c>
      <c r="I123" s="4" t="str">
        <f>VLOOKUP(A123,HOP!A:T,20,0)</f>
        <v>直连</v>
      </c>
    </row>
    <row r="124" s="4" customFormat="1" hidden="1" spans="1:9">
      <c r="A124" s="4">
        <v>16306497672</v>
      </c>
      <c r="B124" s="5">
        <v>44456</v>
      </c>
      <c r="C124" s="5">
        <v>44457</v>
      </c>
      <c r="D124" s="4">
        <v>1461</v>
      </c>
      <c r="E124" s="4" t="str">
        <f>VLOOKUP(A124,HOP!A:L,12,0)</f>
        <v>1461.00</v>
      </c>
      <c r="F124" s="4" t="str">
        <f>VLOOKUP(A124,HOP!A:C,3,0)</f>
        <v>2256883</v>
      </c>
      <c r="G124" s="4">
        <f t="shared" si="6"/>
        <v>0</v>
      </c>
      <c r="H124" s="4" t="str">
        <f t="shared" si="7"/>
        <v>，2256883</v>
      </c>
      <c r="I124" s="4" t="str">
        <f>VLOOKUP(A124,HOP!A:T,20,0)</f>
        <v>直连</v>
      </c>
    </row>
    <row r="125" s="4" customFormat="1" hidden="1" spans="1:9">
      <c r="A125" s="4">
        <v>16280371846</v>
      </c>
      <c r="B125" s="5">
        <v>44457</v>
      </c>
      <c r="C125" s="5">
        <v>44458</v>
      </c>
      <c r="D125" s="4">
        <v>1367</v>
      </c>
      <c r="E125" s="4" t="str">
        <f>VLOOKUP(A125,HOP!A:L,12,0)</f>
        <v>1367.00</v>
      </c>
      <c r="F125" s="4" t="str">
        <f>VLOOKUP(A125,HOP!A:C,3,0)</f>
        <v>2252754</v>
      </c>
      <c r="G125" s="4">
        <f t="shared" si="6"/>
        <v>0</v>
      </c>
      <c r="H125" s="4" t="str">
        <f t="shared" si="7"/>
        <v>，2252754</v>
      </c>
      <c r="I125" s="4" t="str">
        <f>VLOOKUP(A125,HOP!A:T,20,0)</f>
        <v>直连</v>
      </c>
    </row>
    <row r="126" s="4" customFormat="1" hidden="1" spans="1:9">
      <c r="A126" s="4">
        <v>16280463978</v>
      </c>
      <c r="B126" s="5">
        <v>44457</v>
      </c>
      <c r="C126" s="5">
        <v>44458</v>
      </c>
      <c r="D126" s="4">
        <v>2218</v>
      </c>
      <c r="E126" s="4" t="str">
        <f>VLOOKUP(A126,HOP!A:L,12,0)</f>
        <v>2218.00</v>
      </c>
      <c r="F126" s="4" t="str">
        <f>VLOOKUP(A126,HOP!A:C,3,0)</f>
        <v>2252774</v>
      </c>
      <c r="G126" s="4">
        <f t="shared" si="6"/>
        <v>0</v>
      </c>
      <c r="H126" s="4" t="str">
        <f t="shared" si="7"/>
        <v>，2252774</v>
      </c>
      <c r="I126" s="4" t="str">
        <f>VLOOKUP(A126,HOP!A:T,20,0)</f>
        <v>直连</v>
      </c>
    </row>
    <row r="127" s="4" customFormat="1" hidden="1" spans="1:9">
      <c r="A127" s="4">
        <v>16284865752</v>
      </c>
      <c r="B127" s="5">
        <v>44455</v>
      </c>
      <c r="C127" s="5">
        <v>44458</v>
      </c>
      <c r="D127" s="4">
        <v>4297</v>
      </c>
      <c r="E127" s="4" t="str">
        <f>VLOOKUP(A127,HOP!A:L,12,0)</f>
        <v>4297.00</v>
      </c>
      <c r="F127" s="4" t="str">
        <f>VLOOKUP(A127,HOP!A:C,3,0)</f>
        <v>2253432</v>
      </c>
      <c r="G127" s="4">
        <f t="shared" si="6"/>
        <v>0</v>
      </c>
      <c r="H127" s="4" t="str">
        <f t="shared" si="7"/>
        <v>，2253432</v>
      </c>
      <c r="I127" s="4" t="str">
        <f>VLOOKUP(A127,HOP!A:T,20,0)</f>
        <v>直连</v>
      </c>
    </row>
    <row r="128" s="4" customFormat="1" hidden="1" spans="1:9">
      <c r="A128" s="4">
        <v>16285364495</v>
      </c>
      <c r="B128" s="5">
        <v>44455</v>
      </c>
      <c r="C128" s="5">
        <v>44458</v>
      </c>
      <c r="D128" s="4">
        <v>2776</v>
      </c>
      <c r="E128" s="4" t="str">
        <f>VLOOKUP(A128,HOP!A:L,12,0)</f>
        <v>2776.00</v>
      </c>
      <c r="F128" s="4" t="str">
        <f>VLOOKUP(A128,HOP!A:C,3,0)</f>
        <v>2253568</v>
      </c>
      <c r="G128" s="4">
        <f t="shared" si="6"/>
        <v>0</v>
      </c>
      <c r="H128" s="4" t="str">
        <f t="shared" si="7"/>
        <v>，2253568</v>
      </c>
      <c r="I128" s="4" t="str">
        <f>VLOOKUP(A128,HOP!A:T,20,0)</f>
        <v>直连</v>
      </c>
    </row>
    <row r="129" s="4" customFormat="1" hidden="1" spans="1:9">
      <c r="A129" s="4">
        <v>16287815901</v>
      </c>
      <c r="B129" s="5">
        <v>44454</v>
      </c>
      <c r="C129" s="5">
        <v>44458</v>
      </c>
      <c r="D129" s="4">
        <v>3686</v>
      </c>
      <c r="E129" s="4" t="str">
        <f>VLOOKUP(A129,HOP!A:L,12,0)</f>
        <v>3686.00</v>
      </c>
      <c r="F129" s="4" t="str">
        <f>VLOOKUP(A129,HOP!A:C,3,0)</f>
        <v>2253909</v>
      </c>
      <c r="G129" s="4">
        <f t="shared" si="6"/>
        <v>0</v>
      </c>
      <c r="H129" s="4" t="str">
        <f t="shared" si="7"/>
        <v>，2253909</v>
      </c>
      <c r="I129" s="4" t="str">
        <f>VLOOKUP(A129,HOP!A:T,20,0)</f>
        <v>直连</v>
      </c>
    </row>
    <row r="130" s="4" customFormat="1" hidden="1" spans="1:9">
      <c r="A130" s="4">
        <v>16288140167</v>
      </c>
      <c r="B130" s="5">
        <v>44457</v>
      </c>
      <c r="C130" s="5">
        <v>44458</v>
      </c>
      <c r="D130" s="4">
        <v>785</v>
      </c>
      <c r="E130" s="4" t="str">
        <f>VLOOKUP(A130,HOP!A:L,12,0)</f>
        <v>785.00</v>
      </c>
      <c r="F130" s="4" t="str">
        <f>VLOOKUP(A130,HOP!A:C,3,0)</f>
        <v>2254041</v>
      </c>
      <c r="G130" s="4">
        <f t="shared" si="6"/>
        <v>0</v>
      </c>
      <c r="H130" s="4" t="str">
        <f t="shared" si="7"/>
        <v>，2254041</v>
      </c>
      <c r="I130" s="4" t="str">
        <f>VLOOKUP(A130,HOP!A:T,20,0)</f>
        <v>直连</v>
      </c>
    </row>
    <row r="131" s="4" customFormat="1" hidden="1" spans="1:9">
      <c r="A131" s="4">
        <v>16295190453</v>
      </c>
      <c r="B131" s="5">
        <v>44455</v>
      </c>
      <c r="C131" s="5">
        <v>44458</v>
      </c>
      <c r="D131" s="4">
        <v>2481</v>
      </c>
      <c r="E131" s="4" t="str">
        <f>VLOOKUP(A131,HOP!A:L,12,0)</f>
        <v>2481.00</v>
      </c>
      <c r="F131" s="4" t="str">
        <f>VLOOKUP(A131,HOP!A:C,3,0)</f>
        <v>2255170</v>
      </c>
      <c r="G131" s="4">
        <f t="shared" ref="G131:G146" si="8">D131-E131</f>
        <v>0</v>
      </c>
      <c r="H131" s="4" t="str">
        <f t="shared" ref="H131:H146" si="9">$H$1&amp;F131</f>
        <v>，2255170</v>
      </c>
      <c r="I131" s="4" t="str">
        <f>VLOOKUP(A131,HOP!A:T,20,0)</f>
        <v>直连</v>
      </c>
    </row>
    <row r="132" s="4" customFormat="1" hidden="1" spans="1:9">
      <c r="A132" s="4">
        <v>16295987595</v>
      </c>
      <c r="B132" s="5">
        <v>44457</v>
      </c>
      <c r="C132" s="5">
        <v>44458</v>
      </c>
      <c r="D132" s="4">
        <v>857</v>
      </c>
      <c r="E132" s="4" t="str">
        <f>VLOOKUP(A132,HOP!A:L,12,0)</f>
        <v>857.00</v>
      </c>
      <c r="F132" s="4" t="str">
        <f>VLOOKUP(A132,HOP!A:C,3,0)</f>
        <v>2255350</v>
      </c>
      <c r="G132" s="4">
        <f t="shared" si="8"/>
        <v>0</v>
      </c>
      <c r="H132" s="4" t="str">
        <f t="shared" si="9"/>
        <v>，2255350</v>
      </c>
      <c r="I132" s="4" t="str">
        <f>VLOOKUP(A132,HOP!A:T,20,0)</f>
        <v>直连</v>
      </c>
    </row>
    <row r="133" s="4" customFormat="1" hidden="1" spans="1:9">
      <c r="A133" s="4">
        <v>16302235048</v>
      </c>
      <c r="B133" s="5">
        <v>44456</v>
      </c>
      <c r="C133" s="5">
        <v>44458</v>
      </c>
      <c r="D133" s="4">
        <v>8508</v>
      </c>
      <c r="E133" s="4" t="str">
        <f>VLOOKUP(A133,HOP!A:L,12,0)</f>
        <v>8508.00</v>
      </c>
      <c r="F133" s="4" t="str">
        <f>VLOOKUP(A133,HOP!A:C,3,0)</f>
        <v>2256170</v>
      </c>
      <c r="G133" s="4">
        <f t="shared" si="8"/>
        <v>0</v>
      </c>
      <c r="H133" s="4" t="str">
        <f t="shared" si="9"/>
        <v>，2256170</v>
      </c>
      <c r="I133" s="4" t="str">
        <f>VLOOKUP(A133,HOP!A:T,20,0)</f>
        <v>直连</v>
      </c>
    </row>
    <row r="134" s="4" customFormat="1" hidden="1" spans="1:9">
      <c r="A134" s="4">
        <v>16302328154</v>
      </c>
      <c r="B134" s="5">
        <v>44457</v>
      </c>
      <c r="C134" s="5">
        <v>44458</v>
      </c>
      <c r="D134" s="4">
        <v>1612</v>
      </c>
      <c r="E134" s="4" t="str">
        <f>VLOOKUP(A134,HOP!A:L,12,0)</f>
        <v>1612.00</v>
      </c>
      <c r="F134" s="4" t="str">
        <f>VLOOKUP(A134,HOP!A:C,3,0)</f>
        <v>2256193</v>
      </c>
      <c r="G134" s="4">
        <f t="shared" si="8"/>
        <v>0</v>
      </c>
      <c r="H134" s="4" t="str">
        <f t="shared" si="9"/>
        <v>，2256193</v>
      </c>
      <c r="I134" s="4" t="str">
        <f>VLOOKUP(A134,HOP!A:T,20,0)</f>
        <v>直连</v>
      </c>
    </row>
    <row r="135" s="4" customFormat="1" hidden="1" spans="1:9">
      <c r="A135" s="4">
        <v>16306667470</v>
      </c>
      <c r="B135" s="5">
        <v>44456</v>
      </c>
      <c r="C135" s="5">
        <v>44458</v>
      </c>
      <c r="D135" s="4">
        <v>1836</v>
      </c>
      <c r="E135" s="4" t="str">
        <f>VLOOKUP(A135,HOP!A:L,12,0)</f>
        <v>1836.00</v>
      </c>
      <c r="F135" s="4" t="str">
        <f>VLOOKUP(A135,HOP!A:C,3,0)</f>
        <v>2256932</v>
      </c>
      <c r="G135" s="4">
        <f t="shared" si="8"/>
        <v>0</v>
      </c>
      <c r="H135" s="4" t="str">
        <f t="shared" si="9"/>
        <v>，2256932</v>
      </c>
      <c r="I135" s="4" t="str">
        <f>VLOOKUP(A135,HOP!A:T,20,0)</f>
        <v>直连</v>
      </c>
    </row>
    <row r="136" s="4" customFormat="1" hidden="1" spans="1:9">
      <c r="A136" s="4">
        <v>16310063670</v>
      </c>
      <c r="B136" s="5">
        <v>44457</v>
      </c>
      <c r="C136" s="5">
        <v>44458</v>
      </c>
      <c r="D136" s="4">
        <v>287</v>
      </c>
      <c r="E136" s="4" t="str">
        <f>VLOOKUP(A136,HOP!A:L,12,0)</f>
        <v>287.00</v>
      </c>
      <c r="F136" s="4" t="str">
        <f>VLOOKUP(A136,HOP!A:C,3,0)</f>
        <v>2257484</v>
      </c>
      <c r="G136" s="4">
        <f t="shared" si="8"/>
        <v>0</v>
      </c>
      <c r="H136" s="4" t="str">
        <f t="shared" si="9"/>
        <v>，2257484</v>
      </c>
      <c r="I136" s="4" t="str">
        <f>VLOOKUP(A136,HOP!A:T,20,0)</f>
        <v>直连</v>
      </c>
    </row>
    <row r="137" s="4" customFormat="1" hidden="1" spans="1:9">
      <c r="A137" s="4">
        <v>16310083315</v>
      </c>
      <c r="B137" s="5">
        <v>44457</v>
      </c>
      <c r="C137" s="5">
        <v>44458</v>
      </c>
      <c r="D137" s="4">
        <v>1222</v>
      </c>
      <c r="E137" s="4" t="str">
        <f>VLOOKUP(A137,HOP!A:L,12,0)</f>
        <v>1222.00</v>
      </c>
      <c r="F137" s="4" t="str">
        <f>VLOOKUP(A137,HOP!A:C,3,0)</f>
        <v>2257502</v>
      </c>
      <c r="G137" s="4">
        <f t="shared" si="8"/>
        <v>0</v>
      </c>
      <c r="H137" s="4" t="str">
        <f t="shared" si="9"/>
        <v>，2257502</v>
      </c>
      <c r="I137" s="4" t="str">
        <f>VLOOKUP(A137,HOP!A:T,20,0)</f>
        <v>直连</v>
      </c>
    </row>
    <row r="138" s="4" customFormat="1" hidden="1" spans="1:9">
      <c r="A138" s="4">
        <v>16311284143</v>
      </c>
      <c r="B138" s="5">
        <v>44457</v>
      </c>
      <c r="C138" s="5">
        <v>44458</v>
      </c>
      <c r="D138" s="4">
        <v>284</v>
      </c>
      <c r="E138" s="4" t="str">
        <f>VLOOKUP(A138,HOP!A:L,12,0)</f>
        <v>284.00</v>
      </c>
      <c r="F138" s="4" t="str">
        <f>VLOOKUP(A138,HOP!A:C,3,0)</f>
        <v>2257754</v>
      </c>
      <c r="G138" s="4">
        <f t="shared" si="8"/>
        <v>0</v>
      </c>
      <c r="H138" s="4" t="str">
        <f t="shared" si="9"/>
        <v>，2257754</v>
      </c>
      <c r="I138" s="4" t="str">
        <f>VLOOKUP(A138,HOP!A:T,20,0)</f>
        <v>直连</v>
      </c>
    </row>
    <row r="139" s="4" customFormat="1" hidden="1" spans="1:9">
      <c r="A139" s="4">
        <v>16311448066</v>
      </c>
      <c r="B139" s="5">
        <v>44457</v>
      </c>
      <c r="C139" s="5">
        <v>44458</v>
      </c>
      <c r="D139" s="4">
        <v>770</v>
      </c>
      <c r="E139" s="4" t="str">
        <f>VLOOKUP(A139,HOP!A:L,12,0)</f>
        <v>770.00</v>
      </c>
      <c r="F139" s="4" t="str">
        <f>VLOOKUP(A139,HOP!A:C,3,0)</f>
        <v>2257778</v>
      </c>
      <c r="G139" s="4">
        <f t="shared" si="8"/>
        <v>0</v>
      </c>
      <c r="H139" s="4" t="str">
        <f t="shared" si="9"/>
        <v>，2257778</v>
      </c>
      <c r="I139" s="4" t="str">
        <f>VLOOKUP(A139,HOP!A:T,20,0)</f>
        <v>直连</v>
      </c>
    </row>
    <row r="140" s="4" customFormat="1" hidden="1" spans="1:9">
      <c r="A140" s="4">
        <v>16312044428</v>
      </c>
      <c r="B140" s="5">
        <v>44457</v>
      </c>
      <c r="C140" s="5">
        <v>44458</v>
      </c>
      <c r="D140" s="4">
        <v>1142</v>
      </c>
      <c r="E140" s="4" t="str">
        <f>VLOOKUP(A140,HOP!A:L,12,0)</f>
        <v>1142.00</v>
      </c>
      <c r="F140" s="4" t="str">
        <f>VLOOKUP(A140,HOP!A:C,3,0)</f>
        <v>2257882</v>
      </c>
      <c r="G140" s="4">
        <f t="shared" si="8"/>
        <v>0</v>
      </c>
      <c r="H140" s="4" t="str">
        <f t="shared" si="9"/>
        <v>，2257882</v>
      </c>
      <c r="I140" s="4" t="str">
        <f>VLOOKUP(A140,HOP!A:T,20,0)</f>
        <v>直连</v>
      </c>
    </row>
    <row r="141" s="4" customFormat="1" hidden="1" spans="1:9">
      <c r="A141" s="4">
        <v>16312259448</v>
      </c>
      <c r="B141" s="5">
        <v>44457</v>
      </c>
      <c r="C141" s="5">
        <v>44458</v>
      </c>
      <c r="D141" s="4">
        <v>0</v>
      </c>
      <c r="E141" s="4" t="str">
        <f>VLOOKUP(A141,HOP!A:L,12,0)</f>
        <v>0.00</v>
      </c>
      <c r="F141" s="4" t="str">
        <f>VLOOKUP(A141,HOP!A:C,3,0)</f>
        <v>2257928</v>
      </c>
      <c r="G141" s="4">
        <f t="shared" si="8"/>
        <v>0</v>
      </c>
      <c r="H141" s="4" t="str">
        <f t="shared" si="9"/>
        <v>，2257928</v>
      </c>
      <c r="I141" s="4" t="str">
        <f>VLOOKUP(A141,HOP!A:T,20,0)</f>
        <v>直连</v>
      </c>
    </row>
    <row r="142" s="4" customFormat="1" hidden="1" spans="1:9">
      <c r="A142" s="4">
        <v>16314480871</v>
      </c>
      <c r="B142" s="5">
        <v>44457</v>
      </c>
      <c r="C142" s="5">
        <v>44458</v>
      </c>
      <c r="D142" s="4">
        <v>385</v>
      </c>
      <c r="E142" s="4" t="str">
        <f>VLOOKUP(A142,HOP!A:L,12,0)</f>
        <v>385.00</v>
      </c>
      <c r="F142" s="4" t="str">
        <f>VLOOKUP(A142,HOP!A:C,3,0)</f>
        <v>2258085</v>
      </c>
      <c r="G142" s="4">
        <f t="shared" si="8"/>
        <v>0</v>
      </c>
      <c r="H142" s="4" t="str">
        <f t="shared" si="9"/>
        <v>，2258085</v>
      </c>
      <c r="I142" s="4" t="str">
        <f>VLOOKUP(A142,HOP!A:T,20,0)</f>
        <v>直连</v>
      </c>
    </row>
    <row r="143" s="4" customFormat="1" hidden="1" spans="1:9">
      <c r="A143" s="4">
        <v>16315347527</v>
      </c>
      <c r="B143" s="5">
        <v>44457</v>
      </c>
      <c r="C143" s="5">
        <v>44458</v>
      </c>
      <c r="D143" s="4">
        <v>694</v>
      </c>
      <c r="E143" s="4" t="str">
        <f>VLOOKUP(A143,HOP!A:L,12,0)</f>
        <v>694.00</v>
      </c>
      <c r="F143" s="4" t="str">
        <f>VLOOKUP(A143,HOP!A:C,3,0)</f>
        <v>2258219</v>
      </c>
      <c r="G143" s="4">
        <f t="shared" si="8"/>
        <v>0</v>
      </c>
      <c r="H143" s="4" t="str">
        <f t="shared" si="9"/>
        <v>，2258219</v>
      </c>
      <c r="I143" s="4" t="str">
        <f>VLOOKUP(A143,HOP!A:T,20,0)</f>
        <v>直连</v>
      </c>
    </row>
    <row r="144" s="4" customFormat="1" hidden="1" spans="1:9">
      <c r="A144" s="4">
        <v>16315593702</v>
      </c>
      <c r="B144" s="5">
        <v>44457</v>
      </c>
      <c r="C144" s="5">
        <v>44458</v>
      </c>
      <c r="D144" s="4">
        <v>203</v>
      </c>
      <c r="E144" s="4" t="str">
        <f>VLOOKUP(A144,HOP!A:L,12,0)</f>
        <v>203.00</v>
      </c>
      <c r="F144" s="4" t="str">
        <f>VLOOKUP(A144,HOP!A:C,3,0)</f>
        <v>2258278</v>
      </c>
      <c r="G144" s="4">
        <f t="shared" si="8"/>
        <v>0</v>
      </c>
      <c r="H144" s="4" t="str">
        <f t="shared" si="9"/>
        <v>，2258278</v>
      </c>
      <c r="I144" s="4" t="str">
        <f>VLOOKUP(A144,HOP!A:T,20,0)</f>
        <v>直连</v>
      </c>
    </row>
    <row r="145" s="4" customFormat="1" hidden="1" spans="1:9">
      <c r="A145" s="4">
        <v>16315844643</v>
      </c>
      <c r="B145" s="5">
        <v>44457</v>
      </c>
      <c r="C145" s="5">
        <v>44458</v>
      </c>
      <c r="D145" s="4">
        <v>1218</v>
      </c>
      <c r="E145" s="4" t="str">
        <f>VLOOKUP(A145,HOP!A:L,12,0)</f>
        <v>1218.00</v>
      </c>
      <c r="F145" s="4" t="str">
        <f>VLOOKUP(A145,HOP!A:C,3,0)</f>
        <v>2258321</v>
      </c>
      <c r="G145" s="4">
        <f t="shared" si="8"/>
        <v>0</v>
      </c>
      <c r="H145" s="4" t="str">
        <f t="shared" si="9"/>
        <v>，2258321</v>
      </c>
      <c r="I145" s="4" t="str">
        <f>VLOOKUP(A145,HOP!A:T,20,0)</f>
        <v>直连</v>
      </c>
    </row>
    <row r="146" s="4" customFormat="1" hidden="1" spans="1:9">
      <c r="A146" s="4">
        <v>16315880971</v>
      </c>
      <c r="B146" s="5">
        <v>44457</v>
      </c>
      <c r="C146" s="5">
        <v>44458</v>
      </c>
      <c r="D146" s="4">
        <v>1019</v>
      </c>
      <c r="E146" s="4" t="str">
        <f>VLOOKUP(A146,HOP!A:L,12,0)</f>
        <v>1019.00</v>
      </c>
      <c r="F146" s="4" t="str">
        <f>VLOOKUP(A146,HOP!A:C,3,0)</f>
        <v>2258337</v>
      </c>
      <c r="G146" s="4">
        <f t="shared" si="8"/>
        <v>0</v>
      </c>
      <c r="H146" s="4" t="str">
        <f t="shared" si="9"/>
        <v>，2258337</v>
      </c>
      <c r="I146" s="4" t="str">
        <f>VLOOKUP(A146,HOP!A:T,20,0)</f>
        <v>直连</v>
      </c>
    </row>
    <row r="148" spans="4:4">
      <c r="D148" s="4">
        <f>SUM(D2:D147)</f>
        <v>268564.54</v>
      </c>
    </row>
    <row r="149" spans="4:4">
      <c r="D149" s="4" t="s">
        <v>425</v>
      </c>
    </row>
    <row r="154" spans="1:1">
      <c r="A154" s="4" t="s">
        <v>426</v>
      </c>
    </row>
    <row r="155" spans="1:1">
      <c r="A155" s="4" t="s">
        <v>427</v>
      </c>
    </row>
  </sheetData>
  <autoFilter ref="A1:XFD155">
    <filterColumn colId="3">
      <filters blank="1">
        <filter val="268564.54"/>
        <filter val="300"/>
        <filter val="700"/>
        <filter val="1202"/>
        <filter val="203"/>
        <filter val="804"/>
        <filter val="1104"/>
        <filter val="3904"/>
        <filter val="205"/>
        <filter val="2007"/>
        <filter val="5908"/>
        <filter val="8508"/>
        <filter val="610"/>
        <filter val="1110"/>
        <filter val="2111"/>
        <filter val="1312"/>
        <filter val="1612"/>
        <filter val="1713"/>
        <filter val="514"/>
        <filter val="1814"/>
        <filter val="3216"/>
        <filter val="418"/>
        <filter val="1218"/>
        <filter val="2218"/>
        <filter val="3918"/>
        <filter val="1019"/>
        <filter val="420"/>
        <filter val="520"/>
        <filter val="1222"/>
        <filter val="925"/>
        <filter val="1128"/>
        <filter val="1528"/>
        <filter val="1329"/>
        <filter val="5529"/>
        <filter val="1130"/>
        <filter val="1530"/>
        <filter val="4331"/>
        <filter val="2532"/>
        <filter val="4932"/>
        <filter val="1233"/>
        <filter val="534"/>
        <filter val="436"/>
        <filter val="736"/>
        <filter val="1836"/>
        <filter val="3936"/>
        <filter val="237"/>
        <filter val="437"/>
        <filter val="637"/>
        <filter val="2337"/>
        <filter val="4537"/>
        <filter val="238"/>
        <filter val="1038"/>
        <filter val="539"/>
        <filter val="3839"/>
        <filter val="20.39"/>
        <filter val="340"/>
        <filter val="1140"/>
        <filter val="4540"/>
        <filter val="5340"/>
        <filter val="21340"/>
        <filter val="441"/>
        <filter val="1142"/>
        <filter val="1145"/>
        <filter val="4345"/>
        <filter val="2346"/>
        <filter val="5046"/>
        <filter val="2248"/>
        <filter val="1249"/>
        <filter val="551"/>
        <filter val="3252"/>
        <filter val="1153"/>
        <filter val="3154"/>
        <filter val="3954"/>
        <filter val="4455"/>
        <filter val="2356"/>
        <filter val="4056"/>
        <filter val="430.56"/>
        <filter val="857"/>
        <filter val="1057"/>
        <filter val="3557"/>
        <filter val="759"/>
        <filter val="53.59"/>
        <filter val="861"/>
        <filter val="1461"/>
        <filter val="662"/>
        <filter val="862"/>
        <filter val="6162"/>
        <filter val="1563"/>
        <filter val="268564.54 HKD"/>
        <filter val="1367"/>
        <filter val="6567"/>
        <filter val="1069"/>
        <filter val="1469"/>
        <filter val="570"/>
        <filter val="770"/>
        <filter val="1071"/>
        <filter val="1272"/>
        <filter val="7872"/>
        <filter val="675"/>
        <filter val="1576"/>
        <filter val="2776"/>
        <filter val="877"/>
        <filter val="1878"/>
        <filter val="4080"/>
        <filter val="2481"/>
        <filter val="883"/>
        <filter val="1683"/>
        <filter val="284"/>
        <filter val="584"/>
        <filter val="3084"/>
        <filter val="385"/>
        <filter val="785"/>
        <filter val="1385"/>
        <filter val="2886"/>
        <filter val="3686"/>
        <filter val="287"/>
        <filter val="2787"/>
        <filter val="3288"/>
        <filter val="389"/>
        <filter val="290"/>
        <filter val="192"/>
        <filter val="593"/>
        <filter val="694"/>
        <filter val="4094"/>
        <filter val="495"/>
        <filter val="2296"/>
        <filter val="4297"/>
        <filter val="798"/>
        <filter val="4398"/>
        <filter val="199"/>
        <filter val="399"/>
      </filters>
    </filterColumn>
    <filterColumn colId="6">
      <filters blank="1">
        <filter val="#N/A"/>
        <filter val="0.01"/>
        <filter val="-0.01"/>
        <filter val="-77.4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428</v>
      </c>
      <c r="B1" s="2" t="s">
        <v>429</v>
      </c>
      <c r="C1" s="2" t="s">
        <v>430</v>
      </c>
      <c r="D1" s="2" t="s">
        <v>431</v>
      </c>
      <c r="E1" s="2" t="s">
        <v>13</v>
      </c>
      <c r="F1" s="2" t="s">
        <v>5</v>
      </c>
      <c r="G1" s="2" t="s">
        <v>6</v>
      </c>
      <c r="H1" s="2" t="s">
        <v>432</v>
      </c>
      <c r="I1" s="2" t="s">
        <v>433</v>
      </c>
      <c r="J1" s="2" t="s">
        <v>434</v>
      </c>
      <c r="K1" s="2" t="s">
        <v>435</v>
      </c>
      <c r="L1" s="2" t="s">
        <v>436</v>
      </c>
      <c r="M1" s="2" t="s">
        <v>437</v>
      </c>
      <c r="N1" s="2" t="s">
        <v>438</v>
      </c>
      <c r="O1" s="2" t="s">
        <v>439</v>
      </c>
      <c r="P1" s="2" t="s">
        <v>440</v>
      </c>
      <c r="Q1" s="2" t="s">
        <v>441</v>
      </c>
      <c r="R1" s="2" t="s">
        <v>442</v>
      </c>
      <c r="S1" s="2" t="s">
        <v>443</v>
      </c>
      <c r="T1" s="2" t="s">
        <v>444</v>
      </c>
    </row>
    <row r="2" s="1" customFormat="1" spans="1:20">
      <c r="A2" s="3">
        <v>16315880971</v>
      </c>
      <c r="B2" s="1" t="s">
        <v>445</v>
      </c>
      <c r="C2" s="1" t="s">
        <v>446</v>
      </c>
      <c r="D2" s="1" t="s">
        <v>447</v>
      </c>
      <c r="E2" s="1" t="s">
        <v>448</v>
      </c>
      <c r="F2" s="1" t="s">
        <v>445</v>
      </c>
      <c r="G2" s="1" t="s">
        <v>449</v>
      </c>
      <c r="H2" s="1" t="s">
        <v>450</v>
      </c>
      <c r="I2" s="1" t="s">
        <v>451</v>
      </c>
      <c r="J2" s="1" t="s">
        <v>29</v>
      </c>
      <c r="K2" s="1" t="s">
        <v>452</v>
      </c>
      <c r="L2" s="1" t="s">
        <v>452</v>
      </c>
      <c r="M2" s="1" t="s">
        <v>453</v>
      </c>
      <c r="N2" s="1" t="s">
        <v>453</v>
      </c>
      <c r="O2" s="1" t="s">
        <v>454</v>
      </c>
      <c r="P2" s="1" t="s">
        <v>455</v>
      </c>
      <c r="Q2" s="1" t="s">
        <v>456</v>
      </c>
      <c r="R2" s="1" t="s">
        <v>457</v>
      </c>
      <c r="S2" s="1" t="s">
        <v>458</v>
      </c>
      <c r="T2" s="1" t="s">
        <v>459</v>
      </c>
    </row>
    <row r="3" s="1" customFormat="1" spans="1:20">
      <c r="A3" s="3">
        <v>16315844643</v>
      </c>
      <c r="B3" s="1" t="s">
        <v>445</v>
      </c>
      <c r="C3" s="1" t="s">
        <v>460</v>
      </c>
      <c r="D3" s="1" t="s">
        <v>461</v>
      </c>
      <c r="E3" s="1" t="s">
        <v>462</v>
      </c>
      <c r="F3" s="1" t="s">
        <v>445</v>
      </c>
      <c r="G3" s="1" t="s">
        <v>449</v>
      </c>
      <c r="H3" s="1" t="s">
        <v>450</v>
      </c>
      <c r="I3" s="1" t="s">
        <v>463</v>
      </c>
      <c r="J3" s="1" t="s">
        <v>29</v>
      </c>
      <c r="K3" s="1" t="s">
        <v>464</v>
      </c>
      <c r="L3" s="1" t="s">
        <v>464</v>
      </c>
      <c r="M3" s="1" t="s">
        <v>453</v>
      </c>
      <c r="N3" s="1" t="s">
        <v>453</v>
      </c>
      <c r="O3" s="1" t="s">
        <v>454</v>
      </c>
      <c r="P3" s="1" t="s">
        <v>455</v>
      </c>
      <c r="Q3" s="1" t="s">
        <v>465</v>
      </c>
      <c r="R3" s="1" t="s">
        <v>457</v>
      </c>
      <c r="S3" s="1" t="s">
        <v>458</v>
      </c>
      <c r="T3" s="1" t="s">
        <v>459</v>
      </c>
    </row>
    <row r="4" s="1" customFormat="1" spans="1:20">
      <c r="A4" s="3">
        <v>16315593702</v>
      </c>
      <c r="B4" s="1" t="s">
        <v>445</v>
      </c>
      <c r="C4" s="1" t="s">
        <v>466</v>
      </c>
      <c r="D4" s="1" t="s">
        <v>467</v>
      </c>
      <c r="E4" s="1" t="s">
        <v>468</v>
      </c>
      <c r="F4" s="1" t="s">
        <v>445</v>
      </c>
      <c r="G4" s="1" t="s">
        <v>449</v>
      </c>
      <c r="H4" s="1" t="s">
        <v>450</v>
      </c>
      <c r="I4" s="1" t="s">
        <v>469</v>
      </c>
      <c r="J4" s="1" t="s">
        <v>29</v>
      </c>
      <c r="K4" s="1" t="s">
        <v>470</v>
      </c>
      <c r="L4" s="1" t="s">
        <v>470</v>
      </c>
      <c r="M4" s="1" t="s">
        <v>453</v>
      </c>
      <c r="N4" s="1" t="s">
        <v>453</v>
      </c>
      <c r="O4" s="1" t="s">
        <v>454</v>
      </c>
      <c r="P4" s="1" t="s">
        <v>455</v>
      </c>
      <c r="Q4" s="1" t="s">
        <v>471</v>
      </c>
      <c r="R4" s="1" t="s">
        <v>457</v>
      </c>
      <c r="S4" s="1" t="s">
        <v>458</v>
      </c>
      <c r="T4" s="1" t="s">
        <v>459</v>
      </c>
    </row>
    <row r="5" s="1" customFormat="1" spans="1:20">
      <c r="A5" s="3">
        <v>16315347527</v>
      </c>
      <c r="B5" s="1" t="s">
        <v>445</v>
      </c>
      <c r="C5" s="1" t="s">
        <v>472</v>
      </c>
      <c r="D5" s="1" t="s">
        <v>473</v>
      </c>
      <c r="E5" s="1" t="s">
        <v>474</v>
      </c>
      <c r="F5" s="1" t="s">
        <v>445</v>
      </c>
      <c r="G5" s="1" t="s">
        <v>449</v>
      </c>
      <c r="H5" s="1" t="s">
        <v>450</v>
      </c>
      <c r="I5" s="1" t="s">
        <v>475</v>
      </c>
      <c r="J5" s="1" t="s">
        <v>29</v>
      </c>
      <c r="K5" s="1" t="s">
        <v>476</v>
      </c>
      <c r="L5" s="1" t="s">
        <v>476</v>
      </c>
      <c r="M5" s="1" t="s">
        <v>453</v>
      </c>
      <c r="N5" s="1" t="s">
        <v>453</v>
      </c>
      <c r="O5" s="1" t="s">
        <v>454</v>
      </c>
      <c r="P5" s="1" t="s">
        <v>455</v>
      </c>
      <c r="Q5" s="1" t="s">
        <v>477</v>
      </c>
      <c r="R5" s="1" t="s">
        <v>457</v>
      </c>
      <c r="S5" s="1" t="s">
        <v>458</v>
      </c>
      <c r="T5" s="1" t="s">
        <v>459</v>
      </c>
    </row>
    <row r="6" s="1" customFormat="1" spans="1:20">
      <c r="A6" s="3">
        <v>16314480871</v>
      </c>
      <c r="B6" s="1" t="s">
        <v>445</v>
      </c>
      <c r="C6" s="1" t="s">
        <v>478</v>
      </c>
      <c r="D6" s="1" t="s">
        <v>479</v>
      </c>
      <c r="E6" s="1" t="s">
        <v>480</v>
      </c>
      <c r="F6" s="1" t="s">
        <v>445</v>
      </c>
      <c r="G6" s="1" t="s">
        <v>449</v>
      </c>
      <c r="H6" s="1" t="s">
        <v>450</v>
      </c>
      <c r="I6" s="1" t="s">
        <v>481</v>
      </c>
      <c r="J6" s="1" t="s">
        <v>29</v>
      </c>
      <c r="K6" s="1" t="s">
        <v>482</v>
      </c>
      <c r="L6" s="1" t="s">
        <v>482</v>
      </c>
      <c r="M6" s="1" t="s">
        <v>453</v>
      </c>
      <c r="N6" s="1" t="s">
        <v>453</v>
      </c>
      <c r="O6" s="1" t="s">
        <v>454</v>
      </c>
      <c r="P6" s="1" t="s">
        <v>455</v>
      </c>
      <c r="Q6" s="1" t="s">
        <v>483</v>
      </c>
      <c r="R6" s="1" t="s">
        <v>457</v>
      </c>
      <c r="S6" s="1" t="s">
        <v>458</v>
      </c>
      <c r="T6" s="1" t="s">
        <v>459</v>
      </c>
    </row>
    <row r="7" s="1" customFormat="1" spans="1:20">
      <c r="A7" s="3">
        <v>16312259448</v>
      </c>
      <c r="B7" s="1" t="s">
        <v>445</v>
      </c>
      <c r="C7" s="1" t="s">
        <v>484</v>
      </c>
      <c r="D7" s="1" t="s">
        <v>485</v>
      </c>
      <c r="E7" s="1" t="s">
        <v>486</v>
      </c>
      <c r="F7" s="1" t="s">
        <v>445</v>
      </c>
      <c r="G7" s="1" t="s">
        <v>449</v>
      </c>
      <c r="H7" s="1" t="s">
        <v>450</v>
      </c>
      <c r="I7" s="1" t="s">
        <v>487</v>
      </c>
      <c r="J7" s="1" t="s">
        <v>29</v>
      </c>
      <c r="K7" s="1" t="s">
        <v>488</v>
      </c>
      <c r="L7" s="1" t="s">
        <v>454</v>
      </c>
      <c r="M7" s="1" t="s">
        <v>489</v>
      </c>
      <c r="N7" s="1" t="s">
        <v>490</v>
      </c>
      <c r="O7" s="1" t="s">
        <v>454</v>
      </c>
      <c r="P7" s="1" t="s">
        <v>455</v>
      </c>
      <c r="Q7" s="1" t="s">
        <v>491</v>
      </c>
      <c r="R7" s="1" t="s">
        <v>457</v>
      </c>
      <c r="S7" s="1" t="s">
        <v>458</v>
      </c>
      <c r="T7" s="1" t="s">
        <v>459</v>
      </c>
    </row>
    <row r="8" s="1" customFormat="1" spans="1:20">
      <c r="A8" s="3">
        <v>16312044428</v>
      </c>
      <c r="B8" s="1" t="s">
        <v>445</v>
      </c>
      <c r="C8" s="1" t="s">
        <v>492</v>
      </c>
      <c r="D8" s="1" t="s">
        <v>493</v>
      </c>
      <c r="E8" s="1" t="s">
        <v>494</v>
      </c>
      <c r="F8" s="1" t="s">
        <v>445</v>
      </c>
      <c r="G8" s="1" t="s">
        <v>449</v>
      </c>
      <c r="H8" s="1" t="s">
        <v>450</v>
      </c>
      <c r="I8" s="1" t="s">
        <v>495</v>
      </c>
      <c r="J8" s="1" t="s">
        <v>29</v>
      </c>
      <c r="K8" s="1" t="s">
        <v>496</v>
      </c>
      <c r="L8" s="1" t="s">
        <v>496</v>
      </c>
      <c r="M8" s="1" t="s">
        <v>453</v>
      </c>
      <c r="N8" s="1" t="s">
        <v>453</v>
      </c>
      <c r="O8" s="1" t="s">
        <v>454</v>
      </c>
      <c r="P8" s="1" t="s">
        <v>455</v>
      </c>
      <c r="Q8" s="1" t="s">
        <v>497</v>
      </c>
      <c r="R8" s="1" t="s">
        <v>457</v>
      </c>
      <c r="S8" s="1" t="s">
        <v>458</v>
      </c>
      <c r="T8" s="1" t="s">
        <v>459</v>
      </c>
    </row>
    <row r="9" s="1" customFormat="1" spans="1:20">
      <c r="A9" s="3">
        <v>16311448066</v>
      </c>
      <c r="B9" s="1" t="s">
        <v>445</v>
      </c>
      <c r="C9" s="1" t="s">
        <v>498</v>
      </c>
      <c r="D9" s="1" t="s">
        <v>499</v>
      </c>
      <c r="E9" s="1" t="s">
        <v>500</v>
      </c>
      <c r="F9" s="1" t="s">
        <v>445</v>
      </c>
      <c r="G9" s="1" t="s">
        <v>449</v>
      </c>
      <c r="H9" s="1" t="s">
        <v>450</v>
      </c>
      <c r="I9" s="1" t="s">
        <v>501</v>
      </c>
      <c r="J9" s="1" t="s">
        <v>29</v>
      </c>
      <c r="K9" s="1" t="s">
        <v>502</v>
      </c>
      <c r="L9" s="1" t="s">
        <v>502</v>
      </c>
      <c r="M9" s="1" t="s">
        <v>453</v>
      </c>
      <c r="N9" s="1" t="s">
        <v>453</v>
      </c>
      <c r="O9" s="1" t="s">
        <v>454</v>
      </c>
      <c r="P9" s="1" t="s">
        <v>455</v>
      </c>
      <c r="Q9" s="1" t="s">
        <v>503</v>
      </c>
      <c r="R9" s="1" t="s">
        <v>457</v>
      </c>
      <c r="S9" s="1" t="s">
        <v>458</v>
      </c>
      <c r="T9" s="1" t="s">
        <v>459</v>
      </c>
    </row>
    <row r="10" s="1" customFormat="1" spans="1:20">
      <c r="A10" s="3">
        <v>16311284143</v>
      </c>
      <c r="B10" s="1" t="s">
        <v>445</v>
      </c>
      <c r="C10" s="1" t="s">
        <v>504</v>
      </c>
      <c r="D10" s="1" t="s">
        <v>505</v>
      </c>
      <c r="E10" s="1" t="s">
        <v>506</v>
      </c>
      <c r="F10" s="1" t="s">
        <v>445</v>
      </c>
      <c r="G10" s="1" t="s">
        <v>449</v>
      </c>
      <c r="H10" s="1" t="s">
        <v>450</v>
      </c>
      <c r="I10" s="1" t="s">
        <v>507</v>
      </c>
      <c r="J10" s="1" t="s">
        <v>29</v>
      </c>
      <c r="K10" s="1" t="s">
        <v>508</v>
      </c>
      <c r="L10" s="1" t="s">
        <v>508</v>
      </c>
      <c r="M10" s="1" t="s">
        <v>453</v>
      </c>
      <c r="N10" s="1" t="s">
        <v>453</v>
      </c>
      <c r="O10" s="1" t="s">
        <v>454</v>
      </c>
      <c r="P10" s="1" t="s">
        <v>455</v>
      </c>
      <c r="Q10" s="1" t="s">
        <v>509</v>
      </c>
      <c r="R10" s="1" t="s">
        <v>457</v>
      </c>
      <c r="S10" s="1" t="s">
        <v>458</v>
      </c>
      <c r="T10" s="1" t="s">
        <v>459</v>
      </c>
    </row>
    <row r="11" s="1" customFormat="1" spans="1:20">
      <c r="A11" s="3">
        <v>16310083315</v>
      </c>
      <c r="B11" s="1" t="s">
        <v>445</v>
      </c>
      <c r="C11" s="1" t="s">
        <v>510</v>
      </c>
      <c r="D11" s="1" t="s">
        <v>511</v>
      </c>
      <c r="E11" s="1" t="s">
        <v>512</v>
      </c>
      <c r="F11" s="1" t="s">
        <v>445</v>
      </c>
      <c r="G11" s="1" t="s">
        <v>449</v>
      </c>
      <c r="H11" s="1" t="s">
        <v>450</v>
      </c>
      <c r="I11" s="1" t="s">
        <v>513</v>
      </c>
      <c r="J11" s="1" t="s">
        <v>29</v>
      </c>
      <c r="K11" s="1" t="s">
        <v>514</v>
      </c>
      <c r="L11" s="1" t="s">
        <v>514</v>
      </c>
      <c r="M11" s="1" t="s">
        <v>453</v>
      </c>
      <c r="N11" s="1" t="s">
        <v>453</v>
      </c>
      <c r="O11" s="1" t="s">
        <v>454</v>
      </c>
      <c r="P11" s="1" t="s">
        <v>455</v>
      </c>
      <c r="Q11" s="1" t="s">
        <v>515</v>
      </c>
      <c r="R11" s="1" t="s">
        <v>457</v>
      </c>
      <c r="S11" s="1" t="s">
        <v>458</v>
      </c>
      <c r="T11" s="1" t="s">
        <v>459</v>
      </c>
    </row>
    <row r="12" s="1" customFormat="1" spans="1:20">
      <c r="A12" s="3">
        <v>16310063670</v>
      </c>
      <c r="B12" s="1" t="s">
        <v>445</v>
      </c>
      <c r="C12" s="1" t="s">
        <v>516</v>
      </c>
      <c r="D12" s="1" t="s">
        <v>517</v>
      </c>
      <c r="E12" s="1" t="s">
        <v>518</v>
      </c>
      <c r="F12" s="1" t="s">
        <v>445</v>
      </c>
      <c r="G12" s="1" t="s">
        <v>449</v>
      </c>
      <c r="H12" s="1" t="s">
        <v>450</v>
      </c>
      <c r="I12" s="1" t="s">
        <v>519</v>
      </c>
      <c r="J12" s="1" t="s">
        <v>29</v>
      </c>
      <c r="K12" s="1" t="s">
        <v>520</v>
      </c>
      <c r="L12" s="1" t="s">
        <v>520</v>
      </c>
      <c r="M12" s="1" t="s">
        <v>453</v>
      </c>
      <c r="N12" s="1" t="s">
        <v>453</v>
      </c>
      <c r="O12" s="1" t="s">
        <v>454</v>
      </c>
      <c r="P12" s="1" t="s">
        <v>455</v>
      </c>
      <c r="Q12" s="1" t="s">
        <v>521</v>
      </c>
      <c r="R12" s="1" t="s">
        <v>457</v>
      </c>
      <c r="S12" s="1" t="s">
        <v>458</v>
      </c>
      <c r="T12" s="1" t="s">
        <v>459</v>
      </c>
    </row>
    <row r="13" s="1" customFormat="1" spans="1:20">
      <c r="A13" s="3">
        <v>16306667470</v>
      </c>
      <c r="B13" s="1" t="s">
        <v>522</v>
      </c>
      <c r="C13" s="1" t="s">
        <v>523</v>
      </c>
      <c r="D13" s="1" t="s">
        <v>524</v>
      </c>
      <c r="E13" s="1" t="s">
        <v>525</v>
      </c>
      <c r="F13" s="1" t="s">
        <v>522</v>
      </c>
      <c r="G13" s="1" t="s">
        <v>449</v>
      </c>
      <c r="H13" s="1" t="s">
        <v>450</v>
      </c>
      <c r="I13" s="1" t="s">
        <v>526</v>
      </c>
      <c r="J13" s="1" t="s">
        <v>29</v>
      </c>
      <c r="K13" s="1" t="s">
        <v>527</v>
      </c>
      <c r="L13" s="1" t="s">
        <v>527</v>
      </c>
      <c r="M13" s="1" t="s">
        <v>453</v>
      </c>
      <c r="N13" s="1" t="s">
        <v>453</v>
      </c>
      <c r="O13" s="1" t="s">
        <v>454</v>
      </c>
      <c r="P13" s="1" t="s">
        <v>455</v>
      </c>
      <c r="Q13" s="1" t="s">
        <v>528</v>
      </c>
      <c r="R13" s="1" t="s">
        <v>457</v>
      </c>
      <c r="S13" s="1" t="s">
        <v>458</v>
      </c>
      <c r="T13" s="1" t="s">
        <v>459</v>
      </c>
    </row>
    <row r="14" s="1" customFormat="1" spans="1:20">
      <c r="A14" s="3">
        <v>16306497672</v>
      </c>
      <c r="B14" s="1" t="s">
        <v>522</v>
      </c>
      <c r="C14" s="1" t="s">
        <v>529</v>
      </c>
      <c r="D14" s="1" t="s">
        <v>530</v>
      </c>
      <c r="E14" s="1" t="s">
        <v>531</v>
      </c>
      <c r="F14" s="1" t="s">
        <v>522</v>
      </c>
      <c r="G14" s="1" t="s">
        <v>445</v>
      </c>
      <c r="H14" s="1" t="s">
        <v>450</v>
      </c>
      <c r="I14" s="1" t="s">
        <v>532</v>
      </c>
      <c r="J14" s="1" t="s">
        <v>29</v>
      </c>
      <c r="K14" s="1" t="s">
        <v>533</v>
      </c>
      <c r="L14" s="1" t="s">
        <v>533</v>
      </c>
      <c r="M14" s="1" t="s">
        <v>453</v>
      </c>
      <c r="N14" s="1" t="s">
        <v>453</v>
      </c>
      <c r="O14" s="1" t="s">
        <v>454</v>
      </c>
      <c r="P14" s="1" t="s">
        <v>455</v>
      </c>
      <c r="Q14" s="1" t="s">
        <v>534</v>
      </c>
      <c r="R14" s="1" t="s">
        <v>457</v>
      </c>
      <c r="S14" s="1" t="s">
        <v>458</v>
      </c>
      <c r="T14" s="1" t="s">
        <v>459</v>
      </c>
    </row>
    <row r="15" s="1" customFormat="1" spans="1:20">
      <c r="A15" s="3">
        <v>16306177228</v>
      </c>
      <c r="B15" s="1" t="s">
        <v>522</v>
      </c>
      <c r="C15" s="1" t="s">
        <v>535</v>
      </c>
      <c r="D15" s="1" t="s">
        <v>536</v>
      </c>
      <c r="E15" s="1" t="s">
        <v>537</v>
      </c>
      <c r="F15" s="1" t="s">
        <v>522</v>
      </c>
      <c r="G15" s="1" t="s">
        <v>445</v>
      </c>
      <c r="H15" s="1" t="s">
        <v>450</v>
      </c>
      <c r="I15" s="1" t="s">
        <v>538</v>
      </c>
      <c r="J15" s="1" t="s">
        <v>29</v>
      </c>
      <c r="K15" s="1" t="s">
        <v>539</v>
      </c>
      <c r="L15" s="1" t="s">
        <v>539</v>
      </c>
      <c r="M15" s="1" t="s">
        <v>453</v>
      </c>
      <c r="N15" s="1" t="s">
        <v>453</v>
      </c>
      <c r="O15" s="1" t="s">
        <v>454</v>
      </c>
      <c r="P15" s="1" t="s">
        <v>455</v>
      </c>
      <c r="Q15" s="1" t="s">
        <v>540</v>
      </c>
      <c r="R15" s="1" t="s">
        <v>457</v>
      </c>
      <c r="S15" s="1" t="s">
        <v>458</v>
      </c>
      <c r="T15" s="1" t="s">
        <v>459</v>
      </c>
    </row>
    <row r="16" s="1" customFormat="1" spans="1:20">
      <c r="A16" s="3">
        <v>16303162305</v>
      </c>
      <c r="B16" s="1" t="s">
        <v>522</v>
      </c>
      <c r="C16" s="1" t="s">
        <v>541</v>
      </c>
      <c r="D16" s="1" t="s">
        <v>542</v>
      </c>
      <c r="E16" s="1" t="s">
        <v>543</v>
      </c>
      <c r="F16" s="1" t="s">
        <v>522</v>
      </c>
      <c r="G16" s="1" t="s">
        <v>445</v>
      </c>
      <c r="H16" s="1" t="s">
        <v>450</v>
      </c>
      <c r="I16" s="1" t="s">
        <v>544</v>
      </c>
      <c r="J16" s="1" t="s">
        <v>29</v>
      </c>
      <c r="K16" s="1" t="s">
        <v>545</v>
      </c>
      <c r="L16" s="1" t="s">
        <v>545</v>
      </c>
      <c r="M16" s="1" t="s">
        <v>453</v>
      </c>
      <c r="N16" s="1" t="s">
        <v>453</v>
      </c>
      <c r="O16" s="1" t="s">
        <v>454</v>
      </c>
      <c r="P16" s="1" t="s">
        <v>455</v>
      </c>
      <c r="Q16" s="1" t="s">
        <v>546</v>
      </c>
      <c r="R16" s="1" t="s">
        <v>457</v>
      </c>
      <c r="S16" s="1" t="s">
        <v>458</v>
      </c>
      <c r="T16" s="1" t="s">
        <v>459</v>
      </c>
    </row>
    <row r="17" s="1" customFormat="1" spans="1:20">
      <c r="A17" s="3">
        <v>16302649899</v>
      </c>
      <c r="B17" s="1" t="s">
        <v>522</v>
      </c>
      <c r="C17" s="1" t="s">
        <v>547</v>
      </c>
      <c r="D17" s="1" t="s">
        <v>548</v>
      </c>
      <c r="E17" s="1" t="s">
        <v>549</v>
      </c>
      <c r="F17" s="1" t="s">
        <v>522</v>
      </c>
      <c r="G17" s="1" t="s">
        <v>445</v>
      </c>
      <c r="H17" s="1" t="s">
        <v>450</v>
      </c>
      <c r="I17" s="1" t="s">
        <v>550</v>
      </c>
      <c r="J17" s="1" t="s">
        <v>29</v>
      </c>
      <c r="K17" s="1" t="s">
        <v>551</v>
      </c>
      <c r="L17" s="1" t="s">
        <v>551</v>
      </c>
      <c r="M17" s="1" t="s">
        <v>453</v>
      </c>
      <c r="N17" s="1" t="s">
        <v>453</v>
      </c>
      <c r="O17" s="1" t="s">
        <v>454</v>
      </c>
      <c r="P17" s="1" t="s">
        <v>455</v>
      </c>
      <c r="Q17" s="1" t="s">
        <v>552</v>
      </c>
      <c r="R17" s="1" t="s">
        <v>457</v>
      </c>
      <c r="S17" s="1" t="s">
        <v>458</v>
      </c>
      <c r="T17" s="1" t="s">
        <v>459</v>
      </c>
    </row>
    <row r="18" s="1" customFormat="1" spans="1:20">
      <c r="A18" s="3">
        <v>16302328154</v>
      </c>
      <c r="B18" s="1" t="s">
        <v>522</v>
      </c>
      <c r="C18" s="1" t="s">
        <v>553</v>
      </c>
      <c r="D18" s="1" t="s">
        <v>554</v>
      </c>
      <c r="E18" s="1" t="s">
        <v>555</v>
      </c>
      <c r="F18" s="1" t="s">
        <v>445</v>
      </c>
      <c r="G18" s="1" t="s">
        <v>449</v>
      </c>
      <c r="H18" s="1" t="s">
        <v>450</v>
      </c>
      <c r="I18" s="1" t="s">
        <v>556</v>
      </c>
      <c r="J18" s="1" t="s">
        <v>29</v>
      </c>
      <c r="K18" s="1" t="s">
        <v>557</v>
      </c>
      <c r="L18" s="1" t="s">
        <v>557</v>
      </c>
      <c r="M18" s="1" t="s">
        <v>453</v>
      </c>
      <c r="N18" s="1" t="s">
        <v>453</v>
      </c>
      <c r="O18" s="1" t="s">
        <v>454</v>
      </c>
      <c r="P18" s="1" t="s">
        <v>455</v>
      </c>
      <c r="Q18" s="1" t="s">
        <v>558</v>
      </c>
      <c r="R18" s="1" t="s">
        <v>457</v>
      </c>
      <c r="S18" s="1" t="s">
        <v>458</v>
      </c>
      <c r="T18" s="1" t="s">
        <v>459</v>
      </c>
    </row>
    <row r="19" s="1" customFormat="1" spans="1:20">
      <c r="A19" s="3">
        <v>16302235048</v>
      </c>
      <c r="B19" s="1" t="s">
        <v>522</v>
      </c>
      <c r="C19" s="1" t="s">
        <v>559</v>
      </c>
      <c r="D19" s="1" t="s">
        <v>560</v>
      </c>
      <c r="E19" s="1" t="s">
        <v>561</v>
      </c>
      <c r="F19" s="1" t="s">
        <v>522</v>
      </c>
      <c r="G19" s="1" t="s">
        <v>449</v>
      </c>
      <c r="H19" s="1" t="s">
        <v>450</v>
      </c>
      <c r="I19" s="1" t="s">
        <v>562</v>
      </c>
      <c r="J19" s="1" t="s">
        <v>29</v>
      </c>
      <c r="K19" s="1" t="s">
        <v>563</v>
      </c>
      <c r="L19" s="1" t="s">
        <v>563</v>
      </c>
      <c r="M19" s="1" t="s">
        <v>453</v>
      </c>
      <c r="N19" s="1" t="s">
        <v>453</v>
      </c>
      <c r="O19" s="1" t="s">
        <v>454</v>
      </c>
      <c r="P19" s="1" t="s">
        <v>455</v>
      </c>
      <c r="Q19" s="1" t="s">
        <v>564</v>
      </c>
      <c r="R19" s="1" t="s">
        <v>457</v>
      </c>
      <c r="S19" s="1" t="s">
        <v>458</v>
      </c>
      <c r="T19" s="1" t="s">
        <v>459</v>
      </c>
    </row>
    <row r="20" s="1" customFormat="1" spans="1:20">
      <c r="A20" s="3">
        <v>16301545690</v>
      </c>
      <c r="B20" s="1" t="s">
        <v>565</v>
      </c>
      <c r="C20" s="1" t="s">
        <v>566</v>
      </c>
      <c r="D20" s="1" t="s">
        <v>567</v>
      </c>
      <c r="E20" s="1" t="s">
        <v>568</v>
      </c>
      <c r="F20" s="1" t="s">
        <v>522</v>
      </c>
      <c r="G20" s="1" t="s">
        <v>445</v>
      </c>
      <c r="H20" s="1" t="s">
        <v>450</v>
      </c>
      <c r="I20" s="1" t="s">
        <v>569</v>
      </c>
      <c r="J20" s="1" t="s">
        <v>29</v>
      </c>
      <c r="K20" s="1" t="s">
        <v>570</v>
      </c>
      <c r="L20" s="1" t="s">
        <v>570</v>
      </c>
      <c r="M20" s="1" t="s">
        <v>453</v>
      </c>
      <c r="N20" s="1" t="s">
        <v>453</v>
      </c>
      <c r="O20" s="1" t="s">
        <v>454</v>
      </c>
      <c r="P20" s="1" t="s">
        <v>455</v>
      </c>
      <c r="Q20" s="1" t="s">
        <v>571</v>
      </c>
      <c r="R20" s="1" t="s">
        <v>457</v>
      </c>
      <c r="S20" s="1" t="s">
        <v>458</v>
      </c>
      <c r="T20" s="1" t="s">
        <v>459</v>
      </c>
    </row>
    <row r="21" s="1" customFormat="1" spans="1:20">
      <c r="A21" s="3">
        <v>16301425836</v>
      </c>
      <c r="B21" s="1" t="s">
        <v>565</v>
      </c>
      <c r="C21" s="1" t="s">
        <v>572</v>
      </c>
      <c r="D21" s="1" t="s">
        <v>573</v>
      </c>
      <c r="E21" s="1" t="s">
        <v>574</v>
      </c>
      <c r="F21" s="1" t="s">
        <v>565</v>
      </c>
      <c r="G21" s="1" t="s">
        <v>522</v>
      </c>
      <c r="H21" s="1" t="s">
        <v>450</v>
      </c>
      <c r="I21" s="1" t="s">
        <v>575</v>
      </c>
      <c r="J21" s="1" t="s">
        <v>29</v>
      </c>
      <c r="K21" s="1" t="s">
        <v>502</v>
      </c>
      <c r="L21" s="1" t="s">
        <v>502</v>
      </c>
      <c r="M21" s="1" t="s">
        <v>453</v>
      </c>
      <c r="N21" s="1" t="s">
        <v>453</v>
      </c>
      <c r="O21" s="1" t="s">
        <v>454</v>
      </c>
      <c r="P21" s="1" t="s">
        <v>455</v>
      </c>
      <c r="Q21" s="1" t="s">
        <v>576</v>
      </c>
      <c r="R21" s="1" t="s">
        <v>457</v>
      </c>
      <c r="S21" s="1" t="s">
        <v>458</v>
      </c>
      <c r="T21" s="1" t="s">
        <v>459</v>
      </c>
    </row>
    <row r="22" s="1" customFormat="1" spans="1:20">
      <c r="A22" s="3">
        <v>16300397448</v>
      </c>
      <c r="B22" s="1" t="s">
        <v>565</v>
      </c>
      <c r="C22" s="1" t="s">
        <v>577</v>
      </c>
      <c r="D22" s="1" t="s">
        <v>578</v>
      </c>
      <c r="E22" s="1" t="s">
        <v>579</v>
      </c>
      <c r="F22" s="1" t="s">
        <v>522</v>
      </c>
      <c r="G22" s="1" t="s">
        <v>445</v>
      </c>
      <c r="H22" s="1" t="s">
        <v>450</v>
      </c>
      <c r="I22" s="1" t="s">
        <v>580</v>
      </c>
      <c r="J22" s="1" t="s">
        <v>29</v>
      </c>
      <c r="K22" s="1" t="s">
        <v>581</v>
      </c>
      <c r="L22" s="1" t="s">
        <v>581</v>
      </c>
      <c r="M22" s="1" t="s">
        <v>453</v>
      </c>
      <c r="N22" s="1" t="s">
        <v>453</v>
      </c>
      <c r="O22" s="1" t="s">
        <v>454</v>
      </c>
      <c r="P22" s="1" t="s">
        <v>455</v>
      </c>
      <c r="Q22" s="1" t="s">
        <v>582</v>
      </c>
      <c r="R22" s="1" t="s">
        <v>457</v>
      </c>
      <c r="S22" s="1" t="s">
        <v>458</v>
      </c>
      <c r="T22" s="1" t="s">
        <v>459</v>
      </c>
    </row>
    <row r="23" s="1" customFormat="1" spans="1:20">
      <c r="A23" s="3">
        <v>16296481368</v>
      </c>
      <c r="B23" s="1" t="s">
        <v>565</v>
      </c>
      <c r="C23" s="1" t="s">
        <v>583</v>
      </c>
      <c r="D23" s="1" t="s">
        <v>584</v>
      </c>
      <c r="E23" s="1" t="s">
        <v>585</v>
      </c>
      <c r="F23" s="1" t="s">
        <v>565</v>
      </c>
      <c r="G23" s="1" t="s">
        <v>522</v>
      </c>
      <c r="H23" s="1" t="s">
        <v>450</v>
      </c>
      <c r="I23" s="1" t="s">
        <v>586</v>
      </c>
      <c r="J23" s="1" t="s">
        <v>29</v>
      </c>
      <c r="K23" s="1" t="s">
        <v>587</v>
      </c>
      <c r="L23" s="1" t="s">
        <v>587</v>
      </c>
      <c r="M23" s="1" t="s">
        <v>453</v>
      </c>
      <c r="N23" s="1" t="s">
        <v>453</v>
      </c>
      <c r="O23" s="1" t="s">
        <v>454</v>
      </c>
      <c r="P23" s="1" t="s">
        <v>455</v>
      </c>
      <c r="Q23" s="1" t="s">
        <v>588</v>
      </c>
      <c r="R23" s="1" t="s">
        <v>457</v>
      </c>
      <c r="S23" s="1" t="s">
        <v>458</v>
      </c>
      <c r="T23" s="1" t="s">
        <v>459</v>
      </c>
    </row>
    <row r="24" s="1" customFormat="1" spans="1:20">
      <c r="A24" s="3">
        <v>16295987595</v>
      </c>
      <c r="B24" s="1" t="s">
        <v>565</v>
      </c>
      <c r="C24" s="1" t="s">
        <v>589</v>
      </c>
      <c r="D24" s="1" t="s">
        <v>590</v>
      </c>
      <c r="E24" s="1" t="s">
        <v>591</v>
      </c>
      <c r="F24" s="1" t="s">
        <v>445</v>
      </c>
      <c r="G24" s="1" t="s">
        <v>449</v>
      </c>
      <c r="H24" s="1" t="s">
        <v>450</v>
      </c>
      <c r="I24" s="1" t="s">
        <v>592</v>
      </c>
      <c r="J24" s="1" t="s">
        <v>29</v>
      </c>
      <c r="K24" s="1" t="s">
        <v>593</v>
      </c>
      <c r="L24" s="1" t="s">
        <v>593</v>
      </c>
      <c r="M24" s="1" t="s">
        <v>453</v>
      </c>
      <c r="N24" s="1" t="s">
        <v>453</v>
      </c>
      <c r="O24" s="1" t="s">
        <v>454</v>
      </c>
      <c r="P24" s="1" t="s">
        <v>455</v>
      </c>
      <c r="Q24" s="1" t="s">
        <v>594</v>
      </c>
      <c r="R24" s="1" t="s">
        <v>457</v>
      </c>
      <c r="S24" s="1" t="s">
        <v>458</v>
      </c>
      <c r="T24" s="1" t="s">
        <v>459</v>
      </c>
    </row>
    <row r="25" s="1" customFormat="1" spans="1:20">
      <c r="A25" s="3">
        <v>16295570473</v>
      </c>
      <c r="B25" s="1" t="s">
        <v>565</v>
      </c>
      <c r="C25" s="1" t="s">
        <v>595</v>
      </c>
      <c r="D25" s="1" t="s">
        <v>596</v>
      </c>
      <c r="E25" s="1" t="s">
        <v>597</v>
      </c>
      <c r="F25" s="1" t="s">
        <v>565</v>
      </c>
      <c r="G25" s="1" t="s">
        <v>522</v>
      </c>
      <c r="H25" s="1" t="s">
        <v>450</v>
      </c>
      <c r="I25" s="1" t="s">
        <v>598</v>
      </c>
      <c r="J25" s="1" t="s">
        <v>29</v>
      </c>
      <c r="K25" s="1" t="s">
        <v>599</v>
      </c>
      <c r="L25" s="1" t="s">
        <v>599</v>
      </c>
      <c r="M25" s="1" t="s">
        <v>453</v>
      </c>
      <c r="N25" s="1" t="s">
        <v>453</v>
      </c>
      <c r="O25" s="1" t="s">
        <v>454</v>
      </c>
      <c r="P25" s="1" t="s">
        <v>455</v>
      </c>
      <c r="Q25" s="1" t="s">
        <v>600</v>
      </c>
      <c r="R25" s="1" t="s">
        <v>457</v>
      </c>
      <c r="S25" s="1" t="s">
        <v>458</v>
      </c>
      <c r="T25" s="1" t="s">
        <v>459</v>
      </c>
    </row>
    <row r="26" s="1" customFormat="1" spans="1:20">
      <c r="A26" s="3">
        <v>16295190453</v>
      </c>
      <c r="B26" s="1" t="s">
        <v>565</v>
      </c>
      <c r="C26" s="1" t="s">
        <v>601</v>
      </c>
      <c r="D26" s="1" t="s">
        <v>602</v>
      </c>
      <c r="E26" s="1" t="s">
        <v>603</v>
      </c>
      <c r="F26" s="1" t="s">
        <v>565</v>
      </c>
      <c r="G26" s="1" t="s">
        <v>449</v>
      </c>
      <c r="H26" s="1" t="s">
        <v>450</v>
      </c>
      <c r="I26" s="1" t="s">
        <v>604</v>
      </c>
      <c r="J26" s="1" t="s">
        <v>29</v>
      </c>
      <c r="K26" s="1" t="s">
        <v>605</v>
      </c>
      <c r="L26" s="1" t="s">
        <v>605</v>
      </c>
      <c r="M26" s="1" t="s">
        <v>453</v>
      </c>
      <c r="N26" s="1" t="s">
        <v>453</v>
      </c>
      <c r="O26" s="1" t="s">
        <v>454</v>
      </c>
      <c r="P26" s="1" t="s">
        <v>455</v>
      </c>
      <c r="Q26" s="1" t="s">
        <v>606</v>
      </c>
      <c r="R26" s="1" t="s">
        <v>457</v>
      </c>
      <c r="S26" s="1" t="s">
        <v>458</v>
      </c>
      <c r="T26" s="1" t="s">
        <v>459</v>
      </c>
    </row>
    <row r="27" s="1" customFormat="1" spans="1:20">
      <c r="A27" s="3">
        <v>16295024840</v>
      </c>
      <c r="B27" s="1" t="s">
        <v>565</v>
      </c>
      <c r="C27" s="1" t="s">
        <v>607</v>
      </c>
      <c r="D27" s="1" t="s">
        <v>608</v>
      </c>
      <c r="E27" s="1" t="s">
        <v>609</v>
      </c>
      <c r="F27" s="1" t="s">
        <v>565</v>
      </c>
      <c r="G27" s="1" t="s">
        <v>522</v>
      </c>
      <c r="H27" s="1" t="s">
        <v>450</v>
      </c>
      <c r="I27" s="1" t="s">
        <v>610</v>
      </c>
      <c r="J27" s="1" t="s">
        <v>29</v>
      </c>
      <c r="K27" s="1" t="s">
        <v>611</v>
      </c>
      <c r="L27" s="1" t="s">
        <v>611</v>
      </c>
      <c r="M27" s="1" t="s">
        <v>453</v>
      </c>
      <c r="N27" s="1" t="s">
        <v>453</v>
      </c>
      <c r="O27" s="1" t="s">
        <v>454</v>
      </c>
      <c r="P27" s="1" t="s">
        <v>455</v>
      </c>
      <c r="Q27" s="1" t="s">
        <v>612</v>
      </c>
      <c r="R27" s="1" t="s">
        <v>457</v>
      </c>
      <c r="S27" s="1" t="s">
        <v>458</v>
      </c>
      <c r="T27" s="1" t="s">
        <v>459</v>
      </c>
    </row>
    <row r="28" s="1" customFormat="1" spans="1:20">
      <c r="A28" s="3">
        <v>16293969370</v>
      </c>
      <c r="B28" s="1" t="s">
        <v>565</v>
      </c>
      <c r="C28" s="1" t="s">
        <v>613</v>
      </c>
      <c r="D28" s="1" t="s">
        <v>614</v>
      </c>
      <c r="E28" s="1" t="s">
        <v>615</v>
      </c>
      <c r="F28" s="1" t="s">
        <v>522</v>
      </c>
      <c r="G28" s="1" t="s">
        <v>445</v>
      </c>
      <c r="H28" s="1" t="s">
        <v>450</v>
      </c>
      <c r="I28" s="1" t="s">
        <v>616</v>
      </c>
      <c r="J28" s="1" t="s">
        <v>29</v>
      </c>
      <c r="K28" s="1" t="s">
        <v>617</v>
      </c>
      <c r="L28" s="1" t="s">
        <v>617</v>
      </c>
      <c r="M28" s="1" t="s">
        <v>453</v>
      </c>
      <c r="N28" s="1" t="s">
        <v>453</v>
      </c>
      <c r="O28" s="1" t="s">
        <v>454</v>
      </c>
      <c r="P28" s="1" t="s">
        <v>455</v>
      </c>
      <c r="Q28" s="1" t="s">
        <v>618</v>
      </c>
      <c r="R28" s="1" t="s">
        <v>457</v>
      </c>
      <c r="S28" s="1" t="s">
        <v>458</v>
      </c>
      <c r="T28" s="1" t="s">
        <v>459</v>
      </c>
    </row>
    <row r="29" s="1" customFormat="1" spans="1:20">
      <c r="A29" s="3">
        <v>16293706498</v>
      </c>
      <c r="B29" s="1" t="s">
        <v>619</v>
      </c>
      <c r="C29" s="1" t="s">
        <v>620</v>
      </c>
      <c r="D29" s="1" t="s">
        <v>621</v>
      </c>
      <c r="E29" s="1" t="s">
        <v>622</v>
      </c>
      <c r="F29" s="1" t="s">
        <v>619</v>
      </c>
      <c r="G29" s="1" t="s">
        <v>565</v>
      </c>
      <c r="H29" s="1" t="s">
        <v>450</v>
      </c>
      <c r="I29" s="1" t="s">
        <v>623</v>
      </c>
      <c r="J29" s="1" t="s">
        <v>29</v>
      </c>
      <c r="K29" s="1" t="s">
        <v>624</v>
      </c>
      <c r="L29" s="1" t="s">
        <v>624</v>
      </c>
      <c r="M29" s="1" t="s">
        <v>453</v>
      </c>
      <c r="N29" s="1" t="s">
        <v>453</v>
      </c>
      <c r="O29" s="1" t="s">
        <v>454</v>
      </c>
      <c r="P29" s="1" t="s">
        <v>455</v>
      </c>
      <c r="Q29" s="1" t="s">
        <v>625</v>
      </c>
      <c r="R29" s="1" t="s">
        <v>457</v>
      </c>
      <c r="S29" s="1" t="s">
        <v>458</v>
      </c>
      <c r="T29" s="1" t="s">
        <v>459</v>
      </c>
    </row>
    <row r="30" s="1" customFormat="1" spans="1:20">
      <c r="A30" s="3">
        <v>16293297703</v>
      </c>
      <c r="B30" s="1" t="s">
        <v>619</v>
      </c>
      <c r="C30" s="1" t="s">
        <v>626</v>
      </c>
      <c r="D30" s="1" t="s">
        <v>627</v>
      </c>
      <c r="E30" s="1" t="s">
        <v>628</v>
      </c>
      <c r="F30" s="1" t="s">
        <v>565</v>
      </c>
      <c r="G30" s="1" t="s">
        <v>522</v>
      </c>
      <c r="H30" s="1" t="s">
        <v>450</v>
      </c>
      <c r="I30" s="1" t="s">
        <v>629</v>
      </c>
      <c r="J30" s="1" t="s">
        <v>29</v>
      </c>
      <c r="K30" s="1" t="s">
        <v>630</v>
      </c>
      <c r="L30" s="1" t="s">
        <v>630</v>
      </c>
      <c r="M30" s="1" t="s">
        <v>453</v>
      </c>
      <c r="N30" s="1" t="s">
        <v>453</v>
      </c>
      <c r="O30" s="1" t="s">
        <v>454</v>
      </c>
      <c r="P30" s="1" t="s">
        <v>455</v>
      </c>
      <c r="Q30" s="1" t="s">
        <v>631</v>
      </c>
      <c r="R30" s="1" t="s">
        <v>457</v>
      </c>
      <c r="S30" s="1" t="s">
        <v>458</v>
      </c>
      <c r="T30" s="1" t="s">
        <v>459</v>
      </c>
    </row>
    <row r="31" s="1" customFormat="1" spans="1:20">
      <c r="A31" s="3">
        <v>16292920171</v>
      </c>
      <c r="B31" s="1" t="s">
        <v>619</v>
      </c>
      <c r="C31" s="1" t="s">
        <v>632</v>
      </c>
      <c r="D31" s="1" t="s">
        <v>633</v>
      </c>
      <c r="E31" s="1" t="s">
        <v>634</v>
      </c>
      <c r="F31" s="1" t="s">
        <v>522</v>
      </c>
      <c r="G31" s="1" t="s">
        <v>445</v>
      </c>
      <c r="H31" s="1" t="s">
        <v>450</v>
      </c>
      <c r="I31" s="1" t="s">
        <v>635</v>
      </c>
      <c r="J31" s="1" t="s">
        <v>29</v>
      </c>
      <c r="K31" s="1" t="s">
        <v>636</v>
      </c>
      <c r="L31" s="1" t="s">
        <v>636</v>
      </c>
      <c r="M31" s="1" t="s">
        <v>453</v>
      </c>
      <c r="N31" s="1" t="s">
        <v>453</v>
      </c>
      <c r="O31" s="1" t="s">
        <v>454</v>
      </c>
      <c r="P31" s="1" t="s">
        <v>455</v>
      </c>
      <c r="Q31" s="1" t="s">
        <v>637</v>
      </c>
      <c r="R31" s="1" t="s">
        <v>457</v>
      </c>
      <c r="S31" s="1" t="s">
        <v>458</v>
      </c>
      <c r="T31" s="1" t="s">
        <v>459</v>
      </c>
    </row>
    <row r="32" s="1" customFormat="1" spans="1:20">
      <c r="A32" s="3">
        <v>16292542974</v>
      </c>
      <c r="B32" s="1" t="s">
        <v>619</v>
      </c>
      <c r="C32" s="1" t="s">
        <v>638</v>
      </c>
      <c r="D32" s="1" t="s">
        <v>639</v>
      </c>
      <c r="E32" s="1" t="s">
        <v>640</v>
      </c>
      <c r="F32" s="1" t="s">
        <v>619</v>
      </c>
      <c r="G32" s="1" t="s">
        <v>565</v>
      </c>
      <c r="H32" s="1" t="s">
        <v>450</v>
      </c>
      <c r="I32" s="1" t="s">
        <v>641</v>
      </c>
      <c r="J32" s="1" t="s">
        <v>29</v>
      </c>
      <c r="K32" s="1" t="s">
        <v>642</v>
      </c>
      <c r="L32" s="1" t="s">
        <v>642</v>
      </c>
      <c r="M32" s="1" t="s">
        <v>453</v>
      </c>
      <c r="N32" s="1" t="s">
        <v>453</v>
      </c>
      <c r="O32" s="1" t="s">
        <v>454</v>
      </c>
      <c r="P32" s="1" t="s">
        <v>455</v>
      </c>
      <c r="Q32" s="1" t="s">
        <v>643</v>
      </c>
      <c r="R32" s="1" t="s">
        <v>457</v>
      </c>
      <c r="S32" s="1" t="s">
        <v>458</v>
      </c>
      <c r="T32" s="1" t="s">
        <v>459</v>
      </c>
    </row>
    <row r="33" s="1" customFormat="1" spans="1:20">
      <c r="A33" s="3">
        <v>16292008979</v>
      </c>
      <c r="B33" s="1" t="s">
        <v>619</v>
      </c>
      <c r="C33" s="1" t="s">
        <v>644</v>
      </c>
      <c r="D33" s="1" t="s">
        <v>645</v>
      </c>
      <c r="E33" s="1" t="s">
        <v>646</v>
      </c>
      <c r="F33" s="1" t="s">
        <v>619</v>
      </c>
      <c r="G33" s="1" t="s">
        <v>565</v>
      </c>
      <c r="H33" s="1" t="s">
        <v>450</v>
      </c>
      <c r="I33" s="1" t="s">
        <v>647</v>
      </c>
      <c r="J33" s="1" t="s">
        <v>29</v>
      </c>
      <c r="K33" s="1" t="s">
        <v>648</v>
      </c>
      <c r="L33" s="1" t="s">
        <v>648</v>
      </c>
      <c r="M33" s="1" t="s">
        <v>453</v>
      </c>
      <c r="N33" s="1" t="s">
        <v>453</v>
      </c>
      <c r="O33" s="1" t="s">
        <v>454</v>
      </c>
      <c r="P33" s="1" t="s">
        <v>455</v>
      </c>
      <c r="Q33" s="1" t="s">
        <v>649</v>
      </c>
      <c r="R33" s="1" t="s">
        <v>457</v>
      </c>
      <c r="S33" s="1" t="s">
        <v>458</v>
      </c>
      <c r="T33" s="1" t="s">
        <v>459</v>
      </c>
    </row>
    <row r="34" s="1" customFormat="1" spans="1:20">
      <c r="A34" s="3">
        <v>16291342952</v>
      </c>
      <c r="B34" s="1" t="s">
        <v>619</v>
      </c>
      <c r="C34" s="1" t="s">
        <v>650</v>
      </c>
      <c r="D34" s="1" t="s">
        <v>499</v>
      </c>
      <c r="E34" s="1" t="s">
        <v>651</v>
      </c>
      <c r="F34" s="1" t="s">
        <v>619</v>
      </c>
      <c r="G34" s="1" t="s">
        <v>522</v>
      </c>
      <c r="H34" s="1" t="s">
        <v>450</v>
      </c>
      <c r="I34" s="1" t="s">
        <v>652</v>
      </c>
      <c r="J34" s="1" t="s">
        <v>29</v>
      </c>
      <c r="K34" s="1" t="s">
        <v>653</v>
      </c>
      <c r="L34" s="1" t="s">
        <v>653</v>
      </c>
      <c r="M34" s="1" t="s">
        <v>453</v>
      </c>
      <c r="N34" s="1" t="s">
        <v>453</v>
      </c>
      <c r="O34" s="1" t="s">
        <v>454</v>
      </c>
      <c r="P34" s="1" t="s">
        <v>455</v>
      </c>
      <c r="Q34" s="1" t="s">
        <v>654</v>
      </c>
      <c r="R34" s="1" t="s">
        <v>457</v>
      </c>
      <c r="S34" s="1" t="s">
        <v>458</v>
      </c>
      <c r="T34" s="1" t="s">
        <v>459</v>
      </c>
    </row>
    <row r="35" s="1" customFormat="1" spans="1:20">
      <c r="A35" s="3">
        <v>16291270201</v>
      </c>
      <c r="B35" s="1" t="s">
        <v>619</v>
      </c>
      <c r="C35" s="1" t="s">
        <v>655</v>
      </c>
      <c r="D35" s="1" t="s">
        <v>656</v>
      </c>
      <c r="E35" s="1" t="s">
        <v>657</v>
      </c>
      <c r="F35" s="1" t="s">
        <v>619</v>
      </c>
      <c r="G35" s="1" t="s">
        <v>565</v>
      </c>
      <c r="H35" s="1" t="s">
        <v>450</v>
      </c>
      <c r="I35" s="1" t="s">
        <v>658</v>
      </c>
      <c r="J35" s="1" t="s">
        <v>29</v>
      </c>
      <c r="K35" s="1" t="s">
        <v>659</v>
      </c>
      <c r="L35" s="1" t="s">
        <v>659</v>
      </c>
      <c r="M35" s="1" t="s">
        <v>453</v>
      </c>
      <c r="N35" s="1" t="s">
        <v>453</v>
      </c>
      <c r="O35" s="1" t="s">
        <v>454</v>
      </c>
      <c r="P35" s="1" t="s">
        <v>455</v>
      </c>
      <c r="Q35" s="1" t="s">
        <v>660</v>
      </c>
      <c r="R35" s="1" t="s">
        <v>457</v>
      </c>
      <c r="S35" s="1" t="s">
        <v>458</v>
      </c>
      <c r="T35" s="1" t="s">
        <v>459</v>
      </c>
    </row>
    <row r="36" s="1" customFormat="1" spans="1:20">
      <c r="A36" s="3">
        <v>16289192391</v>
      </c>
      <c r="B36" s="1" t="s">
        <v>619</v>
      </c>
      <c r="C36" s="1" t="s">
        <v>661</v>
      </c>
      <c r="D36" s="1" t="s">
        <v>662</v>
      </c>
      <c r="E36" s="1" t="s">
        <v>663</v>
      </c>
      <c r="F36" s="1" t="s">
        <v>522</v>
      </c>
      <c r="G36" s="1" t="s">
        <v>445</v>
      </c>
      <c r="H36" s="1" t="s">
        <v>450</v>
      </c>
      <c r="I36" s="1" t="s">
        <v>664</v>
      </c>
      <c r="J36" s="1" t="s">
        <v>29</v>
      </c>
      <c r="K36" s="1" t="s">
        <v>665</v>
      </c>
      <c r="L36" s="1" t="s">
        <v>665</v>
      </c>
      <c r="M36" s="1" t="s">
        <v>453</v>
      </c>
      <c r="N36" s="1" t="s">
        <v>453</v>
      </c>
      <c r="O36" s="1" t="s">
        <v>454</v>
      </c>
      <c r="P36" s="1" t="s">
        <v>455</v>
      </c>
      <c r="Q36" s="1" t="s">
        <v>666</v>
      </c>
      <c r="R36" s="1" t="s">
        <v>457</v>
      </c>
      <c r="S36" s="1" t="s">
        <v>458</v>
      </c>
      <c r="T36" s="1" t="s">
        <v>459</v>
      </c>
    </row>
    <row r="37" s="1" customFormat="1" spans="1:20">
      <c r="A37" s="3">
        <v>16288719396</v>
      </c>
      <c r="B37" s="1" t="s">
        <v>619</v>
      </c>
      <c r="C37" s="1" t="s">
        <v>667</v>
      </c>
      <c r="D37" s="1" t="s">
        <v>668</v>
      </c>
      <c r="E37" s="1" t="s">
        <v>669</v>
      </c>
      <c r="F37" s="1" t="s">
        <v>565</v>
      </c>
      <c r="G37" s="1" t="s">
        <v>522</v>
      </c>
      <c r="H37" s="1" t="s">
        <v>450</v>
      </c>
      <c r="I37" s="1" t="s">
        <v>670</v>
      </c>
      <c r="J37" s="1" t="s">
        <v>29</v>
      </c>
      <c r="K37" s="1" t="s">
        <v>671</v>
      </c>
      <c r="L37" s="1" t="s">
        <v>671</v>
      </c>
      <c r="M37" s="1" t="s">
        <v>453</v>
      </c>
      <c r="N37" s="1" t="s">
        <v>453</v>
      </c>
      <c r="O37" s="1" t="s">
        <v>454</v>
      </c>
      <c r="P37" s="1" t="s">
        <v>455</v>
      </c>
      <c r="Q37" s="1" t="s">
        <v>672</v>
      </c>
      <c r="R37" s="1" t="s">
        <v>457</v>
      </c>
      <c r="S37" s="1" t="s">
        <v>458</v>
      </c>
      <c r="T37" s="1" t="s">
        <v>459</v>
      </c>
    </row>
    <row r="38" s="1" customFormat="1" spans="1:20">
      <c r="A38" s="3">
        <v>16288187667</v>
      </c>
      <c r="B38" s="1" t="s">
        <v>619</v>
      </c>
      <c r="C38" s="1" t="s">
        <v>673</v>
      </c>
      <c r="D38" s="1" t="s">
        <v>674</v>
      </c>
      <c r="E38" s="1" t="s">
        <v>675</v>
      </c>
      <c r="F38" s="1" t="s">
        <v>619</v>
      </c>
      <c r="G38" s="1" t="s">
        <v>565</v>
      </c>
      <c r="H38" s="1" t="s">
        <v>450</v>
      </c>
      <c r="I38" s="1" t="s">
        <v>676</v>
      </c>
      <c r="J38" s="1" t="s">
        <v>29</v>
      </c>
      <c r="K38" s="1" t="s">
        <v>677</v>
      </c>
      <c r="L38" s="1" t="s">
        <v>677</v>
      </c>
      <c r="M38" s="1" t="s">
        <v>453</v>
      </c>
      <c r="N38" s="1" t="s">
        <v>453</v>
      </c>
      <c r="O38" s="1" t="s">
        <v>454</v>
      </c>
      <c r="P38" s="1" t="s">
        <v>455</v>
      </c>
      <c r="Q38" s="1" t="s">
        <v>678</v>
      </c>
      <c r="R38" s="1" t="s">
        <v>457</v>
      </c>
      <c r="S38" s="1" t="s">
        <v>458</v>
      </c>
      <c r="T38" s="1" t="s">
        <v>459</v>
      </c>
    </row>
    <row r="39" s="1" customFormat="1" spans="1:20">
      <c r="A39" s="3">
        <v>16288140167</v>
      </c>
      <c r="B39" s="1" t="s">
        <v>619</v>
      </c>
      <c r="C39" s="1" t="s">
        <v>679</v>
      </c>
      <c r="D39" s="1" t="s">
        <v>680</v>
      </c>
      <c r="E39" s="1" t="s">
        <v>681</v>
      </c>
      <c r="F39" s="1" t="s">
        <v>445</v>
      </c>
      <c r="G39" s="1" t="s">
        <v>449</v>
      </c>
      <c r="H39" s="1" t="s">
        <v>450</v>
      </c>
      <c r="I39" s="1" t="s">
        <v>682</v>
      </c>
      <c r="J39" s="1" t="s">
        <v>29</v>
      </c>
      <c r="K39" s="1" t="s">
        <v>683</v>
      </c>
      <c r="L39" s="1" t="s">
        <v>683</v>
      </c>
      <c r="M39" s="1" t="s">
        <v>453</v>
      </c>
      <c r="N39" s="1" t="s">
        <v>453</v>
      </c>
      <c r="O39" s="1" t="s">
        <v>454</v>
      </c>
      <c r="P39" s="1" t="s">
        <v>455</v>
      </c>
      <c r="Q39" s="1" t="s">
        <v>684</v>
      </c>
      <c r="R39" s="1" t="s">
        <v>457</v>
      </c>
      <c r="S39" s="1" t="s">
        <v>458</v>
      </c>
      <c r="T39" s="1" t="s">
        <v>459</v>
      </c>
    </row>
    <row r="40" s="1" customFormat="1" spans="1:20">
      <c r="A40" s="3">
        <v>16287815901</v>
      </c>
      <c r="B40" s="1" t="s">
        <v>619</v>
      </c>
      <c r="C40" s="1" t="s">
        <v>685</v>
      </c>
      <c r="D40" s="1" t="s">
        <v>686</v>
      </c>
      <c r="E40" s="1" t="s">
        <v>687</v>
      </c>
      <c r="F40" s="1" t="s">
        <v>619</v>
      </c>
      <c r="G40" s="1" t="s">
        <v>449</v>
      </c>
      <c r="H40" s="1" t="s">
        <v>450</v>
      </c>
      <c r="I40" s="1" t="s">
        <v>688</v>
      </c>
      <c r="J40" s="1" t="s">
        <v>29</v>
      </c>
      <c r="K40" s="1" t="s">
        <v>689</v>
      </c>
      <c r="L40" s="1" t="s">
        <v>689</v>
      </c>
      <c r="M40" s="1" t="s">
        <v>453</v>
      </c>
      <c r="N40" s="1" t="s">
        <v>453</v>
      </c>
      <c r="O40" s="1" t="s">
        <v>454</v>
      </c>
      <c r="P40" s="1" t="s">
        <v>455</v>
      </c>
      <c r="Q40" s="1" t="s">
        <v>690</v>
      </c>
      <c r="R40" s="1" t="s">
        <v>457</v>
      </c>
      <c r="S40" s="1" t="s">
        <v>458</v>
      </c>
      <c r="T40" s="1" t="s">
        <v>459</v>
      </c>
    </row>
    <row r="41" s="1" customFormat="1" spans="1:20">
      <c r="A41" s="3">
        <v>16287791110</v>
      </c>
      <c r="B41" s="1" t="s">
        <v>619</v>
      </c>
      <c r="C41" s="1" t="s">
        <v>691</v>
      </c>
      <c r="D41" s="1" t="s">
        <v>692</v>
      </c>
      <c r="E41" s="1" t="s">
        <v>693</v>
      </c>
      <c r="F41" s="1" t="s">
        <v>522</v>
      </c>
      <c r="G41" s="1" t="s">
        <v>445</v>
      </c>
      <c r="H41" s="1" t="s">
        <v>450</v>
      </c>
      <c r="I41" s="1" t="s">
        <v>694</v>
      </c>
      <c r="J41" s="1" t="s">
        <v>29</v>
      </c>
      <c r="K41" s="1" t="s">
        <v>695</v>
      </c>
      <c r="L41" s="1" t="s">
        <v>695</v>
      </c>
      <c r="M41" s="1" t="s">
        <v>453</v>
      </c>
      <c r="N41" s="1" t="s">
        <v>453</v>
      </c>
      <c r="O41" s="1" t="s">
        <v>454</v>
      </c>
      <c r="P41" s="1" t="s">
        <v>455</v>
      </c>
      <c r="Q41" s="1" t="s">
        <v>696</v>
      </c>
      <c r="R41" s="1" t="s">
        <v>457</v>
      </c>
      <c r="S41" s="1" t="s">
        <v>458</v>
      </c>
      <c r="T41" s="1" t="s">
        <v>459</v>
      </c>
    </row>
    <row r="42" s="1" customFormat="1" spans="1:20">
      <c r="A42" s="3">
        <v>16285966151</v>
      </c>
      <c r="B42" s="1" t="s">
        <v>697</v>
      </c>
      <c r="C42" s="1" t="s">
        <v>698</v>
      </c>
      <c r="D42" s="1" t="s">
        <v>699</v>
      </c>
      <c r="E42" s="1" t="s">
        <v>700</v>
      </c>
      <c r="F42" s="1" t="s">
        <v>619</v>
      </c>
      <c r="G42" s="1" t="s">
        <v>565</v>
      </c>
      <c r="H42" s="1" t="s">
        <v>450</v>
      </c>
      <c r="I42" s="1" t="s">
        <v>701</v>
      </c>
      <c r="J42" s="1" t="s">
        <v>29</v>
      </c>
      <c r="K42" s="1" t="s">
        <v>702</v>
      </c>
      <c r="L42" s="1" t="s">
        <v>702</v>
      </c>
      <c r="M42" s="1" t="s">
        <v>453</v>
      </c>
      <c r="N42" s="1" t="s">
        <v>453</v>
      </c>
      <c r="O42" s="1" t="s">
        <v>454</v>
      </c>
      <c r="P42" s="1" t="s">
        <v>455</v>
      </c>
      <c r="Q42" s="1" t="s">
        <v>703</v>
      </c>
      <c r="R42" s="1" t="s">
        <v>457</v>
      </c>
      <c r="S42" s="1" t="s">
        <v>458</v>
      </c>
      <c r="T42" s="1" t="s">
        <v>459</v>
      </c>
    </row>
    <row r="43" s="1" customFormat="1" spans="1:20">
      <c r="A43" s="3">
        <v>16285364495</v>
      </c>
      <c r="B43" s="1" t="s">
        <v>697</v>
      </c>
      <c r="C43" s="1" t="s">
        <v>704</v>
      </c>
      <c r="D43" s="1" t="s">
        <v>705</v>
      </c>
      <c r="E43" s="1" t="s">
        <v>706</v>
      </c>
      <c r="F43" s="1" t="s">
        <v>565</v>
      </c>
      <c r="G43" s="1" t="s">
        <v>449</v>
      </c>
      <c r="H43" s="1" t="s">
        <v>450</v>
      </c>
      <c r="I43" s="1" t="s">
        <v>707</v>
      </c>
      <c r="J43" s="1" t="s">
        <v>29</v>
      </c>
      <c r="K43" s="1" t="s">
        <v>708</v>
      </c>
      <c r="L43" s="1" t="s">
        <v>708</v>
      </c>
      <c r="M43" s="1" t="s">
        <v>453</v>
      </c>
      <c r="N43" s="1" t="s">
        <v>453</v>
      </c>
      <c r="O43" s="1" t="s">
        <v>454</v>
      </c>
      <c r="P43" s="1" t="s">
        <v>455</v>
      </c>
      <c r="Q43" s="1" t="s">
        <v>709</v>
      </c>
      <c r="R43" s="1" t="s">
        <v>457</v>
      </c>
      <c r="S43" s="1" t="s">
        <v>458</v>
      </c>
      <c r="T43" s="1" t="s">
        <v>459</v>
      </c>
    </row>
    <row r="44" s="1" customFormat="1" spans="1:20">
      <c r="A44" s="3">
        <v>16285283485</v>
      </c>
      <c r="B44" s="1" t="s">
        <v>697</v>
      </c>
      <c r="C44" s="1" t="s">
        <v>710</v>
      </c>
      <c r="D44" s="1" t="s">
        <v>711</v>
      </c>
      <c r="E44" s="1" t="s">
        <v>712</v>
      </c>
      <c r="F44" s="1" t="s">
        <v>619</v>
      </c>
      <c r="G44" s="1" t="s">
        <v>565</v>
      </c>
      <c r="H44" s="1" t="s">
        <v>450</v>
      </c>
      <c r="I44" s="1" t="s">
        <v>713</v>
      </c>
      <c r="J44" s="1" t="s">
        <v>29</v>
      </c>
      <c r="K44" s="1" t="s">
        <v>714</v>
      </c>
      <c r="L44" s="1" t="s">
        <v>714</v>
      </c>
      <c r="M44" s="1" t="s">
        <v>453</v>
      </c>
      <c r="N44" s="1" t="s">
        <v>453</v>
      </c>
      <c r="O44" s="1" t="s">
        <v>454</v>
      </c>
      <c r="P44" s="1" t="s">
        <v>455</v>
      </c>
      <c r="Q44" s="1" t="s">
        <v>715</v>
      </c>
      <c r="R44" s="1" t="s">
        <v>457</v>
      </c>
      <c r="S44" s="1" t="s">
        <v>458</v>
      </c>
      <c r="T44" s="1" t="s">
        <v>459</v>
      </c>
    </row>
    <row r="45" s="1" customFormat="1" spans="1:20">
      <c r="A45" s="3">
        <v>16285030517</v>
      </c>
      <c r="B45" s="1" t="s">
        <v>697</v>
      </c>
      <c r="C45" s="1" t="s">
        <v>716</v>
      </c>
      <c r="D45" s="1" t="s">
        <v>717</v>
      </c>
      <c r="E45" s="1" t="s">
        <v>718</v>
      </c>
      <c r="F45" s="1" t="s">
        <v>619</v>
      </c>
      <c r="G45" s="1" t="s">
        <v>565</v>
      </c>
      <c r="H45" s="1" t="s">
        <v>450</v>
      </c>
      <c r="I45" s="1" t="s">
        <v>719</v>
      </c>
      <c r="J45" s="1" t="s">
        <v>29</v>
      </c>
      <c r="K45" s="1" t="s">
        <v>720</v>
      </c>
      <c r="L45" s="1" t="s">
        <v>720</v>
      </c>
      <c r="M45" s="1" t="s">
        <v>453</v>
      </c>
      <c r="N45" s="1" t="s">
        <v>453</v>
      </c>
      <c r="O45" s="1" t="s">
        <v>454</v>
      </c>
      <c r="P45" s="1" t="s">
        <v>455</v>
      </c>
      <c r="Q45" s="1" t="s">
        <v>721</v>
      </c>
      <c r="R45" s="1" t="s">
        <v>457</v>
      </c>
      <c r="S45" s="1" t="s">
        <v>458</v>
      </c>
      <c r="T45" s="1" t="s">
        <v>459</v>
      </c>
    </row>
    <row r="46" s="1" customFormat="1" spans="1:20">
      <c r="A46" s="3">
        <v>16284865752</v>
      </c>
      <c r="B46" s="1" t="s">
        <v>697</v>
      </c>
      <c r="C46" s="1" t="s">
        <v>722</v>
      </c>
      <c r="D46" s="1" t="s">
        <v>723</v>
      </c>
      <c r="E46" s="1" t="s">
        <v>724</v>
      </c>
      <c r="F46" s="1" t="s">
        <v>565</v>
      </c>
      <c r="G46" s="1" t="s">
        <v>449</v>
      </c>
      <c r="H46" s="1" t="s">
        <v>450</v>
      </c>
      <c r="I46" s="1" t="s">
        <v>725</v>
      </c>
      <c r="J46" s="1" t="s">
        <v>29</v>
      </c>
      <c r="K46" s="1" t="s">
        <v>726</v>
      </c>
      <c r="L46" s="1" t="s">
        <v>726</v>
      </c>
      <c r="M46" s="1" t="s">
        <v>453</v>
      </c>
      <c r="N46" s="1" t="s">
        <v>453</v>
      </c>
      <c r="O46" s="1" t="s">
        <v>454</v>
      </c>
      <c r="P46" s="1" t="s">
        <v>455</v>
      </c>
      <c r="Q46" s="1" t="s">
        <v>727</v>
      </c>
      <c r="R46" s="1" t="s">
        <v>457</v>
      </c>
      <c r="S46" s="1" t="s">
        <v>458</v>
      </c>
      <c r="T46" s="1" t="s">
        <v>459</v>
      </c>
    </row>
    <row r="47" s="1" customFormat="1" spans="1:20">
      <c r="A47" s="3">
        <v>16281676625</v>
      </c>
      <c r="B47" s="1" t="s">
        <v>697</v>
      </c>
      <c r="C47" s="1" t="s">
        <v>728</v>
      </c>
      <c r="D47" s="1" t="s">
        <v>729</v>
      </c>
      <c r="E47" s="1" t="s">
        <v>730</v>
      </c>
      <c r="F47" s="1" t="s">
        <v>565</v>
      </c>
      <c r="G47" s="1" t="s">
        <v>522</v>
      </c>
      <c r="H47" s="1" t="s">
        <v>450</v>
      </c>
      <c r="I47" s="1" t="s">
        <v>731</v>
      </c>
      <c r="J47" s="1" t="s">
        <v>29</v>
      </c>
      <c r="K47" s="1" t="s">
        <v>732</v>
      </c>
      <c r="L47" s="1" t="s">
        <v>732</v>
      </c>
      <c r="M47" s="1" t="s">
        <v>453</v>
      </c>
      <c r="N47" s="1" t="s">
        <v>453</v>
      </c>
      <c r="O47" s="1" t="s">
        <v>454</v>
      </c>
      <c r="P47" s="1" t="s">
        <v>455</v>
      </c>
      <c r="Q47" s="1" t="s">
        <v>733</v>
      </c>
      <c r="R47" s="1" t="s">
        <v>457</v>
      </c>
      <c r="S47" s="1" t="s">
        <v>458</v>
      </c>
      <c r="T47" s="1" t="s">
        <v>459</v>
      </c>
    </row>
    <row r="48" s="1" customFormat="1" spans="1:20">
      <c r="A48" s="3">
        <v>16280848812</v>
      </c>
      <c r="B48" s="1" t="s">
        <v>697</v>
      </c>
      <c r="C48" s="1" t="s">
        <v>734</v>
      </c>
      <c r="D48" s="1" t="s">
        <v>735</v>
      </c>
      <c r="E48" s="1" t="s">
        <v>736</v>
      </c>
      <c r="F48" s="1" t="s">
        <v>697</v>
      </c>
      <c r="G48" s="1" t="s">
        <v>522</v>
      </c>
      <c r="H48" s="1" t="s">
        <v>450</v>
      </c>
      <c r="I48" s="1" t="s">
        <v>737</v>
      </c>
      <c r="J48" s="1" t="s">
        <v>29</v>
      </c>
      <c r="K48" s="1" t="s">
        <v>738</v>
      </c>
      <c r="L48" s="1" t="s">
        <v>738</v>
      </c>
      <c r="M48" s="1" t="s">
        <v>453</v>
      </c>
      <c r="N48" s="1" t="s">
        <v>453</v>
      </c>
      <c r="O48" s="1" t="s">
        <v>454</v>
      </c>
      <c r="P48" s="1" t="s">
        <v>455</v>
      </c>
      <c r="Q48" s="1" t="s">
        <v>739</v>
      </c>
      <c r="R48" s="1" t="s">
        <v>457</v>
      </c>
      <c r="S48" s="1" t="s">
        <v>458</v>
      </c>
      <c r="T48" s="1" t="s">
        <v>459</v>
      </c>
    </row>
    <row r="49" s="1" customFormat="1" spans="1:20">
      <c r="A49" s="3">
        <v>16280463978</v>
      </c>
      <c r="B49" s="1" t="s">
        <v>697</v>
      </c>
      <c r="C49" s="1" t="s">
        <v>740</v>
      </c>
      <c r="D49" s="1" t="s">
        <v>741</v>
      </c>
      <c r="E49" s="1" t="s">
        <v>742</v>
      </c>
      <c r="F49" s="1" t="s">
        <v>445</v>
      </c>
      <c r="G49" s="1" t="s">
        <v>449</v>
      </c>
      <c r="H49" s="1" t="s">
        <v>450</v>
      </c>
      <c r="I49" s="1" t="s">
        <v>743</v>
      </c>
      <c r="J49" s="1" t="s">
        <v>29</v>
      </c>
      <c r="K49" s="1" t="s">
        <v>744</v>
      </c>
      <c r="L49" s="1" t="s">
        <v>744</v>
      </c>
      <c r="M49" s="1" t="s">
        <v>453</v>
      </c>
      <c r="N49" s="1" t="s">
        <v>453</v>
      </c>
      <c r="O49" s="1" t="s">
        <v>454</v>
      </c>
      <c r="P49" s="1" t="s">
        <v>455</v>
      </c>
      <c r="Q49" s="1" t="s">
        <v>745</v>
      </c>
      <c r="R49" s="1" t="s">
        <v>457</v>
      </c>
      <c r="S49" s="1" t="s">
        <v>458</v>
      </c>
      <c r="T49" s="1" t="s">
        <v>459</v>
      </c>
    </row>
    <row r="50" s="1" customFormat="1" spans="1:20">
      <c r="A50" s="3">
        <v>16280371846</v>
      </c>
      <c r="B50" s="1" t="s">
        <v>697</v>
      </c>
      <c r="C50" s="1" t="s">
        <v>746</v>
      </c>
      <c r="D50" s="1" t="s">
        <v>747</v>
      </c>
      <c r="E50" s="1" t="s">
        <v>748</v>
      </c>
      <c r="F50" s="1" t="s">
        <v>445</v>
      </c>
      <c r="G50" s="1" t="s">
        <v>449</v>
      </c>
      <c r="H50" s="1" t="s">
        <v>450</v>
      </c>
      <c r="I50" s="1" t="s">
        <v>749</v>
      </c>
      <c r="J50" s="1" t="s">
        <v>29</v>
      </c>
      <c r="K50" s="1" t="s">
        <v>750</v>
      </c>
      <c r="L50" s="1" t="s">
        <v>750</v>
      </c>
      <c r="M50" s="1" t="s">
        <v>453</v>
      </c>
      <c r="N50" s="1" t="s">
        <v>453</v>
      </c>
      <c r="O50" s="1" t="s">
        <v>454</v>
      </c>
      <c r="P50" s="1" t="s">
        <v>455</v>
      </c>
      <c r="Q50" s="1" t="s">
        <v>751</v>
      </c>
      <c r="R50" s="1" t="s">
        <v>457</v>
      </c>
      <c r="S50" s="1" t="s">
        <v>458</v>
      </c>
      <c r="T50" s="1" t="s">
        <v>459</v>
      </c>
    </row>
    <row r="51" s="1" customFormat="1" spans="1:20">
      <c r="A51" s="3">
        <v>16279202279</v>
      </c>
      <c r="B51" s="1" t="s">
        <v>752</v>
      </c>
      <c r="C51" s="1" t="s">
        <v>753</v>
      </c>
      <c r="D51" s="1" t="s">
        <v>754</v>
      </c>
      <c r="E51" s="1" t="s">
        <v>755</v>
      </c>
      <c r="F51" s="1" t="s">
        <v>752</v>
      </c>
      <c r="G51" s="1" t="s">
        <v>565</v>
      </c>
      <c r="H51" s="1" t="s">
        <v>450</v>
      </c>
      <c r="I51" s="1" t="s">
        <v>756</v>
      </c>
      <c r="J51" s="1" t="s">
        <v>29</v>
      </c>
      <c r="K51" s="1" t="s">
        <v>757</v>
      </c>
      <c r="L51" s="1" t="s">
        <v>757</v>
      </c>
      <c r="M51" s="1" t="s">
        <v>453</v>
      </c>
      <c r="N51" s="1" t="s">
        <v>453</v>
      </c>
      <c r="O51" s="1" t="s">
        <v>454</v>
      </c>
      <c r="P51" s="1" t="s">
        <v>455</v>
      </c>
      <c r="Q51" s="1" t="s">
        <v>758</v>
      </c>
      <c r="R51" s="1" t="s">
        <v>457</v>
      </c>
      <c r="S51" s="1" t="s">
        <v>458</v>
      </c>
      <c r="T51" s="1" t="s">
        <v>459</v>
      </c>
    </row>
    <row r="52" s="1" customFormat="1" spans="1:20">
      <c r="A52" s="3">
        <v>16278432934</v>
      </c>
      <c r="B52" s="1" t="s">
        <v>752</v>
      </c>
      <c r="C52" s="1" t="s">
        <v>759</v>
      </c>
      <c r="D52" s="1" t="s">
        <v>760</v>
      </c>
      <c r="E52" s="1" t="s">
        <v>761</v>
      </c>
      <c r="F52" s="1" t="s">
        <v>697</v>
      </c>
      <c r="G52" s="1" t="s">
        <v>522</v>
      </c>
      <c r="H52" s="1" t="s">
        <v>450</v>
      </c>
      <c r="I52" s="1" t="s">
        <v>762</v>
      </c>
      <c r="J52" s="1" t="s">
        <v>29</v>
      </c>
      <c r="K52" s="1" t="s">
        <v>763</v>
      </c>
      <c r="L52" s="1" t="s">
        <v>763</v>
      </c>
      <c r="M52" s="1" t="s">
        <v>453</v>
      </c>
      <c r="N52" s="1" t="s">
        <v>453</v>
      </c>
      <c r="O52" s="1" t="s">
        <v>454</v>
      </c>
      <c r="P52" s="1" t="s">
        <v>455</v>
      </c>
      <c r="Q52" s="1" t="s">
        <v>764</v>
      </c>
      <c r="R52" s="1" t="s">
        <v>457</v>
      </c>
      <c r="S52" s="1" t="s">
        <v>458</v>
      </c>
      <c r="T52" s="1" t="s">
        <v>459</v>
      </c>
    </row>
    <row r="53" s="1" customFormat="1" spans="1:20">
      <c r="A53" s="3">
        <v>16278368297</v>
      </c>
      <c r="B53" s="1" t="s">
        <v>752</v>
      </c>
      <c r="C53" s="1" t="s">
        <v>765</v>
      </c>
      <c r="D53" s="1" t="s">
        <v>766</v>
      </c>
      <c r="E53" s="1" t="s">
        <v>767</v>
      </c>
      <c r="F53" s="1" t="s">
        <v>522</v>
      </c>
      <c r="G53" s="1" t="s">
        <v>445</v>
      </c>
      <c r="H53" s="1" t="s">
        <v>450</v>
      </c>
      <c r="I53" s="1" t="s">
        <v>768</v>
      </c>
      <c r="J53" s="1" t="s">
        <v>29</v>
      </c>
      <c r="K53" s="1" t="s">
        <v>769</v>
      </c>
      <c r="L53" s="1" t="s">
        <v>769</v>
      </c>
      <c r="M53" s="1" t="s">
        <v>453</v>
      </c>
      <c r="N53" s="1" t="s">
        <v>453</v>
      </c>
      <c r="O53" s="1" t="s">
        <v>454</v>
      </c>
      <c r="P53" s="1" t="s">
        <v>455</v>
      </c>
      <c r="Q53" s="1" t="s">
        <v>770</v>
      </c>
      <c r="R53" s="1" t="s">
        <v>457</v>
      </c>
      <c r="S53" s="1" t="s">
        <v>458</v>
      </c>
      <c r="T53" s="1" t="s">
        <v>459</v>
      </c>
    </row>
    <row r="54" s="1" customFormat="1" spans="1:20">
      <c r="A54" s="3">
        <v>16276758200</v>
      </c>
      <c r="B54" s="1" t="s">
        <v>752</v>
      </c>
      <c r="C54" s="1" t="s">
        <v>771</v>
      </c>
      <c r="D54" s="1" t="s">
        <v>772</v>
      </c>
      <c r="E54" s="1" t="s">
        <v>773</v>
      </c>
      <c r="F54" s="1" t="s">
        <v>565</v>
      </c>
      <c r="G54" s="1" t="s">
        <v>522</v>
      </c>
      <c r="H54" s="1" t="s">
        <v>450</v>
      </c>
      <c r="I54" s="1" t="s">
        <v>774</v>
      </c>
      <c r="J54" s="1" t="s">
        <v>29</v>
      </c>
      <c r="K54" s="1" t="s">
        <v>775</v>
      </c>
      <c r="L54" s="1" t="s">
        <v>775</v>
      </c>
      <c r="M54" s="1" t="s">
        <v>453</v>
      </c>
      <c r="N54" s="1" t="s">
        <v>453</v>
      </c>
      <c r="O54" s="1" t="s">
        <v>454</v>
      </c>
      <c r="P54" s="1" t="s">
        <v>455</v>
      </c>
      <c r="Q54" s="1" t="s">
        <v>776</v>
      </c>
      <c r="R54" s="1" t="s">
        <v>457</v>
      </c>
      <c r="S54" s="1" t="s">
        <v>458</v>
      </c>
      <c r="T54" s="1" t="s">
        <v>459</v>
      </c>
    </row>
    <row r="55" s="1" customFormat="1" spans="1:20">
      <c r="A55" s="3">
        <v>16274230124</v>
      </c>
      <c r="B55" s="1" t="s">
        <v>752</v>
      </c>
      <c r="C55" s="1" t="s">
        <v>777</v>
      </c>
      <c r="D55" s="1" t="s">
        <v>778</v>
      </c>
      <c r="E55" s="1" t="s">
        <v>779</v>
      </c>
      <c r="F55" s="1" t="s">
        <v>752</v>
      </c>
      <c r="G55" s="1" t="s">
        <v>565</v>
      </c>
      <c r="H55" s="1" t="s">
        <v>450</v>
      </c>
      <c r="I55" s="1" t="s">
        <v>780</v>
      </c>
      <c r="J55" s="1" t="s">
        <v>29</v>
      </c>
      <c r="K55" s="1" t="s">
        <v>781</v>
      </c>
      <c r="L55" s="1" t="s">
        <v>781</v>
      </c>
      <c r="M55" s="1" t="s">
        <v>453</v>
      </c>
      <c r="N55" s="1" t="s">
        <v>453</v>
      </c>
      <c r="O55" s="1" t="s">
        <v>454</v>
      </c>
      <c r="P55" s="1" t="s">
        <v>455</v>
      </c>
      <c r="Q55" s="1" t="s">
        <v>782</v>
      </c>
      <c r="R55" s="1" t="s">
        <v>457</v>
      </c>
      <c r="S55" s="1" t="s">
        <v>458</v>
      </c>
      <c r="T55" s="1" t="s">
        <v>459</v>
      </c>
    </row>
    <row r="56" s="1" customFormat="1" spans="1:20">
      <c r="A56" s="3">
        <v>16273291127</v>
      </c>
      <c r="B56" s="1" t="s">
        <v>752</v>
      </c>
      <c r="C56" s="1" t="s">
        <v>783</v>
      </c>
      <c r="D56" s="1" t="s">
        <v>530</v>
      </c>
      <c r="E56" s="1" t="s">
        <v>784</v>
      </c>
      <c r="F56" s="1" t="s">
        <v>752</v>
      </c>
      <c r="G56" s="1" t="s">
        <v>697</v>
      </c>
      <c r="H56" s="1" t="s">
        <v>450</v>
      </c>
      <c r="I56" s="1" t="s">
        <v>785</v>
      </c>
      <c r="J56" s="1" t="s">
        <v>29</v>
      </c>
      <c r="K56" s="1" t="s">
        <v>786</v>
      </c>
      <c r="L56" s="1" t="s">
        <v>786</v>
      </c>
      <c r="M56" s="1" t="s">
        <v>453</v>
      </c>
      <c r="N56" s="1" t="s">
        <v>453</v>
      </c>
      <c r="O56" s="1" t="s">
        <v>454</v>
      </c>
      <c r="P56" s="1" t="s">
        <v>455</v>
      </c>
      <c r="Q56" s="1" t="s">
        <v>787</v>
      </c>
      <c r="R56" s="1" t="s">
        <v>788</v>
      </c>
      <c r="S56" s="1" t="s">
        <v>458</v>
      </c>
      <c r="T56" s="1" t="s">
        <v>459</v>
      </c>
    </row>
    <row r="57" s="1" customFormat="1" spans="1:20">
      <c r="A57" s="3">
        <v>16271075490</v>
      </c>
      <c r="B57" s="1" t="s">
        <v>789</v>
      </c>
      <c r="C57" s="1" t="s">
        <v>790</v>
      </c>
      <c r="D57" s="1" t="s">
        <v>791</v>
      </c>
      <c r="E57" s="1" t="s">
        <v>792</v>
      </c>
      <c r="F57" s="1" t="s">
        <v>789</v>
      </c>
      <c r="G57" s="1" t="s">
        <v>752</v>
      </c>
      <c r="H57" s="1" t="s">
        <v>450</v>
      </c>
      <c r="I57" s="1" t="s">
        <v>793</v>
      </c>
      <c r="J57" s="1" t="s">
        <v>29</v>
      </c>
      <c r="K57" s="1" t="s">
        <v>794</v>
      </c>
      <c r="L57" s="1" t="s">
        <v>794</v>
      </c>
      <c r="M57" s="1" t="s">
        <v>453</v>
      </c>
      <c r="N57" s="1" t="s">
        <v>453</v>
      </c>
      <c r="O57" s="1" t="s">
        <v>454</v>
      </c>
      <c r="P57" s="1" t="s">
        <v>455</v>
      </c>
      <c r="Q57" s="1" t="s">
        <v>795</v>
      </c>
      <c r="R57" s="1" t="s">
        <v>457</v>
      </c>
      <c r="S57" s="1" t="s">
        <v>458</v>
      </c>
      <c r="T57" s="1" t="s">
        <v>459</v>
      </c>
    </row>
    <row r="58" s="1" customFormat="1" spans="1:20">
      <c r="A58" s="3">
        <v>16270765997</v>
      </c>
      <c r="B58" s="1" t="s">
        <v>789</v>
      </c>
      <c r="C58" s="1" t="s">
        <v>796</v>
      </c>
      <c r="D58" s="1" t="s">
        <v>797</v>
      </c>
      <c r="E58" s="1" t="s">
        <v>798</v>
      </c>
      <c r="F58" s="1" t="s">
        <v>789</v>
      </c>
      <c r="G58" s="1" t="s">
        <v>619</v>
      </c>
      <c r="H58" s="1" t="s">
        <v>450</v>
      </c>
      <c r="I58" s="1" t="s">
        <v>799</v>
      </c>
      <c r="J58" s="1" t="s">
        <v>29</v>
      </c>
      <c r="K58" s="1" t="s">
        <v>800</v>
      </c>
      <c r="L58" s="1" t="s">
        <v>800</v>
      </c>
      <c r="M58" s="1" t="s">
        <v>453</v>
      </c>
      <c r="N58" s="1" t="s">
        <v>453</v>
      </c>
      <c r="O58" s="1" t="s">
        <v>454</v>
      </c>
      <c r="P58" s="1" t="s">
        <v>455</v>
      </c>
      <c r="Q58" s="1" t="s">
        <v>801</v>
      </c>
      <c r="R58" s="1" t="s">
        <v>788</v>
      </c>
      <c r="S58" s="1" t="s">
        <v>458</v>
      </c>
      <c r="T58" s="1" t="s">
        <v>459</v>
      </c>
    </row>
    <row r="59" s="1" customFormat="1" spans="1:20">
      <c r="A59" s="3">
        <v>16270001677</v>
      </c>
      <c r="B59" s="1" t="s">
        <v>789</v>
      </c>
      <c r="C59" s="1" t="s">
        <v>802</v>
      </c>
      <c r="D59" s="1" t="s">
        <v>803</v>
      </c>
      <c r="E59" s="1" t="s">
        <v>804</v>
      </c>
      <c r="F59" s="1" t="s">
        <v>789</v>
      </c>
      <c r="G59" s="1" t="s">
        <v>752</v>
      </c>
      <c r="H59" s="1" t="s">
        <v>450</v>
      </c>
      <c r="I59" s="1" t="s">
        <v>805</v>
      </c>
      <c r="J59" s="1" t="s">
        <v>29</v>
      </c>
      <c r="K59" s="1" t="s">
        <v>806</v>
      </c>
      <c r="L59" s="1" t="s">
        <v>806</v>
      </c>
      <c r="M59" s="1" t="s">
        <v>453</v>
      </c>
      <c r="N59" s="1" t="s">
        <v>453</v>
      </c>
      <c r="O59" s="1" t="s">
        <v>454</v>
      </c>
      <c r="P59" s="1" t="s">
        <v>455</v>
      </c>
      <c r="Q59" s="1" t="s">
        <v>807</v>
      </c>
      <c r="R59" s="1" t="s">
        <v>457</v>
      </c>
      <c r="S59" s="1" t="s">
        <v>458</v>
      </c>
      <c r="T59" s="1" t="s">
        <v>459</v>
      </c>
    </row>
    <row r="60" s="1" customFormat="1" spans="1:20">
      <c r="A60" s="3">
        <v>16269788326</v>
      </c>
      <c r="B60" s="1" t="s">
        <v>789</v>
      </c>
      <c r="C60" s="1" t="s">
        <v>808</v>
      </c>
      <c r="D60" s="1" t="s">
        <v>809</v>
      </c>
      <c r="E60" s="1" t="s">
        <v>810</v>
      </c>
      <c r="F60" s="1" t="s">
        <v>789</v>
      </c>
      <c r="G60" s="1" t="s">
        <v>619</v>
      </c>
      <c r="H60" s="1" t="s">
        <v>450</v>
      </c>
      <c r="I60" s="1" t="s">
        <v>811</v>
      </c>
      <c r="J60" s="1" t="s">
        <v>29</v>
      </c>
      <c r="K60" s="1" t="s">
        <v>812</v>
      </c>
      <c r="L60" s="1" t="s">
        <v>812</v>
      </c>
      <c r="M60" s="1" t="s">
        <v>453</v>
      </c>
      <c r="N60" s="1" t="s">
        <v>453</v>
      </c>
      <c r="O60" s="1" t="s">
        <v>454</v>
      </c>
      <c r="P60" s="1" t="s">
        <v>455</v>
      </c>
      <c r="Q60" s="1" t="s">
        <v>813</v>
      </c>
      <c r="R60" s="1" t="s">
        <v>788</v>
      </c>
      <c r="S60" s="1" t="s">
        <v>458</v>
      </c>
      <c r="T60" s="1" t="s">
        <v>459</v>
      </c>
    </row>
    <row r="61" s="1" customFormat="1" spans="1:20">
      <c r="A61" s="3">
        <v>16269324430</v>
      </c>
      <c r="B61" s="1" t="s">
        <v>789</v>
      </c>
      <c r="C61" s="1" t="s">
        <v>814</v>
      </c>
      <c r="D61" s="1" t="s">
        <v>815</v>
      </c>
      <c r="E61" s="1" t="s">
        <v>816</v>
      </c>
      <c r="F61" s="1" t="s">
        <v>789</v>
      </c>
      <c r="G61" s="1" t="s">
        <v>752</v>
      </c>
      <c r="H61" s="1" t="s">
        <v>450</v>
      </c>
      <c r="I61" s="1" t="s">
        <v>817</v>
      </c>
      <c r="J61" s="1" t="s">
        <v>29</v>
      </c>
      <c r="K61" s="1" t="s">
        <v>818</v>
      </c>
      <c r="L61" s="1" t="s">
        <v>818</v>
      </c>
      <c r="M61" s="1" t="s">
        <v>453</v>
      </c>
      <c r="N61" s="1" t="s">
        <v>453</v>
      </c>
      <c r="O61" s="1" t="s">
        <v>454</v>
      </c>
      <c r="P61" s="1" t="s">
        <v>455</v>
      </c>
      <c r="Q61" s="1" t="s">
        <v>819</v>
      </c>
      <c r="R61" s="1" t="s">
        <v>457</v>
      </c>
      <c r="S61" s="1" t="s">
        <v>458</v>
      </c>
      <c r="T61" s="1" t="s">
        <v>459</v>
      </c>
    </row>
    <row r="62" s="1" customFormat="1" spans="1:20">
      <c r="A62" s="3">
        <v>16269108537</v>
      </c>
      <c r="B62" s="1" t="s">
        <v>789</v>
      </c>
      <c r="C62" s="1" t="s">
        <v>820</v>
      </c>
      <c r="D62" s="1" t="s">
        <v>803</v>
      </c>
      <c r="E62" s="1" t="s">
        <v>821</v>
      </c>
      <c r="F62" s="1" t="s">
        <v>789</v>
      </c>
      <c r="G62" s="1" t="s">
        <v>752</v>
      </c>
      <c r="H62" s="1" t="s">
        <v>450</v>
      </c>
      <c r="I62" s="1" t="s">
        <v>805</v>
      </c>
      <c r="J62" s="1" t="s">
        <v>29</v>
      </c>
      <c r="K62" s="1" t="s">
        <v>806</v>
      </c>
      <c r="L62" s="1" t="s">
        <v>806</v>
      </c>
      <c r="M62" s="1" t="s">
        <v>453</v>
      </c>
      <c r="N62" s="1" t="s">
        <v>453</v>
      </c>
      <c r="O62" s="1" t="s">
        <v>454</v>
      </c>
      <c r="P62" s="1" t="s">
        <v>455</v>
      </c>
      <c r="Q62" s="1" t="s">
        <v>822</v>
      </c>
      <c r="R62" s="1" t="s">
        <v>457</v>
      </c>
      <c r="S62" s="1" t="s">
        <v>458</v>
      </c>
      <c r="T62" s="1" t="s">
        <v>459</v>
      </c>
    </row>
    <row r="63" s="1" customFormat="1" spans="1:20">
      <c r="A63" s="3">
        <v>16267977000</v>
      </c>
      <c r="B63" s="1" t="s">
        <v>789</v>
      </c>
      <c r="C63" s="1" t="s">
        <v>823</v>
      </c>
      <c r="D63" s="1" t="s">
        <v>824</v>
      </c>
      <c r="E63" s="1" t="s">
        <v>825</v>
      </c>
      <c r="F63" s="1" t="s">
        <v>619</v>
      </c>
      <c r="G63" s="1" t="s">
        <v>445</v>
      </c>
      <c r="H63" s="1" t="s">
        <v>450</v>
      </c>
      <c r="I63" s="1" t="s">
        <v>826</v>
      </c>
      <c r="J63" s="1" t="s">
        <v>29</v>
      </c>
      <c r="K63" s="1" t="s">
        <v>827</v>
      </c>
      <c r="L63" s="1" t="s">
        <v>827</v>
      </c>
      <c r="M63" s="1" t="s">
        <v>453</v>
      </c>
      <c r="N63" s="1" t="s">
        <v>453</v>
      </c>
      <c r="O63" s="1" t="s">
        <v>454</v>
      </c>
      <c r="P63" s="1" t="s">
        <v>455</v>
      </c>
      <c r="Q63" s="1" t="s">
        <v>828</v>
      </c>
      <c r="R63" s="1" t="s">
        <v>457</v>
      </c>
      <c r="S63" s="1" t="s">
        <v>458</v>
      </c>
      <c r="T63" s="1" t="s">
        <v>459</v>
      </c>
    </row>
    <row r="64" s="1" customFormat="1" spans="1:20">
      <c r="A64" s="3">
        <v>16265860043</v>
      </c>
      <c r="B64" s="1" t="s">
        <v>789</v>
      </c>
      <c r="C64" s="1" t="s">
        <v>829</v>
      </c>
      <c r="D64" s="1" t="s">
        <v>830</v>
      </c>
      <c r="E64" s="1" t="s">
        <v>831</v>
      </c>
      <c r="F64" s="1" t="s">
        <v>445</v>
      </c>
      <c r="G64" s="1" t="s">
        <v>449</v>
      </c>
      <c r="H64" s="1" t="s">
        <v>450</v>
      </c>
      <c r="I64" s="1" t="s">
        <v>832</v>
      </c>
      <c r="J64" s="1" t="s">
        <v>29</v>
      </c>
      <c r="K64" s="1" t="s">
        <v>833</v>
      </c>
      <c r="L64" s="1" t="s">
        <v>833</v>
      </c>
      <c r="M64" s="1" t="s">
        <v>453</v>
      </c>
      <c r="N64" s="1" t="s">
        <v>453</v>
      </c>
      <c r="O64" s="1" t="s">
        <v>454</v>
      </c>
      <c r="P64" s="1" t="s">
        <v>455</v>
      </c>
      <c r="Q64" s="1" t="s">
        <v>834</v>
      </c>
      <c r="R64" s="1" t="s">
        <v>457</v>
      </c>
      <c r="S64" s="1" t="s">
        <v>458</v>
      </c>
      <c r="T64" s="1" t="s">
        <v>459</v>
      </c>
    </row>
    <row r="65" s="1" customFormat="1" spans="1:20">
      <c r="A65" s="3">
        <v>16265667272</v>
      </c>
      <c r="B65" s="1" t="s">
        <v>789</v>
      </c>
      <c r="C65" s="1" t="s">
        <v>835</v>
      </c>
      <c r="D65" s="1" t="s">
        <v>836</v>
      </c>
      <c r="E65" s="1" t="s">
        <v>837</v>
      </c>
      <c r="F65" s="1" t="s">
        <v>789</v>
      </c>
      <c r="G65" s="1" t="s">
        <v>619</v>
      </c>
      <c r="H65" s="1" t="s">
        <v>450</v>
      </c>
      <c r="I65" s="1" t="s">
        <v>838</v>
      </c>
      <c r="J65" s="1" t="s">
        <v>29</v>
      </c>
      <c r="K65" s="1" t="s">
        <v>839</v>
      </c>
      <c r="L65" s="1" t="s">
        <v>839</v>
      </c>
      <c r="M65" s="1" t="s">
        <v>453</v>
      </c>
      <c r="N65" s="1" t="s">
        <v>453</v>
      </c>
      <c r="O65" s="1" t="s">
        <v>454</v>
      </c>
      <c r="P65" s="1" t="s">
        <v>455</v>
      </c>
      <c r="Q65" s="1" t="s">
        <v>840</v>
      </c>
      <c r="R65" s="1" t="s">
        <v>788</v>
      </c>
      <c r="S65" s="1" t="s">
        <v>458</v>
      </c>
      <c r="T65" s="1" t="s">
        <v>459</v>
      </c>
    </row>
    <row r="66" s="1" customFormat="1" spans="1:20">
      <c r="A66" s="3">
        <v>16265528646</v>
      </c>
      <c r="B66" s="1" t="s">
        <v>789</v>
      </c>
      <c r="C66" s="1" t="s">
        <v>841</v>
      </c>
      <c r="D66" s="1" t="s">
        <v>842</v>
      </c>
      <c r="E66" s="1" t="s">
        <v>843</v>
      </c>
      <c r="F66" s="1" t="s">
        <v>697</v>
      </c>
      <c r="G66" s="1" t="s">
        <v>522</v>
      </c>
      <c r="H66" s="1" t="s">
        <v>450</v>
      </c>
      <c r="I66" s="1" t="s">
        <v>844</v>
      </c>
      <c r="J66" s="1" t="s">
        <v>29</v>
      </c>
      <c r="K66" s="1" t="s">
        <v>845</v>
      </c>
      <c r="L66" s="1" t="s">
        <v>845</v>
      </c>
      <c r="M66" s="1" t="s">
        <v>453</v>
      </c>
      <c r="N66" s="1" t="s">
        <v>453</v>
      </c>
      <c r="O66" s="1" t="s">
        <v>454</v>
      </c>
      <c r="P66" s="1" t="s">
        <v>455</v>
      </c>
      <c r="Q66" s="1" t="s">
        <v>846</v>
      </c>
      <c r="R66" s="1" t="s">
        <v>457</v>
      </c>
      <c r="S66" s="1" t="s">
        <v>458</v>
      </c>
      <c r="T66" s="1" t="s">
        <v>459</v>
      </c>
    </row>
    <row r="67" s="1" customFormat="1" spans="1:20">
      <c r="A67" s="3">
        <v>16265339144</v>
      </c>
      <c r="B67" s="1" t="s">
        <v>789</v>
      </c>
      <c r="C67" s="1" t="s">
        <v>847</v>
      </c>
      <c r="D67" s="1" t="s">
        <v>848</v>
      </c>
      <c r="E67" s="1" t="s">
        <v>849</v>
      </c>
      <c r="F67" s="1" t="s">
        <v>522</v>
      </c>
      <c r="G67" s="1" t="s">
        <v>445</v>
      </c>
      <c r="H67" s="1" t="s">
        <v>450</v>
      </c>
      <c r="I67" s="1" t="s">
        <v>586</v>
      </c>
      <c r="J67" s="1" t="s">
        <v>29</v>
      </c>
      <c r="K67" s="1" t="s">
        <v>850</v>
      </c>
      <c r="L67" s="1" t="s">
        <v>850</v>
      </c>
      <c r="M67" s="1" t="s">
        <v>453</v>
      </c>
      <c r="N67" s="1" t="s">
        <v>453</v>
      </c>
      <c r="O67" s="1" t="s">
        <v>454</v>
      </c>
      <c r="P67" s="1" t="s">
        <v>455</v>
      </c>
      <c r="Q67" s="1" t="s">
        <v>851</v>
      </c>
      <c r="R67" s="1" t="s">
        <v>457</v>
      </c>
      <c r="S67" s="1" t="s">
        <v>458</v>
      </c>
      <c r="T67" s="1" t="s">
        <v>459</v>
      </c>
    </row>
    <row r="68" s="1" customFormat="1" spans="1:20">
      <c r="A68" s="3">
        <v>16265279886</v>
      </c>
      <c r="B68" s="1" t="s">
        <v>789</v>
      </c>
      <c r="C68" s="1" t="s">
        <v>852</v>
      </c>
      <c r="D68" s="1" t="s">
        <v>853</v>
      </c>
      <c r="E68" s="1" t="s">
        <v>854</v>
      </c>
      <c r="F68" s="1" t="s">
        <v>789</v>
      </c>
      <c r="G68" s="1" t="s">
        <v>619</v>
      </c>
      <c r="H68" s="1" t="s">
        <v>450</v>
      </c>
      <c r="I68" s="1" t="s">
        <v>855</v>
      </c>
      <c r="J68" s="1" t="s">
        <v>29</v>
      </c>
      <c r="K68" s="1" t="s">
        <v>856</v>
      </c>
      <c r="L68" s="1" t="s">
        <v>856</v>
      </c>
      <c r="M68" s="1" t="s">
        <v>453</v>
      </c>
      <c r="N68" s="1" t="s">
        <v>453</v>
      </c>
      <c r="O68" s="1" t="s">
        <v>454</v>
      </c>
      <c r="P68" s="1" t="s">
        <v>455</v>
      </c>
      <c r="Q68" s="1" t="s">
        <v>857</v>
      </c>
      <c r="R68" s="1" t="s">
        <v>788</v>
      </c>
      <c r="S68" s="1" t="s">
        <v>458</v>
      </c>
      <c r="T68" s="1" t="s">
        <v>459</v>
      </c>
    </row>
    <row r="69" s="1" customFormat="1" spans="1:20">
      <c r="A69" s="3">
        <v>16265260186</v>
      </c>
      <c r="B69" s="1" t="s">
        <v>789</v>
      </c>
      <c r="C69" s="1" t="s">
        <v>858</v>
      </c>
      <c r="D69" s="1" t="s">
        <v>859</v>
      </c>
      <c r="E69" s="1" t="s">
        <v>860</v>
      </c>
      <c r="F69" s="1" t="s">
        <v>445</v>
      </c>
      <c r="G69" s="1" t="s">
        <v>449</v>
      </c>
      <c r="H69" s="1" t="s">
        <v>450</v>
      </c>
      <c r="I69" s="1" t="s">
        <v>861</v>
      </c>
      <c r="J69" s="1" t="s">
        <v>29</v>
      </c>
      <c r="K69" s="1" t="s">
        <v>862</v>
      </c>
      <c r="L69" s="1" t="s">
        <v>862</v>
      </c>
      <c r="M69" s="1" t="s">
        <v>453</v>
      </c>
      <c r="N69" s="1" t="s">
        <v>453</v>
      </c>
      <c r="O69" s="1" t="s">
        <v>454</v>
      </c>
      <c r="P69" s="1" t="s">
        <v>455</v>
      </c>
      <c r="Q69" s="1" t="s">
        <v>863</v>
      </c>
      <c r="R69" s="1" t="s">
        <v>457</v>
      </c>
      <c r="S69" s="1" t="s">
        <v>458</v>
      </c>
      <c r="T69" s="1" t="s">
        <v>459</v>
      </c>
    </row>
    <row r="70" s="1" customFormat="1" spans="1:20">
      <c r="A70" s="3">
        <v>16265083318</v>
      </c>
      <c r="B70" s="1" t="s">
        <v>789</v>
      </c>
      <c r="C70" s="1" t="s">
        <v>864</v>
      </c>
      <c r="D70" s="1" t="s">
        <v>711</v>
      </c>
      <c r="E70" s="1" t="s">
        <v>865</v>
      </c>
      <c r="F70" s="1" t="s">
        <v>752</v>
      </c>
      <c r="G70" s="1" t="s">
        <v>697</v>
      </c>
      <c r="H70" s="1" t="s">
        <v>450</v>
      </c>
      <c r="I70" s="1" t="s">
        <v>866</v>
      </c>
      <c r="J70" s="1" t="s">
        <v>29</v>
      </c>
      <c r="K70" s="1" t="s">
        <v>867</v>
      </c>
      <c r="L70" s="1" t="s">
        <v>867</v>
      </c>
      <c r="M70" s="1" t="s">
        <v>453</v>
      </c>
      <c r="N70" s="1" t="s">
        <v>453</v>
      </c>
      <c r="O70" s="1" t="s">
        <v>454</v>
      </c>
      <c r="P70" s="1" t="s">
        <v>455</v>
      </c>
      <c r="Q70" s="1" t="s">
        <v>868</v>
      </c>
      <c r="R70" s="1" t="s">
        <v>788</v>
      </c>
      <c r="S70" s="1" t="s">
        <v>458</v>
      </c>
      <c r="T70" s="1" t="s">
        <v>459</v>
      </c>
    </row>
    <row r="71" s="1" customFormat="1" spans="1:20">
      <c r="A71" s="3">
        <v>16264785367</v>
      </c>
      <c r="B71" s="1" t="s">
        <v>869</v>
      </c>
      <c r="C71" s="1" t="s">
        <v>870</v>
      </c>
      <c r="D71" s="1" t="s">
        <v>871</v>
      </c>
      <c r="E71" s="1" t="s">
        <v>872</v>
      </c>
      <c r="F71" s="1" t="s">
        <v>565</v>
      </c>
      <c r="G71" s="1" t="s">
        <v>445</v>
      </c>
      <c r="H71" s="1" t="s">
        <v>450</v>
      </c>
      <c r="I71" s="1" t="s">
        <v>873</v>
      </c>
      <c r="J71" s="1" t="s">
        <v>29</v>
      </c>
      <c r="K71" s="1" t="s">
        <v>874</v>
      </c>
      <c r="L71" s="1" t="s">
        <v>874</v>
      </c>
      <c r="M71" s="1" t="s">
        <v>453</v>
      </c>
      <c r="N71" s="1" t="s">
        <v>453</v>
      </c>
      <c r="O71" s="1" t="s">
        <v>454</v>
      </c>
      <c r="P71" s="1" t="s">
        <v>455</v>
      </c>
      <c r="Q71" s="1" t="s">
        <v>875</v>
      </c>
      <c r="R71" s="1" t="s">
        <v>457</v>
      </c>
      <c r="S71" s="1" t="s">
        <v>458</v>
      </c>
      <c r="T71" s="1" t="s">
        <v>459</v>
      </c>
    </row>
    <row r="72" s="1" customFormat="1" spans="1:20">
      <c r="A72" s="3">
        <v>16263618094</v>
      </c>
      <c r="B72" s="1" t="s">
        <v>869</v>
      </c>
      <c r="C72" s="1" t="s">
        <v>876</v>
      </c>
      <c r="D72" s="1" t="s">
        <v>877</v>
      </c>
      <c r="E72" s="1" t="s">
        <v>878</v>
      </c>
      <c r="F72" s="1" t="s">
        <v>445</v>
      </c>
      <c r="G72" s="1" t="s">
        <v>449</v>
      </c>
      <c r="H72" s="1" t="s">
        <v>450</v>
      </c>
      <c r="I72" s="1" t="s">
        <v>879</v>
      </c>
      <c r="J72" s="1" t="s">
        <v>29</v>
      </c>
      <c r="K72" s="1" t="s">
        <v>880</v>
      </c>
      <c r="L72" s="1" t="s">
        <v>880</v>
      </c>
      <c r="M72" s="1" t="s">
        <v>453</v>
      </c>
      <c r="N72" s="1" t="s">
        <v>453</v>
      </c>
      <c r="O72" s="1" t="s">
        <v>454</v>
      </c>
      <c r="P72" s="1" t="s">
        <v>455</v>
      </c>
      <c r="Q72" s="1" t="s">
        <v>881</v>
      </c>
      <c r="R72" s="1" t="s">
        <v>457</v>
      </c>
      <c r="S72" s="1" t="s">
        <v>458</v>
      </c>
      <c r="T72" s="1" t="s">
        <v>459</v>
      </c>
    </row>
    <row r="73" s="1" customFormat="1" spans="1:20">
      <c r="A73" s="3">
        <v>16263067997</v>
      </c>
      <c r="B73" s="1" t="s">
        <v>869</v>
      </c>
      <c r="C73" s="1" t="s">
        <v>882</v>
      </c>
      <c r="D73" s="1" t="s">
        <v>883</v>
      </c>
      <c r="E73" s="1" t="s">
        <v>884</v>
      </c>
      <c r="F73" s="1" t="s">
        <v>697</v>
      </c>
      <c r="G73" s="1" t="s">
        <v>619</v>
      </c>
      <c r="H73" s="1" t="s">
        <v>450</v>
      </c>
      <c r="I73" s="1" t="s">
        <v>885</v>
      </c>
      <c r="J73" s="1" t="s">
        <v>29</v>
      </c>
      <c r="K73" s="1" t="s">
        <v>886</v>
      </c>
      <c r="L73" s="1" t="s">
        <v>886</v>
      </c>
      <c r="M73" s="1" t="s">
        <v>453</v>
      </c>
      <c r="N73" s="1" t="s">
        <v>453</v>
      </c>
      <c r="O73" s="1" t="s">
        <v>454</v>
      </c>
      <c r="P73" s="1" t="s">
        <v>455</v>
      </c>
      <c r="Q73" s="1" t="s">
        <v>887</v>
      </c>
      <c r="R73" s="1" t="s">
        <v>788</v>
      </c>
      <c r="S73" s="1" t="s">
        <v>458</v>
      </c>
      <c r="T73" s="1" t="s">
        <v>459</v>
      </c>
    </row>
    <row r="74" s="1" customFormat="1" spans="1:20">
      <c r="A74" s="3">
        <v>16259942139</v>
      </c>
      <c r="B74" s="1" t="s">
        <v>869</v>
      </c>
      <c r="C74" s="1" t="s">
        <v>888</v>
      </c>
      <c r="D74" s="1" t="s">
        <v>889</v>
      </c>
      <c r="E74" s="1" t="s">
        <v>890</v>
      </c>
      <c r="F74" s="1" t="s">
        <v>869</v>
      </c>
      <c r="G74" s="1" t="s">
        <v>789</v>
      </c>
      <c r="H74" s="1" t="s">
        <v>450</v>
      </c>
      <c r="I74" s="1" t="s">
        <v>891</v>
      </c>
      <c r="J74" s="1" t="s">
        <v>29</v>
      </c>
      <c r="K74" s="1" t="s">
        <v>892</v>
      </c>
      <c r="L74" s="1" t="s">
        <v>454</v>
      </c>
      <c r="M74" s="1" t="s">
        <v>893</v>
      </c>
      <c r="N74" s="1" t="s">
        <v>894</v>
      </c>
      <c r="O74" s="1" t="s">
        <v>454</v>
      </c>
      <c r="P74" s="1" t="s">
        <v>455</v>
      </c>
      <c r="Q74" s="1" t="s">
        <v>895</v>
      </c>
      <c r="R74" s="1" t="s">
        <v>457</v>
      </c>
      <c r="S74" s="1" t="s">
        <v>458</v>
      </c>
      <c r="T74" s="1" t="s">
        <v>459</v>
      </c>
    </row>
    <row r="75" s="1" customFormat="1" spans="1:20">
      <c r="A75" s="3">
        <v>16259875343</v>
      </c>
      <c r="B75" s="1" t="s">
        <v>869</v>
      </c>
      <c r="C75" s="1" t="s">
        <v>896</v>
      </c>
      <c r="D75" s="1" t="s">
        <v>877</v>
      </c>
      <c r="E75" s="1" t="s">
        <v>897</v>
      </c>
      <c r="F75" s="1" t="s">
        <v>445</v>
      </c>
      <c r="G75" s="1" t="s">
        <v>449</v>
      </c>
      <c r="H75" s="1" t="s">
        <v>450</v>
      </c>
      <c r="I75" s="1" t="s">
        <v>898</v>
      </c>
      <c r="J75" s="1" t="s">
        <v>29</v>
      </c>
      <c r="K75" s="1" t="s">
        <v>899</v>
      </c>
      <c r="L75" s="1" t="s">
        <v>899</v>
      </c>
      <c r="M75" s="1" t="s">
        <v>453</v>
      </c>
      <c r="N75" s="1" t="s">
        <v>453</v>
      </c>
      <c r="O75" s="1" t="s">
        <v>454</v>
      </c>
      <c r="P75" s="1" t="s">
        <v>455</v>
      </c>
      <c r="Q75" s="1" t="s">
        <v>900</v>
      </c>
      <c r="R75" s="1" t="s">
        <v>457</v>
      </c>
      <c r="S75" s="1" t="s">
        <v>458</v>
      </c>
      <c r="T75" s="1" t="s">
        <v>459</v>
      </c>
    </row>
    <row r="76" s="1" customFormat="1" spans="1:20">
      <c r="A76" s="3">
        <v>16258694489</v>
      </c>
      <c r="B76" s="1" t="s">
        <v>869</v>
      </c>
      <c r="C76" s="1" t="s">
        <v>901</v>
      </c>
      <c r="D76" s="1" t="s">
        <v>902</v>
      </c>
      <c r="E76" s="1" t="s">
        <v>903</v>
      </c>
      <c r="F76" s="1" t="s">
        <v>697</v>
      </c>
      <c r="G76" s="1" t="s">
        <v>619</v>
      </c>
      <c r="H76" s="1" t="s">
        <v>450</v>
      </c>
      <c r="I76" s="1" t="s">
        <v>904</v>
      </c>
      <c r="J76" s="1" t="s">
        <v>29</v>
      </c>
      <c r="K76" s="1" t="s">
        <v>905</v>
      </c>
      <c r="L76" s="1" t="s">
        <v>905</v>
      </c>
      <c r="M76" s="1" t="s">
        <v>453</v>
      </c>
      <c r="N76" s="1" t="s">
        <v>453</v>
      </c>
      <c r="O76" s="1" t="s">
        <v>454</v>
      </c>
      <c r="P76" s="1" t="s">
        <v>455</v>
      </c>
      <c r="Q76" s="1" t="s">
        <v>906</v>
      </c>
      <c r="R76" s="1" t="s">
        <v>788</v>
      </c>
      <c r="S76" s="1" t="s">
        <v>458</v>
      </c>
      <c r="T76" s="1" t="s">
        <v>459</v>
      </c>
    </row>
    <row r="77" s="1" customFormat="1" spans="1:20">
      <c r="A77" s="3">
        <v>16258104199</v>
      </c>
      <c r="B77" s="1" t="s">
        <v>869</v>
      </c>
      <c r="C77" s="1" t="s">
        <v>907</v>
      </c>
      <c r="D77" s="1" t="s">
        <v>908</v>
      </c>
      <c r="E77" s="1" t="s">
        <v>909</v>
      </c>
      <c r="F77" s="1" t="s">
        <v>869</v>
      </c>
      <c r="G77" s="1" t="s">
        <v>697</v>
      </c>
      <c r="H77" s="1" t="s">
        <v>450</v>
      </c>
      <c r="I77" s="1" t="s">
        <v>910</v>
      </c>
      <c r="J77" s="1" t="s">
        <v>29</v>
      </c>
      <c r="K77" s="1" t="s">
        <v>911</v>
      </c>
      <c r="L77" s="1" t="s">
        <v>911</v>
      </c>
      <c r="M77" s="1" t="s">
        <v>453</v>
      </c>
      <c r="N77" s="1" t="s">
        <v>453</v>
      </c>
      <c r="O77" s="1" t="s">
        <v>454</v>
      </c>
      <c r="P77" s="1" t="s">
        <v>455</v>
      </c>
      <c r="Q77" s="1" t="s">
        <v>912</v>
      </c>
      <c r="R77" s="1" t="s">
        <v>788</v>
      </c>
      <c r="S77" s="1" t="s">
        <v>458</v>
      </c>
      <c r="T77" s="1" t="s">
        <v>459</v>
      </c>
    </row>
    <row r="78" s="1" customFormat="1" spans="1:20">
      <c r="A78" s="3">
        <v>16258042788</v>
      </c>
      <c r="B78" s="1" t="s">
        <v>869</v>
      </c>
      <c r="C78" s="1" t="s">
        <v>913</v>
      </c>
      <c r="D78" s="1" t="s">
        <v>914</v>
      </c>
      <c r="E78" s="1" t="s">
        <v>915</v>
      </c>
      <c r="F78" s="1" t="s">
        <v>565</v>
      </c>
      <c r="G78" s="1" t="s">
        <v>449</v>
      </c>
      <c r="H78" s="1" t="s">
        <v>450</v>
      </c>
      <c r="I78" s="1" t="s">
        <v>916</v>
      </c>
      <c r="J78" s="1" t="s">
        <v>29</v>
      </c>
      <c r="K78" s="1" t="s">
        <v>917</v>
      </c>
      <c r="L78" s="1" t="s">
        <v>917</v>
      </c>
      <c r="M78" s="1" t="s">
        <v>453</v>
      </c>
      <c r="N78" s="1" t="s">
        <v>453</v>
      </c>
      <c r="O78" s="1" t="s">
        <v>454</v>
      </c>
      <c r="P78" s="1" t="s">
        <v>455</v>
      </c>
      <c r="Q78" s="1" t="s">
        <v>918</v>
      </c>
      <c r="R78" s="1" t="s">
        <v>457</v>
      </c>
      <c r="S78" s="1" t="s">
        <v>458</v>
      </c>
      <c r="T78" s="1" t="s">
        <v>459</v>
      </c>
    </row>
    <row r="79" s="1" customFormat="1" spans="1:20">
      <c r="A79" s="3">
        <v>16257855202</v>
      </c>
      <c r="B79" s="1" t="s">
        <v>869</v>
      </c>
      <c r="C79" s="1" t="s">
        <v>919</v>
      </c>
      <c r="D79" s="1" t="s">
        <v>766</v>
      </c>
      <c r="E79" s="1" t="s">
        <v>920</v>
      </c>
      <c r="F79" s="1" t="s">
        <v>445</v>
      </c>
      <c r="G79" s="1" t="s">
        <v>449</v>
      </c>
      <c r="H79" s="1" t="s">
        <v>450</v>
      </c>
      <c r="I79" s="1" t="s">
        <v>921</v>
      </c>
      <c r="J79" s="1" t="s">
        <v>29</v>
      </c>
      <c r="K79" s="1" t="s">
        <v>922</v>
      </c>
      <c r="L79" s="1" t="s">
        <v>922</v>
      </c>
      <c r="M79" s="1" t="s">
        <v>453</v>
      </c>
      <c r="N79" s="1" t="s">
        <v>453</v>
      </c>
      <c r="O79" s="1" t="s">
        <v>454</v>
      </c>
      <c r="P79" s="1" t="s">
        <v>455</v>
      </c>
      <c r="Q79" s="1" t="s">
        <v>923</v>
      </c>
      <c r="R79" s="1" t="s">
        <v>457</v>
      </c>
      <c r="S79" s="1" t="s">
        <v>458</v>
      </c>
      <c r="T79" s="1" t="s">
        <v>459</v>
      </c>
    </row>
    <row r="80" s="1" customFormat="1" spans="1:20">
      <c r="A80" s="3">
        <v>16257433361</v>
      </c>
      <c r="B80" s="1" t="s">
        <v>924</v>
      </c>
      <c r="C80" s="1" t="s">
        <v>925</v>
      </c>
      <c r="D80" s="1" t="s">
        <v>926</v>
      </c>
      <c r="E80" s="1" t="s">
        <v>927</v>
      </c>
      <c r="F80" s="1" t="s">
        <v>869</v>
      </c>
      <c r="G80" s="1" t="s">
        <v>522</v>
      </c>
      <c r="H80" s="1" t="s">
        <v>450</v>
      </c>
      <c r="I80" s="1" t="s">
        <v>928</v>
      </c>
      <c r="J80" s="1" t="s">
        <v>29</v>
      </c>
      <c r="K80" s="1" t="s">
        <v>929</v>
      </c>
      <c r="L80" s="1" t="s">
        <v>929</v>
      </c>
      <c r="M80" s="1" t="s">
        <v>453</v>
      </c>
      <c r="N80" s="1" t="s">
        <v>453</v>
      </c>
      <c r="O80" s="1" t="s">
        <v>454</v>
      </c>
      <c r="P80" s="1" t="s">
        <v>455</v>
      </c>
      <c r="Q80" s="1" t="s">
        <v>930</v>
      </c>
      <c r="R80" s="1" t="s">
        <v>457</v>
      </c>
      <c r="S80" s="1" t="s">
        <v>458</v>
      </c>
      <c r="T80" s="1" t="s">
        <v>459</v>
      </c>
    </row>
    <row r="81" s="1" customFormat="1" spans="1:20">
      <c r="A81" s="3">
        <v>16253258820</v>
      </c>
      <c r="B81" s="1" t="s">
        <v>924</v>
      </c>
      <c r="C81" s="1" t="s">
        <v>931</v>
      </c>
      <c r="D81" s="1" t="s">
        <v>932</v>
      </c>
      <c r="E81" s="1" t="s">
        <v>933</v>
      </c>
      <c r="F81" s="1" t="s">
        <v>924</v>
      </c>
      <c r="G81" s="1" t="s">
        <v>752</v>
      </c>
      <c r="H81" s="1" t="s">
        <v>450</v>
      </c>
      <c r="I81" s="1" t="s">
        <v>934</v>
      </c>
      <c r="J81" s="1" t="s">
        <v>29</v>
      </c>
      <c r="K81" s="1" t="s">
        <v>935</v>
      </c>
      <c r="L81" s="1" t="s">
        <v>935</v>
      </c>
      <c r="M81" s="1" t="s">
        <v>453</v>
      </c>
      <c r="N81" s="1" t="s">
        <v>453</v>
      </c>
      <c r="O81" s="1" t="s">
        <v>454</v>
      </c>
      <c r="P81" s="1" t="s">
        <v>455</v>
      </c>
      <c r="Q81" s="1" t="s">
        <v>936</v>
      </c>
      <c r="R81" s="1" t="s">
        <v>457</v>
      </c>
      <c r="S81" s="1" t="s">
        <v>458</v>
      </c>
      <c r="T81" s="1" t="s">
        <v>459</v>
      </c>
    </row>
    <row r="82" s="1" customFormat="1" spans="1:20">
      <c r="A82" s="3">
        <v>16253108055</v>
      </c>
      <c r="B82" s="1" t="s">
        <v>924</v>
      </c>
      <c r="C82" s="1" t="s">
        <v>937</v>
      </c>
      <c r="D82" s="1" t="s">
        <v>938</v>
      </c>
      <c r="E82" s="1" t="s">
        <v>939</v>
      </c>
      <c r="F82" s="1" t="s">
        <v>752</v>
      </c>
      <c r="G82" s="1" t="s">
        <v>697</v>
      </c>
      <c r="H82" s="1" t="s">
        <v>450</v>
      </c>
      <c r="I82" s="1" t="s">
        <v>940</v>
      </c>
      <c r="J82" s="1" t="s">
        <v>29</v>
      </c>
      <c r="K82" s="1" t="s">
        <v>941</v>
      </c>
      <c r="L82" s="1" t="s">
        <v>941</v>
      </c>
      <c r="M82" s="1" t="s">
        <v>453</v>
      </c>
      <c r="N82" s="1" t="s">
        <v>453</v>
      </c>
      <c r="O82" s="1" t="s">
        <v>454</v>
      </c>
      <c r="P82" s="1" t="s">
        <v>455</v>
      </c>
      <c r="Q82" s="1" t="s">
        <v>942</v>
      </c>
      <c r="R82" s="1" t="s">
        <v>788</v>
      </c>
      <c r="S82" s="1" t="s">
        <v>458</v>
      </c>
      <c r="T82" s="1" t="s">
        <v>459</v>
      </c>
    </row>
    <row r="83" s="1" customFormat="1" spans="1:20">
      <c r="A83" s="3">
        <v>16252762850</v>
      </c>
      <c r="B83" s="1" t="s">
        <v>924</v>
      </c>
      <c r="C83" s="1" t="s">
        <v>943</v>
      </c>
      <c r="D83" s="1" t="s">
        <v>944</v>
      </c>
      <c r="E83" s="1" t="s">
        <v>945</v>
      </c>
      <c r="F83" s="1" t="s">
        <v>619</v>
      </c>
      <c r="G83" s="1" t="s">
        <v>445</v>
      </c>
      <c r="H83" s="1" t="s">
        <v>450</v>
      </c>
      <c r="I83" s="1" t="s">
        <v>946</v>
      </c>
      <c r="J83" s="1" t="s">
        <v>29</v>
      </c>
      <c r="K83" s="1" t="s">
        <v>947</v>
      </c>
      <c r="L83" s="1" t="s">
        <v>947</v>
      </c>
      <c r="M83" s="1" t="s">
        <v>453</v>
      </c>
      <c r="N83" s="1" t="s">
        <v>453</v>
      </c>
      <c r="O83" s="1" t="s">
        <v>454</v>
      </c>
      <c r="P83" s="1" t="s">
        <v>455</v>
      </c>
      <c r="Q83" s="1" t="s">
        <v>948</v>
      </c>
      <c r="R83" s="1" t="s">
        <v>457</v>
      </c>
      <c r="S83" s="1" t="s">
        <v>458</v>
      </c>
      <c r="T83" s="1" t="s">
        <v>459</v>
      </c>
    </row>
    <row r="84" s="1" customFormat="1" spans="1:20">
      <c r="A84" s="3">
        <v>16248330592</v>
      </c>
      <c r="B84" s="1" t="s">
        <v>924</v>
      </c>
      <c r="C84" s="1" t="s">
        <v>949</v>
      </c>
      <c r="D84" s="1" t="s">
        <v>950</v>
      </c>
      <c r="E84" s="1" t="s">
        <v>951</v>
      </c>
      <c r="F84" s="1" t="s">
        <v>869</v>
      </c>
      <c r="G84" s="1" t="s">
        <v>619</v>
      </c>
      <c r="H84" s="1" t="s">
        <v>450</v>
      </c>
      <c r="I84" s="1" t="s">
        <v>952</v>
      </c>
      <c r="J84" s="1" t="s">
        <v>29</v>
      </c>
      <c r="K84" s="1" t="s">
        <v>953</v>
      </c>
      <c r="L84" s="1" t="s">
        <v>953</v>
      </c>
      <c r="M84" s="1" t="s">
        <v>453</v>
      </c>
      <c r="N84" s="1" t="s">
        <v>453</v>
      </c>
      <c r="O84" s="1" t="s">
        <v>454</v>
      </c>
      <c r="P84" s="1" t="s">
        <v>455</v>
      </c>
      <c r="Q84" s="1" t="s">
        <v>954</v>
      </c>
      <c r="R84" s="1" t="s">
        <v>788</v>
      </c>
      <c r="S84" s="1" t="s">
        <v>458</v>
      </c>
      <c r="T84" s="1" t="s">
        <v>459</v>
      </c>
    </row>
    <row r="85" s="1" customFormat="1" spans="1:20">
      <c r="A85" s="3">
        <v>16248200602</v>
      </c>
      <c r="B85" s="1" t="s">
        <v>924</v>
      </c>
      <c r="C85" s="1" t="s">
        <v>955</v>
      </c>
      <c r="D85" s="1" t="s">
        <v>956</v>
      </c>
      <c r="E85" s="1" t="s">
        <v>957</v>
      </c>
      <c r="F85" s="1" t="s">
        <v>619</v>
      </c>
      <c r="G85" s="1" t="s">
        <v>565</v>
      </c>
      <c r="H85" s="1" t="s">
        <v>450</v>
      </c>
      <c r="I85" s="1" t="s">
        <v>958</v>
      </c>
      <c r="J85" s="1" t="s">
        <v>29</v>
      </c>
      <c r="K85" s="1" t="s">
        <v>959</v>
      </c>
      <c r="L85" s="1" t="s">
        <v>959</v>
      </c>
      <c r="M85" s="1" t="s">
        <v>453</v>
      </c>
      <c r="N85" s="1" t="s">
        <v>453</v>
      </c>
      <c r="O85" s="1" t="s">
        <v>454</v>
      </c>
      <c r="P85" s="1" t="s">
        <v>455</v>
      </c>
      <c r="Q85" s="1" t="s">
        <v>960</v>
      </c>
      <c r="R85" s="1" t="s">
        <v>457</v>
      </c>
      <c r="S85" s="1" t="s">
        <v>458</v>
      </c>
      <c r="T85" s="1" t="s">
        <v>459</v>
      </c>
    </row>
    <row r="86" s="1" customFormat="1" spans="1:20">
      <c r="A86" s="3">
        <v>16248063182</v>
      </c>
      <c r="B86" s="1" t="s">
        <v>961</v>
      </c>
      <c r="C86" s="1" t="s">
        <v>962</v>
      </c>
      <c r="D86" s="1" t="s">
        <v>963</v>
      </c>
      <c r="E86" s="1" t="s">
        <v>964</v>
      </c>
      <c r="F86" s="1" t="s">
        <v>924</v>
      </c>
      <c r="G86" s="1" t="s">
        <v>697</v>
      </c>
      <c r="H86" s="1" t="s">
        <v>450</v>
      </c>
      <c r="I86" s="1" t="s">
        <v>965</v>
      </c>
      <c r="J86" s="1" t="s">
        <v>29</v>
      </c>
      <c r="K86" s="1" t="s">
        <v>966</v>
      </c>
      <c r="L86" s="1" t="s">
        <v>966</v>
      </c>
      <c r="M86" s="1" t="s">
        <v>453</v>
      </c>
      <c r="N86" s="1" t="s">
        <v>453</v>
      </c>
      <c r="O86" s="1" t="s">
        <v>454</v>
      </c>
      <c r="P86" s="1" t="s">
        <v>455</v>
      </c>
      <c r="Q86" s="1" t="s">
        <v>967</v>
      </c>
      <c r="R86" s="1" t="s">
        <v>788</v>
      </c>
      <c r="S86" s="1" t="s">
        <v>458</v>
      </c>
      <c r="T86" s="1" t="s">
        <v>459</v>
      </c>
    </row>
    <row r="87" s="1" customFormat="1" spans="1:20">
      <c r="A87" s="3">
        <v>16247636916</v>
      </c>
      <c r="B87" s="1" t="s">
        <v>961</v>
      </c>
      <c r="C87" s="1" t="s">
        <v>968</v>
      </c>
      <c r="D87" s="1" t="s">
        <v>969</v>
      </c>
      <c r="E87" s="1" t="s">
        <v>970</v>
      </c>
      <c r="F87" s="1" t="s">
        <v>752</v>
      </c>
      <c r="G87" s="1" t="s">
        <v>565</v>
      </c>
      <c r="H87" s="1" t="s">
        <v>450</v>
      </c>
      <c r="I87" s="1" t="s">
        <v>971</v>
      </c>
      <c r="J87" s="1" t="s">
        <v>29</v>
      </c>
      <c r="K87" s="1" t="s">
        <v>972</v>
      </c>
      <c r="L87" s="1" t="s">
        <v>972</v>
      </c>
      <c r="M87" s="1" t="s">
        <v>453</v>
      </c>
      <c r="N87" s="1" t="s">
        <v>453</v>
      </c>
      <c r="O87" s="1" t="s">
        <v>454</v>
      </c>
      <c r="P87" s="1" t="s">
        <v>455</v>
      </c>
      <c r="Q87" s="1" t="s">
        <v>973</v>
      </c>
      <c r="R87" s="1" t="s">
        <v>457</v>
      </c>
      <c r="S87" s="1" t="s">
        <v>458</v>
      </c>
      <c r="T87" s="1" t="s">
        <v>459</v>
      </c>
    </row>
    <row r="88" s="1" customFormat="1" spans="1:20">
      <c r="A88" s="3">
        <v>16246892996</v>
      </c>
      <c r="B88" s="1" t="s">
        <v>961</v>
      </c>
      <c r="C88" s="1" t="s">
        <v>974</v>
      </c>
      <c r="D88" s="1" t="s">
        <v>815</v>
      </c>
      <c r="E88" s="1" t="s">
        <v>975</v>
      </c>
      <c r="F88" s="1" t="s">
        <v>789</v>
      </c>
      <c r="G88" s="1" t="s">
        <v>445</v>
      </c>
      <c r="H88" s="1" t="s">
        <v>450</v>
      </c>
      <c r="I88" s="1" t="s">
        <v>976</v>
      </c>
      <c r="J88" s="1" t="s">
        <v>29</v>
      </c>
      <c r="K88" s="1" t="s">
        <v>977</v>
      </c>
      <c r="L88" s="1" t="s">
        <v>977</v>
      </c>
      <c r="M88" s="1" t="s">
        <v>453</v>
      </c>
      <c r="N88" s="1" t="s">
        <v>453</v>
      </c>
      <c r="O88" s="1" t="s">
        <v>454</v>
      </c>
      <c r="P88" s="1" t="s">
        <v>455</v>
      </c>
      <c r="Q88" s="1" t="s">
        <v>978</v>
      </c>
      <c r="R88" s="1" t="s">
        <v>457</v>
      </c>
      <c r="S88" s="1" t="s">
        <v>458</v>
      </c>
      <c r="T88" s="1" t="s">
        <v>459</v>
      </c>
    </row>
    <row r="89" s="1" customFormat="1" spans="1:20">
      <c r="A89" s="3">
        <v>16246376597</v>
      </c>
      <c r="B89" s="1" t="s">
        <v>961</v>
      </c>
      <c r="C89" s="1" t="s">
        <v>979</v>
      </c>
      <c r="D89" s="1" t="s">
        <v>980</v>
      </c>
      <c r="E89" s="1" t="s">
        <v>981</v>
      </c>
      <c r="F89" s="1" t="s">
        <v>565</v>
      </c>
      <c r="G89" s="1" t="s">
        <v>522</v>
      </c>
      <c r="H89" s="1" t="s">
        <v>450</v>
      </c>
      <c r="I89" s="1" t="s">
        <v>982</v>
      </c>
      <c r="J89" s="1" t="s">
        <v>29</v>
      </c>
      <c r="K89" s="1" t="s">
        <v>983</v>
      </c>
      <c r="L89" s="1" t="s">
        <v>983</v>
      </c>
      <c r="M89" s="1" t="s">
        <v>453</v>
      </c>
      <c r="N89" s="1" t="s">
        <v>453</v>
      </c>
      <c r="O89" s="1" t="s">
        <v>454</v>
      </c>
      <c r="P89" s="1" t="s">
        <v>455</v>
      </c>
      <c r="Q89" s="1" t="s">
        <v>984</v>
      </c>
      <c r="R89" s="1" t="s">
        <v>457</v>
      </c>
      <c r="S89" s="1" t="s">
        <v>458</v>
      </c>
      <c r="T89" s="1" t="s">
        <v>459</v>
      </c>
    </row>
    <row r="90" s="1" customFormat="1" spans="1:20">
      <c r="A90" s="3">
        <v>16240638061</v>
      </c>
      <c r="B90" s="1" t="s">
        <v>961</v>
      </c>
      <c r="C90" s="1" t="s">
        <v>985</v>
      </c>
      <c r="D90" s="1" t="s">
        <v>986</v>
      </c>
      <c r="E90" s="1" t="s">
        <v>987</v>
      </c>
      <c r="F90" s="1" t="s">
        <v>924</v>
      </c>
      <c r="G90" s="1" t="s">
        <v>752</v>
      </c>
      <c r="H90" s="1" t="s">
        <v>450</v>
      </c>
      <c r="I90" s="1" t="s">
        <v>988</v>
      </c>
      <c r="J90" s="1" t="s">
        <v>29</v>
      </c>
      <c r="K90" s="1" t="s">
        <v>989</v>
      </c>
      <c r="L90" s="1" t="s">
        <v>989</v>
      </c>
      <c r="M90" s="1" t="s">
        <v>453</v>
      </c>
      <c r="N90" s="1" t="s">
        <v>453</v>
      </c>
      <c r="O90" s="1" t="s">
        <v>454</v>
      </c>
      <c r="P90" s="1" t="s">
        <v>455</v>
      </c>
      <c r="Q90" s="1" t="s">
        <v>990</v>
      </c>
      <c r="R90" s="1" t="s">
        <v>457</v>
      </c>
      <c r="S90" s="1" t="s">
        <v>458</v>
      </c>
      <c r="T90" s="1" t="s">
        <v>459</v>
      </c>
    </row>
    <row r="91" s="1" customFormat="1" spans="1:20">
      <c r="A91" s="3">
        <v>16240150905</v>
      </c>
      <c r="B91" s="1" t="s">
        <v>961</v>
      </c>
      <c r="C91" s="1" t="s">
        <v>991</v>
      </c>
      <c r="D91" s="1" t="s">
        <v>980</v>
      </c>
      <c r="E91" s="1" t="s">
        <v>992</v>
      </c>
      <c r="F91" s="1" t="s">
        <v>565</v>
      </c>
      <c r="G91" s="1" t="s">
        <v>522</v>
      </c>
      <c r="H91" s="1" t="s">
        <v>450</v>
      </c>
      <c r="I91" s="1" t="s">
        <v>982</v>
      </c>
      <c r="J91" s="1" t="s">
        <v>29</v>
      </c>
      <c r="K91" s="1" t="s">
        <v>983</v>
      </c>
      <c r="L91" s="1" t="s">
        <v>983</v>
      </c>
      <c r="M91" s="1" t="s">
        <v>453</v>
      </c>
      <c r="N91" s="1" t="s">
        <v>453</v>
      </c>
      <c r="O91" s="1" t="s">
        <v>454</v>
      </c>
      <c r="P91" s="1" t="s">
        <v>455</v>
      </c>
      <c r="Q91" s="1" t="s">
        <v>993</v>
      </c>
      <c r="R91" s="1" t="s">
        <v>457</v>
      </c>
      <c r="S91" s="1" t="s">
        <v>458</v>
      </c>
      <c r="T91" s="1" t="s">
        <v>459</v>
      </c>
    </row>
    <row r="92" s="1" customFormat="1" spans="1:20">
      <c r="A92" s="3">
        <v>16240120796</v>
      </c>
      <c r="B92" s="1" t="s">
        <v>961</v>
      </c>
      <c r="C92" s="1" t="s">
        <v>994</v>
      </c>
      <c r="D92" s="1" t="s">
        <v>995</v>
      </c>
      <c r="E92" s="1" t="s">
        <v>996</v>
      </c>
      <c r="F92" s="1" t="s">
        <v>445</v>
      </c>
      <c r="G92" s="1" t="s">
        <v>449</v>
      </c>
      <c r="H92" s="1" t="s">
        <v>450</v>
      </c>
      <c r="I92" s="1" t="s">
        <v>997</v>
      </c>
      <c r="J92" s="1" t="s">
        <v>29</v>
      </c>
      <c r="K92" s="1" t="s">
        <v>998</v>
      </c>
      <c r="L92" s="1" t="s">
        <v>998</v>
      </c>
      <c r="M92" s="1" t="s">
        <v>453</v>
      </c>
      <c r="N92" s="1" t="s">
        <v>453</v>
      </c>
      <c r="O92" s="1" t="s">
        <v>454</v>
      </c>
      <c r="P92" s="1" t="s">
        <v>455</v>
      </c>
      <c r="Q92" s="1" t="s">
        <v>999</v>
      </c>
      <c r="R92" s="1" t="s">
        <v>457</v>
      </c>
      <c r="S92" s="1" t="s">
        <v>458</v>
      </c>
      <c r="T92" s="1" t="s">
        <v>459</v>
      </c>
    </row>
    <row r="93" s="1" customFormat="1" spans="1:20">
      <c r="A93" s="3">
        <v>16240098162</v>
      </c>
      <c r="B93" s="1" t="s">
        <v>961</v>
      </c>
      <c r="C93" s="1" t="s">
        <v>1000</v>
      </c>
      <c r="D93" s="1" t="s">
        <v>1001</v>
      </c>
      <c r="E93" s="1" t="s">
        <v>1002</v>
      </c>
      <c r="F93" s="1" t="s">
        <v>565</v>
      </c>
      <c r="G93" s="1" t="s">
        <v>522</v>
      </c>
      <c r="H93" s="1" t="s">
        <v>450</v>
      </c>
      <c r="I93" s="1" t="s">
        <v>1003</v>
      </c>
      <c r="J93" s="1" t="s">
        <v>29</v>
      </c>
      <c r="K93" s="1" t="s">
        <v>1004</v>
      </c>
      <c r="L93" s="1" t="s">
        <v>1004</v>
      </c>
      <c r="M93" s="1" t="s">
        <v>453</v>
      </c>
      <c r="N93" s="1" t="s">
        <v>453</v>
      </c>
      <c r="O93" s="1" t="s">
        <v>454</v>
      </c>
      <c r="P93" s="1" t="s">
        <v>455</v>
      </c>
      <c r="Q93" s="1" t="s">
        <v>1005</v>
      </c>
      <c r="R93" s="1" t="s">
        <v>457</v>
      </c>
      <c r="S93" s="1" t="s">
        <v>458</v>
      </c>
      <c r="T93" s="1" t="s">
        <v>459</v>
      </c>
    </row>
    <row r="94" s="1" customFormat="1" spans="1:20">
      <c r="A94" s="3">
        <v>16239950616</v>
      </c>
      <c r="B94" s="1" t="s">
        <v>961</v>
      </c>
      <c r="C94" s="1" t="s">
        <v>1006</v>
      </c>
      <c r="D94" s="1" t="s">
        <v>1007</v>
      </c>
      <c r="E94" s="1" t="s">
        <v>1008</v>
      </c>
      <c r="F94" s="1" t="s">
        <v>752</v>
      </c>
      <c r="G94" s="1" t="s">
        <v>697</v>
      </c>
      <c r="H94" s="1" t="s">
        <v>450</v>
      </c>
      <c r="I94" s="1" t="s">
        <v>1009</v>
      </c>
      <c r="J94" s="1" t="s">
        <v>29</v>
      </c>
      <c r="K94" s="1" t="s">
        <v>1010</v>
      </c>
      <c r="L94" s="1" t="s">
        <v>1010</v>
      </c>
      <c r="M94" s="1" t="s">
        <v>453</v>
      </c>
      <c r="N94" s="1" t="s">
        <v>453</v>
      </c>
      <c r="O94" s="1" t="s">
        <v>454</v>
      </c>
      <c r="P94" s="1" t="s">
        <v>455</v>
      </c>
      <c r="Q94" s="1" t="s">
        <v>1011</v>
      </c>
      <c r="R94" s="1" t="s">
        <v>788</v>
      </c>
      <c r="S94" s="1" t="s">
        <v>458</v>
      </c>
      <c r="T94" s="1" t="s">
        <v>459</v>
      </c>
    </row>
    <row r="95" s="1" customFormat="1" spans="1:20">
      <c r="A95" s="3">
        <v>16239771431</v>
      </c>
      <c r="B95" s="1" t="s">
        <v>961</v>
      </c>
      <c r="C95" s="1" t="s">
        <v>1012</v>
      </c>
      <c r="D95" s="1" t="s">
        <v>1013</v>
      </c>
      <c r="E95" s="1" t="s">
        <v>1014</v>
      </c>
      <c r="F95" s="1" t="s">
        <v>752</v>
      </c>
      <c r="G95" s="1" t="s">
        <v>565</v>
      </c>
      <c r="H95" s="1" t="s">
        <v>450</v>
      </c>
      <c r="I95" s="1" t="s">
        <v>1015</v>
      </c>
      <c r="J95" s="1" t="s">
        <v>29</v>
      </c>
      <c r="K95" s="1" t="s">
        <v>1016</v>
      </c>
      <c r="L95" s="1" t="s">
        <v>1016</v>
      </c>
      <c r="M95" s="1" t="s">
        <v>453</v>
      </c>
      <c r="N95" s="1" t="s">
        <v>453</v>
      </c>
      <c r="O95" s="1" t="s">
        <v>454</v>
      </c>
      <c r="P95" s="1" t="s">
        <v>455</v>
      </c>
      <c r="Q95" s="1" t="s">
        <v>1017</v>
      </c>
      <c r="R95" s="1" t="s">
        <v>457</v>
      </c>
      <c r="S95" s="1" t="s">
        <v>458</v>
      </c>
      <c r="T95" s="1" t="s">
        <v>459</v>
      </c>
    </row>
    <row r="96" s="1" customFormat="1" spans="1:20">
      <c r="A96" s="3">
        <v>16237193660</v>
      </c>
      <c r="B96" s="1" t="s">
        <v>1018</v>
      </c>
      <c r="C96" s="1" t="s">
        <v>1019</v>
      </c>
      <c r="D96" s="1" t="s">
        <v>1020</v>
      </c>
      <c r="E96" s="1" t="s">
        <v>1021</v>
      </c>
      <c r="F96" s="1" t="s">
        <v>752</v>
      </c>
      <c r="G96" s="1" t="s">
        <v>697</v>
      </c>
      <c r="H96" s="1" t="s">
        <v>450</v>
      </c>
      <c r="I96" s="1" t="s">
        <v>1022</v>
      </c>
      <c r="J96" s="1" t="s">
        <v>29</v>
      </c>
      <c r="K96" s="1" t="s">
        <v>1023</v>
      </c>
      <c r="L96" s="1" t="s">
        <v>1023</v>
      </c>
      <c r="M96" s="1" t="s">
        <v>453</v>
      </c>
      <c r="N96" s="1" t="s">
        <v>453</v>
      </c>
      <c r="O96" s="1" t="s">
        <v>454</v>
      </c>
      <c r="P96" s="1" t="s">
        <v>455</v>
      </c>
      <c r="Q96" s="1" t="s">
        <v>1024</v>
      </c>
      <c r="R96" s="1" t="s">
        <v>788</v>
      </c>
      <c r="S96" s="1" t="s">
        <v>458</v>
      </c>
      <c r="T96" s="1" t="s">
        <v>459</v>
      </c>
    </row>
    <row r="97" s="1" customFormat="1" spans="1:20">
      <c r="A97" s="3">
        <v>16231837521</v>
      </c>
      <c r="B97" s="1" t="s">
        <v>1018</v>
      </c>
      <c r="C97" s="1" t="s">
        <v>1025</v>
      </c>
      <c r="D97" s="1" t="s">
        <v>1026</v>
      </c>
      <c r="E97" s="1" t="s">
        <v>1027</v>
      </c>
      <c r="F97" s="1" t="s">
        <v>565</v>
      </c>
      <c r="G97" s="1" t="s">
        <v>449</v>
      </c>
      <c r="H97" s="1" t="s">
        <v>450</v>
      </c>
      <c r="I97" s="1" t="s">
        <v>1028</v>
      </c>
      <c r="J97" s="1" t="s">
        <v>29</v>
      </c>
      <c r="K97" s="1" t="s">
        <v>1029</v>
      </c>
      <c r="L97" s="1" t="s">
        <v>1029</v>
      </c>
      <c r="M97" s="1" t="s">
        <v>453</v>
      </c>
      <c r="N97" s="1" t="s">
        <v>453</v>
      </c>
      <c r="O97" s="1" t="s">
        <v>454</v>
      </c>
      <c r="P97" s="1" t="s">
        <v>455</v>
      </c>
      <c r="Q97" s="1" t="s">
        <v>1030</v>
      </c>
      <c r="R97" s="1" t="s">
        <v>457</v>
      </c>
      <c r="S97" s="1" t="s">
        <v>458</v>
      </c>
      <c r="T97" s="1" t="s">
        <v>459</v>
      </c>
    </row>
    <row r="98" s="1" customFormat="1" spans="1:20">
      <c r="A98" s="3">
        <v>16231825711</v>
      </c>
      <c r="B98" s="1" t="s">
        <v>1018</v>
      </c>
      <c r="C98" s="1" t="s">
        <v>1031</v>
      </c>
      <c r="D98" s="1" t="s">
        <v>1032</v>
      </c>
      <c r="E98" s="1" t="s">
        <v>1033</v>
      </c>
      <c r="F98" s="1" t="s">
        <v>752</v>
      </c>
      <c r="G98" s="1" t="s">
        <v>522</v>
      </c>
      <c r="H98" s="1" t="s">
        <v>450</v>
      </c>
      <c r="I98" s="1" t="s">
        <v>1034</v>
      </c>
      <c r="J98" s="1" t="s">
        <v>29</v>
      </c>
      <c r="K98" s="1" t="s">
        <v>1035</v>
      </c>
      <c r="L98" s="1" t="s">
        <v>1035</v>
      </c>
      <c r="M98" s="1" t="s">
        <v>453</v>
      </c>
      <c r="N98" s="1" t="s">
        <v>453</v>
      </c>
      <c r="O98" s="1" t="s">
        <v>454</v>
      </c>
      <c r="P98" s="1" t="s">
        <v>455</v>
      </c>
      <c r="Q98" s="1" t="s">
        <v>1036</v>
      </c>
      <c r="R98" s="1" t="s">
        <v>457</v>
      </c>
      <c r="S98" s="1" t="s">
        <v>458</v>
      </c>
      <c r="T98" s="1" t="s">
        <v>459</v>
      </c>
    </row>
    <row r="99" s="1" customFormat="1" spans="1:20">
      <c r="A99" s="3">
        <v>16231812069</v>
      </c>
      <c r="B99" s="1" t="s">
        <v>1018</v>
      </c>
      <c r="C99" s="1" t="s">
        <v>1037</v>
      </c>
      <c r="D99" s="1" t="s">
        <v>608</v>
      </c>
      <c r="E99" s="1" t="s">
        <v>1038</v>
      </c>
      <c r="F99" s="1" t="s">
        <v>697</v>
      </c>
      <c r="G99" s="1" t="s">
        <v>565</v>
      </c>
      <c r="H99" s="1" t="s">
        <v>450</v>
      </c>
      <c r="I99" s="1" t="s">
        <v>1039</v>
      </c>
      <c r="J99" s="1" t="s">
        <v>29</v>
      </c>
      <c r="K99" s="1" t="s">
        <v>1040</v>
      </c>
      <c r="L99" s="1" t="s">
        <v>1040</v>
      </c>
      <c r="M99" s="1" t="s">
        <v>453</v>
      </c>
      <c r="N99" s="1" t="s">
        <v>453</v>
      </c>
      <c r="O99" s="1" t="s">
        <v>454</v>
      </c>
      <c r="P99" s="1" t="s">
        <v>455</v>
      </c>
      <c r="Q99" s="1" t="s">
        <v>1041</v>
      </c>
      <c r="R99" s="1" t="s">
        <v>457</v>
      </c>
      <c r="S99" s="1" t="s">
        <v>458</v>
      </c>
      <c r="T99" s="1" t="s">
        <v>459</v>
      </c>
    </row>
    <row r="100" s="1" customFormat="1" spans="1:20">
      <c r="A100" s="3">
        <v>16223021959</v>
      </c>
      <c r="B100" s="1" t="s">
        <v>1042</v>
      </c>
      <c r="C100" s="1" t="s">
        <v>1043</v>
      </c>
      <c r="D100" s="1" t="s">
        <v>1044</v>
      </c>
      <c r="E100" s="1" t="s">
        <v>1045</v>
      </c>
      <c r="F100" s="1" t="s">
        <v>522</v>
      </c>
      <c r="G100" s="1" t="s">
        <v>445</v>
      </c>
      <c r="H100" s="1" t="s">
        <v>450</v>
      </c>
      <c r="I100" s="1" t="s">
        <v>1046</v>
      </c>
      <c r="J100" s="1" t="s">
        <v>29</v>
      </c>
      <c r="K100" s="1" t="s">
        <v>1047</v>
      </c>
      <c r="L100" s="1" t="s">
        <v>1047</v>
      </c>
      <c r="M100" s="1" t="s">
        <v>453</v>
      </c>
      <c r="N100" s="1" t="s">
        <v>453</v>
      </c>
      <c r="O100" s="1" t="s">
        <v>454</v>
      </c>
      <c r="P100" s="1" t="s">
        <v>455</v>
      </c>
      <c r="Q100" s="1" t="s">
        <v>1048</v>
      </c>
      <c r="R100" s="1" t="s">
        <v>457</v>
      </c>
      <c r="S100" s="1" t="s">
        <v>458</v>
      </c>
      <c r="T100" s="1" t="s">
        <v>459</v>
      </c>
    </row>
    <row r="101" s="1" customFormat="1" spans="1:20">
      <c r="A101" s="3">
        <v>16222780374</v>
      </c>
      <c r="B101" s="1" t="s">
        <v>1042</v>
      </c>
      <c r="C101" s="1" t="s">
        <v>1049</v>
      </c>
      <c r="D101" s="1" t="s">
        <v>1050</v>
      </c>
      <c r="E101" s="1" t="s">
        <v>1051</v>
      </c>
      <c r="F101" s="1" t="s">
        <v>1042</v>
      </c>
      <c r="G101" s="1" t="s">
        <v>752</v>
      </c>
      <c r="H101" s="1" t="s">
        <v>450</v>
      </c>
      <c r="I101" s="1" t="s">
        <v>1052</v>
      </c>
      <c r="J101" s="1" t="s">
        <v>29</v>
      </c>
      <c r="K101" s="1" t="s">
        <v>1053</v>
      </c>
      <c r="L101" s="1" t="s">
        <v>1053</v>
      </c>
      <c r="M101" s="1" t="s">
        <v>453</v>
      </c>
      <c r="N101" s="1" t="s">
        <v>453</v>
      </c>
      <c r="O101" s="1" t="s">
        <v>454</v>
      </c>
      <c r="P101" s="1" t="s">
        <v>455</v>
      </c>
      <c r="Q101" s="1" t="s">
        <v>1054</v>
      </c>
      <c r="R101" s="1" t="s">
        <v>457</v>
      </c>
      <c r="S101" s="1" t="s">
        <v>458</v>
      </c>
      <c r="T101" s="1" t="s">
        <v>459</v>
      </c>
    </row>
    <row r="102" s="1" customFormat="1" spans="1:20">
      <c r="A102" s="3">
        <v>16222717536</v>
      </c>
      <c r="B102" s="1" t="s">
        <v>1042</v>
      </c>
      <c r="C102" s="1" t="s">
        <v>1055</v>
      </c>
      <c r="D102" s="1" t="s">
        <v>1056</v>
      </c>
      <c r="E102" s="1" t="s">
        <v>1057</v>
      </c>
      <c r="F102" s="1" t="s">
        <v>789</v>
      </c>
      <c r="G102" s="1" t="s">
        <v>619</v>
      </c>
      <c r="H102" s="1" t="s">
        <v>450</v>
      </c>
      <c r="I102" s="1" t="s">
        <v>1058</v>
      </c>
      <c r="J102" s="1" t="s">
        <v>29</v>
      </c>
      <c r="K102" s="1" t="s">
        <v>1059</v>
      </c>
      <c r="L102" s="1" t="s">
        <v>1059</v>
      </c>
      <c r="M102" s="1" t="s">
        <v>453</v>
      </c>
      <c r="N102" s="1" t="s">
        <v>453</v>
      </c>
      <c r="O102" s="1" t="s">
        <v>454</v>
      </c>
      <c r="P102" s="1" t="s">
        <v>455</v>
      </c>
      <c r="Q102" s="1" t="s">
        <v>1060</v>
      </c>
      <c r="R102" s="1" t="s">
        <v>788</v>
      </c>
      <c r="S102" s="1" t="s">
        <v>458</v>
      </c>
      <c r="T102" s="1" t="s">
        <v>459</v>
      </c>
    </row>
    <row r="103" s="1" customFormat="1" spans="1:20">
      <c r="A103" s="3">
        <v>16220705871</v>
      </c>
      <c r="B103" s="1" t="s">
        <v>1042</v>
      </c>
      <c r="C103" s="1" t="s">
        <v>1061</v>
      </c>
      <c r="D103" s="1" t="s">
        <v>1062</v>
      </c>
      <c r="E103" s="1" t="s">
        <v>1063</v>
      </c>
      <c r="F103" s="1" t="s">
        <v>1064</v>
      </c>
      <c r="G103" s="1" t="s">
        <v>752</v>
      </c>
      <c r="H103" s="1" t="s">
        <v>450</v>
      </c>
      <c r="I103" s="1" t="s">
        <v>1065</v>
      </c>
      <c r="J103" s="1" t="s">
        <v>29</v>
      </c>
      <c r="K103" s="1" t="s">
        <v>1066</v>
      </c>
      <c r="L103" s="1" t="s">
        <v>1066</v>
      </c>
      <c r="M103" s="1" t="s">
        <v>453</v>
      </c>
      <c r="N103" s="1" t="s">
        <v>453</v>
      </c>
      <c r="O103" s="1" t="s">
        <v>454</v>
      </c>
      <c r="P103" s="1" t="s">
        <v>455</v>
      </c>
      <c r="Q103" s="1" t="s">
        <v>1067</v>
      </c>
      <c r="R103" s="1" t="s">
        <v>457</v>
      </c>
      <c r="S103" s="1" t="s">
        <v>458</v>
      </c>
      <c r="T103" s="1" t="s">
        <v>459</v>
      </c>
    </row>
    <row r="104" s="1" customFormat="1" spans="1:20">
      <c r="A104" s="3">
        <v>16211270353</v>
      </c>
      <c r="B104" s="1" t="s">
        <v>1068</v>
      </c>
      <c r="C104" s="1" t="s">
        <v>1069</v>
      </c>
      <c r="D104" s="1" t="s">
        <v>1070</v>
      </c>
      <c r="E104" s="1" t="s">
        <v>1071</v>
      </c>
      <c r="F104" s="1" t="s">
        <v>445</v>
      </c>
      <c r="G104" s="1" t="s">
        <v>449</v>
      </c>
      <c r="H104" s="1" t="s">
        <v>450</v>
      </c>
      <c r="I104" s="1" t="s">
        <v>1072</v>
      </c>
      <c r="J104" s="1" t="s">
        <v>29</v>
      </c>
      <c r="K104" s="1" t="s">
        <v>1073</v>
      </c>
      <c r="L104" s="1" t="s">
        <v>1073</v>
      </c>
      <c r="M104" s="1" t="s">
        <v>453</v>
      </c>
      <c r="N104" s="1" t="s">
        <v>453</v>
      </c>
      <c r="O104" s="1" t="s">
        <v>454</v>
      </c>
      <c r="P104" s="1" t="s">
        <v>455</v>
      </c>
      <c r="Q104" s="1" t="s">
        <v>1074</v>
      </c>
      <c r="R104" s="1" t="s">
        <v>457</v>
      </c>
      <c r="S104" s="1" t="s">
        <v>458</v>
      </c>
      <c r="T104" s="1" t="s">
        <v>459</v>
      </c>
    </row>
    <row r="105" s="1" customFormat="1" spans="1:20">
      <c r="A105" s="3">
        <v>16210956338</v>
      </c>
      <c r="B105" s="1" t="s">
        <v>1068</v>
      </c>
      <c r="C105" s="1" t="s">
        <v>1075</v>
      </c>
      <c r="D105" s="1" t="s">
        <v>1076</v>
      </c>
      <c r="E105" s="1" t="s">
        <v>1077</v>
      </c>
      <c r="F105" s="1" t="s">
        <v>445</v>
      </c>
      <c r="G105" s="1" t="s">
        <v>449</v>
      </c>
      <c r="H105" s="1" t="s">
        <v>450</v>
      </c>
      <c r="I105" s="1" t="s">
        <v>1078</v>
      </c>
      <c r="J105" s="1" t="s">
        <v>29</v>
      </c>
      <c r="K105" s="1" t="s">
        <v>1079</v>
      </c>
      <c r="L105" s="1" t="s">
        <v>1079</v>
      </c>
      <c r="M105" s="1" t="s">
        <v>453</v>
      </c>
      <c r="N105" s="1" t="s">
        <v>453</v>
      </c>
      <c r="O105" s="1" t="s">
        <v>454</v>
      </c>
      <c r="P105" s="1" t="s">
        <v>455</v>
      </c>
      <c r="Q105" s="1" t="s">
        <v>1080</v>
      </c>
      <c r="R105" s="1" t="s">
        <v>457</v>
      </c>
      <c r="S105" s="1" t="s">
        <v>458</v>
      </c>
      <c r="T105" s="1" t="s">
        <v>459</v>
      </c>
    </row>
    <row r="106" s="1" customFormat="1" spans="1:20">
      <c r="A106" s="3">
        <v>16210706207</v>
      </c>
      <c r="B106" s="1" t="s">
        <v>1068</v>
      </c>
      <c r="C106" s="1" t="s">
        <v>1081</v>
      </c>
      <c r="D106" s="1" t="s">
        <v>1082</v>
      </c>
      <c r="E106" s="1" t="s">
        <v>1083</v>
      </c>
      <c r="F106" s="1" t="s">
        <v>619</v>
      </c>
      <c r="G106" s="1" t="s">
        <v>565</v>
      </c>
      <c r="H106" s="1" t="s">
        <v>450</v>
      </c>
      <c r="I106" s="1" t="s">
        <v>1084</v>
      </c>
      <c r="J106" s="1" t="s">
        <v>29</v>
      </c>
      <c r="K106" s="1" t="s">
        <v>1085</v>
      </c>
      <c r="L106" s="1" t="s">
        <v>1085</v>
      </c>
      <c r="M106" s="1" t="s">
        <v>453</v>
      </c>
      <c r="N106" s="1" t="s">
        <v>453</v>
      </c>
      <c r="O106" s="1" t="s">
        <v>454</v>
      </c>
      <c r="P106" s="1" t="s">
        <v>455</v>
      </c>
      <c r="Q106" s="1" t="s">
        <v>1086</v>
      </c>
      <c r="R106" s="1" t="s">
        <v>457</v>
      </c>
      <c r="S106" s="1" t="s">
        <v>458</v>
      </c>
      <c r="T106" s="1" t="s">
        <v>459</v>
      </c>
    </row>
    <row r="107" s="1" customFormat="1" spans="1:20">
      <c r="A107" s="3">
        <v>16202129446</v>
      </c>
      <c r="B107" s="1" t="s">
        <v>1087</v>
      </c>
      <c r="C107" s="1" t="s">
        <v>1088</v>
      </c>
      <c r="D107" s="1" t="s">
        <v>1089</v>
      </c>
      <c r="E107" s="1" t="s">
        <v>1090</v>
      </c>
      <c r="F107" s="1" t="s">
        <v>565</v>
      </c>
      <c r="G107" s="1" t="s">
        <v>449</v>
      </c>
      <c r="H107" s="1" t="s">
        <v>450</v>
      </c>
      <c r="I107" s="1" t="s">
        <v>1091</v>
      </c>
      <c r="J107" s="1" t="s">
        <v>29</v>
      </c>
      <c r="K107" s="1" t="s">
        <v>1092</v>
      </c>
      <c r="L107" s="1" t="s">
        <v>1092</v>
      </c>
      <c r="M107" s="1" t="s">
        <v>453</v>
      </c>
      <c r="N107" s="1" t="s">
        <v>453</v>
      </c>
      <c r="O107" s="1" t="s">
        <v>454</v>
      </c>
      <c r="P107" s="1" t="s">
        <v>455</v>
      </c>
      <c r="Q107" s="1" t="s">
        <v>1093</v>
      </c>
      <c r="R107" s="1" t="s">
        <v>457</v>
      </c>
      <c r="S107" s="1" t="s">
        <v>458</v>
      </c>
      <c r="T107" s="1" t="s">
        <v>459</v>
      </c>
    </row>
    <row r="108" s="1" customFormat="1" spans="1:20">
      <c r="A108" s="3">
        <v>16200418658</v>
      </c>
      <c r="B108" s="1" t="s">
        <v>1094</v>
      </c>
      <c r="C108" s="1" t="s">
        <v>1095</v>
      </c>
      <c r="D108" s="1" t="s">
        <v>1096</v>
      </c>
      <c r="E108" s="1" t="s">
        <v>1097</v>
      </c>
      <c r="F108" s="1" t="s">
        <v>789</v>
      </c>
      <c r="G108" s="1" t="s">
        <v>752</v>
      </c>
      <c r="H108" s="1" t="s">
        <v>450</v>
      </c>
      <c r="I108" s="1" t="s">
        <v>1098</v>
      </c>
      <c r="J108" s="1" t="s">
        <v>29</v>
      </c>
      <c r="K108" s="1" t="s">
        <v>1099</v>
      </c>
      <c r="L108" s="1" t="s">
        <v>1099</v>
      </c>
      <c r="M108" s="1" t="s">
        <v>453</v>
      </c>
      <c r="N108" s="1" t="s">
        <v>453</v>
      </c>
      <c r="O108" s="1" t="s">
        <v>454</v>
      </c>
      <c r="P108" s="1" t="s">
        <v>455</v>
      </c>
      <c r="Q108" s="1" t="s">
        <v>1100</v>
      </c>
      <c r="R108" s="1" t="s">
        <v>457</v>
      </c>
      <c r="S108" s="1" t="s">
        <v>458</v>
      </c>
      <c r="T108" s="1" t="s">
        <v>459</v>
      </c>
    </row>
    <row r="109" s="1" customFormat="1" spans="1:20">
      <c r="A109" s="3">
        <v>16184376412</v>
      </c>
      <c r="B109" s="1" t="s">
        <v>1101</v>
      </c>
      <c r="C109" s="1" t="s">
        <v>1102</v>
      </c>
      <c r="D109" s="1" t="s">
        <v>1103</v>
      </c>
      <c r="E109" s="1" t="s">
        <v>1104</v>
      </c>
      <c r="F109" s="1" t="s">
        <v>445</v>
      </c>
      <c r="G109" s="1" t="s">
        <v>449</v>
      </c>
      <c r="H109" s="1" t="s">
        <v>450</v>
      </c>
      <c r="I109" s="1" t="s">
        <v>1105</v>
      </c>
      <c r="J109" s="1" t="s">
        <v>29</v>
      </c>
      <c r="K109" s="1" t="s">
        <v>1106</v>
      </c>
      <c r="L109" s="1" t="s">
        <v>1106</v>
      </c>
      <c r="M109" s="1" t="s">
        <v>453</v>
      </c>
      <c r="N109" s="1" t="s">
        <v>453</v>
      </c>
      <c r="O109" s="1" t="s">
        <v>454</v>
      </c>
      <c r="P109" s="1" t="s">
        <v>455</v>
      </c>
      <c r="Q109" s="1" t="s">
        <v>1107</v>
      </c>
      <c r="R109" s="1" t="s">
        <v>457</v>
      </c>
      <c r="S109" s="1" t="s">
        <v>458</v>
      </c>
      <c r="T109" s="1" t="s">
        <v>459</v>
      </c>
    </row>
    <row r="110" s="1" customFormat="1" spans="1:20">
      <c r="A110" s="3">
        <v>16172236307</v>
      </c>
      <c r="B110" s="1" t="s">
        <v>1108</v>
      </c>
      <c r="C110" s="1" t="s">
        <v>1109</v>
      </c>
      <c r="D110" s="1" t="s">
        <v>1110</v>
      </c>
      <c r="E110" s="1" t="s">
        <v>1111</v>
      </c>
      <c r="F110" s="1" t="s">
        <v>619</v>
      </c>
      <c r="G110" s="1" t="s">
        <v>445</v>
      </c>
      <c r="H110" s="1" t="s">
        <v>450</v>
      </c>
      <c r="I110" s="1" t="s">
        <v>1112</v>
      </c>
      <c r="J110" s="1" t="s">
        <v>29</v>
      </c>
      <c r="K110" s="1" t="s">
        <v>1113</v>
      </c>
      <c r="L110" s="1" t="s">
        <v>1113</v>
      </c>
      <c r="M110" s="1" t="s">
        <v>453</v>
      </c>
      <c r="N110" s="1" t="s">
        <v>453</v>
      </c>
      <c r="O110" s="1" t="s">
        <v>454</v>
      </c>
      <c r="P110" s="1" t="s">
        <v>455</v>
      </c>
      <c r="Q110" s="1" t="s">
        <v>1114</v>
      </c>
      <c r="R110" s="1" t="s">
        <v>457</v>
      </c>
      <c r="S110" s="1" t="s">
        <v>458</v>
      </c>
      <c r="T110" s="1" t="s">
        <v>459</v>
      </c>
    </row>
    <row r="111" s="1" customFormat="1" spans="1:20">
      <c r="A111" s="3">
        <v>16172213813</v>
      </c>
      <c r="B111" s="1" t="s">
        <v>1108</v>
      </c>
      <c r="C111" s="1" t="s">
        <v>1115</v>
      </c>
      <c r="D111" s="1" t="s">
        <v>1110</v>
      </c>
      <c r="E111" s="1" t="s">
        <v>1116</v>
      </c>
      <c r="F111" s="1" t="s">
        <v>619</v>
      </c>
      <c r="G111" s="1" t="s">
        <v>449</v>
      </c>
      <c r="H111" s="1" t="s">
        <v>450</v>
      </c>
      <c r="I111" s="1" t="s">
        <v>1117</v>
      </c>
      <c r="J111" s="1" t="s">
        <v>29</v>
      </c>
      <c r="K111" s="1" t="s">
        <v>1118</v>
      </c>
      <c r="L111" s="1" t="s">
        <v>1118</v>
      </c>
      <c r="M111" s="1" t="s">
        <v>453</v>
      </c>
      <c r="N111" s="1" t="s">
        <v>453</v>
      </c>
      <c r="O111" s="1" t="s">
        <v>454</v>
      </c>
      <c r="P111" s="1" t="s">
        <v>455</v>
      </c>
      <c r="Q111" s="1" t="s">
        <v>1119</v>
      </c>
      <c r="R111" s="1" t="s">
        <v>457</v>
      </c>
      <c r="S111" s="1" t="s">
        <v>458</v>
      </c>
      <c r="T111" s="1" t="s">
        <v>459</v>
      </c>
    </row>
    <row r="112" s="1" customFormat="1" spans="1:20">
      <c r="A112" s="3">
        <v>16164500990</v>
      </c>
      <c r="B112" s="1" t="s">
        <v>1120</v>
      </c>
      <c r="C112" s="1" t="s">
        <v>1121</v>
      </c>
      <c r="D112" s="1" t="s">
        <v>1122</v>
      </c>
      <c r="E112" s="1" t="s">
        <v>1123</v>
      </c>
      <c r="F112" s="1" t="s">
        <v>522</v>
      </c>
      <c r="G112" s="1" t="s">
        <v>445</v>
      </c>
      <c r="H112" s="1" t="s">
        <v>450</v>
      </c>
      <c r="I112" s="1" t="s">
        <v>1124</v>
      </c>
      <c r="J112" s="1" t="s">
        <v>29</v>
      </c>
      <c r="K112" s="1" t="s">
        <v>1125</v>
      </c>
      <c r="L112" s="1" t="s">
        <v>1125</v>
      </c>
      <c r="M112" s="1" t="s">
        <v>453</v>
      </c>
      <c r="N112" s="1" t="s">
        <v>453</v>
      </c>
      <c r="O112" s="1" t="s">
        <v>454</v>
      </c>
      <c r="P112" s="1" t="s">
        <v>455</v>
      </c>
      <c r="Q112" s="1" t="s">
        <v>1126</v>
      </c>
      <c r="R112" s="1" t="s">
        <v>457</v>
      </c>
      <c r="S112" s="1" t="s">
        <v>458</v>
      </c>
      <c r="T112" s="1" t="s">
        <v>459</v>
      </c>
    </row>
    <row r="113" s="1" customFormat="1" spans="1:20">
      <c r="A113" s="3">
        <v>16163272408</v>
      </c>
      <c r="B113" s="1" t="s">
        <v>1127</v>
      </c>
      <c r="C113" s="1" t="s">
        <v>1128</v>
      </c>
      <c r="D113" s="1" t="s">
        <v>717</v>
      </c>
      <c r="E113" s="1" t="s">
        <v>1129</v>
      </c>
      <c r="F113" s="1" t="s">
        <v>752</v>
      </c>
      <c r="G113" s="1" t="s">
        <v>697</v>
      </c>
      <c r="H113" s="1" t="s">
        <v>450</v>
      </c>
      <c r="I113" s="1" t="s">
        <v>1130</v>
      </c>
      <c r="J113" s="1" t="s">
        <v>29</v>
      </c>
      <c r="K113" s="1" t="s">
        <v>1131</v>
      </c>
      <c r="L113" s="1" t="s">
        <v>1131</v>
      </c>
      <c r="M113" s="1" t="s">
        <v>453</v>
      </c>
      <c r="N113" s="1" t="s">
        <v>453</v>
      </c>
      <c r="O113" s="1" t="s">
        <v>454</v>
      </c>
      <c r="P113" s="1" t="s">
        <v>455</v>
      </c>
      <c r="Q113" s="1" t="s">
        <v>1132</v>
      </c>
      <c r="R113" s="1" t="s">
        <v>788</v>
      </c>
      <c r="S113" s="1" t="s">
        <v>458</v>
      </c>
      <c r="T113" s="1" t="s">
        <v>459</v>
      </c>
    </row>
    <row r="114" s="1" customFormat="1" spans="1:20">
      <c r="A114" s="3">
        <v>16160162208</v>
      </c>
      <c r="B114" s="1" t="s">
        <v>1127</v>
      </c>
      <c r="C114" s="1" t="s">
        <v>1133</v>
      </c>
      <c r="D114" s="1" t="s">
        <v>1134</v>
      </c>
      <c r="E114" s="1" t="s">
        <v>1135</v>
      </c>
      <c r="F114" s="1" t="s">
        <v>789</v>
      </c>
      <c r="G114" s="1" t="s">
        <v>752</v>
      </c>
      <c r="H114" s="1" t="s">
        <v>450</v>
      </c>
      <c r="I114" s="1" t="s">
        <v>1136</v>
      </c>
      <c r="J114" s="1" t="s">
        <v>29</v>
      </c>
      <c r="K114" s="1" t="s">
        <v>1137</v>
      </c>
      <c r="L114" s="1" t="s">
        <v>1137</v>
      </c>
      <c r="M114" s="1" t="s">
        <v>453</v>
      </c>
      <c r="N114" s="1" t="s">
        <v>453</v>
      </c>
      <c r="O114" s="1" t="s">
        <v>454</v>
      </c>
      <c r="P114" s="1" t="s">
        <v>455</v>
      </c>
      <c r="Q114" s="1" t="s">
        <v>1138</v>
      </c>
      <c r="R114" s="1" t="s">
        <v>457</v>
      </c>
      <c r="S114" s="1" t="s">
        <v>458</v>
      </c>
      <c r="T114" s="1" t="s">
        <v>459</v>
      </c>
    </row>
    <row r="115" s="1" customFormat="1" spans="1:20">
      <c r="A115" s="3">
        <v>16152072166</v>
      </c>
      <c r="B115" s="1" t="s">
        <v>1139</v>
      </c>
      <c r="C115" s="1" t="s">
        <v>1140</v>
      </c>
      <c r="D115" s="1" t="s">
        <v>1141</v>
      </c>
      <c r="E115" s="1" t="s">
        <v>1142</v>
      </c>
      <c r="F115" s="1" t="s">
        <v>619</v>
      </c>
      <c r="G115" s="1" t="s">
        <v>522</v>
      </c>
      <c r="H115" s="1" t="s">
        <v>450</v>
      </c>
      <c r="I115" s="1" t="s">
        <v>1143</v>
      </c>
      <c r="J115" s="1" t="s">
        <v>29</v>
      </c>
      <c r="K115" s="1" t="s">
        <v>1144</v>
      </c>
      <c r="L115" s="1" t="s">
        <v>1144</v>
      </c>
      <c r="M115" s="1" t="s">
        <v>453</v>
      </c>
      <c r="N115" s="1" t="s">
        <v>453</v>
      </c>
      <c r="O115" s="1" t="s">
        <v>454</v>
      </c>
      <c r="P115" s="1" t="s">
        <v>455</v>
      </c>
      <c r="Q115" s="1" t="s">
        <v>1145</v>
      </c>
      <c r="R115" s="1" t="s">
        <v>457</v>
      </c>
      <c r="S115" s="1" t="s">
        <v>458</v>
      </c>
      <c r="T115" s="1" t="s">
        <v>459</v>
      </c>
    </row>
    <row r="116" s="1" customFormat="1" spans="1:20">
      <c r="A116" s="3">
        <v>16147700410</v>
      </c>
      <c r="B116" s="1" t="s">
        <v>1146</v>
      </c>
      <c r="C116" s="1" t="s">
        <v>1147</v>
      </c>
      <c r="D116" s="1" t="s">
        <v>578</v>
      </c>
      <c r="E116" s="1" t="s">
        <v>1148</v>
      </c>
      <c r="F116" s="1" t="s">
        <v>565</v>
      </c>
      <c r="G116" s="1" t="s">
        <v>449</v>
      </c>
      <c r="H116" s="1" t="s">
        <v>450</v>
      </c>
      <c r="I116" s="1" t="s">
        <v>1149</v>
      </c>
      <c r="J116" s="1" t="s">
        <v>29</v>
      </c>
      <c r="K116" s="1" t="s">
        <v>1150</v>
      </c>
      <c r="L116" s="1" t="s">
        <v>1150</v>
      </c>
      <c r="M116" s="1" t="s">
        <v>453</v>
      </c>
      <c r="N116" s="1" t="s">
        <v>453</v>
      </c>
      <c r="O116" s="1" t="s">
        <v>454</v>
      </c>
      <c r="P116" s="1" t="s">
        <v>455</v>
      </c>
      <c r="Q116" s="1" t="s">
        <v>1151</v>
      </c>
      <c r="R116" s="1" t="s">
        <v>457</v>
      </c>
      <c r="S116" s="1" t="s">
        <v>458</v>
      </c>
      <c r="T116" s="1" t="s">
        <v>459</v>
      </c>
    </row>
    <row r="117" s="1" customFormat="1" spans="1:20">
      <c r="A117" s="3">
        <v>16142530261</v>
      </c>
      <c r="B117" s="1" t="s">
        <v>1146</v>
      </c>
      <c r="C117" s="1" t="s">
        <v>1152</v>
      </c>
      <c r="D117" s="1" t="s">
        <v>1141</v>
      </c>
      <c r="E117" s="1" t="s">
        <v>1153</v>
      </c>
      <c r="F117" s="1" t="s">
        <v>869</v>
      </c>
      <c r="G117" s="1" t="s">
        <v>697</v>
      </c>
      <c r="H117" s="1" t="s">
        <v>450</v>
      </c>
      <c r="I117" s="1" t="s">
        <v>1154</v>
      </c>
      <c r="J117" s="1" t="s">
        <v>29</v>
      </c>
      <c r="K117" s="1" t="s">
        <v>1155</v>
      </c>
      <c r="L117" s="1" t="s">
        <v>1155</v>
      </c>
      <c r="M117" s="1" t="s">
        <v>453</v>
      </c>
      <c r="N117" s="1" t="s">
        <v>453</v>
      </c>
      <c r="O117" s="1" t="s">
        <v>454</v>
      </c>
      <c r="P117" s="1" t="s">
        <v>455</v>
      </c>
      <c r="Q117" s="1" t="s">
        <v>1156</v>
      </c>
      <c r="R117" s="1" t="s">
        <v>788</v>
      </c>
      <c r="S117" s="1" t="s">
        <v>458</v>
      </c>
      <c r="T117" s="1" t="s">
        <v>459</v>
      </c>
    </row>
    <row r="118" s="1" customFormat="1" spans="1:20">
      <c r="A118" s="3">
        <v>16129293843</v>
      </c>
      <c r="B118" s="1" t="s">
        <v>1157</v>
      </c>
      <c r="C118" s="1" t="s">
        <v>1158</v>
      </c>
      <c r="D118" s="1" t="s">
        <v>1159</v>
      </c>
      <c r="E118" s="1" t="s">
        <v>1160</v>
      </c>
      <c r="F118" s="1" t="s">
        <v>789</v>
      </c>
      <c r="G118" s="1" t="s">
        <v>752</v>
      </c>
      <c r="H118" s="1" t="s">
        <v>450</v>
      </c>
      <c r="I118" s="1" t="s">
        <v>1161</v>
      </c>
      <c r="J118" s="1" t="s">
        <v>29</v>
      </c>
      <c r="K118" s="1" t="s">
        <v>1162</v>
      </c>
      <c r="L118" s="1" t="s">
        <v>1162</v>
      </c>
      <c r="M118" s="1" t="s">
        <v>453</v>
      </c>
      <c r="N118" s="1" t="s">
        <v>453</v>
      </c>
      <c r="O118" s="1" t="s">
        <v>454</v>
      </c>
      <c r="P118" s="1" t="s">
        <v>455</v>
      </c>
      <c r="Q118" s="1" t="s">
        <v>1163</v>
      </c>
      <c r="R118" s="1" t="s">
        <v>457</v>
      </c>
      <c r="S118" s="1" t="s">
        <v>458</v>
      </c>
      <c r="T118" s="1" t="s">
        <v>459</v>
      </c>
    </row>
    <row r="119" s="1" customFormat="1" spans="1:20">
      <c r="A119" s="3">
        <v>16112973402</v>
      </c>
      <c r="B119" s="1" t="s">
        <v>1164</v>
      </c>
      <c r="C119" s="1" t="s">
        <v>1165</v>
      </c>
      <c r="D119" s="1" t="s">
        <v>1166</v>
      </c>
      <c r="E119" s="1" t="s">
        <v>1167</v>
      </c>
      <c r="F119" s="1" t="s">
        <v>697</v>
      </c>
      <c r="G119" s="1" t="s">
        <v>619</v>
      </c>
      <c r="H119" s="1" t="s">
        <v>450</v>
      </c>
      <c r="I119" s="1" t="s">
        <v>1168</v>
      </c>
      <c r="J119" s="1" t="s">
        <v>29</v>
      </c>
      <c r="K119" s="1" t="s">
        <v>1169</v>
      </c>
      <c r="L119" s="1" t="s">
        <v>1169</v>
      </c>
      <c r="M119" s="1" t="s">
        <v>453</v>
      </c>
      <c r="N119" s="1" t="s">
        <v>453</v>
      </c>
      <c r="O119" s="1" t="s">
        <v>454</v>
      </c>
      <c r="P119" s="1" t="s">
        <v>455</v>
      </c>
      <c r="Q119" s="1" t="s">
        <v>1170</v>
      </c>
      <c r="R119" s="1" t="s">
        <v>788</v>
      </c>
      <c r="S119" s="1" t="s">
        <v>458</v>
      </c>
      <c r="T119" s="1" t="s">
        <v>459</v>
      </c>
    </row>
    <row r="120" s="1" customFormat="1" spans="1:20">
      <c r="A120" s="3">
        <v>16112621876</v>
      </c>
      <c r="B120" s="1" t="s">
        <v>1164</v>
      </c>
      <c r="C120" s="1" t="s">
        <v>1171</v>
      </c>
      <c r="D120" s="1" t="s">
        <v>1172</v>
      </c>
      <c r="E120" s="1" t="s">
        <v>1173</v>
      </c>
      <c r="F120" s="1" t="s">
        <v>869</v>
      </c>
      <c r="G120" s="1" t="s">
        <v>752</v>
      </c>
      <c r="H120" s="1" t="s">
        <v>450</v>
      </c>
      <c r="I120" s="1" t="s">
        <v>1174</v>
      </c>
      <c r="J120" s="1" t="s">
        <v>29</v>
      </c>
      <c r="K120" s="1" t="s">
        <v>1175</v>
      </c>
      <c r="L120" s="1" t="s">
        <v>1175</v>
      </c>
      <c r="M120" s="1" t="s">
        <v>453</v>
      </c>
      <c r="N120" s="1" t="s">
        <v>453</v>
      </c>
      <c r="O120" s="1" t="s">
        <v>454</v>
      </c>
      <c r="P120" s="1" t="s">
        <v>455</v>
      </c>
      <c r="Q120" s="1" t="s">
        <v>1176</v>
      </c>
      <c r="R120" s="1" t="s">
        <v>457</v>
      </c>
      <c r="S120" s="1" t="s">
        <v>458</v>
      </c>
      <c r="T120" s="1" t="s">
        <v>459</v>
      </c>
    </row>
    <row r="121" s="1" customFormat="1" spans="1:20">
      <c r="A121" s="3">
        <v>16108381332</v>
      </c>
      <c r="B121" s="1" t="s">
        <v>1177</v>
      </c>
      <c r="C121" s="1" t="s">
        <v>1178</v>
      </c>
      <c r="D121" s="1" t="s">
        <v>1179</v>
      </c>
      <c r="E121" s="1" t="s">
        <v>1180</v>
      </c>
      <c r="F121" s="1" t="s">
        <v>619</v>
      </c>
      <c r="G121" s="1" t="s">
        <v>445</v>
      </c>
      <c r="H121" s="1" t="s">
        <v>450</v>
      </c>
      <c r="I121" s="1" t="s">
        <v>1181</v>
      </c>
      <c r="J121" s="1" t="s">
        <v>29</v>
      </c>
      <c r="K121" s="1" t="s">
        <v>1182</v>
      </c>
      <c r="L121" s="1" t="s">
        <v>1182</v>
      </c>
      <c r="M121" s="1" t="s">
        <v>453</v>
      </c>
      <c r="N121" s="1" t="s">
        <v>453</v>
      </c>
      <c r="O121" s="1" t="s">
        <v>454</v>
      </c>
      <c r="P121" s="1" t="s">
        <v>455</v>
      </c>
      <c r="Q121" s="1" t="s">
        <v>1183</v>
      </c>
      <c r="R121" s="1" t="s">
        <v>457</v>
      </c>
      <c r="S121" s="1" t="s">
        <v>458</v>
      </c>
      <c r="T121" s="1" t="s">
        <v>459</v>
      </c>
    </row>
    <row r="122" s="1" customFormat="1" spans="1:20">
      <c r="A122" s="3">
        <v>16100402118</v>
      </c>
      <c r="B122" s="1" t="s">
        <v>1184</v>
      </c>
      <c r="C122" s="1" t="s">
        <v>1185</v>
      </c>
      <c r="D122" s="1" t="s">
        <v>1186</v>
      </c>
      <c r="E122" s="1" t="s">
        <v>1187</v>
      </c>
      <c r="F122" s="1" t="s">
        <v>619</v>
      </c>
      <c r="G122" s="1" t="s">
        <v>449</v>
      </c>
      <c r="H122" s="1" t="s">
        <v>450</v>
      </c>
      <c r="I122" s="1" t="s">
        <v>1188</v>
      </c>
      <c r="J122" s="1" t="s">
        <v>29</v>
      </c>
      <c r="K122" s="1" t="s">
        <v>1189</v>
      </c>
      <c r="L122" s="1" t="s">
        <v>1190</v>
      </c>
      <c r="M122" s="1" t="s">
        <v>1191</v>
      </c>
      <c r="N122" s="1" t="s">
        <v>1192</v>
      </c>
      <c r="O122" s="1" t="s">
        <v>454</v>
      </c>
      <c r="P122" s="1" t="s">
        <v>455</v>
      </c>
      <c r="Q122" s="1" t="s">
        <v>1193</v>
      </c>
      <c r="R122" s="1" t="s">
        <v>457</v>
      </c>
      <c r="S122" s="1" t="s">
        <v>458</v>
      </c>
      <c r="T122" s="1" t="s">
        <v>459</v>
      </c>
    </row>
    <row r="123" s="1" customFormat="1" spans="1:20">
      <c r="A123" s="3">
        <v>16099400797</v>
      </c>
      <c r="B123" s="1" t="s">
        <v>1184</v>
      </c>
      <c r="C123" s="1" t="s">
        <v>1194</v>
      </c>
      <c r="D123" s="1" t="s">
        <v>1195</v>
      </c>
      <c r="E123" s="1" t="s">
        <v>1196</v>
      </c>
      <c r="F123" s="1" t="s">
        <v>565</v>
      </c>
      <c r="G123" s="1" t="s">
        <v>449</v>
      </c>
      <c r="H123" s="1" t="s">
        <v>450</v>
      </c>
      <c r="I123" s="1" t="s">
        <v>1197</v>
      </c>
      <c r="J123" s="1" t="s">
        <v>29</v>
      </c>
      <c r="K123" s="1" t="s">
        <v>1198</v>
      </c>
      <c r="L123" s="1" t="s">
        <v>1198</v>
      </c>
      <c r="M123" s="1" t="s">
        <v>453</v>
      </c>
      <c r="N123" s="1" t="s">
        <v>453</v>
      </c>
      <c r="O123" s="1" t="s">
        <v>454</v>
      </c>
      <c r="P123" s="1" t="s">
        <v>455</v>
      </c>
      <c r="Q123" s="1" t="s">
        <v>1199</v>
      </c>
      <c r="R123" s="1" t="s">
        <v>457</v>
      </c>
      <c r="S123" s="1" t="s">
        <v>458</v>
      </c>
      <c r="T123" s="1" t="s">
        <v>459</v>
      </c>
    </row>
    <row r="124" s="1" customFormat="1" spans="1:20">
      <c r="A124" s="3">
        <v>16057883102</v>
      </c>
      <c r="B124" s="1" t="s">
        <v>1200</v>
      </c>
      <c r="C124" s="1" t="s">
        <v>1201</v>
      </c>
      <c r="D124" s="1" t="s">
        <v>1202</v>
      </c>
      <c r="E124" s="1" t="s">
        <v>1203</v>
      </c>
      <c r="F124" s="1" t="s">
        <v>445</v>
      </c>
      <c r="G124" s="1" t="s">
        <v>449</v>
      </c>
      <c r="H124" s="1" t="s">
        <v>450</v>
      </c>
      <c r="I124" s="1" t="s">
        <v>1204</v>
      </c>
      <c r="J124" s="1" t="s">
        <v>29</v>
      </c>
      <c r="K124" s="1" t="s">
        <v>1205</v>
      </c>
      <c r="L124" s="1" t="s">
        <v>1205</v>
      </c>
      <c r="M124" s="1" t="s">
        <v>453</v>
      </c>
      <c r="N124" s="1" t="s">
        <v>453</v>
      </c>
      <c r="O124" s="1" t="s">
        <v>454</v>
      </c>
      <c r="P124" s="1" t="s">
        <v>455</v>
      </c>
      <c r="Q124" s="1" t="s">
        <v>1206</v>
      </c>
      <c r="R124" s="1" t="s">
        <v>457</v>
      </c>
      <c r="S124" s="1" t="s">
        <v>458</v>
      </c>
      <c r="T124" s="1" t="s">
        <v>459</v>
      </c>
    </row>
    <row r="125" s="1" customFormat="1" spans="1:20">
      <c r="A125" s="3">
        <v>16048387636</v>
      </c>
      <c r="B125" s="1" t="s">
        <v>1207</v>
      </c>
      <c r="C125" s="1" t="s">
        <v>1208</v>
      </c>
      <c r="D125" s="1" t="s">
        <v>1089</v>
      </c>
      <c r="E125" s="1" t="s">
        <v>1209</v>
      </c>
      <c r="F125" s="1" t="s">
        <v>565</v>
      </c>
      <c r="G125" s="1" t="s">
        <v>449</v>
      </c>
      <c r="H125" s="1" t="s">
        <v>450</v>
      </c>
      <c r="I125" s="1" t="s">
        <v>1210</v>
      </c>
      <c r="J125" s="1" t="s">
        <v>29</v>
      </c>
      <c r="K125" s="1" t="s">
        <v>1211</v>
      </c>
      <c r="L125" s="1" t="s">
        <v>1211</v>
      </c>
      <c r="M125" s="1" t="s">
        <v>453</v>
      </c>
      <c r="N125" s="1" t="s">
        <v>453</v>
      </c>
      <c r="O125" s="1" t="s">
        <v>454</v>
      </c>
      <c r="P125" s="1" t="s">
        <v>455</v>
      </c>
      <c r="Q125" s="1" t="s">
        <v>1212</v>
      </c>
      <c r="R125" s="1" t="s">
        <v>457</v>
      </c>
      <c r="S125" s="1" t="s">
        <v>458</v>
      </c>
      <c r="T125" s="1" t="s">
        <v>459</v>
      </c>
    </row>
    <row r="126" s="1" customFormat="1" spans="1:20">
      <c r="A126" s="3">
        <v>16039641126</v>
      </c>
      <c r="B126" s="1" t="s">
        <v>1213</v>
      </c>
      <c r="C126" s="1" t="s">
        <v>1214</v>
      </c>
      <c r="D126" s="1" t="s">
        <v>1215</v>
      </c>
      <c r="E126" s="1" t="s">
        <v>1216</v>
      </c>
      <c r="F126" s="1" t="s">
        <v>445</v>
      </c>
      <c r="G126" s="1" t="s">
        <v>449</v>
      </c>
      <c r="H126" s="1" t="s">
        <v>450</v>
      </c>
      <c r="I126" s="1" t="s">
        <v>1217</v>
      </c>
      <c r="J126" s="1" t="s">
        <v>29</v>
      </c>
      <c r="K126" s="1" t="s">
        <v>1218</v>
      </c>
      <c r="L126" s="1" t="s">
        <v>1218</v>
      </c>
      <c r="M126" s="1" t="s">
        <v>453</v>
      </c>
      <c r="N126" s="1" t="s">
        <v>453</v>
      </c>
      <c r="O126" s="1" t="s">
        <v>454</v>
      </c>
      <c r="P126" s="1" t="s">
        <v>455</v>
      </c>
      <c r="Q126" s="1" t="s">
        <v>1219</v>
      </c>
      <c r="R126" s="1" t="s">
        <v>457</v>
      </c>
      <c r="S126" s="1" t="s">
        <v>458</v>
      </c>
      <c r="T126" s="1" t="s">
        <v>459</v>
      </c>
    </row>
    <row r="127" s="1" customFormat="1" spans="1:20">
      <c r="A127" s="3">
        <v>16039378893</v>
      </c>
      <c r="B127" s="1" t="s">
        <v>1213</v>
      </c>
      <c r="C127" s="1" t="s">
        <v>1220</v>
      </c>
      <c r="D127" s="1" t="s">
        <v>1089</v>
      </c>
      <c r="E127" s="1" t="s">
        <v>1221</v>
      </c>
      <c r="F127" s="1" t="s">
        <v>961</v>
      </c>
      <c r="G127" s="1" t="s">
        <v>789</v>
      </c>
      <c r="H127" s="1" t="s">
        <v>450</v>
      </c>
      <c r="I127" s="1" t="s">
        <v>1222</v>
      </c>
      <c r="J127" s="1" t="s">
        <v>29</v>
      </c>
      <c r="K127" s="1" t="s">
        <v>1223</v>
      </c>
      <c r="L127" s="1" t="s">
        <v>454</v>
      </c>
      <c r="M127" s="1" t="s">
        <v>1224</v>
      </c>
      <c r="N127" s="1" t="s">
        <v>1225</v>
      </c>
      <c r="O127" s="1" t="s">
        <v>454</v>
      </c>
      <c r="P127" s="1" t="s">
        <v>455</v>
      </c>
      <c r="Q127" s="1" t="s">
        <v>1226</v>
      </c>
      <c r="R127" s="1" t="s">
        <v>457</v>
      </c>
      <c r="S127" s="1" t="s">
        <v>458</v>
      </c>
      <c r="T127" s="1" t="s">
        <v>459</v>
      </c>
    </row>
    <row r="128" s="1" customFormat="1" spans="1:20">
      <c r="A128" s="3">
        <v>15988101224</v>
      </c>
      <c r="B128" s="1" t="s">
        <v>1227</v>
      </c>
      <c r="C128" s="1" t="s">
        <v>1228</v>
      </c>
      <c r="D128" s="1" t="s">
        <v>1229</v>
      </c>
      <c r="E128" s="1" t="s">
        <v>1230</v>
      </c>
      <c r="F128" s="1" t="s">
        <v>522</v>
      </c>
      <c r="G128" s="1" t="s">
        <v>445</v>
      </c>
      <c r="H128" s="1" t="s">
        <v>450</v>
      </c>
      <c r="I128" s="1" t="s">
        <v>1231</v>
      </c>
      <c r="J128" s="1" t="s">
        <v>29</v>
      </c>
      <c r="K128" s="1" t="s">
        <v>1232</v>
      </c>
      <c r="L128" s="1" t="s">
        <v>1232</v>
      </c>
      <c r="M128" s="1" t="s">
        <v>453</v>
      </c>
      <c r="N128" s="1" t="s">
        <v>453</v>
      </c>
      <c r="O128" s="1" t="s">
        <v>454</v>
      </c>
      <c r="P128" s="1" t="s">
        <v>455</v>
      </c>
      <c r="Q128" s="1" t="s">
        <v>1233</v>
      </c>
      <c r="R128" s="1" t="s">
        <v>457</v>
      </c>
      <c r="S128" s="1" t="s">
        <v>458</v>
      </c>
      <c r="T128" s="1" t="s">
        <v>459</v>
      </c>
    </row>
    <row r="129" s="1" customFormat="1" spans="1:20">
      <c r="A129" s="3">
        <v>15946809411</v>
      </c>
      <c r="B129" s="1" t="s">
        <v>1234</v>
      </c>
      <c r="C129" s="1" t="s">
        <v>1235</v>
      </c>
      <c r="D129" s="1" t="s">
        <v>824</v>
      </c>
      <c r="E129" s="1" t="s">
        <v>1236</v>
      </c>
      <c r="F129" s="1" t="s">
        <v>924</v>
      </c>
      <c r="G129" s="1" t="s">
        <v>752</v>
      </c>
      <c r="H129" s="1" t="s">
        <v>450</v>
      </c>
      <c r="I129" s="1" t="s">
        <v>1237</v>
      </c>
      <c r="J129" s="1" t="s">
        <v>29</v>
      </c>
      <c r="K129" s="1" t="s">
        <v>1238</v>
      </c>
      <c r="L129" s="1" t="s">
        <v>1238</v>
      </c>
      <c r="M129" s="1" t="s">
        <v>453</v>
      </c>
      <c r="N129" s="1" t="s">
        <v>453</v>
      </c>
      <c r="O129" s="1" t="s">
        <v>454</v>
      </c>
      <c r="P129" s="1" t="s">
        <v>455</v>
      </c>
      <c r="Q129" s="1" t="s">
        <v>1239</v>
      </c>
      <c r="R129" s="1" t="s">
        <v>457</v>
      </c>
      <c r="S129" s="1" t="s">
        <v>458</v>
      </c>
      <c r="T129" s="1" t="s">
        <v>459</v>
      </c>
    </row>
    <row r="130" s="1" customFormat="1" spans="1:20">
      <c r="A130" s="3">
        <v>15850015838</v>
      </c>
      <c r="B130" s="1" t="s">
        <v>1240</v>
      </c>
      <c r="C130" s="1" t="s">
        <v>1241</v>
      </c>
      <c r="D130" s="1" t="s">
        <v>1242</v>
      </c>
      <c r="E130" s="1" t="s">
        <v>1243</v>
      </c>
      <c r="F130" s="1" t="s">
        <v>697</v>
      </c>
      <c r="G130" s="1" t="s">
        <v>522</v>
      </c>
      <c r="H130" s="1" t="s">
        <v>450</v>
      </c>
      <c r="I130" s="1" t="s">
        <v>1244</v>
      </c>
      <c r="J130" s="1" t="s">
        <v>29</v>
      </c>
      <c r="K130" s="1" t="s">
        <v>1245</v>
      </c>
      <c r="L130" s="1" t="s">
        <v>1245</v>
      </c>
      <c r="M130" s="1" t="s">
        <v>453</v>
      </c>
      <c r="N130" s="1" t="s">
        <v>453</v>
      </c>
      <c r="O130" s="1" t="s">
        <v>454</v>
      </c>
      <c r="P130" s="1" t="s">
        <v>455</v>
      </c>
      <c r="Q130" s="1" t="s">
        <v>1246</v>
      </c>
      <c r="R130" s="1" t="s">
        <v>457</v>
      </c>
      <c r="S130" s="1" t="s">
        <v>458</v>
      </c>
      <c r="T130" s="1" t="s">
        <v>459</v>
      </c>
    </row>
    <row r="131" s="1" customFormat="1" spans="1:20">
      <c r="A131" s="3">
        <v>15849759661</v>
      </c>
      <c r="B131" s="1" t="s">
        <v>1240</v>
      </c>
      <c r="C131" s="1" t="s">
        <v>1247</v>
      </c>
      <c r="D131" s="1" t="s">
        <v>1248</v>
      </c>
      <c r="E131" s="1" t="s">
        <v>1249</v>
      </c>
      <c r="F131" s="1" t="s">
        <v>565</v>
      </c>
      <c r="G131" s="1" t="s">
        <v>522</v>
      </c>
      <c r="H131" s="1" t="s">
        <v>450</v>
      </c>
      <c r="I131" s="1" t="s">
        <v>1250</v>
      </c>
      <c r="J131" s="1" t="s">
        <v>29</v>
      </c>
      <c r="K131" s="1" t="s">
        <v>1251</v>
      </c>
      <c r="L131" s="1" t="s">
        <v>1251</v>
      </c>
      <c r="M131" s="1" t="s">
        <v>453</v>
      </c>
      <c r="N131" s="1" t="s">
        <v>453</v>
      </c>
      <c r="O131" s="1" t="s">
        <v>454</v>
      </c>
      <c r="P131" s="1" t="s">
        <v>455</v>
      </c>
      <c r="Q131" s="1" t="s">
        <v>1252</v>
      </c>
      <c r="R131" s="1" t="s">
        <v>457</v>
      </c>
      <c r="S131" s="1" t="s">
        <v>458</v>
      </c>
      <c r="T131" s="1" t="s">
        <v>459</v>
      </c>
    </row>
    <row r="132" s="1" customFormat="1" spans="1:20">
      <c r="A132" s="3">
        <v>15849616497</v>
      </c>
      <c r="B132" s="1" t="s">
        <v>1240</v>
      </c>
      <c r="C132" s="1" t="s">
        <v>1253</v>
      </c>
      <c r="D132" s="1" t="s">
        <v>1089</v>
      </c>
      <c r="E132" s="1" t="s">
        <v>1254</v>
      </c>
      <c r="F132" s="1" t="s">
        <v>924</v>
      </c>
      <c r="G132" s="1" t="s">
        <v>752</v>
      </c>
      <c r="H132" s="1" t="s">
        <v>450</v>
      </c>
      <c r="I132" s="1" t="s">
        <v>1255</v>
      </c>
      <c r="J132" s="1" t="s">
        <v>29</v>
      </c>
      <c r="K132" s="1" t="s">
        <v>1256</v>
      </c>
      <c r="L132" s="1" t="s">
        <v>1256</v>
      </c>
      <c r="M132" s="1" t="s">
        <v>453</v>
      </c>
      <c r="N132" s="1" t="s">
        <v>453</v>
      </c>
      <c r="O132" s="1" t="s">
        <v>454</v>
      </c>
      <c r="P132" s="1" t="s">
        <v>455</v>
      </c>
      <c r="Q132" s="1" t="s">
        <v>1257</v>
      </c>
      <c r="R132" s="1" t="s">
        <v>457</v>
      </c>
      <c r="S132" s="1" t="s">
        <v>458</v>
      </c>
      <c r="T132" s="1" t="s">
        <v>459</v>
      </c>
    </row>
    <row r="133" s="1" customFormat="1" spans="1:20">
      <c r="A133" s="3">
        <v>15842585404</v>
      </c>
      <c r="B133" s="1" t="s">
        <v>1258</v>
      </c>
      <c r="C133" s="1" t="s">
        <v>1259</v>
      </c>
      <c r="D133" s="1" t="s">
        <v>1172</v>
      </c>
      <c r="E133" s="1" t="s">
        <v>1260</v>
      </c>
      <c r="F133" s="1" t="s">
        <v>789</v>
      </c>
      <c r="G133" s="1" t="s">
        <v>752</v>
      </c>
      <c r="H133" s="1" t="s">
        <v>450</v>
      </c>
      <c r="I133" s="1" t="s">
        <v>454</v>
      </c>
      <c r="J133" s="1" t="s">
        <v>29</v>
      </c>
      <c r="K133" s="1" t="s">
        <v>454</v>
      </c>
      <c r="L133" s="1" t="s">
        <v>454</v>
      </c>
      <c r="M133" s="1" t="s">
        <v>453</v>
      </c>
      <c r="N133" s="1" t="s">
        <v>453</v>
      </c>
      <c r="O133" s="1" t="s">
        <v>454</v>
      </c>
      <c r="P133" s="1" t="s">
        <v>455</v>
      </c>
      <c r="Q133" s="1" t="s">
        <v>1261</v>
      </c>
      <c r="R133" s="1" t="s">
        <v>457</v>
      </c>
      <c r="S133" s="1" t="s">
        <v>458</v>
      </c>
      <c r="T133" s="1" t="s">
        <v>459</v>
      </c>
    </row>
    <row r="134" s="1" customFormat="1" spans="1:20">
      <c r="A134" s="3">
        <v>15831656776</v>
      </c>
      <c r="B134" s="1" t="s">
        <v>1262</v>
      </c>
      <c r="C134" s="1" t="s">
        <v>1263</v>
      </c>
      <c r="D134" s="1" t="s">
        <v>1264</v>
      </c>
      <c r="E134" s="1" t="s">
        <v>1265</v>
      </c>
      <c r="F134" s="1" t="s">
        <v>445</v>
      </c>
      <c r="G134" s="1" t="s">
        <v>449</v>
      </c>
      <c r="H134" s="1" t="s">
        <v>450</v>
      </c>
      <c r="I134" s="1" t="s">
        <v>1266</v>
      </c>
      <c r="J134" s="1" t="s">
        <v>29</v>
      </c>
      <c r="K134" s="1" t="s">
        <v>1267</v>
      </c>
      <c r="L134" s="1" t="s">
        <v>1267</v>
      </c>
      <c r="M134" s="1" t="s">
        <v>453</v>
      </c>
      <c r="N134" s="1" t="s">
        <v>453</v>
      </c>
      <c r="O134" s="1" t="s">
        <v>454</v>
      </c>
      <c r="P134" s="1" t="s">
        <v>455</v>
      </c>
      <c r="Q134" s="1" t="s">
        <v>1268</v>
      </c>
      <c r="R134" s="1" t="s">
        <v>457</v>
      </c>
      <c r="S134" s="1" t="s">
        <v>458</v>
      </c>
      <c r="T134" s="1" t="s">
        <v>459</v>
      </c>
    </row>
    <row r="135" s="1" customFormat="1" spans="1:20">
      <c r="A135" s="3">
        <v>15750007849</v>
      </c>
      <c r="B135" s="1" t="s">
        <v>1269</v>
      </c>
      <c r="C135" s="1" t="s">
        <v>1270</v>
      </c>
      <c r="D135" s="1" t="s">
        <v>1089</v>
      </c>
      <c r="E135" s="1" t="s">
        <v>1271</v>
      </c>
      <c r="F135" s="1" t="s">
        <v>565</v>
      </c>
      <c r="G135" s="1" t="s">
        <v>449</v>
      </c>
      <c r="H135" s="1" t="s">
        <v>450</v>
      </c>
      <c r="I135" s="1" t="s">
        <v>1272</v>
      </c>
      <c r="J135" s="1" t="s">
        <v>29</v>
      </c>
      <c r="K135" s="1" t="s">
        <v>1273</v>
      </c>
      <c r="L135" s="1" t="s">
        <v>1273</v>
      </c>
      <c r="M135" s="1" t="s">
        <v>453</v>
      </c>
      <c r="N135" s="1" t="s">
        <v>453</v>
      </c>
      <c r="O135" s="1" t="s">
        <v>454</v>
      </c>
      <c r="P135" s="1" t="s">
        <v>455</v>
      </c>
      <c r="Q135" s="1" t="s">
        <v>1274</v>
      </c>
      <c r="R135" s="1" t="s">
        <v>457</v>
      </c>
      <c r="S135" s="1" t="s">
        <v>458</v>
      </c>
      <c r="T135" s="1" t="s">
        <v>459</v>
      </c>
    </row>
    <row r="136" s="1" customFormat="1" spans="1:20">
      <c r="A136" s="3">
        <v>15565428200</v>
      </c>
      <c r="B136" s="1" t="s">
        <v>1275</v>
      </c>
      <c r="C136" s="1" t="s">
        <v>1276</v>
      </c>
      <c r="D136" s="1" t="s">
        <v>1110</v>
      </c>
      <c r="E136" s="1" t="s">
        <v>1277</v>
      </c>
      <c r="F136" s="1" t="s">
        <v>619</v>
      </c>
      <c r="G136" s="1" t="s">
        <v>445</v>
      </c>
      <c r="H136" s="1" t="s">
        <v>450</v>
      </c>
      <c r="I136" s="1" t="s">
        <v>1278</v>
      </c>
      <c r="J136" s="1" t="s">
        <v>29</v>
      </c>
      <c r="K136" s="1" t="s">
        <v>1279</v>
      </c>
      <c r="L136" s="1" t="s">
        <v>1279</v>
      </c>
      <c r="M136" s="1" t="s">
        <v>453</v>
      </c>
      <c r="N136" s="1" t="s">
        <v>453</v>
      </c>
      <c r="O136" s="1" t="s">
        <v>454</v>
      </c>
      <c r="P136" s="1" t="s">
        <v>455</v>
      </c>
      <c r="Q136" s="1" t="s">
        <v>1280</v>
      </c>
      <c r="R136" s="1" t="s">
        <v>457</v>
      </c>
      <c r="S136" s="1" t="s">
        <v>458</v>
      </c>
      <c r="T136" s="1" t="s">
        <v>459</v>
      </c>
    </row>
    <row r="137" s="1" customFormat="1" spans="1:20">
      <c r="A137" s="3">
        <v>15544082089</v>
      </c>
      <c r="B137" s="1" t="s">
        <v>1281</v>
      </c>
      <c r="C137" s="1" t="s">
        <v>1282</v>
      </c>
      <c r="D137" s="1" t="s">
        <v>1283</v>
      </c>
      <c r="E137" s="1" t="s">
        <v>1284</v>
      </c>
      <c r="F137" s="1" t="s">
        <v>565</v>
      </c>
      <c r="G137" s="1" t="s">
        <v>449</v>
      </c>
      <c r="H137" s="1" t="s">
        <v>450</v>
      </c>
      <c r="I137" s="1" t="s">
        <v>1285</v>
      </c>
      <c r="J137" s="1" t="s">
        <v>29</v>
      </c>
      <c r="K137" s="1" t="s">
        <v>1286</v>
      </c>
      <c r="L137" s="1" t="s">
        <v>1287</v>
      </c>
      <c r="M137" s="1" t="s">
        <v>1288</v>
      </c>
      <c r="N137" s="1" t="s">
        <v>1289</v>
      </c>
      <c r="O137" s="1" t="s">
        <v>454</v>
      </c>
      <c r="P137" s="1" t="s">
        <v>455</v>
      </c>
      <c r="Q137" s="1" t="s">
        <v>1290</v>
      </c>
      <c r="R137" s="1" t="s">
        <v>457</v>
      </c>
      <c r="S137" s="1" t="s">
        <v>458</v>
      </c>
      <c r="T137" s="1" t="s">
        <v>459</v>
      </c>
    </row>
    <row r="138" s="1" customFormat="1" spans="1:20">
      <c r="A138" s="3">
        <v>15138152746</v>
      </c>
      <c r="B138" s="1" t="s">
        <v>1291</v>
      </c>
      <c r="C138" s="1" t="s">
        <v>1292</v>
      </c>
      <c r="D138" s="1" t="s">
        <v>1293</v>
      </c>
      <c r="E138" s="1" t="s">
        <v>1294</v>
      </c>
      <c r="F138" s="1" t="s">
        <v>752</v>
      </c>
      <c r="G138" s="1" t="s">
        <v>445</v>
      </c>
      <c r="H138" s="1" t="s">
        <v>450</v>
      </c>
      <c r="I138" s="1" t="s">
        <v>1295</v>
      </c>
      <c r="J138" s="1" t="s">
        <v>29</v>
      </c>
      <c r="K138" s="1" t="s">
        <v>1296</v>
      </c>
      <c r="L138" s="1" t="s">
        <v>1296</v>
      </c>
      <c r="M138" s="1" t="s">
        <v>453</v>
      </c>
      <c r="N138" s="1" t="s">
        <v>453</v>
      </c>
      <c r="O138" s="1" t="s">
        <v>454</v>
      </c>
      <c r="P138" s="1" t="s">
        <v>455</v>
      </c>
      <c r="Q138" s="1" t="s">
        <v>1297</v>
      </c>
      <c r="R138" s="1" t="s">
        <v>457</v>
      </c>
      <c r="S138" s="1" t="s">
        <v>458</v>
      </c>
      <c r="T138" s="1" t="s">
        <v>459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2021-09-22T02:34:18Z</dcterms:created>
  <dcterms:modified xsi:type="dcterms:W3CDTF">2021-09-22T03:33:30Z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7FBB1BF3A2654306A70AC001378107F8</vt:lpwstr>
  </property>
  <property fmtid="{D5CDD505-2E9C-101B-9397-08002B2CF9AE}" pid="3" name="KSOProductBuildVer">
    <vt:lpwstr>2052-11.1.0.10938</vt:lpwstr>
  </property>
</Properties>
</file>