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对账!$1:$205</definedName>
  </definedNames>
  <calcPr calcId="144525"/>
</workbook>
</file>

<file path=xl/sharedStrings.xml><?xml version="1.0" encoding="utf-8"?>
<sst xmlns="http://schemas.openxmlformats.org/spreadsheetml/2006/main" count="5559" uniqueCount="1168">
  <si>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</si>
  <si>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</si>
  <si>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</si>
  <si>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</si>
  <si>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</si>
  <si>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</si>
  <si>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</si>
  <si>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</si>
  <si>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</si>
  <si>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</si>
  <si>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</si>
  <si>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</si>
  <si>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</si>
  <si>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</si>
  <si>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</si>
  <si>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</si>
  <si>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</si>
  <si>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</si>
  <si>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</si>
  <si>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</si>
  <si>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</si>
  <si>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</si>
  <si>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</si>
  <si>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</si>
  <si>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</si>
  <si>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</si>
  <si>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</si>
  <si>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[南宁]格林豪泰酒店(南宁秀峰路地铁站店)(72916920)</t>
  </si>
  <si>
    <t>商务双床房&lt;双人入住&gt;&lt;内宾&gt;&lt;预付&gt;&lt;无早&gt;</t>
  </si>
  <si>
    <t>CNY</t>
  </si>
  <si>
    <t>崔浩</t>
  </si>
  <si>
    <t>CA11323210919CNY</t>
  </si>
  <si>
    <t>未提现</t>
  </si>
  <si>
    <t>携程开票</t>
  </si>
  <si>
    <t>[石家庄]青木商务酒店(石家庄开发区天山海世界店)(77170434)</t>
  </si>
  <si>
    <t>商务大床房&lt;双人入住&gt;&lt;内宾&gt;&lt;预付&gt;&lt;无早&gt;</t>
  </si>
  <si>
    <t>段宏波</t>
  </si>
  <si>
    <t>[明光]贝壳酒店（明光汽车站店）(70405532)</t>
  </si>
  <si>
    <t>周云帆</t>
  </si>
  <si>
    <t>[深圳]深圳香格里拉大酒店(60981841)</t>
  </si>
  <si>
    <t>行政大床套房&lt;双人入住&gt;&lt;内宾&gt;&lt;预付&gt;&lt;双早&gt;</t>
  </si>
  <si>
    <t>闫俊宇</t>
  </si>
  <si>
    <t>20123SC025107</t>
  </si>
  <si>
    <t>[长沙]长沙茉莉花国际酒店(64199251)</t>
  </si>
  <si>
    <t>高级双床房&lt;双人入住&gt;&lt;内宾&gt;&lt;预付&gt;&lt;双早&gt;</t>
  </si>
  <si>
    <t>盖士海</t>
  </si>
  <si>
    <t>[深圳]启程优品酒店（深圳宏发大世界店）(66094365)</t>
  </si>
  <si>
    <t>优品双床房&lt;双人入住&gt;&lt;内宾&gt;&lt;预付&gt;&lt;无早&gt;</t>
  </si>
  <si>
    <t>杨若愚</t>
  </si>
  <si>
    <t>[南宁]城市便捷酒店(南宁桃源路店)(71585938)</t>
  </si>
  <si>
    <t>周波</t>
  </si>
  <si>
    <t>取消</t>
  </si>
  <si>
    <t>[连云港]尚客优快捷酒店(连云港新浦店)(77191175)</t>
  </si>
  <si>
    <t>家庭房&lt;双人入住&gt;&lt;内宾&gt;&lt;预付&gt;&lt;无早&gt;</t>
  </si>
  <si>
    <t>李海洋</t>
  </si>
  <si>
    <t>[合肥]格美酒店(合肥中国声谷店)(70405370)</t>
  </si>
  <si>
    <t>单人房&lt;内宾&gt;&lt;双人入住&gt;&lt;预付&gt;&lt;无早&gt;</t>
  </si>
  <si>
    <t>董凯</t>
  </si>
  <si>
    <t>[广州]广州阳光酒店(64185331)</t>
  </si>
  <si>
    <t>高级双床房&lt;双人入住&gt;&lt;内宾&gt;&lt;预付&gt;&lt;无早&gt;</t>
  </si>
  <si>
    <t>李红钢</t>
  </si>
  <si>
    <t>[北京]7天连锁酒店(北京学院路六道口地铁站店)(66091981)</t>
  </si>
  <si>
    <t>自主大床房&lt;双人入住&gt;&lt;内宾&gt;&lt;预付&gt;&lt;无早&gt;</t>
  </si>
  <si>
    <t>郑颖颖</t>
  </si>
  <si>
    <t>李光仪</t>
  </si>
  <si>
    <t>[桂平]城市便捷酒店(桂平凤凰店)(71586278)</t>
  </si>
  <si>
    <t>肖才友</t>
  </si>
  <si>
    <t>[东莞]东莞汇丽华酒店(60985158)</t>
  </si>
  <si>
    <t>豪华双床房&lt;双人入住&gt;&lt;内宾&gt;&lt;预付&gt;&lt;双早&gt;</t>
  </si>
  <si>
    <t>何应希</t>
  </si>
  <si>
    <t>[武汉]城市便捷酒店(武汉友谊大道车管所店)(71581060)</t>
  </si>
  <si>
    <t>曾品亮</t>
  </si>
  <si>
    <t>[济南]MX精品主题酒店(济南山大科技市场店)(77170655)</t>
  </si>
  <si>
    <t>品质双床房&lt;双人入住&gt;&lt;内宾&gt;&lt;预付&gt;&lt;无早&gt;</t>
  </si>
  <si>
    <t>惠安运</t>
  </si>
  <si>
    <t>[苏州]尚客优精选酒店（苏州胜浦大桥店）(77243943)</t>
  </si>
  <si>
    <t>王国胜,邹彦双</t>
  </si>
  <si>
    <t>[常州]维也纳国际酒店(常州湖塘店)(76379950)</t>
  </si>
  <si>
    <t>高级大床房&lt;双人入住&gt;&lt;内宾&gt;&lt;预付&gt;&lt;无早&gt;</t>
  </si>
  <si>
    <t>林丹</t>
  </si>
  <si>
    <t>[衡阳]城市便捷酒店(衡阳商业步行街店)(72813172)</t>
  </si>
  <si>
    <t>标准双床房&lt;双人入住&gt;&lt;内宾&gt;&lt;预付&gt;&lt;无早&gt;</t>
  </si>
  <si>
    <t>张磊</t>
  </si>
  <si>
    <t>[上海]维也纳酒店(上海长兴岛店)(79021170)</t>
  </si>
  <si>
    <t>豪华大床房&lt;双人入住&gt;&lt;内宾&gt;&lt;预付&gt;&lt;无早&gt;</t>
  </si>
  <si>
    <t>刘晓</t>
  </si>
  <si>
    <t>[深圳]维也纳酒店(深圳爱榕路店)(65679858)</t>
  </si>
  <si>
    <t>标准单人间&lt;双人入住&gt;&lt;内宾&gt;&lt;预付&gt;&lt;无早&gt;</t>
  </si>
  <si>
    <t>爱丽丝</t>
  </si>
  <si>
    <t>[长沙]喆啡酒店(长沙湘雅附二梓园路店)(54942986)</t>
  </si>
  <si>
    <t>啡凡双床房&lt;双人入住&gt;&lt;中宾&gt;&lt;预付&gt;&lt;无早&gt;</t>
  </si>
  <si>
    <t>余才刚</t>
  </si>
  <si>
    <t>啡凡大床房&lt;双人入住&gt;&lt;内宾&gt;&lt;预付&gt;&lt;无早&gt;</t>
  </si>
  <si>
    <t>何春忠</t>
  </si>
  <si>
    <t>朱春晓</t>
  </si>
  <si>
    <t>[邓州]尚客优精选酒店(邓州仲景路店)(73279849)</t>
  </si>
  <si>
    <t>万兵</t>
  </si>
  <si>
    <t>[如皋]维也纳酒店(如皋正翔广场店)(75035017)</t>
  </si>
  <si>
    <t>标准大床房&lt;双人入住&gt;&lt;内宾&gt;&lt;预付&gt;&lt;无早&gt;</t>
  </si>
  <si>
    <t>葛静</t>
  </si>
  <si>
    <t>周亨</t>
  </si>
  <si>
    <t>[洪湖]骏怡连锁酒店(湖北荆州洪湖宝安商业广场店)(79024613)</t>
  </si>
  <si>
    <t>陈剑飞</t>
  </si>
  <si>
    <t>[黄山]格林豪泰(黄山屯溪老街口汽车总站店)(64199077)</t>
  </si>
  <si>
    <t>大床房&lt;双人入住&gt;&lt;内宾&gt;&lt;预付&gt;&lt;无早&gt;</t>
  </si>
  <si>
    <t>杨明骏</t>
  </si>
  <si>
    <t>[菏泽]菏泽希尔顿花园酒店(77423986)</t>
  </si>
  <si>
    <t>花园大床房&lt;双人入住&gt;&lt;内宾&gt;&lt;预付&gt;&lt;无早&gt;</t>
  </si>
  <si>
    <t>赵永辉</t>
  </si>
  <si>
    <t>[宁波]桔子酒店（宁波火车站店）(69037061)</t>
  </si>
  <si>
    <t>都市节奏&lt;双人入住&gt;&lt;内宾&gt;&lt;预付&gt;&lt;无早&gt;</t>
  </si>
  <si>
    <t>张福袆</t>
  </si>
  <si>
    <t>R3150008064413631001</t>
  </si>
  <si>
    <t>[常州]格林豪泰(常州恐龙城青洋北路店)(64184504)</t>
  </si>
  <si>
    <t>杨凯凯</t>
  </si>
  <si>
    <t>[深圳]深圳国际会展中心希尔顿酒店(72948031)</t>
  </si>
  <si>
    <t>姚柏豪</t>
  </si>
  <si>
    <t>[广州]广州保利洲际酒店(54929220)</t>
  </si>
  <si>
    <t>洲际行政房&lt;双人入住&gt;&lt;中宾&gt;&lt;预付&gt;&lt;双早&gt;</t>
  </si>
  <si>
    <t>赵丽丽</t>
  </si>
  <si>
    <t>退单</t>
  </si>
  <si>
    <t>王磊</t>
  </si>
  <si>
    <t>啡凡景观双床房&lt;双人入住&gt;&lt;内宾&gt;&lt;预付&gt;&lt;无早&gt;</t>
  </si>
  <si>
    <t>杜鹃,陈辉凡</t>
  </si>
  <si>
    <t>吕凯</t>
  </si>
  <si>
    <t>[北京]布丁酒店(北京首都机场店)(73284131)</t>
  </si>
  <si>
    <t>单人房&lt;双人入住&gt;&lt;内宾&gt;&lt;预付&gt;&lt;无早&gt;</t>
  </si>
  <si>
    <t>陈鑫</t>
  </si>
  <si>
    <t>[兰州]格林豪泰酒店(兰州雁滩路店)(69142559)</t>
  </si>
  <si>
    <t>商务大床房&lt;内宾&gt;&lt;双人入住&gt;&lt;预付&gt;&lt;无早&gt;</t>
  </si>
  <si>
    <t>葛世强</t>
  </si>
  <si>
    <t>[南昌]尚客优连锁酒店(南昌青山湖大道店)(73295722)</t>
  </si>
  <si>
    <t>标准三人间&lt;双人入住&gt;&lt;内宾&gt;&lt;预付&gt;&lt;无早&gt;</t>
  </si>
  <si>
    <t>张景全</t>
  </si>
  <si>
    <t>[上海]上海翰朝酒店(76380797)</t>
  </si>
  <si>
    <t>唐燕苹</t>
  </si>
  <si>
    <t>[仙桃]宜尚酒店(仙桃元泰未来城店)(72812585)</t>
  </si>
  <si>
    <t>宜观大床房&lt;双人入住&gt;&lt;内宾&gt;&lt;预付&gt;&lt;无早&gt;</t>
  </si>
  <si>
    <t>钟雷</t>
  </si>
  <si>
    <t>[彭泽]骏怡连锁酒店（彭泽龙城大道店）(73280255)</t>
  </si>
  <si>
    <t>史宝雷</t>
  </si>
  <si>
    <t>[太仓]尚客优精选酒店(太仓听海路店)(69142974)</t>
  </si>
  <si>
    <t>精选大床房&lt;内宾&gt;&lt;双人入住&gt;&lt;预付&gt;&lt;无早&gt;</t>
  </si>
  <si>
    <t>余飞</t>
  </si>
  <si>
    <t>张浩</t>
  </si>
  <si>
    <t>[西安]喆啡酒店(西安钟楼南门明城墙店)(66080990)</t>
  </si>
  <si>
    <t>醇享生活双床房&lt;双人入住&gt;&lt;内宾&gt;&lt;预付&gt;&lt;无早&gt;</t>
  </si>
  <si>
    <t>冯亚莉</t>
  </si>
  <si>
    <t>[杭州]杭州罗曼蒂风情酒店(78931830)</t>
  </si>
  <si>
    <t>浪漫圆床房&lt;双人入住&gt;&lt;内宾&gt;&lt;预付&gt;&lt;无早&gt;</t>
  </si>
  <si>
    <t>蒲刚</t>
  </si>
  <si>
    <t>[长沙县]城市便捷酒店(长沙县龙塘土桥地铁站店)(77191531)</t>
  </si>
  <si>
    <t>李孟国</t>
  </si>
  <si>
    <t>[广州]广州融创万达嘉华酒店(64223690)</t>
  </si>
  <si>
    <t>顾培文</t>
  </si>
  <si>
    <t>[滦县]滦县家美快捷宾馆(78933268)</t>
  </si>
  <si>
    <t>闲庭古典双床房&lt;双人入住&gt;&lt;内宾&gt;&lt;预付&gt;&lt;无早&gt;</t>
  </si>
  <si>
    <t>黄平</t>
  </si>
  <si>
    <t>[中山]城市便捷酒店(中山东升壹加壹店)(71585476)</t>
  </si>
  <si>
    <t>特惠大床房&lt;双人入住&gt;&lt;内宾&gt;&lt;预付&gt;&lt;无早&gt;</t>
  </si>
  <si>
    <t>周则锋</t>
  </si>
  <si>
    <t>[彬州]尚客优酒店（彬州紫云东城店）(77244339)</t>
  </si>
  <si>
    <t>张静威</t>
  </si>
  <si>
    <t>[武汉]维也纳酒店(武汉高铁站东广场店)(72815815)</t>
  </si>
  <si>
    <t>罗建林</t>
  </si>
  <si>
    <t>丁宁</t>
  </si>
  <si>
    <t>[南昌]南昌红谷滩希尔顿花园酒店(78197681)</t>
  </si>
  <si>
    <t>无障碍房&lt;双人入住&gt;&lt;内宾&gt;&lt;预付&gt;&lt;无早&gt;</t>
  </si>
  <si>
    <t>薛礼华</t>
  </si>
  <si>
    <t>豪华双床房&lt;双人入住&gt;&lt;内宾&gt;&lt;预付&gt;&lt;无早&gt;</t>
  </si>
  <si>
    <t>毛永恒</t>
  </si>
  <si>
    <t>[合肥]合肥帝怡印象商旅酒店(77172811)</t>
  </si>
  <si>
    <t>普通标准间&lt;双人入住&gt;&lt;内宾&gt;&lt;预付&gt;&lt;无早&gt;</t>
  </si>
  <si>
    <t>孙永浩</t>
  </si>
  <si>
    <t>[济南]济南浩岳精品酒店(79022221)</t>
  </si>
  <si>
    <t>精品大床房&lt;双人入住&gt;&lt;内宾&gt;&lt;预付&gt;&lt;无早&gt;</t>
  </si>
  <si>
    <t>王家瑞</t>
  </si>
  <si>
    <t>梁斗墨</t>
  </si>
  <si>
    <t>[佛山]佛山南海华美达酒店(46115605)</t>
  </si>
  <si>
    <t>高级大床房&lt;双人入住&gt;&lt;内宾&gt;&lt;预付&gt;&lt;双早&gt;</t>
  </si>
  <si>
    <t>杨曦</t>
  </si>
  <si>
    <t>[宁远]城市便捷酒店(宁远舜帝广场店)(72812905)</t>
  </si>
  <si>
    <t>精选大床房&lt;双人入住&gt;&lt;内宾&gt;&lt;预付&gt;&lt;无早&gt;</t>
  </si>
  <si>
    <t>付昕</t>
  </si>
  <si>
    <t>张勤霞</t>
  </si>
  <si>
    <t>[济南]格林豪泰(济南高新区国际会展中心店)(60988634)</t>
  </si>
  <si>
    <t>马闯</t>
  </si>
  <si>
    <t>彭坚</t>
  </si>
  <si>
    <t>李应高</t>
  </si>
  <si>
    <t>[珠海]珠海旭日湾巢酒店(60988936)</t>
  </si>
  <si>
    <t>森林主题房&lt;双人入住&gt;&lt;内宾&gt;&lt;预付&gt;&lt;双早&gt;</t>
  </si>
  <si>
    <t>高猛</t>
  </si>
  <si>
    <t>[南宁]维也纳国际酒店(南宁五一富德店)(79027058)</t>
  </si>
  <si>
    <t>曹代永</t>
  </si>
  <si>
    <t>[海宁]尚客优精选酒店(海宁国际花卉城店)(73280094)</t>
  </si>
  <si>
    <t>陈磊</t>
  </si>
  <si>
    <t>[朝阳]格林豪泰朝阳汽车站商务酒店(69142791)</t>
  </si>
  <si>
    <t>三人间(无窗)&lt;双人入住&gt;&lt;内宾&gt;&lt;预付&gt;&lt;无早&gt;</t>
  </si>
  <si>
    <t>姜佳宁</t>
  </si>
  <si>
    <t>CA11323210920CNY</t>
  </si>
  <si>
    <t>程亮亮</t>
  </si>
  <si>
    <t>[太原]IU酒店(太原长风西街万象城店)(71451084)</t>
  </si>
  <si>
    <t>小U精致大床房&lt;双人入住&gt;&lt;内宾&gt;&lt;预付&gt;&lt;无早&gt;</t>
  </si>
  <si>
    <t>王程旭</t>
  </si>
  <si>
    <t>[西安]喆啡酒店(西安西长安街大学城店)(71009992)</t>
  </si>
  <si>
    <t>啡凡家庭套房&lt;双人入住&gt;&lt;内宾&gt;&lt;预付&gt;&lt;无早&gt;</t>
  </si>
  <si>
    <t>王小春</t>
  </si>
  <si>
    <t>[西宁]白玉兰酒店(西宁力盟商业步行街店)(71013653)</t>
  </si>
  <si>
    <t>玉舒大床房&lt;双人入住&gt;&lt;内宾&gt;&lt;预付&gt;&lt;无早&gt;</t>
  </si>
  <si>
    <t>胡鸣东</t>
  </si>
  <si>
    <t>[杭州]玉榕西湖别院度假酒店(64199124)</t>
  </si>
  <si>
    <t>马延军</t>
  </si>
  <si>
    <t>夏飞彪</t>
  </si>
  <si>
    <t>[珠海]珠海德翰大酒店(51624019)</t>
  </si>
  <si>
    <t>高级山景双床房&lt;双人入住&gt;&lt;内宾&gt;&lt;预付&gt;&lt;无早&gt;</t>
  </si>
  <si>
    <t>万江山,段婷婷</t>
  </si>
  <si>
    <t>Acknowledged</t>
  </si>
  <si>
    <t>[北京]7天连锁酒店（北京上地清河地铁站店）(66091631)</t>
  </si>
  <si>
    <t>王文科</t>
  </si>
  <si>
    <t>[桐城]骏怡酒店(桐城南门客运站店)(71988490)</t>
  </si>
  <si>
    <t>程杰</t>
  </si>
  <si>
    <t>卢现辉</t>
  </si>
  <si>
    <t>[广州]广东亚洲国际大酒店(51601638)</t>
  </si>
  <si>
    <t>符文宏</t>
  </si>
  <si>
    <t>[扬州]尚客优酒店(扬州汊河大学城店)(73259640)</t>
  </si>
  <si>
    <t>张军</t>
  </si>
  <si>
    <t>[信宜]尚客优连锁酒店(信宜玉都公园店)(73279926)</t>
  </si>
  <si>
    <t>李霖</t>
  </si>
  <si>
    <t>陈立锋</t>
  </si>
  <si>
    <t>[成都]7天酒店(成都双流广场地铁站塔桥路店)(71451126)</t>
  </si>
  <si>
    <t>李振昇</t>
  </si>
  <si>
    <t>[广州]骏怡连锁酒店(钟落潭地铁站庆达广场店)(71988461)</t>
  </si>
  <si>
    <t>怡惠大床房&lt;双人入住&gt;&lt;内宾&gt;&lt;预付&gt;&lt;无早&gt;</t>
  </si>
  <si>
    <t>吴艳丽</t>
  </si>
  <si>
    <t>[荆州]骏怡精选酒店(荆州沙市区北京路人信汇店)(71988462)</t>
  </si>
  <si>
    <t>波普大床房&lt;双人入住&gt;&lt;内宾&gt;&lt;预付&gt;&lt;无早&gt;</t>
  </si>
  <si>
    <t>江伟民</t>
  </si>
  <si>
    <t>张珂</t>
  </si>
  <si>
    <t>于志勇</t>
  </si>
  <si>
    <t>特色大床房&lt;双人入住&gt;&lt;内宾&gt;&lt;预付&gt;&lt;无早&gt;</t>
  </si>
  <si>
    <t>杨康</t>
  </si>
  <si>
    <t>[上海]上海南鹰饭店(71580533)</t>
  </si>
  <si>
    <t>杨菁菁,杨菁菁</t>
  </si>
  <si>
    <t>毕长江</t>
  </si>
  <si>
    <t>[贵阳]格林豪泰酒店(贵阳乌当区高铁东站店)(69143354)</t>
  </si>
  <si>
    <t>彭海英</t>
  </si>
  <si>
    <t>[格尔木]尚客优精选酒店(格尔木江源中路店)(73279616)</t>
  </si>
  <si>
    <t>狄振娇,狄文学,潘绍春</t>
  </si>
  <si>
    <t>[北京]北京昆泰嘉华酒店(54938430)</t>
  </si>
  <si>
    <t>标准双床间&lt;双人入住&gt;&lt;中宾&gt;&lt;预付&gt;&lt;无早&gt;</t>
  </si>
  <si>
    <t>车鹤飞</t>
  </si>
  <si>
    <t>马滢涵</t>
  </si>
  <si>
    <t>[北京]锦江之星(北京后海店)(71450609)</t>
  </si>
  <si>
    <t>单人间A&lt;双人入住&gt;&lt;内宾&gt;&lt;预付&gt;&lt;无早&gt;</t>
  </si>
  <si>
    <t>刘九红</t>
  </si>
  <si>
    <t>卢本康</t>
  </si>
  <si>
    <t>[广宗]格林豪泰智选酒店（广宗邢清路店）(77383979)</t>
  </si>
  <si>
    <t>郭亚蒙</t>
  </si>
  <si>
    <t>[南昌]派酒店(南昌滕王阁船山路美食街店)(71635476)</t>
  </si>
  <si>
    <t>精选双床间&lt;双人入住&gt;&lt;内宾&gt;&lt;预付&gt;&lt;无早&gt;</t>
  </si>
  <si>
    <t>吴富春</t>
  </si>
  <si>
    <t>[武汉]速8酒店(武汉欢乐谷店)(66087211)</t>
  </si>
  <si>
    <t>经济单人间(无窗)&lt;双人入住&gt;&lt;内宾&gt;&lt;预付&gt;&lt;无早&gt;</t>
  </si>
  <si>
    <t>郑丹</t>
  </si>
  <si>
    <t>[尚义]尚义金翼华彦快捷酒店(79021283)</t>
  </si>
  <si>
    <t>标准间&lt;双人入住&gt;&lt;内宾&gt;&lt;预付&gt;&lt;无早&gt;</t>
  </si>
  <si>
    <t>尹若珏</t>
  </si>
  <si>
    <t>标准大床房&lt;双人入住&gt;&lt;内宾&gt;&lt;预付&gt;&lt;双早&gt;</t>
  </si>
  <si>
    <t>刘斌</t>
  </si>
  <si>
    <t>陈慧</t>
  </si>
  <si>
    <t>[沈阳]沈阳富力万达文华酒店(60984594)</t>
  </si>
  <si>
    <t>滕海涛</t>
  </si>
  <si>
    <t>[北京]格林豪泰(北京十里河地铁站店)(69037069)</t>
  </si>
  <si>
    <t>刘明辉</t>
  </si>
  <si>
    <t>[温岭]锦江之星(温岭大溪店)(60984340)</t>
  </si>
  <si>
    <t>商务房A&lt;双人入住&gt;&lt;内宾&gt;&lt;预付&gt;&lt;无早&gt;</t>
  </si>
  <si>
    <t>陶静宇</t>
  </si>
  <si>
    <t>[常州]常州富力万达嘉华酒店(61266130)</t>
  </si>
  <si>
    <t>高级豪华大床房&lt;双人入住&gt;&lt;内宾&gt;&lt;预付&gt;&lt;无早&gt;</t>
  </si>
  <si>
    <t>许念</t>
  </si>
  <si>
    <t>孟露</t>
  </si>
  <si>
    <t>[深圳]锦江之星品尚(深圳南山科技园店)(71450198)</t>
  </si>
  <si>
    <t>商务标准房A&lt;双人入住&gt;&lt;内宾&gt;&lt;预付&gt;&lt;无早&gt;</t>
  </si>
  <si>
    <t>曲生国</t>
  </si>
  <si>
    <t>赔款</t>
  </si>
  <si>
    <t>[漳州]漳州万达嘉华酒店(22815645)</t>
  </si>
  <si>
    <t>豪华双床房&lt;内宾&gt;&lt;双人入住&gt;&lt;预付&gt;&lt;无早&gt;</t>
  </si>
  <si>
    <t>许巡嵘</t>
  </si>
  <si>
    <t>[绍兴]汉庭酒店(绍兴环城北路店)(77392147)</t>
  </si>
  <si>
    <t>史秋华</t>
  </si>
  <si>
    <t>CA11323210921CNY</t>
  </si>
  <si>
    <t>R3120004063708468001</t>
  </si>
  <si>
    <t>[哈尔滨]哈尔滨华西宾馆(69143066)</t>
  </si>
  <si>
    <t>韩玉清</t>
  </si>
  <si>
    <t>[哈尔滨]哈尔滨佳顺商务酒店(45988621)</t>
  </si>
  <si>
    <t>商务标准房&lt;双人入住&gt;&lt;内宾&gt;&lt;预付&gt;&lt;无早&gt;</t>
  </si>
  <si>
    <t>马丽</t>
  </si>
  <si>
    <t>王飞宇</t>
  </si>
  <si>
    <t>[上海]汉庭酒店(上海制造局路店)(66069583)</t>
  </si>
  <si>
    <t>单床房&lt;双人入住&gt;&lt;内宾&gt;&lt;预付&gt;&lt;无早&gt;</t>
  </si>
  <si>
    <t>梁迪锋</t>
  </si>
  <si>
    <t>[唐山]7天优品酒店(唐山火车站新华道店)(71451114)</t>
  </si>
  <si>
    <t>精选特优房&lt;内宾&gt;&lt;双人入住&gt;&lt;预付&gt;&lt;无早&gt;</t>
  </si>
  <si>
    <t>朱冉星</t>
  </si>
  <si>
    <t>郑霞波</t>
  </si>
  <si>
    <t>刘婷</t>
  </si>
  <si>
    <t>[青岛]阳光海景酒店(青岛五四广场店)(79021564)</t>
  </si>
  <si>
    <t>温馨标准间&lt;双人入住&gt;&lt;内宾&gt;&lt;预付&gt;&lt;无早&gt;</t>
  </si>
  <si>
    <t>王政菊</t>
  </si>
  <si>
    <t>[上海]海友酒店(上海松江醉白池地铁站店)(69048343)</t>
  </si>
  <si>
    <t>陆褘</t>
  </si>
  <si>
    <t>[深圳]深圳海景嘉途酒店(51613205)</t>
  </si>
  <si>
    <t>刘持彦</t>
  </si>
  <si>
    <t>[清远]清远美林国际酒店(72987858)</t>
  </si>
  <si>
    <t>高级双人房&lt;内宾&gt;&lt;双人入住&gt;&lt;预付&gt;&lt;双早&gt;</t>
  </si>
  <si>
    <t>聂德诚,祝涛</t>
  </si>
  <si>
    <t>[中山]尚客优品酒店(中山西区彩虹大道店)(73280773)</t>
  </si>
  <si>
    <t>特惠双床房&lt;双人入住&gt;&lt;内宾&gt;&lt;预付&gt;&lt;无早&gt;</t>
  </si>
  <si>
    <t>林智华</t>
  </si>
  <si>
    <t>刘熙桐</t>
  </si>
  <si>
    <t>[西安]尚客优(西安户县大十字店)(69043047)</t>
  </si>
  <si>
    <t>智能影视房&lt;双人入住&gt;&lt;内宾&gt;&lt;预付&gt;&lt;无早&gt;</t>
  </si>
  <si>
    <t>龙晓雪</t>
  </si>
  <si>
    <t>[佛山]城市便捷酒店(佛山平洲玉器街店)(71585316)</t>
  </si>
  <si>
    <t>高级大床房&lt;内宾&gt;&lt;双人入住&gt;&lt;预付&gt;&lt;无早&gt;</t>
  </si>
  <si>
    <t>邱锦健</t>
  </si>
  <si>
    <t>醇享生活大床房&lt;双人入住&gt;&lt;内宾&gt;&lt;预付&gt;&lt;无早&gt;</t>
  </si>
  <si>
    <t>饶木航</t>
  </si>
  <si>
    <t>[舟山]舟山希尔顿酒店(60981424)</t>
  </si>
  <si>
    <t>高级湖景双床房&lt;双人入住&gt;&lt;内宾&gt;&lt;预付&gt;&lt;双早&gt;</t>
  </si>
  <si>
    <t>周正俊</t>
  </si>
  <si>
    <t>秦放</t>
  </si>
  <si>
    <t>任芳</t>
  </si>
  <si>
    <t>[梅州]梅州麓湖山酒店(62500328)</t>
  </si>
  <si>
    <t>公寓标准大床房&lt;大床&gt;&lt;双人入住&gt;&lt;双早&gt;</t>
  </si>
  <si>
    <t>刘易阳</t>
  </si>
  <si>
    <t>[吉安]吉安庐陵东方宾馆(71450971)</t>
  </si>
  <si>
    <t>豪华大床房&lt;双人入住&gt;&lt;内宾&gt;&lt;预付&gt;&lt;双早&gt;</t>
  </si>
  <si>
    <t>唐新春</t>
  </si>
  <si>
    <t>曲胜,魏国正</t>
  </si>
  <si>
    <t>[宜川]尚客优精选酒店(宜川壶口店)(71990252)</t>
  </si>
  <si>
    <t>高海飞</t>
  </si>
  <si>
    <t>[梅州]梅州英思廷酒店(80612726)</t>
  </si>
  <si>
    <t>廷悦大床房&lt;内宾&gt;&lt;无早&gt;</t>
  </si>
  <si>
    <t>彭聪</t>
  </si>
  <si>
    <t>[黄山]格林豪泰(黄山屯溪老街永辉商务店)(68488084)</t>
  </si>
  <si>
    <t>陆帅帅</t>
  </si>
  <si>
    <t>[合肥]格林豪泰智选酒店（合肥高铁南站繁华大道海恒店）(75219938)</t>
  </si>
  <si>
    <t>商务套房&lt;双人入住&gt;&lt;内宾&gt;&lt;预付&gt;&lt;无早&gt;</t>
  </si>
  <si>
    <t>詹俊诚</t>
  </si>
  <si>
    <t>刘萌俊</t>
  </si>
  <si>
    <t>[靖西]尚客优酒店(靖西靖宇汽车站店)(73267618)</t>
  </si>
  <si>
    <t>苏波</t>
  </si>
  <si>
    <t>[广德]骏怡连锁酒店(广德盛世滨河店)(71988825)</t>
  </si>
  <si>
    <t>高级双床房&lt;内宾&gt;&lt;双人入住&gt;&lt;预付&gt;&lt;无早&gt;</t>
  </si>
  <si>
    <t>吴宏波</t>
  </si>
  <si>
    <t>[武汉]武汉君港商务酒店(79021486)</t>
  </si>
  <si>
    <t>方炼</t>
  </si>
  <si>
    <t>[哈密]格林豪泰酒店(哈密火车站店)(78917420)</t>
  </si>
  <si>
    <t>李泽明</t>
  </si>
  <si>
    <t>[北京]格林豪泰(北京门头沟店)(69028400)</t>
  </si>
  <si>
    <t>蒋乐</t>
  </si>
  <si>
    <t>[无锡]格林豪泰智选酒店(无锡泉山中心店)(69044884)</t>
  </si>
  <si>
    <t>胡而勇</t>
  </si>
  <si>
    <t>[吴川]吴川鼎龙湾海洋主题公寓(71988433)</t>
  </si>
  <si>
    <t>180度全海景大床房&lt;双人入住&gt;&lt;内宾&gt;&lt;预付&gt;&lt;双早&gt;</t>
  </si>
  <si>
    <t>杨长江</t>
  </si>
  <si>
    <t>姜培生</t>
  </si>
  <si>
    <t>[武义]骏怡精选酒店(武义温泉公交总站店)(71988467)</t>
  </si>
  <si>
    <t>商务标准间&lt;双人入住&gt;&lt;内宾&gt;&lt;预付&gt;&lt;无早&gt;</t>
  </si>
  <si>
    <t>吴英豪</t>
  </si>
  <si>
    <t>[合肥]锦江都城酒店(合肥包河万达包公园地铁站店)(71013695)</t>
  </si>
  <si>
    <t>风雅双床房&lt;内宾&gt;&lt;双人入住&gt;&lt;预付&gt;&lt;无早&gt;</t>
  </si>
  <si>
    <t>赵婷婷</t>
  </si>
  <si>
    <t>[上海]上海三迪华美达酒店(60984420)</t>
  </si>
  <si>
    <t>商务大床房&lt;双人入住&gt;&lt;内宾&gt;&lt;预付&gt;&lt;双早&gt;</t>
  </si>
  <si>
    <t>许林</t>
  </si>
  <si>
    <t>廷悦双床房&lt;内宾&gt;&lt;双早&gt;</t>
  </si>
  <si>
    <t>樊浩宇</t>
  </si>
  <si>
    <t>史可</t>
  </si>
  <si>
    <t>[高唐]格林豪泰(高唐春长北路天齐庙商城店)(70405452)</t>
  </si>
  <si>
    <t>1.8米高级大床房&lt;双人入住&gt;&lt;内宾&gt;&lt;预付&gt;&lt;无早&gt;</t>
  </si>
  <si>
    <t>杜保瑞</t>
  </si>
  <si>
    <t>[珠海]珠海粤财皇冠假日酒店(46113826)</t>
  </si>
  <si>
    <t>城市景观高级大床房&lt;双人入住&gt;&lt;内宾&gt;&lt;预付&gt;&lt;无早&gt;</t>
  </si>
  <si>
    <t>苏权昊</t>
  </si>
  <si>
    <t>温兆辉</t>
  </si>
  <si>
    <t>[广州]金泰酒店(广州车陂地铁站店)(60987286)</t>
  </si>
  <si>
    <t>标准单人房&lt;双人入住&gt;&lt;内宾&gt;&lt;预付&gt;&lt;无早&gt;</t>
  </si>
  <si>
    <t>郭惠真</t>
  </si>
  <si>
    <t>宋莉</t>
  </si>
  <si>
    <t>[横县]城市便捷酒店(横县横州大道店)(72814315)</t>
  </si>
  <si>
    <t>谢珊珊</t>
  </si>
  <si>
    <t>郑华丹</t>
  </si>
  <si>
    <t>左响响</t>
  </si>
  <si>
    <t>[上海]全季酒店(上海康桥秀浦路店)(78918622)</t>
  </si>
  <si>
    <t>钱康</t>
  </si>
  <si>
    <t>[广州]吾遇酒店(广州永泰地铁站店)(79021379)</t>
  </si>
  <si>
    <t>特价大床房&lt;双人入住&gt;&lt;内宾&gt;&lt;预付&gt;&lt;无早&gt;</t>
  </si>
  <si>
    <t>卓思啦</t>
  </si>
  <si>
    <t>高级豪华大床房&lt;双人入住&gt;&lt;内宾&gt;&lt;预付&gt;&lt;双早&gt;</t>
  </si>
  <si>
    <t>潘尽锋</t>
  </si>
  <si>
    <t>CA11323210922CNY</t>
  </si>
  <si>
    <t>[海口]海口喜来登酒店(44611893)</t>
  </si>
  <si>
    <t>海景双床客房&lt;双人入住&gt;&lt;内宾&gt;&lt;预付&gt;&lt;无早&gt;</t>
  </si>
  <si>
    <t>唐永华</t>
  </si>
  <si>
    <t>[开平]尚客优酒店（开平东汇城店）(71988512)</t>
  </si>
  <si>
    <t>李世成</t>
  </si>
  <si>
    <t>[上海]上海皇廷国际大酒店(60982148)</t>
  </si>
  <si>
    <t>行政套房&lt;双人入住&gt;&lt;内宾&gt;&lt;预付&gt;&lt;双早&gt;</t>
  </si>
  <si>
    <t>苗钦</t>
  </si>
  <si>
    <t>宋思雨</t>
  </si>
  <si>
    <t>江龙</t>
  </si>
  <si>
    <t>[上海]锦江之星品尚(上海南京路步行街店)(60986106)</t>
  </si>
  <si>
    <t>商务房B&lt;双人入住&gt;&lt;内宾&gt;&lt;预付&gt;&lt;无早&gt;</t>
  </si>
  <si>
    <t>王欣</t>
  </si>
  <si>
    <t>[昆山]尚客优连锁酒店(昆山张浦店)(73279778)</t>
  </si>
  <si>
    <t>特价房（无窗）&lt;双人入住&gt;&lt;内宾&gt;&lt;预付&gt;&lt;无早&gt;</t>
  </si>
  <si>
    <t>姜诚</t>
  </si>
  <si>
    <t>[重庆]布丁酒店(重庆南坪万达店)(73284238)</t>
  </si>
  <si>
    <t>大床房B&lt;双人入住&gt;&lt;内宾&gt;&lt;预付&gt;&lt;无早&gt;</t>
  </si>
  <si>
    <t>王宝权</t>
  </si>
  <si>
    <t>无障碍房&lt;双人入住&gt;&lt;内宾&gt;&lt;预付&gt;&lt;双早&gt;</t>
  </si>
  <si>
    <t>胡敏沙</t>
  </si>
  <si>
    <t>[上海]上海新虹桥国家会展中心灿辉希尔顿花园酒店(60984424)</t>
  </si>
  <si>
    <t>花园大床房&lt;三人入住&gt;&lt;内宾&gt;&lt;预付&gt;&lt;无早&gt;</t>
  </si>
  <si>
    <t>方圆</t>
  </si>
  <si>
    <t>[昆明]格林联盟酒店(昆明霖雨桥地铁站店)(69036842)</t>
  </si>
  <si>
    <t>唐章毅</t>
  </si>
  <si>
    <t>赵佳慧</t>
  </si>
  <si>
    <t>何丽娜</t>
  </si>
  <si>
    <t>[宁波]汉庭酒店(宁波北仑万人沙滩店)(79021617)</t>
  </si>
  <si>
    <t>屈长娥</t>
  </si>
  <si>
    <t>隗凯</t>
  </si>
  <si>
    <t>[亳州]青皮树酒店(亳州火车站店)(78099818)</t>
  </si>
  <si>
    <t>双床房&lt;双人入住&gt;&lt;内宾&gt;&lt;预付&gt;&lt;双早&gt;</t>
  </si>
  <si>
    <t>刘书豪</t>
  </si>
  <si>
    <t>[上海]青皮树酒店(上海浦东机场华夏东路地铁站店)(46094439)</t>
  </si>
  <si>
    <t>李通举</t>
  </si>
  <si>
    <t>[六安]贝壳酒店（六安将军路店）(77367542)</t>
  </si>
  <si>
    <t>邓宝成</t>
  </si>
  <si>
    <t>[盐城]格林豪泰(盐城万达广场店)(69082029)</t>
  </si>
  <si>
    <t>蒯维维</t>
  </si>
  <si>
    <t>[庄浪]尚客优酒店（庄浪实验小学店）(71451308)</t>
  </si>
  <si>
    <t>范敏敏</t>
  </si>
  <si>
    <t>[高青]尚客优酒店(山东淄博高青县汽车站店)(73280089)</t>
  </si>
  <si>
    <t>孙述鹏</t>
  </si>
  <si>
    <t>[兴义]贝壳酒店(兴义机场店)(77382354)</t>
  </si>
  <si>
    <t>孙浩声</t>
  </si>
  <si>
    <t>卢志光</t>
  </si>
  <si>
    <t>[青岛]兰欧酒店(青岛即墨宝龙广场店)(77243815)</t>
  </si>
  <si>
    <t>兰欧豪华家庭房&lt;双人入住&gt;&lt;内宾&gt;&lt;预付&gt;&lt;无早&gt;</t>
  </si>
  <si>
    <t>朱彤彤</t>
  </si>
  <si>
    <t>[贵阳]兰欧酒店(贵阳小河万科地铁站店)(73247484)</t>
  </si>
  <si>
    <t>兰艺心语房&lt;双人入住&gt;&lt;内宾&gt;&lt;预付&gt;&lt;无早&gt;</t>
  </si>
  <si>
    <t>李福均</t>
  </si>
  <si>
    <t>[济南]希岸酒店(济南高新世纪大道唐冶店)(73267062)</t>
  </si>
  <si>
    <t>希岸豪华大床房&lt;双人入住&gt;&lt;内宾&gt;&lt;预付&gt;&lt;无早&gt;</t>
  </si>
  <si>
    <t>宋艳涛</t>
  </si>
  <si>
    <t>[东阳]横店万钧精品酒店(79023999)</t>
  </si>
  <si>
    <t>舒适双人房&lt;双人入住&gt;&lt;内宾&gt;&lt;预付&gt;&lt;无早&gt;</t>
  </si>
  <si>
    <t>徐雪亮</t>
  </si>
  <si>
    <t>[亳州]格林东方酒店(亳州万达广场店)(70405463)</t>
  </si>
  <si>
    <t>尤乾浩</t>
  </si>
  <si>
    <t>[广州]7天连锁酒店(广州上下九店)(65996055)</t>
  </si>
  <si>
    <t>梁敏</t>
  </si>
  <si>
    <t>[西安]胜似闲庭酒店(西安航天城店)(78931506)</t>
  </si>
  <si>
    <t>王小辉</t>
  </si>
  <si>
    <t>屈桢艳,廖微</t>
  </si>
  <si>
    <t>焦藤</t>
  </si>
  <si>
    <t>黄伯群</t>
  </si>
  <si>
    <t>[成都]德馨客栈(成都骡马市地铁站店)(60984245)</t>
  </si>
  <si>
    <t>经济单人间&lt;双人入住&gt;&lt;内宾&gt;&lt;预付&gt;&lt;无早&gt;</t>
  </si>
  <si>
    <t>许牛伟</t>
  </si>
  <si>
    <t>，</t>
  </si>
  <si>
    <t>16280003495此单多收556.31元待退回</t>
  </si>
  <si>
    <t>16300449764此单多收303.09元待退回</t>
  </si>
  <si>
    <t>本期扣款-223.5元</t>
  </si>
  <si>
    <t>A210922095816481</t>
  </si>
  <si>
    <t>A210922095855481</t>
  </si>
  <si>
    <t>A2109220959591861</t>
  </si>
  <si>
    <t>A210922100113481</t>
  </si>
  <si>
    <t>CNY / HKD 当前参考汇率: 1.201145852</t>
  </si>
  <si>
    <t>总计： 58409.2 CNY/
70157.97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</si>
  <si>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</si>
  <si>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</si>
  <si>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</si>
  <si>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</si>
  <si>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</si>
  <si>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</si>
  <si>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</si>
  <si>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</si>
  <si>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</si>
  <si>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</si>
  <si>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</si>
  <si>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</si>
  <si>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</si>
  <si>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</si>
  <si>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</si>
  <si>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</si>
  <si>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</si>
  <si>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2021-09-18</t>
  </si>
  <si>
    <t>2258408</t>
  </si>
  <si>
    <t>维也纳酒店(上海长兴岛店)</t>
  </si>
  <si>
    <t>2021-09-19</t>
  </si>
  <si>
    <t>退房日月结</t>
  </si>
  <si>
    <t>303.08</t>
  </si>
  <si>
    <t>RMB</t>
  </si>
  <si>
    <t>0</t>
  </si>
  <si>
    <t>0.00</t>
  </si>
  <si>
    <t>携程汇智国内直连</t>
  </si>
  <si>
    <t>2021-09-18 23:09:36</t>
  </si>
  <si>
    <t>否</t>
  </si>
  <si>
    <t>汇智国际旅游发展有限公司</t>
  </si>
  <si>
    <t>直连</t>
  </si>
  <si>
    <t>2258400</t>
  </si>
  <si>
    <t>格林东方酒店(亳州万达广场店)</t>
  </si>
  <si>
    <t>227.28</t>
  </si>
  <si>
    <t>2021-09-18 23:01:52</t>
  </si>
  <si>
    <t>2258373</t>
  </si>
  <si>
    <t>MX精品主题酒店(济南山大科技市场店)</t>
  </si>
  <si>
    <t>243.60</t>
  </si>
  <si>
    <t>2021-09-18 22:40:09</t>
  </si>
  <si>
    <t>2258370</t>
  </si>
  <si>
    <t>胜似闲庭连锁酒店（航天城店）</t>
  </si>
  <si>
    <t>117.74</t>
  </si>
  <si>
    <t>2021-09-18 22:39:26</t>
  </si>
  <si>
    <t>2258288</t>
  </si>
  <si>
    <t>7天连锁酒店(广州上下九店)</t>
  </si>
  <si>
    <t>115.32</t>
  </si>
  <si>
    <t>2021-09-18 21:55:48</t>
  </si>
  <si>
    <t>2258272</t>
  </si>
  <si>
    <t>2021-09-18 21:22:57</t>
  </si>
  <si>
    <t>2258248</t>
  </si>
  <si>
    <t>横店万钧精品酒店</t>
  </si>
  <si>
    <t>180.67</t>
  </si>
  <si>
    <t>2021-09-18 21:02:05</t>
  </si>
  <si>
    <t>2258197</t>
  </si>
  <si>
    <t>希岸酒店（济南高新世纪大道唐冶店）</t>
  </si>
  <si>
    <t>329.12</t>
  </si>
  <si>
    <t>2021-09-18 20:26:20</t>
  </si>
  <si>
    <t>2258167</t>
  </si>
  <si>
    <t>兰欧酒店(贵阳小河万科地铁站店)</t>
  </si>
  <si>
    <t>196.91</t>
  </si>
  <si>
    <t>2021-09-18 19:58:40</t>
  </si>
  <si>
    <t>2258066</t>
  </si>
  <si>
    <t>兰欧酒店(青岛即墨宝龙广场店)</t>
  </si>
  <si>
    <t>188.42</t>
  </si>
  <si>
    <t>2021-09-18 18:12:21</t>
  </si>
  <si>
    <t>2257971</t>
  </si>
  <si>
    <t>梅州英思廷酒店</t>
  </si>
  <si>
    <t>213.13</t>
  </si>
  <si>
    <t>2021-09-18 16:40:51</t>
  </si>
  <si>
    <t>直采</t>
  </si>
  <si>
    <t>2257930</t>
  </si>
  <si>
    <t>贝壳酒店(兴义机场店)</t>
  </si>
  <si>
    <t>117.17</t>
  </si>
  <si>
    <t>2021-09-18 16:03:42</t>
  </si>
  <si>
    <t>2257911</t>
  </si>
  <si>
    <t>尚客优酒店(山东淄博高青县汽车站店)</t>
  </si>
  <si>
    <t>108.61</t>
  </si>
  <si>
    <t>2021-09-18 15:38:34</t>
  </si>
  <si>
    <t>2257830</t>
  </si>
  <si>
    <t>尚客优酒店(庄浪实验小学店)</t>
  </si>
  <si>
    <t>152.25</t>
  </si>
  <si>
    <t>2021-09-18 14:07:57</t>
  </si>
  <si>
    <t>2257824</t>
  </si>
  <si>
    <t>格林豪泰(盐城万达广场店)</t>
  </si>
  <si>
    <t>142.10</t>
  </si>
  <si>
    <t>2021-09-18 13:58:29</t>
  </si>
  <si>
    <t>2257808</t>
  </si>
  <si>
    <t>贝壳酒店（六安将军路店）</t>
  </si>
  <si>
    <t>107.00</t>
  </si>
  <si>
    <t>2021-09-18 13:40:47</t>
  </si>
  <si>
    <t>2257763</t>
  </si>
  <si>
    <t>青皮树酒店(上海浦东机场华夏东路地铁站店)</t>
  </si>
  <si>
    <t>146.16</t>
  </si>
  <si>
    <t>2021-09-18 12:47:32</t>
  </si>
  <si>
    <t>2257667</t>
  </si>
  <si>
    <t>尚客优精选酒店(苏州胜浦大桥店)</t>
  </si>
  <si>
    <t>150.22</t>
  </si>
  <si>
    <t>2021-09-18 11:12:00</t>
  </si>
  <si>
    <t>2257657</t>
  </si>
  <si>
    <t>上海三迪华美达酒店</t>
  </si>
  <si>
    <t>437.47</t>
  </si>
  <si>
    <t>2021-09-18 11:02:09</t>
  </si>
  <si>
    <t>2257652</t>
  </si>
  <si>
    <t>格林联盟酒店(昆明霖雨桥地铁站店)</t>
  </si>
  <si>
    <t>148.19</t>
  </si>
  <si>
    <t>2021-09-18 10:55:27</t>
  </si>
  <si>
    <t>2257444</t>
  </si>
  <si>
    <t>南昌红谷滩希尔顿花园酒店</t>
  </si>
  <si>
    <t>526.44</t>
  </si>
  <si>
    <t>2021-09-18 01:32:38</t>
  </si>
  <si>
    <t>2021-09-17</t>
  </si>
  <si>
    <t>2257300</t>
  </si>
  <si>
    <t>吾遇酒店(广州永泰地铁站店)</t>
  </si>
  <si>
    <t>107.59</t>
  </si>
  <si>
    <t>2021-09-17 22:36:17</t>
  </si>
  <si>
    <t>2257296</t>
  </si>
  <si>
    <t>布丁酒店（重庆南坪万达地铁站店）</t>
  </si>
  <si>
    <t>83.92</t>
  </si>
  <si>
    <t>2021-09-17 22:38:53</t>
  </si>
  <si>
    <t>2257250</t>
  </si>
  <si>
    <t>2021-09-17 22:03:49</t>
  </si>
  <si>
    <t>2257236</t>
  </si>
  <si>
    <t>尚客优精选酒店（苏州昆山张浦店）</t>
  </si>
  <si>
    <t>2021-09-17 21:55:27</t>
  </si>
  <si>
    <t>2257212</t>
  </si>
  <si>
    <t>深圳国际会展中心希尔顿酒店</t>
  </si>
  <si>
    <t>1041.59</t>
  </si>
  <si>
    <t>2021-09-17 21:39:59</t>
  </si>
  <si>
    <t>2257203</t>
  </si>
  <si>
    <t>锦江之星品尚(上海南京路步行街店)</t>
  </si>
  <si>
    <t>279.58</t>
  </si>
  <si>
    <t>2021-09-17 21:36:21</t>
  </si>
  <si>
    <t>2257187</t>
  </si>
  <si>
    <t>城市便捷酒店(横县横州大道店)</t>
  </si>
  <si>
    <t>183.44</t>
  </si>
  <si>
    <t>2021-09-17 21:25:24</t>
  </si>
  <si>
    <t>2257113</t>
  </si>
  <si>
    <t>7天酒店(成都双流广场地铁站塔桥路店)</t>
  </si>
  <si>
    <t>125.83</t>
  </si>
  <si>
    <t>2021-09-17 20:30:57</t>
  </si>
  <si>
    <t>2257076</t>
  </si>
  <si>
    <t>金泰酒店(广州车陂地铁站店)</t>
  </si>
  <si>
    <t>138.04</t>
  </si>
  <si>
    <t>2021-09-17 20:07:02</t>
  </si>
  <si>
    <t>2257062</t>
  </si>
  <si>
    <t>维也纳酒店(深圳爱榕路店)</t>
  </si>
  <si>
    <t>278.72</t>
  </si>
  <si>
    <t>2021-09-17 20:00:20</t>
  </si>
  <si>
    <t>2257057</t>
  </si>
  <si>
    <t>珠海粤财皇冠假日酒店</t>
  </si>
  <si>
    <t>643.36</t>
  </si>
  <si>
    <t>2021-09-17 19:56:31</t>
  </si>
  <si>
    <t>2257049</t>
  </si>
  <si>
    <t>格林豪泰(高唐春长北路天齐庙商城店)</t>
  </si>
  <si>
    <t>112.67</t>
  </si>
  <si>
    <t>2021-09-17 19:53:04</t>
  </si>
  <si>
    <t>2257025</t>
  </si>
  <si>
    <t>菏泽希尔顿花园酒店</t>
  </si>
  <si>
    <t>292.91</t>
  </si>
  <si>
    <t>2021-09-17 19:37:29</t>
  </si>
  <si>
    <t>2257022</t>
  </si>
  <si>
    <t>248.15</t>
  </si>
  <si>
    <t>2021-09-17 19:38:25</t>
  </si>
  <si>
    <t>2257009</t>
  </si>
  <si>
    <t>2021-09-17 19:24:38</t>
  </si>
  <si>
    <t>2256996</t>
  </si>
  <si>
    <t>锦江都城酒店(合肥包河万达店)</t>
  </si>
  <si>
    <t>303.86</t>
  </si>
  <si>
    <t>2021-09-17 19:18:33</t>
  </si>
  <si>
    <t>2256991</t>
  </si>
  <si>
    <t>尚客优精选酒店(太仓听海路店)</t>
  </si>
  <si>
    <t>116.73</t>
  </si>
  <si>
    <t>2021-09-17 19:14:43</t>
  </si>
  <si>
    <t>2256989</t>
  </si>
  <si>
    <t>骏怡精选酒店(武义温泉公交总站店)</t>
  </si>
  <si>
    <t>2021-09-17 19:12:40</t>
  </si>
  <si>
    <t>2256934</t>
  </si>
  <si>
    <t>2021-09-17 18:37:12</t>
  </si>
  <si>
    <t>2256902</t>
  </si>
  <si>
    <t>126.88</t>
  </si>
  <si>
    <t>2021-09-17 18:16:25</t>
  </si>
  <si>
    <t>2256871</t>
  </si>
  <si>
    <t>吴川鼎龙湾海洋主题公寓</t>
  </si>
  <si>
    <t>228.38</t>
  </si>
  <si>
    <t>2021-09-17 17:58:51</t>
  </si>
  <si>
    <t>2256869</t>
  </si>
  <si>
    <t>骏怡精选酒店(荆州沙市区长途汽车站店)</t>
  </si>
  <si>
    <t>2021-09-17 17:57:15</t>
  </si>
  <si>
    <t>2256850</t>
  </si>
  <si>
    <t>格林豪泰智选酒店(无锡泉山中心店)</t>
  </si>
  <si>
    <t>153.27</t>
  </si>
  <si>
    <t>2021-09-17 17:40:41</t>
  </si>
  <si>
    <t>2256847</t>
  </si>
  <si>
    <t>格林豪泰(北京门头沟店)</t>
  </si>
  <si>
    <t>203.00</t>
  </si>
  <si>
    <t>2021-09-17 17:39:49</t>
  </si>
  <si>
    <t>2256822</t>
  </si>
  <si>
    <t>格林豪泰酒店(哈密火车站店)</t>
  </si>
  <si>
    <t>181.73</t>
  </si>
  <si>
    <t>2021-09-17 17:15:19</t>
  </si>
  <si>
    <t>2256797</t>
  </si>
  <si>
    <t>武汉君港商务酒店</t>
  </si>
  <si>
    <t>2021-09-17 16:57:22</t>
  </si>
  <si>
    <t>2256762</t>
  </si>
  <si>
    <t>骏怡连锁酒店（广德盛世滨河店）</t>
  </si>
  <si>
    <t>132.97</t>
  </si>
  <si>
    <t>2021-09-17 16:21:35</t>
  </si>
  <si>
    <t>2256731</t>
  </si>
  <si>
    <t>尚客优酒店(靖西靖宇汽车站店)</t>
  </si>
  <si>
    <t>2021-09-17 15:51:58</t>
  </si>
  <si>
    <t>2256675</t>
  </si>
  <si>
    <t>124.85</t>
  </si>
  <si>
    <t>2021-09-17 14:58:24</t>
  </si>
  <si>
    <t>2256658</t>
  </si>
  <si>
    <t>格林豪泰智选酒店（合肥高铁南站繁华大道海恒店）</t>
  </si>
  <si>
    <t>226.93</t>
  </si>
  <si>
    <t>2021-09-17 14:47:08</t>
  </si>
  <si>
    <t>2256628</t>
  </si>
  <si>
    <t>格林豪泰(黄山屯溪老街永辉商务店)</t>
  </si>
  <si>
    <t>2021-09-17 14:20:06</t>
  </si>
  <si>
    <t>2256623</t>
  </si>
  <si>
    <t>2021-09-17 14:15:58</t>
  </si>
  <si>
    <t>2256617</t>
  </si>
  <si>
    <t>尚客优精选酒店(宜川壶口店)</t>
  </si>
  <si>
    <t>159.36</t>
  </si>
  <si>
    <t>2021-09-17 14:02:38</t>
  </si>
  <si>
    <t>2256608</t>
  </si>
  <si>
    <t>沈阳富力万达文华酒店</t>
  </si>
  <si>
    <t>1283.02</t>
  </si>
  <si>
    <t>2021-09-17 13:55:26</t>
  </si>
  <si>
    <t>2256538</t>
  </si>
  <si>
    <t>上海皇廷国际大酒店</t>
  </si>
  <si>
    <t>1012.49</t>
  </si>
  <si>
    <t>2021-09-17 12:56:28</t>
  </si>
  <si>
    <t>2256532</t>
  </si>
  <si>
    <t>2021-09-17 12:46:44</t>
  </si>
  <si>
    <t>2256500</t>
  </si>
  <si>
    <t>北京昆泰嘉华酒店</t>
  </si>
  <si>
    <t>725.12</t>
  </si>
  <si>
    <t>2021-09-17 12:23:07</t>
  </si>
  <si>
    <t>2256497</t>
  </si>
  <si>
    <t>吉安庐陵东方宾馆</t>
  </si>
  <si>
    <t>531.19</t>
  </si>
  <si>
    <t>2021-09-17 12:19:36</t>
  </si>
  <si>
    <t>2256450</t>
  </si>
  <si>
    <t>尚客优酒店(开平东汇城店)</t>
  </si>
  <si>
    <t>306.54</t>
  </si>
  <si>
    <t>2021-09-17 11:54:07</t>
  </si>
  <si>
    <t>2256416</t>
  </si>
  <si>
    <t>骏怡连锁酒店(广州钟落潭地铁站店)</t>
  </si>
  <si>
    <t>133.98</t>
  </si>
  <si>
    <t>2021-09-17 11:17:48</t>
  </si>
  <si>
    <t>2256396</t>
  </si>
  <si>
    <t>喆啡酒店(长沙湘雅附二梓园路店)</t>
  </si>
  <si>
    <t>2021-09-17 10:57:45</t>
  </si>
  <si>
    <t>2256331</t>
  </si>
  <si>
    <t>舟山希尔顿酒店</t>
  </si>
  <si>
    <t>1159.13</t>
  </si>
  <si>
    <t>2021-09-17 09:36:34</t>
  </si>
  <si>
    <t>2256281</t>
  </si>
  <si>
    <t>2021-09-17 08:07:26</t>
  </si>
  <si>
    <t>2256167</t>
  </si>
  <si>
    <t>喆啡酒店(西安钟楼南门明城墙店)</t>
  </si>
  <si>
    <t>179.33</t>
  </si>
  <si>
    <t>2021-09-17 01:11:29</t>
  </si>
  <si>
    <t>2021-09-16</t>
  </si>
  <si>
    <t>2256089</t>
  </si>
  <si>
    <t>锦江之星品尚(深圳南山科技园店)</t>
  </si>
  <si>
    <t>379.50</t>
  </si>
  <si>
    <t>2021-09-16 23:11:24</t>
  </si>
  <si>
    <t>2256070</t>
  </si>
  <si>
    <t>城市便捷酒店(佛山平洲玉器街店)</t>
  </si>
  <si>
    <t>403.31</t>
  </si>
  <si>
    <t>2021-09-16 22:57:22</t>
  </si>
  <si>
    <t>2256043</t>
  </si>
  <si>
    <t>298.70</t>
  </si>
  <si>
    <t>2021-09-16 22:38:38</t>
  </si>
  <si>
    <t>2256036</t>
  </si>
  <si>
    <t>海口喜来登酒店</t>
  </si>
  <si>
    <t>660.11</t>
  </si>
  <si>
    <t>2021-09-16 22:33:26</t>
  </si>
  <si>
    <t>2256015</t>
  </si>
  <si>
    <t>常州富力万达嘉华酒店</t>
  </si>
  <si>
    <t>529.44</t>
  </si>
  <si>
    <t>2021-09-16 22:15:03</t>
  </si>
  <si>
    <t>2255989</t>
  </si>
  <si>
    <t>锦江之星(温岭大溪店)</t>
  </si>
  <si>
    <t>180.58</t>
  </si>
  <si>
    <t>2021-09-16 21:54:46</t>
  </si>
  <si>
    <t>2255920</t>
  </si>
  <si>
    <t>尚客优(西安户县大十字店)</t>
  </si>
  <si>
    <t>167.48</t>
  </si>
  <si>
    <t>2021-09-16 21:03:06</t>
  </si>
  <si>
    <t>2255918</t>
  </si>
  <si>
    <t>639.32</t>
  </si>
  <si>
    <t>2021-09-16 21:02:17</t>
  </si>
  <si>
    <t>2255917</t>
  </si>
  <si>
    <t>格林豪泰(北京十里河古玩城店)</t>
  </si>
  <si>
    <t>227.60</t>
  </si>
  <si>
    <t>2021-09-16 21:01:58</t>
  </si>
  <si>
    <t>2255868</t>
  </si>
  <si>
    <t>303.09</t>
  </si>
  <si>
    <t>-303</t>
  </si>
  <si>
    <t>2021-09-16 20:09:59</t>
  </si>
  <si>
    <t>2255865</t>
  </si>
  <si>
    <t>骏怡连锁酒店（彭泽龙城大道店）</t>
  </si>
  <si>
    <t>131.95</t>
  </si>
  <si>
    <t>2021-09-16 20:07:44</t>
  </si>
  <si>
    <t>2255842</t>
  </si>
  <si>
    <t>138.03</t>
  </si>
  <si>
    <t>2021-09-16 19:43:33</t>
  </si>
  <si>
    <t>2255815</t>
  </si>
  <si>
    <t>尚义金翼华彦快捷酒店</t>
  </si>
  <si>
    <t>104.55</t>
  </si>
  <si>
    <t>2021-09-16 19:15:32</t>
  </si>
  <si>
    <t>2255813</t>
  </si>
  <si>
    <t>速8酒店(武汉欢乐谷店)</t>
  </si>
  <si>
    <t>93.69</t>
  </si>
  <si>
    <t>2021-09-16 19:10:42</t>
  </si>
  <si>
    <t>2255804</t>
  </si>
  <si>
    <t>派酒店（南昌船山广场店）</t>
  </si>
  <si>
    <t>134.61</t>
  </si>
  <si>
    <t>2021-09-16 19:06:46</t>
  </si>
  <si>
    <t>2255795</t>
  </si>
  <si>
    <t>尚客优品酒店（中山西区彩虹大道店）</t>
  </si>
  <si>
    <t>158.34</t>
  </si>
  <si>
    <t>2021-09-16 18:57:26</t>
  </si>
  <si>
    <t>2255781</t>
  </si>
  <si>
    <t>格林豪泰智选酒店（广宗邢清路店）</t>
  </si>
  <si>
    <t>199.31</t>
  </si>
  <si>
    <t>2021-09-16 18:40:48</t>
  </si>
  <si>
    <t>2255761</t>
  </si>
  <si>
    <t>清远美林国际酒店</t>
  </si>
  <si>
    <t>205.77</t>
  </si>
  <si>
    <t>2021-09-16 18:24:52</t>
  </si>
  <si>
    <t>2255760</t>
  </si>
  <si>
    <t>骏怡连锁酒店(湖北荆州洪湖宝安商业广场店)</t>
  </si>
  <si>
    <t>2021-09-16 18:24:51</t>
  </si>
  <si>
    <t>2255757</t>
  </si>
  <si>
    <t>锦江之星(北京后海店)</t>
  </si>
  <si>
    <t>296.95</t>
  </si>
  <si>
    <t>2021-09-16 18:23:33</t>
  </si>
  <si>
    <t>2255751</t>
  </si>
  <si>
    <t>125.87</t>
  </si>
  <si>
    <t>2021-09-16 18:18:15</t>
  </si>
  <si>
    <t>2255728</t>
  </si>
  <si>
    <t>709.16</t>
  </si>
  <si>
    <t>2021-09-16 17:54:00</t>
  </si>
  <si>
    <t>2255700</t>
  </si>
  <si>
    <t>尚客优精选酒店(格尔木江源中路店)</t>
  </si>
  <si>
    <t>492.27</t>
  </si>
  <si>
    <t>2021-09-16 17:21:06</t>
  </si>
  <si>
    <t>2255642</t>
  </si>
  <si>
    <t>格林豪泰酒店(贵阳乌当区高铁东站店)</t>
  </si>
  <si>
    <t>177.63</t>
  </si>
  <si>
    <t>2021-09-16 16:27:27</t>
  </si>
  <si>
    <t>2255624</t>
  </si>
  <si>
    <t>广东亚洲国际大酒店</t>
  </si>
  <si>
    <t>402.12</t>
  </si>
  <si>
    <t>2021-09-16 15:56:27</t>
  </si>
  <si>
    <t>2255601</t>
  </si>
  <si>
    <t>上海南鹰饭店</t>
  </si>
  <si>
    <t>706.66</t>
  </si>
  <si>
    <t>2021-09-16 15:28:44</t>
  </si>
  <si>
    <t>2255592</t>
  </si>
  <si>
    <t>深圳海景嘉途酒店</t>
  </si>
  <si>
    <t>437.48</t>
  </si>
  <si>
    <t>2021-09-16 15:19:00</t>
  </si>
  <si>
    <t>2255573</t>
  </si>
  <si>
    <t>格美酒店(合肥中国声谷店)</t>
  </si>
  <si>
    <t>287.70</t>
  </si>
  <si>
    <t>2021-09-16 14:55:32</t>
  </si>
  <si>
    <t>2255553</t>
  </si>
  <si>
    <t>广州融创万达嘉华酒店</t>
  </si>
  <si>
    <t>792.94</t>
  </si>
  <si>
    <t>2021-09-16 14:35:43</t>
  </si>
  <si>
    <t>2255550</t>
  </si>
  <si>
    <t>2021-09-16 14:30:50</t>
  </si>
  <si>
    <t>2255515</t>
  </si>
  <si>
    <t>405.02</t>
  </si>
  <si>
    <t>2021-09-16 13:38:26</t>
  </si>
  <si>
    <t>2255514</t>
  </si>
  <si>
    <t>2021-09-16 13:36:25</t>
  </si>
  <si>
    <t>2255459</t>
  </si>
  <si>
    <t>2021-09-16 12:31:01</t>
  </si>
  <si>
    <t>2255454</t>
  </si>
  <si>
    <t>2021-09-16 12:25:06</t>
  </si>
  <si>
    <t>2255394</t>
  </si>
  <si>
    <t>维也纳酒店(如皋正翔广场店)</t>
  </si>
  <si>
    <t>171.04</t>
  </si>
  <si>
    <t>2021-09-16 11:18:01</t>
  </si>
  <si>
    <t>2255382</t>
  </si>
  <si>
    <t>城市便捷酒店(桂平凤凰店)</t>
  </si>
  <si>
    <t>180.61</t>
  </si>
  <si>
    <t>2021-09-16 11:01:17</t>
  </si>
  <si>
    <t>2255340</t>
  </si>
  <si>
    <t>阳光海景酒店(青岛五四广场店)</t>
  </si>
  <si>
    <t>235.49</t>
  </si>
  <si>
    <t>2021-09-16 09:51:35</t>
  </si>
  <si>
    <t>2255324</t>
  </si>
  <si>
    <t>2021-09-16 09:23:05</t>
  </si>
  <si>
    <t>2255298</t>
  </si>
  <si>
    <t>867.38</t>
  </si>
  <si>
    <t>2021-09-16 08:46:22</t>
  </si>
  <si>
    <t>2255227</t>
  </si>
  <si>
    <t>尚客优连锁酒店(信宜玉都公园店)</t>
  </si>
  <si>
    <t>115.71</t>
  </si>
  <si>
    <t>2021-09-16 06:10:07</t>
  </si>
  <si>
    <t>2255200</t>
  </si>
  <si>
    <t>尚客优酒店(扬州汊河大学城店)</t>
  </si>
  <si>
    <t>133.19</t>
  </si>
  <si>
    <t>2021-09-16 03:53:08</t>
  </si>
  <si>
    <t>2255166</t>
  </si>
  <si>
    <t>2021-09-16 01:59:01</t>
  </si>
  <si>
    <t>2255144</t>
  </si>
  <si>
    <t>济南浩岳精品酒店</t>
  </si>
  <si>
    <t>2021-09-16 01:04:42</t>
  </si>
  <si>
    <t>2021-09-15</t>
  </si>
  <si>
    <t>2255062</t>
  </si>
  <si>
    <t>尚客优精选酒店(海宁国际花卉城店)</t>
  </si>
  <si>
    <t>175.60</t>
  </si>
  <si>
    <t>2021-09-15 23:05:46</t>
  </si>
  <si>
    <t>2255058</t>
  </si>
  <si>
    <t>维也纳国际酒店(南宁五一富德店)</t>
  </si>
  <si>
    <t>245.78</t>
  </si>
  <si>
    <t>2021-09-15 22:57:21</t>
  </si>
  <si>
    <t>2255056</t>
  </si>
  <si>
    <t>珠海旭日湾巢酒店</t>
  </si>
  <si>
    <t>268.82</t>
  </si>
  <si>
    <t>2021-09-15 22:55:30</t>
  </si>
  <si>
    <t>2255046</t>
  </si>
  <si>
    <t>佛山南海华美达酒店</t>
  </si>
  <si>
    <t>464.83</t>
  </si>
  <si>
    <t>2021-09-15 22:50:37</t>
  </si>
  <si>
    <t>2255037</t>
  </si>
  <si>
    <t>2021-09-15 22:41:56</t>
  </si>
  <si>
    <t>2255032</t>
  </si>
  <si>
    <t>格林豪泰(济南高新区国际会展中心店)</t>
  </si>
  <si>
    <t>217.87</t>
  </si>
  <si>
    <t>2021-09-15 22:38:43</t>
  </si>
  <si>
    <t>2255030</t>
  </si>
  <si>
    <t>2021-09-15 22:37:51</t>
  </si>
  <si>
    <t>2255016</t>
  </si>
  <si>
    <t>城市便捷酒店(宁远舜帝广场店)</t>
  </si>
  <si>
    <t>161.33</t>
  </si>
  <si>
    <t>2021-09-15 22:23:50</t>
  </si>
  <si>
    <t>2255004</t>
  </si>
  <si>
    <t>2021-09-15 22:11:03</t>
  </si>
  <si>
    <t>2255000</t>
  </si>
  <si>
    <t>城市便捷酒店(长沙县龙塘土桥地铁站店)</t>
  </si>
  <si>
    <t>2021-09-15 22:08:25</t>
  </si>
  <si>
    <t>2254968</t>
  </si>
  <si>
    <t>136.01</t>
  </si>
  <si>
    <t>2021-09-15 21:43:57</t>
  </si>
  <si>
    <t>2254954</t>
  </si>
  <si>
    <t>合肥帝怡印象商旅酒店</t>
  </si>
  <si>
    <t>125.86</t>
  </si>
  <si>
    <t>2021-09-15 21:34:42</t>
  </si>
  <si>
    <t>2254918</t>
  </si>
  <si>
    <t>165.45</t>
  </si>
  <si>
    <t>2021-09-15 21:08:05</t>
  </si>
  <si>
    <t>2254908</t>
  </si>
  <si>
    <t>434.09</t>
  </si>
  <si>
    <t>2021-09-15 21:00:39</t>
  </si>
  <si>
    <t>2254891</t>
  </si>
  <si>
    <t>293.04</t>
  </si>
  <si>
    <t>2021-09-15 20:50:20</t>
  </si>
  <si>
    <t>2254878</t>
  </si>
  <si>
    <t>维也纳酒店（武汉高铁站东广场店）</t>
  </si>
  <si>
    <t>320.49</t>
  </si>
  <si>
    <t>2021-09-15 20:40:51</t>
  </si>
  <si>
    <t>2254848</t>
  </si>
  <si>
    <t>尚客优酒店（彬州紫云东城店）</t>
  </si>
  <si>
    <t>147.18</t>
  </si>
  <si>
    <t>2021-09-15 20:27:16</t>
  </si>
  <si>
    <t>2254837</t>
  </si>
  <si>
    <t>城市便捷酒店(中山东升壹加壹店)</t>
  </si>
  <si>
    <t>153.04</t>
  </si>
  <si>
    <t>2021-09-15 20:14:07</t>
  </si>
  <si>
    <t>2254815</t>
  </si>
  <si>
    <t>家美快捷宾馆</t>
  </si>
  <si>
    <t>120.79</t>
  </si>
  <si>
    <t>2021-09-15 19:51:35</t>
  </si>
  <si>
    <t>2254806</t>
  </si>
  <si>
    <t>522.41</t>
  </si>
  <si>
    <t>2021-09-15 19:39:38</t>
  </si>
  <si>
    <t>2254712</t>
  </si>
  <si>
    <t>2021-09-15 18:30:20</t>
  </si>
  <si>
    <t>2254692</t>
  </si>
  <si>
    <t>杭州罗曼蒂风情酒店</t>
  </si>
  <si>
    <t>170.52</t>
  </si>
  <si>
    <t>2021-09-15 18:10:43</t>
  </si>
  <si>
    <t>2254602</t>
  </si>
  <si>
    <t>222.74</t>
  </si>
  <si>
    <t>2021-09-15 16:55:27</t>
  </si>
  <si>
    <t>2254597</t>
  </si>
  <si>
    <t>2021-09-15 16:51:23</t>
  </si>
  <si>
    <t>2254564</t>
  </si>
  <si>
    <t>2021-09-15 16:21:34</t>
  </si>
  <si>
    <t>2254552</t>
  </si>
  <si>
    <t>2021-09-15 16:14:04</t>
  </si>
  <si>
    <t>2254532</t>
  </si>
  <si>
    <t>宜尚酒店(仙桃元泰未来城店)</t>
  </si>
  <si>
    <t>315.88</t>
  </si>
  <si>
    <t>2021-09-15 15:42:32</t>
  </si>
  <si>
    <t>2254526</t>
  </si>
  <si>
    <t>上海翰朝酒店</t>
  </si>
  <si>
    <t>303.72</t>
  </si>
  <si>
    <t>2021-09-15 15:37:43</t>
  </si>
  <si>
    <t>2254510</t>
  </si>
  <si>
    <t>尚客优连锁酒店(南昌青山湖大道店)</t>
  </si>
  <si>
    <t>140.07</t>
  </si>
  <si>
    <t>2021-09-15 15:19:37</t>
  </si>
  <si>
    <t>2254508</t>
  </si>
  <si>
    <t>格林豪泰酒店(兰州雁滩路店)</t>
  </si>
  <si>
    <t>200.36</t>
  </si>
  <si>
    <t>2021-09-15 15:16:24</t>
  </si>
  <si>
    <t>2254484</t>
  </si>
  <si>
    <t>2162.30</t>
  </si>
  <si>
    <t>2021-09-15 14:48:38</t>
  </si>
  <si>
    <t>2254479</t>
  </si>
  <si>
    <t>布丁酒店（北京首都机场店）</t>
  </si>
  <si>
    <t>99.69</t>
  </si>
  <si>
    <t>2021-09-15 14:35:54</t>
  </si>
  <si>
    <t>2254477</t>
  </si>
  <si>
    <t>114.70</t>
  </si>
  <si>
    <t>2021-09-15 14:31:00</t>
  </si>
  <si>
    <t>2254470</t>
  </si>
  <si>
    <t>7天优品酒店(唐山火车站新华道店)</t>
  </si>
  <si>
    <t>143.82</t>
  </si>
  <si>
    <t>2021-09-15 14:26:05</t>
  </si>
  <si>
    <t>2254455</t>
  </si>
  <si>
    <t>652.68</t>
  </si>
  <si>
    <t>2021-09-15 14:10:43</t>
  </si>
  <si>
    <t>2254409</t>
  </si>
  <si>
    <t>395.98</t>
  </si>
  <si>
    <t>2021-09-15 13:30:15</t>
  </si>
  <si>
    <t>2254388</t>
  </si>
  <si>
    <t>广州保利洲际酒店</t>
  </si>
  <si>
    <t>1457.54</t>
  </si>
  <si>
    <t>2021-09-15 13:07:16</t>
  </si>
  <si>
    <t>2254386</t>
  </si>
  <si>
    <t>1041.96</t>
  </si>
  <si>
    <t>2021-09-15 13:03:44</t>
  </si>
  <si>
    <t>2254371</t>
  </si>
  <si>
    <t>格林豪泰(常州恐龙城青洋北路店)</t>
  </si>
  <si>
    <t>174.58</t>
  </si>
  <si>
    <t>2021-09-15 12:50:09</t>
  </si>
  <si>
    <t>2254358</t>
  </si>
  <si>
    <t>桔子酒店(宁波火车站月湖店)</t>
  </si>
  <si>
    <t>297.32</t>
  </si>
  <si>
    <t>2021-09-15 12:40:32</t>
  </si>
  <si>
    <t>2254354</t>
  </si>
  <si>
    <t>2021-09-15 12:38:51</t>
  </si>
  <si>
    <t>2254309</t>
  </si>
  <si>
    <t>骏怡酒店(桐城南门客运站店)</t>
  </si>
  <si>
    <t>2021-09-15 12:09:11</t>
  </si>
  <si>
    <t>2254278</t>
  </si>
  <si>
    <t>123.83</t>
  </si>
  <si>
    <t>2021-09-15 11:46:48</t>
  </si>
  <si>
    <t>2254272</t>
  </si>
  <si>
    <t>179.69</t>
  </si>
  <si>
    <t>2021-09-15 11:35:30</t>
  </si>
  <si>
    <t>2254271</t>
  </si>
  <si>
    <t>2021-09-15 11:35:26</t>
  </si>
  <si>
    <t>2254268</t>
  </si>
  <si>
    <t>尚客优精选酒店（邓州仲景路店）</t>
  </si>
  <si>
    <t>133.43</t>
  </si>
  <si>
    <t>2021-09-15 11:33:21</t>
  </si>
  <si>
    <t>2254263</t>
  </si>
  <si>
    <t>2021-09-15 11:27:25</t>
  </si>
  <si>
    <t>2254260</t>
  </si>
  <si>
    <t>7天连锁酒店（北京上地清河地铁站店）</t>
  </si>
  <si>
    <t>282.24</t>
  </si>
  <si>
    <t>2021-09-15 11:24:27</t>
  </si>
  <si>
    <t>2254250</t>
  </si>
  <si>
    <t>2021-09-15 11:14:45</t>
  </si>
  <si>
    <t>2254249</t>
  </si>
  <si>
    <t>2021-09-15 11:13:59</t>
  </si>
  <si>
    <t>2254243</t>
  </si>
  <si>
    <t>格林豪泰黄山屯溪老街口汽车总站商务酒店</t>
  </si>
  <si>
    <t>149.26</t>
  </si>
  <si>
    <t>2021-09-15 11:10:22</t>
  </si>
  <si>
    <t>2254230</t>
  </si>
  <si>
    <t>城市便捷衡阳解放大道商业步行街店</t>
  </si>
  <si>
    <t>154.88</t>
  </si>
  <si>
    <t>2021-09-15 10:57:43</t>
  </si>
  <si>
    <t>2254208</t>
  </si>
  <si>
    <t>维也纳国际酒店(常州湖塘店)</t>
  </si>
  <si>
    <t>295.28</t>
  </si>
  <si>
    <t>-295</t>
  </si>
  <si>
    <t>2021-09-15 10:35:22</t>
  </si>
  <si>
    <t>2254173</t>
  </si>
  <si>
    <t>珠海德翰大酒店</t>
  </si>
  <si>
    <t>708.68</t>
  </si>
  <si>
    <t>2021-09-15 10:08:40</t>
  </si>
  <si>
    <t>2254142</t>
  </si>
  <si>
    <t>2021-09-15 09:30:38</t>
  </si>
  <si>
    <t>2254136</t>
  </si>
  <si>
    <t>城市便捷酒店(武汉友谊大道车管所店)</t>
  </si>
  <si>
    <t>226.82</t>
  </si>
  <si>
    <t>2021-09-15 09:24:54</t>
  </si>
  <si>
    <t>2254120</t>
  </si>
  <si>
    <t>东莞汇丽华酒店</t>
  </si>
  <si>
    <t>328.97</t>
  </si>
  <si>
    <t>2021-09-15 09:15:01</t>
  </si>
  <si>
    <t>2254114</t>
  </si>
  <si>
    <t>180.65</t>
  </si>
  <si>
    <t>2021-09-15 08:59:18</t>
  </si>
  <si>
    <t>2254094</t>
  </si>
  <si>
    <t>7天连锁酒店(北京学院路六道口地铁站店)</t>
  </si>
  <si>
    <t>258.48</t>
  </si>
  <si>
    <t>2021-09-15 09:27:44</t>
  </si>
  <si>
    <t>2254026</t>
  </si>
  <si>
    <t>405.00</t>
  </si>
  <si>
    <t>2021-09-15 05:31:09</t>
  </si>
  <si>
    <t>2021-09-14</t>
  </si>
  <si>
    <t>2253757</t>
  </si>
  <si>
    <t>266.20</t>
  </si>
  <si>
    <t>2021-09-14 21:32:54</t>
  </si>
  <si>
    <t>2253525</t>
  </si>
  <si>
    <t>玉榕西湖别院度假酒店</t>
  </si>
  <si>
    <t>728.40</t>
  </si>
  <si>
    <t>2021-09-14 18:45:36</t>
  </si>
  <si>
    <t>2253312</t>
  </si>
  <si>
    <t>尚客优快捷酒店（连云港新浦店）</t>
  </si>
  <si>
    <t>296.38</t>
  </si>
  <si>
    <t>2021-09-14 15:37:23</t>
  </si>
  <si>
    <t>2253221</t>
  </si>
  <si>
    <t>白玉兰酒店(西宁力盟商业步行街店)</t>
  </si>
  <si>
    <t>767.07</t>
  </si>
  <si>
    <t>2021-09-14 13:57:06</t>
  </si>
  <si>
    <t>2021-09-13</t>
  </si>
  <si>
    <t>2252176</t>
  </si>
  <si>
    <t>城市便捷酒店(南宁桃源路店)</t>
  </si>
  <si>
    <t>857.67</t>
  </si>
  <si>
    <t>2021-09-13 13:27:08</t>
  </si>
  <si>
    <t>2252107</t>
  </si>
  <si>
    <t>长沙茉莉花国际酒店</t>
  </si>
  <si>
    <t>761.47</t>
  </si>
  <si>
    <t>2021-09-13 12:09:39</t>
  </si>
  <si>
    <t>2251991</t>
  </si>
  <si>
    <t>深圳香格里拉大酒店</t>
  </si>
  <si>
    <t>3914.04</t>
  </si>
  <si>
    <t>1304.68</t>
  </si>
  <si>
    <t>-2609</t>
  </si>
  <si>
    <t>2021-09-13 09:52:42</t>
  </si>
  <si>
    <t>2251943</t>
  </si>
  <si>
    <t>IU酒店(太原长风西街千峰南路店)</t>
  </si>
  <si>
    <t>612.44</t>
  </si>
  <si>
    <t>2021-09-13 08:44:24</t>
  </si>
  <si>
    <t>2251936</t>
  </si>
  <si>
    <t>贝壳酒店(明光汽车站店)</t>
  </si>
  <si>
    <t>392.26</t>
  </si>
  <si>
    <t>2021-09-13 08:24:53</t>
  </si>
  <si>
    <t>2251922</t>
  </si>
  <si>
    <t>518.62</t>
  </si>
  <si>
    <t>2021-09-13 07:54:38</t>
  </si>
  <si>
    <t>2021-09-12</t>
  </si>
  <si>
    <t>2251488</t>
  </si>
  <si>
    <t>轻住·青木商务酒店（开发区天山海世界东站店）</t>
  </si>
  <si>
    <t>304.50</t>
  </si>
  <si>
    <t>2021-09-12 17:57:28</t>
  </si>
  <si>
    <t>2251254</t>
  </si>
  <si>
    <t>哈尔滨佳顺商务酒店</t>
  </si>
  <si>
    <t>974.04</t>
  </si>
  <si>
    <t>2021-09-12 12:38:42</t>
  </si>
  <si>
    <t>2021-09-11</t>
  </si>
  <si>
    <t>2250722</t>
  </si>
  <si>
    <t>格林豪泰商务酒店（朝阳汽车站店）</t>
  </si>
  <si>
    <t>119.77</t>
  </si>
  <si>
    <t>2021-09-11 19:56:08</t>
  </si>
  <si>
    <t>2021-09-10</t>
  </si>
  <si>
    <t>2248692</t>
  </si>
  <si>
    <t>格林豪泰酒店(南宁秀峰路地铁站店)</t>
  </si>
  <si>
    <t>937.74</t>
  </si>
  <si>
    <t>781.45</t>
  </si>
  <si>
    <t>-156</t>
  </si>
  <si>
    <t>2021-09-10 00:04:16</t>
  </si>
  <si>
    <t>2021-09-09</t>
  </si>
  <si>
    <t>2248602</t>
  </si>
  <si>
    <t>哈尔滨华西宾馆</t>
  </si>
  <si>
    <t>707.10</t>
  </si>
  <si>
    <t>2021-09-09 22:03:59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</si>
</sst>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0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8" fillId="13" borderId="1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5"/>
  <sheetViews>
    <sheetView topLeftCell="A172" workbookViewId="0">
      <selection activeCell="A17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16248084358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44449</v>
      </c>
      <c r="G2" s="5">
        <v>44455</v>
      </c>
      <c r="H2" s="4">
        <v>1</v>
      </c>
      <c r="I2" s="4">
        <v>6</v>
      </c>
      <c r="J2" s="4">
        <v>6</v>
      </c>
      <c r="K2" s="4" t="s">
        <v>29</v>
      </c>
      <c r="L2" s="4">
        <v>937.74</v>
      </c>
      <c r="M2" s="4">
        <v>937.74</v>
      </c>
      <c r="N2" s="4" t="s">
        <v>30</v>
      </c>
      <c r="O2" s="4" t="s">
        <v>31</v>
      </c>
      <c r="P2" s="4" t="s">
        <v>32</v>
      </c>
      <c r="Q2" s="4">
        <v>0</v>
      </c>
      <c r="R2" s="6">
        <v>44449</v>
      </c>
      <c r="S2" s="5">
        <v>44458</v>
      </c>
      <c r="T2" s="4" t="s">
        <v>33</v>
      </c>
      <c r="U2" s="4">
        <v>937.74</v>
      </c>
      <c r="V2" s="4">
        <v>0</v>
      </c>
      <c r="W2" s="4">
        <v>0</v>
      </c>
      <c r="X2" s="4">
        <v>2248692</v>
      </c>
    </row>
    <row r="3" s="4" customFormat="1" spans="1:24">
      <c r="A3" s="4">
        <v>16269755190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44452</v>
      </c>
      <c r="G3" s="5">
        <v>44455</v>
      </c>
      <c r="H3" s="4">
        <v>1</v>
      </c>
      <c r="I3" s="4">
        <v>3</v>
      </c>
      <c r="J3" s="4">
        <v>3</v>
      </c>
      <c r="K3" s="4" t="s">
        <v>29</v>
      </c>
      <c r="L3" s="4">
        <v>304.5</v>
      </c>
      <c r="M3" s="4">
        <v>304.5</v>
      </c>
      <c r="N3" s="4" t="s">
        <v>36</v>
      </c>
      <c r="O3" s="4" t="s">
        <v>31</v>
      </c>
      <c r="P3" s="4" t="s">
        <v>32</v>
      </c>
      <c r="Q3" s="4">
        <v>0</v>
      </c>
      <c r="R3" s="6">
        <v>44451</v>
      </c>
      <c r="S3" s="5">
        <v>44458</v>
      </c>
      <c r="T3" s="4" t="s">
        <v>33</v>
      </c>
      <c r="U3" s="4">
        <v>304.5</v>
      </c>
      <c r="V3" s="4">
        <v>0</v>
      </c>
      <c r="W3" s="4">
        <v>0</v>
      </c>
      <c r="X3" s="4">
        <v>2251488</v>
      </c>
    </row>
    <row r="4" s="4" customFormat="1" spans="1:24">
      <c r="A4" s="4">
        <v>16273719724</v>
      </c>
      <c r="B4" s="4" t="s">
        <v>25</v>
      </c>
      <c r="C4" s="4" t="s">
        <v>26</v>
      </c>
      <c r="D4" s="4" t="s">
        <v>37</v>
      </c>
      <c r="E4" s="4" t="s">
        <v>35</v>
      </c>
      <c r="F4" s="5">
        <v>44452</v>
      </c>
      <c r="G4" s="5">
        <v>44455</v>
      </c>
      <c r="H4" s="4">
        <v>1</v>
      </c>
      <c r="I4" s="4">
        <v>3</v>
      </c>
      <c r="J4" s="4">
        <v>3</v>
      </c>
      <c r="K4" s="4" t="s">
        <v>29</v>
      </c>
      <c r="L4" s="4">
        <v>392.26</v>
      </c>
      <c r="M4" s="4">
        <v>392.26</v>
      </c>
      <c r="N4" s="4" t="s">
        <v>38</v>
      </c>
      <c r="O4" s="4" t="s">
        <v>31</v>
      </c>
      <c r="P4" s="4" t="s">
        <v>32</v>
      </c>
      <c r="Q4" s="4">
        <v>0</v>
      </c>
      <c r="R4" s="6">
        <v>44452</v>
      </c>
      <c r="S4" s="5">
        <v>44458</v>
      </c>
      <c r="T4" s="4" t="s">
        <v>33</v>
      </c>
      <c r="U4" s="4">
        <v>392.26</v>
      </c>
      <c r="V4" s="4">
        <v>0</v>
      </c>
      <c r="W4" s="4">
        <v>0</v>
      </c>
      <c r="X4" s="4">
        <v>2251936</v>
      </c>
    </row>
    <row r="5" s="4" customFormat="1" spans="1:25">
      <c r="A5" s="4">
        <v>16274076206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44452</v>
      </c>
      <c r="G5" s="5">
        <v>44455</v>
      </c>
      <c r="H5" s="4">
        <v>1</v>
      </c>
      <c r="I5" s="4">
        <v>3</v>
      </c>
      <c r="J5" s="4">
        <v>3</v>
      </c>
      <c r="K5" s="4" t="s">
        <v>29</v>
      </c>
      <c r="L5" s="4">
        <v>3914.04</v>
      </c>
      <c r="M5" s="4">
        <v>3914.04</v>
      </c>
      <c r="N5" s="4" t="s">
        <v>41</v>
      </c>
      <c r="O5" s="4" t="s">
        <v>31</v>
      </c>
      <c r="P5" s="4" t="s">
        <v>32</v>
      </c>
      <c r="Q5" s="4">
        <v>0</v>
      </c>
      <c r="R5" s="6">
        <v>44452</v>
      </c>
      <c r="S5" s="5">
        <v>44458</v>
      </c>
      <c r="T5" s="4" t="s">
        <v>33</v>
      </c>
      <c r="U5" s="4">
        <v>3914.04</v>
      </c>
      <c r="V5" s="4">
        <v>0</v>
      </c>
      <c r="W5" s="4">
        <v>0</v>
      </c>
      <c r="X5" s="4">
        <v>2251991</v>
      </c>
      <c r="Y5" s="4" t="s">
        <v>42</v>
      </c>
    </row>
    <row r="6" s="4" customFormat="1" spans="1:25">
      <c r="A6" s="4">
        <v>16274763864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44453</v>
      </c>
      <c r="G6" s="5">
        <v>44455</v>
      </c>
      <c r="H6" s="4">
        <v>1</v>
      </c>
      <c r="I6" s="4">
        <v>2</v>
      </c>
      <c r="J6" s="4">
        <v>2</v>
      </c>
      <c r="K6" s="4" t="s">
        <v>29</v>
      </c>
      <c r="L6" s="4">
        <v>761.47</v>
      </c>
      <c r="M6" s="4">
        <v>761.47</v>
      </c>
      <c r="N6" s="4" t="s">
        <v>45</v>
      </c>
      <c r="O6" s="4" t="s">
        <v>31</v>
      </c>
      <c r="P6" s="4" t="s">
        <v>32</v>
      </c>
      <c r="Q6" s="4">
        <v>0</v>
      </c>
      <c r="R6" s="6">
        <v>44452</v>
      </c>
      <c r="S6" s="5">
        <v>44458</v>
      </c>
      <c r="T6" s="4" t="s">
        <v>33</v>
      </c>
      <c r="U6" s="4">
        <v>761.47</v>
      </c>
      <c r="V6" s="4">
        <v>0</v>
      </c>
      <c r="W6" s="4">
        <v>0</v>
      </c>
      <c r="X6" s="4">
        <v>2252107</v>
      </c>
      <c r="Y6" s="4">
        <v>2109130052</v>
      </c>
    </row>
    <row r="7" s="4" customFormat="1" spans="1:24">
      <c r="A7" s="4">
        <v>16274873197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44453</v>
      </c>
      <c r="G7" s="5">
        <v>44455</v>
      </c>
      <c r="H7" s="4">
        <v>1</v>
      </c>
      <c r="I7" s="4">
        <v>2</v>
      </c>
      <c r="J7" s="4">
        <v>2</v>
      </c>
      <c r="K7" s="4" t="s">
        <v>29</v>
      </c>
      <c r="L7" s="4">
        <v>288.4</v>
      </c>
      <c r="M7" s="4">
        <v>288.4</v>
      </c>
      <c r="N7" s="4" t="s">
        <v>48</v>
      </c>
      <c r="O7" s="4" t="s">
        <v>31</v>
      </c>
      <c r="P7" s="4" t="s">
        <v>32</v>
      </c>
      <c r="Q7" s="4">
        <v>0</v>
      </c>
      <c r="R7" s="6">
        <v>44452</v>
      </c>
      <c r="S7" s="5">
        <v>44458</v>
      </c>
      <c r="T7" s="4" t="s">
        <v>33</v>
      </c>
      <c r="U7" s="4">
        <v>288.4</v>
      </c>
      <c r="V7" s="4">
        <v>0</v>
      </c>
      <c r="W7" s="4">
        <v>0</v>
      </c>
      <c r="X7" s="4">
        <v>2252130</v>
      </c>
    </row>
    <row r="8" s="4" customFormat="1" spans="1:24">
      <c r="A8" s="4">
        <v>16275216626</v>
      </c>
      <c r="B8" s="4" t="s">
        <v>25</v>
      </c>
      <c r="C8" s="4" t="s">
        <v>26</v>
      </c>
      <c r="D8" s="4" t="s">
        <v>49</v>
      </c>
      <c r="E8" s="4" t="s">
        <v>35</v>
      </c>
      <c r="F8" s="5">
        <v>44452</v>
      </c>
      <c r="G8" s="5">
        <v>44455</v>
      </c>
      <c r="H8" s="4">
        <v>1</v>
      </c>
      <c r="I8" s="4">
        <v>3</v>
      </c>
      <c r="J8" s="4">
        <v>3</v>
      </c>
      <c r="K8" s="4" t="s">
        <v>29</v>
      </c>
      <c r="L8" s="4">
        <v>857.67</v>
      </c>
      <c r="M8" s="4">
        <v>857.67</v>
      </c>
      <c r="N8" s="4" t="s">
        <v>50</v>
      </c>
      <c r="O8" s="4" t="s">
        <v>31</v>
      </c>
      <c r="P8" s="4" t="s">
        <v>32</v>
      </c>
      <c r="Q8" s="4">
        <v>0</v>
      </c>
      <c r="R8" s="6">
        <v>44452</v>
      </c>
      <c r="S8" s="5">
        <v>44458</v>
      </c>
      <c r="T8" s="4" t="s">
        <v>33</v>
      </c>
      <c r="U8" s="4">
        <v>857.67</v>
      </c>
      <c r="V8" s="4">
        <v>0</v>
      </c>
      <c r="W8" s="4">
        <v>0</v>
      </c>
      <c r="X8" s="4">
        <v>2252176</v>
      </c>
    </row>
    <row r="9" s="4" customFormat="1" spans="1:24">
      <c r="A9" s="4">
        <v>16274873197</v>
      </c>
      <c r="B9" s="4" t="s">
        <v>25</v>
      </c>
      <c r="C9" s="4" t="s">
        <v>51</v>
      </c>
      <c r="D9" s="4" t="s">
        <v>46</v>
      </c>
      <c r="E9" s="4" t="s">
        <v>47</v>
      </c>
      <c r="F9" s="5">
        <v>44453</v>
      </c>
      <c r="G9" s="5">
        <v>44455</v>
      </c>
      <c r="H9" s="4">
        <v>1</v>
      </c>
      <c r="I9" s="4">
        <v>2</v>
      </c>
      <c r="J9" s="4">
        <v>2</v>
      </c>
      <c r="K9" s="4" t="s">
        <v>29</v>
      </c>
      <c r="L9" s="4">
        <v>-288.4</v>
      </c>
      <c r="M9" s="4">
        <v>-288.4</v>
      </c>
      <c r="N9" s="4" t="s">
        <v>48</v>
      </c>
      <c r="O9" s="4" t="s">
        <v>31</v>
      </c>
      <c r="P9" s="4" t="s">
        <v>32</v>
      </c>
      <c r="Q9" s="4">
        <v>0</v>
      </c>
      <c r="R9" s="6">
        <v>44452</v>
      </c>
      <c r="S9" s="5">
        <v>44458</v>
      </c>
      <c r="T9" s="4" t="s">
        <v>33</v>
      </c>
      <c r="U9" s="4">
        <v>-288.4</v>
      </c>
      <c r="V9" s="4">
        <v>0</v>
      </c>
      <c r="W9" s="4">
        <v>0</v>
      </c>
      <c r="X9" s="4">
        <v>2252130</v>
      </c>
    </row>
    <row r="10" s="4" customFormat="1" spans="1:24">
      <c r="A10" s="4">
        <v>16284229430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44453</v>
      </c>
      <c r="G10" s="5">
        <v>44455</v>
      </c>
      <c r="H10" s="4">
        <v>1</v>
      </c>
      <c r="I10" s="4">
        <v>2</v>
      </c>
      <c r="J10" s="4">
        <v>2</v>
      </c>
      <c r="K10" s="4" t="s">
        <v>29</v>
      </c>
      <c r="L10" s="4">
        <v>296.38</v>
      </c>
      <c r="M10" s="4">
        <v>296.38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44453</v>
      </c>
      <c r="S10" s="5">
        <v>44458</v>
      </c>
      <c r="T10" s="4" t="s">
        <v>33</v>
      </c>
      <c r="U10" s="4">
        <v>296.38</v>
      </c>
      <c r="V10" s="4">
        <v>0</v>
      </c>
      <c r="W10" s="4">
        <v>0</v>
      </c>
      <c r="X10" s="4">
        <v>2253312</v>
      </c>
    </row>
    <row r="11" s="4" customFormat="1" spans="1:24">
      <c r="A11" s="4">
        <v>16286017304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44454</v>
      </c>
      <c r="G11" s="5">
        <v>44455</v>
      </c>
      <c r="H11" s="4">
        <v>1</v>
      </c>
      <c r="I11" s="4">
        <v>1</v>
      </c>
      <c r="J11" s="4">
        <v>1</v>
      </c>
      <c r="K11" s="4" t="s">
        <v>29</v>
      </c>
      <c r="L11" s="4">
        <v>266.2</v>
      </c>
      <c r="M11" s="4">
        <v>266.2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44453</v>
      </c>
      <c r="S11" s="5">
        <v>44458</v>
      </c>
      <c r="T11" s="4" t="s">
        <v>33</v>
      </c>
      <c r="U11" s="4">
        <v>266.2</v>
      </c>
      <c r="V11" s="4">
        <v>0</v>
      </c>
      <c r="W11" s="4">
        <v>0</v>
      </c>
      <c r="X11" s="4">
        <v>2253757</v>
      </c>
    </row>
    <row r="12" s="4" customFormat="1" spans="1:23">
      <c r="A12" s="4">
        <v>16288164994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44454</v>
      </c>
      <c r="G12" s="5">
        <v>44455</v>
      </c>
      <c r="H12" s="4">
        <v>1</v>
      </c>
      <c r="I12" s="4">
        <v>1</v>
      </c>
      <c r="J12" s="4">
        <v>1</v>
      </c>
      <c r="K12" s="4" t="s">
        <v>29</v>
      </c>
      <c r="L12" s="4">
        <v>456.6</v>
      </c>
      <c r="M12" s="4">
        <v>456.6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44454</v>
      </c>
      <c r="S12" s="5">
        <v>44458</v>
      </c>
      <c r="T12" s="4" t="s">
        <v>33</v>
      </c>
      <c r="U12" s="4">
        <v>456.6</v>
      </c>
      <c r="V12" s="4">
        <v>0</v>
      </c>
      <c r="W12" s="4">
        <v>0</v>
      </c>
    </row>
    <row r="13" s="4" customFormat="1" spans="1:24">
      <c r="A13" s="4">
        <v>16288224875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44454</v>
      </c>
      <c r="G13" s="5">
        <v>44455</v>
      </c>
      <c r="H13" s="4">
        <v>1</v>
      </c>
      <c r="I13" s="4">
        <v>1</v>
      </c>
      <c r="J13" s="4">
        <v>1</v>
      </c>
      <c r="K13" s="4" t="s">
        <v>29</v>
      </c>
      <c r="L13" s="4">
        <v>258.48</v>
      </c>
      <c r="M13" s="4">
        <v>258.48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44454</v>
      </c>
      <c r="S13" s="5">
        <v>44458</v>
      </c>
      <c r="T13" s="4" t="s">
        <v>33</v>
      </c>
      <c r="U13" s="4">
        <v>258.48</v>
      </c>
      <c r="V13" s="4">
        <v>0</v>
      </c>
      <c r="W13" s="4">
        <v>0</v>
      </c>
      <c r="X13" s="4">
        <v>2254077</v>
      </c>
    </row>
    <row r="14" s="4" customFormat="1" spans="1:24">
      <c r="A14" s="4">
        <v>16288309048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44454</v>
      </c>
      <c r="G14" s="5">
        <v>44455</v>
      </c>
      <c r="H14" s="4">
        <v>1</v>
      </c>
      <c r="I14" s="4">
        <v>1</v>
      </c>
      <c r="J14" s="4">
        <v>1</v>
      </c>
      <c r="K14" s="4" t="s">
        <v>29</v>
      </c>
      <c r="L14" s="4">
        <v>258.48</v>
      </c>
      <c r="M14" s="4">
        <v>258.48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44454</v>
      </c>
      <c r="S14" s="5">
        <v>44458</v>
      </c>
      <c r="T14" s="4" t="s">
        <v>33</v>
      </c>
      <c r="U14" s="4">
        <v>258.48</v>
      </c>
      <c r="V14" s="4">
        <v>0</v>
      </c>
      <c r="W14" s="4">
        <v>0</v>
      </c>
      <c r="X14" s="4">
        <v>2254094</v>
      </c>
    </row>
    <row r="15" s="4" customFormat="1" spans="1:24">
      <c r="A15" s="4">
        <v>16288224875</v>
      </c>
      <c r="B15" s="4" t="s">
        <v>25</v>
      </c>
      <c r="C15" s="4" t="s">
        <v>51</v>
      </c>
      <c r="D15" s="4" t="s">
        <v>61</v>
      </c>
      <c r="E15" s="4" t="s">
        <v>62</v>
      </c>
      <c r="F15" s="5">
        <v>44454</v>
      </c>
      <c r="G15" s="5">
        <v>44455</v>
      </c>
      <c r="H15" s="4">
        <v>1</v>
      </c>
      <c r="I15" s="4">
        <v>1</v>
      </c>
      <c r="J15" s="4">
        <v>1</v>
      </c>
      <c r="K15" s="4" t="s">
        <v>29</v>
      </c>
      <c r="L15" s="4">
        <v>-258.48</v>
      </c>
      <c r="M15" s="4">
        <v>-258.48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44454</v>
      </c>
      <c r="S15" s="5">
        <v>44458</v>
      </c>
      <c r="T15" s="4" t="s">
        <v>33</v>
      </c>
      <c r="U15" s="4">
        <v>-258.48</v>
      </c>
      <c r="V15" s="4">
        <v>0</v>
      </c>
      <c r="W15" s="4">
        <v>0</v>
      </c>
      <c r="X15" s="4">
        <v>2254077</v>
      </c>
    </row>
    <row r="16" s="4" customFormat="1" spans="1:24">
      <c r="A16" s="4">
        <v>16288392758</v>
      </c>
      <c r="B16" s="4" t="s">
        <v>25</v>
      </c>
      <c r="C16" s="4" t="s">
        <v>26</v>
      </c>
      <c r="D16" s="4" t="s">
        <v>65</v>
      </c>
      <c r="E16" s="4" t="s">
        <v>28</v>
      </c>
      <c r="F16" s="5">
        <v>44454</v>
      </c>
      <c r="G16" s="5">
        <v>44455</v>
      </c>
      <c r="H16" s="4">
        <v>1</v>
      </c>
      <c r="I16" s="4">
        <v>1</v>
      </c>
      <c r="J16" s="4">
        <v>1</v>
      </c>
      <c r="K16" s="4" t="s">
        <v>29</v>
      </c>
      <c r="L16" s="4">
        <v>180.65</v>
      </c>
      <c r="M16" s="4">
        <v>180.65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44454</v>
      </c>
      <c r="S16" s="5">
        <v>44458</v>
      </c>
      <c r="T16" s="4" t="s">
        <v>33</v>
      </c>
      <c r="U16" s="4">
        <v>180.65</v>
      </c>
      <c r="V16" s="4">
        <v>0</v>
      </c>
      <c r="W16" s="4">
        <v>0</v>
      </c>
      <c r="X16" s="4">
        <v>2254114</v>
      </c>
    </row>
    <row r="17" s="4" customFormat="1" spans="1:24">
      <c r="A17" s="4">
        <v>16288417735</v>
      </c>
      <c r="B17" s="4" t="s">
        <v>25</v>
      </c>
      <c r="C17" s="4" t="s">
        <v>26</v>
      </c>
      <c r="D17" s="4" t="s">
        <v>67</v>
      </c>
      <c r="E17" s="4" t="s">
        <v>68</v>
      </c>
      <c r="F17" s="5">
        <v>44454</v>
      </c>
      <c r="G17" s="5">
        <v>44455</v>
      </c>
      <c r="H17" s="4">
        <v>1</v>
      </c>
      <c r="I17" s="4">
        <v>1</v>
      </c>
      <c r="J17" s="4">
        <v>1</v>
      </c>
      <c r="K17" s="4" t="s">
        <v>29</v>
      </c>
      <c r="L17" s="4">
        <v>328.97</v>
      </c>
      <c r="M17" s="4">
        <v>328.97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44454</v>
      </c>
      <c r="S17" s="5">
        <v>44458</v>
      </c>
      <c r="T17" s="4" t="s">
        <v>33</v>
      </c>
      <c r="U17" s="4">
        <v>328.97</v>
      </c>
      <c r="V17" s="4">
        <v>0</v>
      </c>
      <c r="W17" s="4">
        <v>0</v>
      </c>
      <c r="X17" s="4">
        <v>2254120</v>
      </c>
    </row>
    <row r="18" s="4" customFormat="1" spans="1:24">
      <c r="A18" s="4">
        <v>16288474212</v>
      </c>
      <c r="B18" s="4" t="s">
        <v>25</v>
      </c>
      <c r="C18" s="4" t="s">
        <v>26</v>
      </c>
      <c r="D18" s="4" t="s">
        <v>70</v>
      </c>
      <c r="E18" s="4" t="s">
        <v>35</v>
      </c>
      <c r="F18" s="5">
        <v>44454</v>
      </c>
      <c r="G18" s="5">
        <v>44455</v>
      </c>
      <c r="H18" s="4">
        <v>1</v>
      </c>
      <c r="I18" s="4">
        <v>1</v>
      </c>
      <c r="J18" s="4">
        <v>1</v>
      </c>
      <c r="K18" s="4" t="s">
        <v>29</v>
      </c>
      <c r="L18" s="4">
        <v>226.82</v>
      </c>
      <c r="M18" s="4">
        <v>226.82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44454</v>
      </c>
      <c r="S18" s="5">
        <v>44458</v>
      </c>
      <c r="T18" s="4" t="s">
        <v>33</v>
      </c>
      <c r="U18" s="4">
        <v>226.82</v>
      </c>
      <c r="V18" s="4">
        <v>0</v>
      </c>
      <c r="W18" s="4">
        <v>0</v>
      </c>
      <c r="X18" s="4">
        <v>2254136</v>
      </c>
    </row>
    <row r="19" s="4" customFormat="1" spans="1:24">
      <c r="A19" s="4">
        <v>16288495147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44454</v>
      </c>
      <c r="G19" s="5">
        <v>44455</v>
      </c>
      <c r="H19" s="4">
        <v>1</v>
      </c>
      <c r="I19" s="4">
        <v>1</v>
      </c>
      <c r="J19" s="4">
        <v>1</v>
      </c>
      <c r="K19" s="4" t="s">
        <v>29</v>
      </c>
      <c r="L19" s="4">
        <v>114.7</v>
      </c>
      <c r="M19" s="4">
        <v>114.7</v>
      </c>
      <c r="N19" s="4" t="s">
        <v>74</v>
      </c>
      <c r="O19" s="4" t="s">
        <v>31</v>
      </c>
      <c r="P19" s="4" t="s">
        <v>32</v>
      </c>
      <c r="Q19" s="4">
        <v>0</v>
      </c>
      <c r="R19" s="6">
        <v>44454</v>
      </c>
      <c r="S19" s="5">
        <v>44458</v>
      </c>
      <c r="T19" s="4" t="s">
        <v>33</v>
      </c>
      <c r="U19" s="4">
        <v>114.7</v>
      </c>
      <c r="V19" s="4">
        <v>0</v>
      </c>
      <c r="W19" s="4">
        <v>0</v>
      </c>
      <c r="X19" s="4">
        <v>2254142</v>
      </c>
    </row>
    <row r="20" s="4" customFormat="1" spans="1:24">
      <c r="A20" s="4">
        <v>16288669059</v>
      </c>
      <c r="B20" s="4" t="s">
        <v>25</v>
      </c>
      <c r="C20" s="4" t="s">
        <v>26</v>
      </c>
      <c r="D20" s="4" t="s">
        <v>75</v>
      </c>
      <c r="E20" s="4" t="s">
        <v>35</v>
      </c>
      <c r="F20" s="5">
        <v>44454</v>
      </c>
      <c r="G20" s="5">
        <v>44455</v>
      </c>
      <c r="H20" s="4">
        <v>2</v>
      </c>
      <c r="I20" s="4">
        <v>1</v>
      </c>
      <c r="J20" s="4">
        <v>2</v>
      </c>
      <c r="K20" s="4" t="s">
        <v>29</v>
      </c>
      <c r="L20" s="4">
        <v>300.44</v>
      </c>
      <c r="M20" s="4">
        <v>300.44</v>
      </c>
      <c r="N20" s="4" t="s">
        <v>76</v>
      </c>
      <c r="O20" s="4" t="s">
        <v>31</v>
      </c>
      <c r="P20" s="4" t="s">
        <v>32</v>
      </c>
      <c r="Q20" s="4">
        <v>0</v>
      </c>
      <c r="R20" s="6">
        <v>44454</v>
      </c>
      <c r="S20" s="5">
        <v>44458</v>
      </c>
      <c r="T20" s="4" t="s">
        <v>33</v>
      </c>
      <c r="U20" s="4">
        <v>300.44</v>
      </c>
      <c r="V20" s="4">
        <v>0</v>
      </c>
      <c r="W20" s="4">
        <v>0</v>
      </c>
      <c r="X20" s="4">
        <v>2254190</v>
      </c>
    </row>
    <row r="21" s="4" customFormat="1" spans="1:24">
      <c r="A21" s="4">
        <v>16288753407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44454</v>
      </c>
      <c r="G21" s="5">
        <v>44455</v>
      </c>
      <c r="H21" s="4">
        <v>1</v>
      </c>
      <c r="I21" s="4">
        <v>1</v>
      </c>
      <c r="J21" s="4">
        <v>1</v>
      </c>
      <c r="K21" s="4" t="s">
        <v>29</v>
      </c>
      <c r="L21" s="4">
        <v>295.28</v>
      </c>
      <c r="M21" s="4">
        <v>295.28</v>
      </c>
      <c r="N21" s="4" t="s">
        <v>79</v>
      </c>
      <c r="O21" s="4" t="s">
        <v>31</v>
      </c>
      <c r="P21" s="4" t="s">
        <v>32</v>
      </c>
      <c r="Q21" s="4">
        <v>0</v>
      </c>
      <c r="R21" s="6">
        <v>44454</v>
      </c>
      <c r="S21" s="5">
        <v>44458</v>
      </c>
      <c r="T21" s="4" t="s">
        <v>33</v>
      </c>
      <c r="U21" s="4">
        <v>295.28</v>
      </c>
      <c r="V21" s="4">
        <v>0</v>
      </c>
      <c r="W21" s="4">
        <v>0</v>
      </c>
      <c r="X21" s="4">
        <v>2254208</v>
      </c>
    </row>
    <row r="22" s="4" customFormat="1" spans="1:24">
      <c r="A22" s="4">
        <v>16288669059</v>
      </c>
      <c r="B22" s="4" t="s">
        <v>25</v>
      </c>
      <c r="C22" s="4" t="s">
        <v>51</v>
      </c>
      <c r="D22" s="4" t="s">
        <v>75</v>
      </c>
      <c r="E22" s="4" t="s">
        <v>35</v>
      </c>
      <c r="F22" s="5">
        <v>44454</v>
      </c>
      <c r="G22" s="5">
        <v>44455</v>
      </c>
      <c r="H22" s="4">
        <v>2</v>
      </c>
      <c r="I22" s="4">
        <v>1</v>
      </c>
      <c r="J22" s="4">
        <v>2</v>
      </c>
      <c r="K22" s="4" t="s">
        <v>29</v>
      </c>
      <c r="L22" s="4">
        <v>-300.44</v>
      </c>
      <c r="M22" s="4">
        <v>-300.44</v>
      </c>
      <c r="N22" s="4" t="s">
        <v>76</v>
      </c>
      <c r="O22" s="4" t="s">
        <v>31</v>
      </c>
      <c r="P22" s="4" t="s">
        <v>32</v>
      </c>
      <c r="Q22" s="4">
        <v>0</v>
      </c>
      <c r="R22" s="6">
        <v>44454</v>
      </c>
      <c r="S22" s="5">
        <v>44458</v>
      </c>
      <c r="T22" s="4" t="s">
        <v>33</v>
      </c>
      <c r="U22" s="4">
        <v>-300.44</v>
      </c>
      <c r="V22" s="4">
        <v>0</v>
      </c>
      <c r="W22" s="4">
        <v>0</v>
      </c>
      <c r="X22" s="4">
        <v>2254190</v>
      </c>
    </row>
    <row r="23" s="4" customFormat="1" spans="1:23">
      <c r="A23" s="4">
        <v>16288851534</v>
      </c>
      <c r="B23" s="4" t="s">
        <v>25</v>
      </c>
      <c r="C23" s="4" t="s">
        <v>26</v>
      </c>
      <c r="D23" s="4" t="s">
        <v>80</v>
      </c>
      <c r="E23" s="4" t="s">
        <v>81</v>
      </c>
      <c r="F23" s="5">
        <v>44454</v>
      </c>
      <c r="G23" s="5">
        <v>44455</v>
      </c>
      <c r="H23" s="4">
        <v>1</v>
      </c>
      <c r="I23" s="4">
        <v>1</v>
      </c>
      <c r="J23" s="4">
        <v>1</v>
      </c>
      <c r="K23" s="4" t="s">
        <v>29</v>
      </c>
      <c r="L23" s="4">
        <v>154.88</v>
      </c>
      <c r="M23" s="4">
        <v>154.88</v>
      </c>
      <c r="N23" s="4" t="s">
        <v>82</v>
      </c>
      <c r="O23" s="4" t="s">
        <v>31</v>
      </c>
      <c r="P23" s="4" t="s">
        <v>32</v>
      </c>
      <c r="Q23" s="4">
        <v>0</v>
      </c>
      <c r="R23" s="6">
        <v>44454</v>
      </c>
      <c r="S23" s="5">
        <v>44458</v>
      </c>
      <c r="T23" s="4" t="s">
        <v>33</v>
      </c>
      <c r="U23" s="4">
        <v>154.88</v>
      </c>
      <c r="V23" s="4">
        <v>0</v>
      </c>
      <c r="W23" s="4">
        <v>0</v>
      </c>
    </row>
    <row r="24" s="4" customFormat="1" spans="1:23">
      <c r="A24" s="4">
        <v>16288164994</v>
      </c>
      <c r="B24" s="4" t="s">
        <v>25</v>
      </c>
      <c r="C24" s="4" t="s">
        <v>51</v>
      </c>
      <c r="D24" s="4" t="s">
        <v>58</v>
      </c>
      <c r="E24" s="4" t="s">
        <v>59</v>
      </c>
      <c r="F24" s="5">
        <v>44454</v>
      </c>
      <c r="G24" s="5">
        <v>44455</v>
      </c>
      <c r="H24" s="4">
        <v>1</v>
      </c>
      <c r="I24" s="4">
        <v>1</v>
      </c>
      <c r="J24" s="4">
        <v>1</v>
      </c>
      <c r="K24" s="4" t="s">
        <v>29</v>
      </c>
      <c r="L24" s="4">
        <v>-456.6</v>
      </c>
      <c r="M24" s="4">
        <v>-456.6</v>
      </c>
      <c r="N24" s="4" t="s">
        <v>60</v>
      </c>
      <c r="O24" s="4" t="s">
        <v>31</v>
      </c>
      <c r="P24" s="4" t="s">
        <v>32</v>
      </c>
      <c r="Q24" s="4">
        <v>0</v>
      </c>
      <c r="R24" s="6">
        <v>44454</v>
      </c>
      <c r="S24" s="5">
        <v>44458</v>
      </c>
      <c r="T24" s="4" t="s">
        <v>33</v>
      </c>
      <c r="U24" s="4">
        <v>-456.6</v>
      </c>
      <c r="V24" s="4">
        <v>0</v>
      </c>
      <c r="W24" s="4">
        <v>0</v>
      </c>
    </row>
    <row r="25" s="4" customFormat="1" spans="1:24">
      <c r="A25" s="4">
        <v>16288896837</v>
      </c>
      <c r="B25" s="4" t="s">
        <v>25</v>
      </c>
      <c r="C25" s="4" t="s">
        <v>26</v>
      </c>
      <c r="D25" s="4" t="s">
        <v>83</v>
      </c>
      <c r="E25" s="4" t="s">
        <v>84</v>
      </c>
      <c r="F25" s="5">
        <v>44454</v>
      </c>
      <c r="G25" s="5">
        <v>44455</v>
      </c>
      <c r="H25" s="4">
        <v>1</v>
      </c>
      <c r="I25" s="4">
        <v>1</v>
      </c>
      <c r="J25" s="4">
        <v>1</v>
      </c>
      <c r="K25" s="4" t="s">
        <v>29</v>
      </c>
      <c r="L25" s="4">
        <v>291.79</v>
      </c>
      <c r="M25" s="4">
        <v>291.79</v>
      </c>
      <c r="N25" s="4" t="s">
        <v>85</v>
      </c>
      <c r="O25" s="4" t="s">
        <v>31</v>
      </c>
      <c r="P25" s="4" t="s">
        <v>32</v>
      </c>
      <c r="Q25" s="4">
        <v>0</v>
      </c>
      <c r="R25" s="6">
        <v>44454</v>
      </c>
      <c r="S25" s="5">
        <v>44458</v>
      </c>
      <c r="T25" s="4" t="s">
        <v>33</v>
      </c>
      <c r="U25" s="4">
        <v>291.79</v>
      </c>
      <c r="V25" s="4">
        <v>0</v>
      </c>
      <c r="W25" s="4">
        <v>0</v>
      </c>
      <c r="X25" s="4">
        <v>2254239</v>
      </c>
    </row>
    <row r="26" s="4" customFormat="1" spans="1:24">
      <c r="A26" s="4">
        <v>16288919053</v>
      </c>
      <c r="B26" s="4" t="s">
        <v>25</v>
      </c>
      <c r="C26" s="4" t="s">
        <v>26</v>
      </c>
      <c r="D26" s="4" t="s">
        <v>86</v>
      </c>
      <c r="E26" s="4" t="s">
        <v>87</v>
      </c>
      <c r="F26" s="5">
        <v>44454</v>
      </c>
      <c r="G26" s="5">
        <v>44455</v>
      </c>
      <c r="H26" s="4">
        <v>1</v>
      </c>
      <c r="I26" s="4">
        <v>1</v>
      </c>
      <c r="J26" s="4">
        <v>1</v>
      </c>
      <c r="K26" s="4" t="s">
        <v>29</v>
      </c>
      <c r="L26" s="4">
        <v>278.75</v>
      </c>
      <c r="M26" s="4">
        <v>278.75</v>
      </c>
      <c r="N26" s="4" t="s">
        <v>88</v>
      </c>
      <c r="O26" s="4" t="s">
        <v>31</v>
      </c>
      <c r="P26" s="4" t="s">
        <v>32</v>
      </c>
      <c r="Q26" s="4">
        <v>0</v>
      </c>
      <c r="R26" s="6">
        <v>44454</v>
      </c>
      <c r="S26" s="5">
        <v>44458</v>
      </c>
      <c r="T26" s="4" t="s">
        <v>33</v>
      </c>
      <c r="U26" s="4">
        <v>278.75</v>
      </c>
      <c r="V26" s="4">
        <v>0</v>
      </c>
      <c r="W26" s="4">
        <v>0</v>
      </c>
      <c r="X26" s="4">
        <v>2254245</v>
      </c>
    </row>
    <row r="27" s="4" customFormat="1" spans="1:25">
      <c r="A27" s="4">
        <v>16288934599</v>
      </c>
      <c r="B27" s="4" t="s">
        <v>25</v>
      </c>
      <c r="C27" s="4" t="s">
        <v>26</v>
      </c>
      <c r="D27" s="4" t="s">
        <v>89</v>
      </c>
      <c r="E27" s="4" t="s">
        <v>90</v>
      </c>
      <c r="F27" s="5">
        <v>44454</v>
      </c>
      <c r="G27" s="5">
        <v>44455</v>
      </c>
      <c r="H27" s="4">
        <v>1</v>
      </c>
      <c r="I27" s="4">
        <v>1</v>
      </c>
      <c r="J27" s="4">
        <v>1</v>
      </c>
      <c r="K27" s="4" t="s">
        <v>29</v>
      </c>
      <c r="L27" s="4">
        <v>303.72</v>
      </c>
      <c r="M27" s="4">
        <v>303.72</v>
      </c>
      <c r="N27" s="4" t="s">
        <v>91</v>
      </c>
      <c r="O27" s="4" t="s">
        <v>31</v>
      </c>
      <c r="P27" s="4" t="s">
        <v>32</v>
      </c>
      <c r="Q27" s="4">
        <v>0</v>
      </c>
      <c r="R27" s="6">
        <v>44454</v>
      </c>
      <c r="S27" s="5">
        <v>44458</v>
      </c>
      <c r="T27" s="4" t="s">
        <v>33</v>
      </c>
      <c r="U27" s="4">
        <v>303.72</v>
      </c>
      <c r="V27" s="4">
        <v>0</v>
      </c>
      <c r="W27" s="4">
        <v>0</v>
      </c>
      <c r="X27" s="4">
        <v>2254249</v>
      </c>
      <c r="Y27" s="4">
        <v>103862956064</v>
      </c>
    </row>
    <row r="28" s="4" customFormat="1" spans="1:25">
      <c r="A28" s="4">
        <v>16288938503</v>
      </c>
      <c r="B28" s="4" t="s">
        <v>25</v>
      </c>
      <c r="C28" s="4" t="s">
        <v>26</v>
      </c>
      <c r="D28" s="4" t="s">
        <v>89</v>
      </c>
      <c r="E28" s="4" t="s">
        <v>92</v>
      </c>
      <c r="F28" s="5">
        <v>44454</v>
      </c>
      <c r="G28" s="5">
        <v>44455</v>
      </c>
      <c r="H28" s="4">
        <v>1</v>
      </c>
      <c r="I28" s="4">
        <v>1</v>
      </c>
      <c r="J28" s="4">
        <v>1</v>
      </c>
      <c r="K28" s="4" t="s">
        <v>29</v>
      </c>
      <c r="L28" s="4">
        <v>303.72</v>
      </c>
      <c r="M28" s="4">
        <v>303.72</v>
      </c>
      <c r="N28" s="4" t="s">
        <v>93</v>
      </c>
      <c r="O28" s="4" t="s">
        <v>31</v>
      </c>
      <c r="P28" s="4" t="s">
        <v>32</v>
      </c>
      <c r="Q28" s="4">
        <v>0</v>
      </c>
      <c r="R28" s="6">
        <v>44454</v>
      </c>
      <c r="S28" s="5">
        <v>44458</v>
      </c>
      <c r="T28" s="4" t="s">
        <v>33</v>
      </c>
      <c r="U28" s="4">
        <v>303.72</v>
      </c>
      <c r="V28" s="4">
        <v>0</v>
      </c>
      <c r="W28" s="4">
        <v>0</v>
      </c>
      <c r="X28" s="4">
        <v>2254250</v>
      </c>
      <c r="Y28" s="4">
        <v>103862958264</v>
      </c>
    </row>
    <row r="29" s="4" customFormat="1" spans="1:25">
      <c r="A29" s="4">
        <v>16289006073</v>
      </c>
      <c r="B29" s="4" t="s">
        <v>25</v>
      </c>
      <c r="C29" s="4" t="s">
        <v>26</v>
      </c>
      <c r="D29" s="4" t="s">
        <v>89</v>
      </c>
      <c r="E29" s="4" t="s">
        <v>92</v>
      </c>
      <c r="F29" s="5">
        <v>44454</v>
      </c>
      <c r="G29" s="5">
        <v>44455</v>
      </c>
      <c r="H29" s="4">
        <v>1</v>
      </c>
      <c r="I29" s="4">
        <v>1</v>
      </c>
      <c r="J29" s="4">
        <v>1</v>
      </c>
      <c r="K29" s="4" t="s">
        <v>29</v>
      </c>
      <c r="L29" s="4">
        <v>303.72</v>
      </c>
      <c r="M29" s="4">
        <v>303.72</v>
      </c>
      <c r="N29" s="4" t="s">
        <v>94</v>
      </c>
      <c r="O29" s="4" t="s">
        <v>31</v>
      </c>
      <c r="P29" s="4" t="s">
        <v>32</v>
      </c>
      <c r="Q29" s="4">
        <v>0</v>
      </c>
      <c r="R29" s="6">
        <v>44454</v>
      </c>
      <c r="S29" s="5">
        <v>44458</v>
      </c>
      <c r="T29" s="4" t="s">
        <v>33</v>
      </c>
      <c r="U29" s="4">
        <v>303.72</v>
      </c>
      <c r="V29" s="4">
        <v>0</v>
      </c>
      <c r="W29" s="4">
        <v>0</v>
      </c>
      <c r="X29" s="4">
        <v>2254263</v>
      </c>
      <c r="Y29" s="4">
        <v>103862990284</v>
      </c>
    </row>
    <row r="30" s="4" customFormat="1" spans="1:24">
      <c r="A30" s="4">
        <v>16288733599</v>
      </c>
      <c r="B30" s="4" t="s">
        <v>25</v>
      </c>
      <c r="C30" s="4" t="s">
        <v>26</v>
      </c>
      <c r="D30" s="4" t="s">
        <v>95</v>
      </c>
      <c r="E30" s="4" t="s">
        <v>81</v>
      </c>
      <c r="F30" s="5">
        <v>44454</v>
      </c>
      <c r="G30" s="5">
        <v>44455</v>
      </c>
      <c r="H30" s="4">
        <v>1</v>
      </c>
      <c r="I30" s="4">
        <v>1</v>
      </c>
      <c r="J30" s="4">
        <v>1</v>
      </c>
      <c r="K30" s="4" t="s">
        <v>29</v>
      </c>
      <c r="L30" s="4">
        <v>133.43</v>
      </c>
      <c r="M30" s="4">
        <v>133.43</v>
      </c>
      <c r="N30" s="4" t="s">
        <v>96</v>
      </c>
      <c r="O30" s="4" t="s">
        <v>31</v>
      </c>
      <c r="P30" s="4" t="s">
        <v>32</v>
      </c>
      <c r="Q30" s="4">
        <v>0</v>
      </c>
      <c r="R30" s="6">
        <v>44454</v>
      </c>
      <c r="S30" s="5">
        <v>44458</v>
      </c>
      <c r="T30" s="4" t="s">
        <v>33</v>
      </c>
      <c r="U30" s="4">
        <v>133.43</v>
      </c>
      <c r="V30" s="4">
        <v>0</v>
      </c>
      <c r="W30" s="4">
        <v>0</v>
      </c>
      <c r="X30" s="4">
        <v>2254268</v>
      </c>
    </row>
    <row r="31" s="4" customFormat="1" spans="1:25">
      <c r="A31" s="4">
        <v>16289037721</v>
      </c>
      <c r="B31" s="4" t="s">
        <v>25</v>
      </c>
      <c r="C31" s="4" t="s">
        <v>26</v>
      </c>
      <c r="D31" s="4" t="s">
        <v>97</v>
      </c>
      <c r="E31" s="4" t="s">
        <v>98</v>
      </c>
      <c r="F31" s="5">
        <v>44454</v>
      </c>
      <c r="G31" s="5">
        <v>44455</v>
      </c>
      <c r="H31" s="4">
        <v>1</v>
      </c>
      <c r="I31" s="4">
        <v>1</v>
      </c>
      <c r="J31" s="4">
        <v>1</v>
      </c>
      <c r="K31" s="4" t="s">
        <v>29</v>
      </c>
      <c r="L31" s="4">
        <v>179.69</v>
      </c>
      <c r="M31" s="4">
        <v>179.69</v>
      </c>
      <c r="N31" s="4" t="s">
        <v>99</v>
      </c>
      <c r="O31" s="4" t="s">
        <v>31</v>
      </c>
      <c r="P31" s="4" t="s">
        <v>32</v>
      </c>
      <c r="Q31" s="4">
        <v>0</v>
      </c>
      <c r="R31" s="6">
        <v>44454</v>
      </c>
      <c r="S31" s="5">
        <v>44458</v>
      </c>
      <c r="T31" s="4" t="s">
        <v>33</v>
      </c>
      <c r="U31" s="4">
        <v>179.69</v>
      </c>
      <c r="V31" s="4">
        <v>0</v>
      </c>
      <c r="W31" s="4">
        <v>0</v>
      </c>
      <c r="X31" s="4">
        <v>2254271</v>
      </c>
      <c r="Y31" s="4">
        <v>103863010764</v>
      </c>
    </row>
    <row r="32" s="4" customFormat="1" spans="1:25">
      <c r="A32" s="4">
        <v>16289035671</v>
      </c>
      <c r="B32" s="4" t="s">
        <v>25</v>
      </c>
      <c r="C32" s="4" t="s">
        <v>26</v>
      </c>
      <c r="D32" s="4" t="s">
        <v>97</v>
      </c>
      <c r="E32" s="4" t="s">
        <v>98</v>
      </c>
      <c r="F32" s="5">
        <v>44454</v>
      </c>
      <c r="G32" s="5">
        <v>44455</v>
      </c>
      <c r="H32" s="4">
        <v>1</v>
      </c>
      <c r="I32" s="4">
        <v>1</v>
      </c>
      <c r="J32" s="4">
        <v>1</v>
      </c>
      <c r="K32" s="4" t="s">
        <v>29</v>
      </c>
      <c r="L32" s="4">
        <v>179.69</v>
      </c>
      <c r="M32" s="4">
        <v>179.69</v>
      </c>
      <c r="N32" s="4" t="s">
        <v>100</v>
      </c>
      <c r="O32" s="4" t="s">
        <v>31</v>
      </c>
      <c r="P32" s="4" t="s">
        <v>32</v>
      </c>
      <c r="Q32" s="4">
        <v>0</v>
      </c>
      <c r="R32" s="6">
        <v>44454</v>
      </c>
      <c r="S32" s="5">
        <v>44458</v>
      </c>
      <c r="T32" s="4" t="s">
        <v>33</v>
      </c>
      <c r="U32" s="4">
        <v>179.69</v>
      </c>
      <c r="V32" s="4">
        <v>0</v>
      </c>
      <c r="W32" s="4">
        <v>0</v>
      </c>
      <c r="X32" s="4">
        <v>2254272</v>
      </c>
      <c r="Y32" s="4">
        <v>103863010934</v>
      </c>
    </row>
    <row r="33" s="4" customFormat="1" spans="1:24">
      <c r="A33" s="4">
        <v>16289112677</v>
      </c>
      <c r="B33" s="4" t="s">
        <v>25</v>
      </c>
      <c r="C33" s="4" t="s">
        <v>26</v>
      </c>
      <c r="D33" s="4" t="s">
        <v>101</v>
      </c>
      <c r="E33" s="4" t="s">
        <v>35</v>
      </c>
      <c r="F33" s="5">
        <v>44454</v>
      </c>
      <c r="G33" s="5">
        <v>44455</v>
      </c>
      <c r="H33" s="4">
        <v>1</v>
      </c>
      <c r="I33" s="4">
        <v>1</v>
      </c>
      <c r="J33" s="4">
        <v>1</v>
      </c>
      <c r="K33" s="4" t="s">
        <v>29</v>
      </c>
      <c r="L33" s="4">
        <v>123.83</v>
      </c>
      <c r="M33" s="4">
        <v>123.83</v>
      </c>
      <c r="N33" s="4" t="s">
        <v>102</v>
      </c>
      <c r="O33" s="4" t="s">
        <v>31</v>
      </c>
      <c r="P33" s="4" t="s">
        <v>32</v>
      </c>
      <c r="Q33" s="4">
        <v>0</v>
      </c>
      <c r="R33" s="6">
        <v>44454</v>
      </c>
      <c r="S33" s="5">
        <v>44458</v>
      </c>
      <c r="T33" s="4" t="s">
        <v>33</v>
      </c>
      <c r="U33" s="4">
        <v>123.83</v>
      </c>
      <c r="V33" s="4">
        <v>0</v>
      </c>
      <c r="W33" s="4">
        <v>0</v>
      </c>
      <c r="X33" s="4">
        <v>2254278</v>
      </c>
    </row>
    <row r="34" s="4" customFormat="1" spans="1:24">
      <c r="A34" s="4">
        <v>16288896837</v>
      </c>
      <c r="B34" s="4" t="s">
        <v>25</v>
      </c>
      <c r="C34" s="4" t="s">
        <v>51</v>
      </c>
      <c r="D34" s="4" t="s">
        <v>83</v>
      </c>
      <c r="E34" s="4" t="s">
        <v>84</v>
      </c>
      <c r="F34" s="5">
        <v>44454</v>
      </c>
      <c r="G34" s="5">
        <v>44455</v>
      </c>
      <c r="H34" s="4">
        <v>1</v>
      </c>
      <c r="I34" s="4">
        <v>1</v>
      </c>
      <c r="J34" s="4">
        <v>1</v>
      </c>
      <c r="K34" s="4" t="s">
        <v>29</v>
      </c>
      <c r="L34" s="4">
        <v>-291.79</v>
      </c>
      <c r="M34" s="4">
        <v>-291.79</v>
      </c>
      <c r="N34" s="4" t="s">
        <v>85</v>
      </c>
      <c r="O34" s="4" t="s">
        <v>31</v>
      </c>
      <c r="P34" s="4" t="s">
        <v>32</v>
      </c>
      <c r="Q34" s="4">
        <v>0</v>
      </c>
      <c r="R34" s="6">
        <v>44454</v>
      </c>
      <c r="S34" s="5">
        <v>44458</v>
      </c>
      <c r="T34" s="4" t="s">
        <v>33</v>
      </c>
      <c r="U34" s="4">
        <v>-291.79</v>
      </c>
      <c r="V34" s="4">
        <v>0</v>
      </c>
      <c r="W34" s="4">
        <v>0</v>
      </c>
      <c r="X34" s="4">
        <v>2254239</v>
      </c>
    </row>
    <row r="35" s="4" customFormat="1" spans="1:24">
      <c r="A35" s="4">
        <v>16288915967</v>
      </c>
      <c r="B35" s="4" t="s">
        <v>25</v>
      </c>
      <c r="C35" s="4" t="s">
        <v>26</v>
      </c>
      <c r="D35" s="4" t="s">
        <v>103</v>
      </c>
      <c r="E35" s="4" t="s">
        <v>104</v>
      </c>
      <c r="F35" s="5">
        <v>44454</v>
      </c>
      <c r="G35" s="5">
        <v>44455</v>
      </c>
      <c r="H35" s="4">
        <v>1</v>
      </c>
      <c r="I35" s="4">
        <v>1</v>
      </c>
      <c r="J35" s="4">
        <v>1</v>
      </c>
      <c r="K35" s="4" t="s">
        <v>29</v>
      </c>
      <c r="L35" s="4">
        <v>149.26</v>
      </c>
      <c r="M35" s="4">
        <v>149.26</v>
      </c>
      <c r="N35" s="4" t="s">
        <v>105</v>
      </c>
      <c r="O35" s="4" t="s">
        <v>31</v>
      </c>
      <c r="P35" s="4" t="s">
        <v>32</v>
      </c>
      <c r="Q35" s="4">
        <v>0</v>
      </c>
      <c r="R35" s="6">
        <v>44454</v>
      </c>
      <c r="S35" s="5">
        <v>44458</v>
      </c>
      <c r="T35" s="4" t="s">
        <v>33</v>
      </c>
      <c r="U35" s="4">
        <v>149.26</v>
      </c>
      <c r="V35" s="4">
        <v>0</v>
      </c>
      <c r="W35" s="4">
        <v>0</v>
      </c>
      <c r="X35" s="4">
        <v>2254243</v>
      </c>
    </row>
    <row r="36" s="4" customFormat="1" spans="1:25">
      <c r="A36" s="4">
        <v>16289412555</v>
      </c>
      <c r="B36" s="4" t="s">
        <v>25</v>
      </c>
      <c r="C36" s="4" t="s">
        <v>26</v>
      </c>
      <c r="D36" s="4" t="s">
        <v>106</v>
      </c>
      <c r="E36" s="4" t="s">
        <v>107</v>
      </c>
      <c r="F36" s="5">
        <v>44454</v>
      </c>
      <c r="G36" s="5">
        <v>44455</v>
      </c>
      <c r="H36" s="4">
        <v>1</v>
      </c>
      <c r="I36" s="4">
        <v>1</v>
      </c>
      <c r="J36" s="4">
        <v>1</v>
      </c>
      <c r="K36" s="4" t="s">
        <v>29</v>
      </c>
      <c r="L36" s="4">
        <v>293.04</v>
      </c>
      <c r="M36" s="4">
        <v>293.04</v>
      </c>
      <c r="N36" s="4" t="s">
        <v>108</v>
      </c>
      <c r="O36" s="4" t="s">
        <v>31</v>
      </c>
      <c r="P36" s="4" t="s">
        <v>32</v>
      </c>
      <c r="Q36" s="4">
        <v>0</v>
      </c>
      <c r="R36" s="6">
        <v>44454</v>
      </c>
      <c r="S36" s="5">
        <v>44458</v>
      </c>
      <c r="T36" s="4" t="s">
        <v>33</v>
      </c>
      <c r="U36" s="4">
        <v>293.04</v>
      </c>
      <c r="V36" s="4">
        <v>0</v>
      </c>
      <c r="W36" s="4">
        <v>0</v>
      </c>
      <c r="X36" s="4">
        <v>2254354</v>
      </c>
      <c r="Y36" s="4">
        <v>3193957040</v>
      </c>
    </row>
    <row r="37" s="4" customFormat="1" spans="1:25">
      <c r="A37" s="4">
        <v>16289424033</v>
      </c>
      <c r="B37" s="4" t="s">
        <v>25</v>
      </c>
      <c r="C37" s="4" t="s">
        <v>26</v>
      </c>
      <c r="D37" s="4" t="s">
        <v>109</v>
      </c>
      <c r="E37" s="4" t="s">
        <v>110</v>
      </c>
      <c r="F37" s="5">
        <v>44454</v>
      </c>
      <c r="G37" s="5">
        <v>44455</v>
      </c>
      <c r="H37" s="4">
        <v>1</v>
      </c>
      <c r="I37" s="4">
        <v>1</v>
      </c>
      <c r="J37" s="4">
        <v>1</v>
      </c>
      <c r="K37" s="4" t="s">
        <v>29</v>
      </c>
      <c r="L37" s="4">
        <v>297.32</v>
      </c>
      <c r="M37" s="4">
        <v>297.32</v>
      </c>
      <c r="N37" s="4" t="s">
        <v>111</v>
      </c>
      <c r="O37" s="4" t="s">
        <v>31</v>
      </c>
      <c r="P37" s="4" t="s">
        <v>32</v>
      </c>
      <c r="Q37" s="4">
        <v>0</v>
      </c>
      <c r="R37" s="6">
        <v>44454</v>
      </c>
      <c r="S37" s="5">
        <v>44458</v>
      </c>
      <c r="T37" s="4" t="s">
        <v>33</v>
      </c>
      <c r="U37" s="4">
        <v>297.32</v>
      </c>
      <c r="V37" s="4">
        <v>0</v>
      </c>
      <c r="W37" s="4">
        <v>0</v>
      </c>
      <c r="X37" s="4">
        <v>2254358</v>
      </c>
      <c r="Y37" s="4" t="s">
        <v>112</v>
      </c>
    </row>
    <row r="38" s="4" customFormat="1" spans="1:24">
      <c r="A38" s="4">
        <v>16288919053</v>
      </c>
      <c r="B38" s="4" t="s">
        <v>25</v>
      </c>
      <c r="C38" s="4" t="s">
        <v>51</v>
      </c>
      <c r="D38" s="4" t="s">
        <v>86</v>
      </c>
      <c r="E38" s="4" t="s">
        <v>87</v>
      </c>
      <c r="F38" s="5">
        <v>44454</v>
      </c>
      <c r="G38" s="5">
        <v>44455</v>
      </c>
      <c r="H38" s="4">
        <v>1</v>
      </c>
      <c r="I38" s="4">
        <v>1</v>
      </c>
      <c r="J38" s="4">
        <v>1</v>
      </c>
      <c r="K38" s="4" t="s">
        <v>29</v>
      </c>
      <c r="L38" s="4">
        <v>-278.75</v>
      </c>
      <c r="M38" s="4">
        <v>-278.75</v>
      </c>
      <c r="N38" s="4" t="s">
        <v>88</v>
      </c>
      <c r="O38" s="4" t="s">
        <v>31</v>
      </c>
      <c r="P38" s="4" t="s">
        <v>32</v>
      </c>
      <c r="Q38" s="4">
        <v>0</v>
      </c>
      <c r="R38" s="6">
        <v>44454</v>
      </c>
      <c r="S38" s="5">
        <v>44458</v>
      </c>
      <c r="T38" s="4" t="s">
        <v>33</v>
      </c>
      <c r="U38" s="4">
        <v>-278.75</v>
      </c>
      <c r="V38" s="4">
        <v>0</v>
      </c>
      <c r="W38" s="4">
        <v>0</v>
      </c>
      <c r="X38" s="4">
        <v>2254245</v>
      </c>
    </row>
    <row r="39" s="4" customFormat="1" spans="1:24">
      <c r="A39" s="4">
        <v>16289479305</v>
      </c>
      <c r="B39" s="4" t="s">
        <v>25</v>
      </c>
      <c r="C39" s="4" t="s">
        <v>26</v>
      </c>
      <c r="D39" s="4" t="s">
        <v>113</v>
      </c>
      <c r="E39" s="4" t="s">
        <v>35</v>
      </c>
      <c r="F39" s="5">
        <v>44454</v>
      </c>
      <c r="G39" s="5">
        <v>44455</v>
      </c>
      <c r="H39" s="4">
        <v>1</v>
      </c>
      <c r="I39" s="4">
        <v>1</v>
      </c>
      <c r="J39" s="4">
        <v>1</v>
      </c>
      <c r="K39" s="4" t="s">
        <v>29</v>
      </c>
      <c r="L39" s="4">
        <v>174.58</v>
      </c>
      <c r="M39" s="4">
        <v>174.58</v>
      </c>
      <c r="N39" s="4" t="s">
        <v>114</v>
      </c>
      <c r="O39" s="4" t="s">
        <v>31</v>
      </c>
      <c r="P39" s="4" t="s">
        <v>32</v>
      </c>
      <c r="Q39" s="4">
        <v>0</v>
      </c>
      <c r="R39" s="6">
        <v>44454</v>
      </c>
      <c r="S39" s="5">
        <v>44458</v>
      </c>
      <c r="T39" s="4" t="s">
        <v>33</v>
      </c>
      <c r="U39" s="4">
        <v>174.58</v>
      </c>
      <c r="V39" s="4">
        <v>0</v>
      </c>
      <c r="W39" s="4">
        <v>0</v>
      </c>
      <c r="X39" s="4">
        <v>2254371</v>
      </c>
    </row>
    <row r="40" s="4" customFormat="1" spans="1:25">
      <c r="A40" s="4">
        <v>16289559484</v>
      </c>
      <c r="B40" s="4" t="s">
        <v>25</v>
      </c>
      <c r="C40" s="4" t="s">
        <v>26</v>
      </c>
      <c r="D40" s="4" t="s">
        <v>115</v>
      </c>
      <c r="E40" s="4" t="s">
        <v>84</v>
      </c>
      <c r="F40" s="5">
        <v>44454</v>
      </c>
      <c r="G40" s="5">
        <v>44455</v>
      </c>
      <c r="H40" s="4">
        <v>1</v>
      </c>
      <c r="I40" s="4">
        <v>1</v>
      </c>
      <c r="J40" s="4">
        <v>1</v>
      </c>
      <c r="K40" s="4" t="s">
        <v>29</v>
      </c>
      <c r="L40" s="4">
        <v>1041.96</v>
      </c>
      <c r="M40" s="4">
        <v>1041.96</v>
      </c>
      <c r="N40" s="4" t="s">
        <v>116</v>
      </c>
      <c r="O40" s="4" t="s">
        <v>31</v>
      </c>
      <c r="P40" s="4" t="s">
        <v>32</v>
      </c>
      <c r="Q40" s="4">
        <v>0</v>
      </c>
      <c r="R40" s="6">
        <v>44454</v>
      </c>
      <c r="S40" s="5">
        <v>44458</v>
      </c>
      <c r="T40" s="4" t="s">
        <v>33</v>
      </c>
      <c r="U40" s="4">
        <v>1041.96</v>
      </c>
      <c r="V40" s="4">
        <v>0</v>
      </c>
      <c r="W40" s="4">
        <v>0</v>
      </c>
      <c r="X40" s="4">
        <v>2254386</v>
      </c>
      <c r="Y40" s="4">
        <v>3192790354</v>
      </c>
    </row>
    <row r="41" s="4" customFormat="1" spans="1:24">
      <c r="A41" s="4">
        <v>16288753407</v>
      </c>
      <c r="B41" s="4" t="s">
        <v>25</v>
      </c>
      <c r="C41" s="4" t="s">
        <v>51</v>
      </c>
      <c r="D41" s="4" t="s">
        <v>77</v>
      </c>
      <c r="E41" s="4" t="s">
        <v>78</v>
      </c>
      <c r="F41" s="5">
        <v>44454</v>
      </c>
      <c r="G41" s="5">
        <v>44455</v>
      </c>
      <c r="H41" s="4">
        <v>1</v>
      </c>
      <c r="I41" s="4">
        <v>1</v>
      </c>
      <c r="J41" s="4">
        <v>1</v>
      </c>
      <c r="K41" s="4" t="s">
        <v>29</v>
      </c>
      <c r="L41" s="4">
        <v>-295.28</v>
      </c>
      <c r="M41" s="4">
        <v>-295.28</v>
      </c>
      <c r="N41" s="4" t="s">
        <v>79</v>
      </c>
      <c r="O41" s="4" t="s">
        <v>31</v>
      </c>
      <c r="P41" s="4" t="s">
        <v>32</v>
      </c>
      <c r="Q41" s="4">
        <v>0</v>
      </c>
      <c r="R41" s="6">
        <v>44454</v>
      </c>
      <c r="S41" s="5">
        <v>44458</v>
      </c>
      <c r="T41" s="4" t="s">
        <v>33</v>
      </c>
      <c r="U41" s="4">
        <v>-295.28</v>
      </c>
      <c r="V41" s="4">
        <v>0</v>
      </c>
      <c r="W41" s="4">
        <v>0</v>
      </c>
      <c r="X41" s="4">
        <v>2254208</v>
      </c>
    </row>
    <row r="42" s="4" customFormat="1" spans="1:25">
      <c r="A42" s="4">
        <v>16289573459</v>
      </c>
      <c r="B42" s="4" t="s">
        <v>25</v>
      </c>
      <c r="C42" s="4" t="s">
        <v>26</v>
      </c>
      <c r="D42" s="4" t="s">
        <v>117</v>
      </c>
      <c r="E42" s="4" t="s">
        <v>118</v>
      </c>
      <c r="F42" s="5">
        <v>44454</v>
      </c>
      <c r="G42" s="5">
        <v>44455</v>
      </c>
      <c r="H42" s="4">
        <v>1</v>
      </c>
      <c r="I42" s="4">
        <v>1</v>
      </c>
      <c r="J42" s="4">
        <v>1</v>
      </c>
      <c r="K42" s="4" t="s">
        <v>29</v>
      </c>
      <c r="L42" s="4">
        <v>1457.54</v>
      </c>
      <c r="M42" s="4">
        <v>1457.54</v>
      </c>
      <c r="N42" s="4" t="s">
        <v>119</v>
      </c>
      <c r="O42" s="4" t="s">
        <v>31</v>
      </c>
      <c r="P42" s="4" t="s">
        <v>32</v>
      </c>
      <c r="Q42" s="4">
        <v>0</v>
      </c>
      <c r="R42" s="6">
        <v>44454</v>
      </c>
      <c r="S42" s="5">
        <v>44458</v>
      </c>
      <c r="T42" s="4" t="s">
        <v>33</v>
      </c>
      <c r="U42" s="4">
        <v>1457.54</v>
      </c>
      <c r="V42" s="4">
        <v>0</v>
      </c>
      <c r="W42" s="4">
        <v>0</v>
      </c>
      <c r="X42" s="4">
        <v>2254388</v>
      </c>
      <c r="Y42" s="4">
        <v>49996939</v>
      </c>
    </row>
    <row r="43" s="4" customFormat="1" spans="1:24">
      <c r="A43" s="4">
        <v>16248084358</v>
      </c>
      <c r="B43" s="4" t="s">
        <v>25</v>
      </c>
      <c r="C43" s="4" t="s">
        <v>120</v>
      </c>
      <c r="D43" s="4" t="s">
        <v>27</v>
      </c>
      <c r="E43" s="4" t="s">
        <v>28</v>
      </c>
      <c r="F43" s="5">
        <v>44449</v>
      </c>
      <c r="G43" s="5">
        <v>44455</v>
      </c>
      <c r="H43" s="4">
        <v>1</v>
      </c>
      <c r="I43" s="4">
        <v>6</v>
      </c>
      <c r="J43" s="4">
        <v>6</v>
      </c>
      <c r="K43" s="4" t="s">
        <v>29</v>
      </c>
      <c r="L43" s="4">
        <v>-156.29</v>
      </c>
      <c r="M43" s="4">
        <v>-156.29</v>
      </c>
      <c r="N43" s="4" t="s">
        <v>30</v>
      </c>
      <c r="O43" s="4" t="s">
        <v>31</v>
      </c>
      <c r="P43" s="4" t="s">
        <v>32</v>
      </c>
      <c r="Q43" s="4">
        <v>0</v>
      </c>
      <c r="R43" s="6">
        <v>44449</v>
      </c>
      <c r="S43" s="5">
        <v>44458</v>
      </c>
      <c r="T43" s="4" t="s">
        <v>33</v>
      </c>
      <c r="U43" s="4">
        <v>-156.29</v>
      </c>
      <c r="V43" s="4">
        <v>0</v>
      </c>
      <c r="W43" s="4">
        <v>0</v>
      </c>
      <c r="X43" s="4">
        <v>2248692</v>
      </c>
    </row>
    <row r="44" s="4" customFormat="1" spans="1:25">
      <c r="A44" s="4">
        <v>16289693285</v>
      </c>
      <c r="B44" s="4" t="s">
        <v>25</v>
      </c>
      <c r="C44" s="4" t="s">
        <v>26</v>
      </c>
      <c r="D44" s="4" t="s">
        <v>106</v>
      </c>
      <c r="E44" s="4" t="s">
        <v>84</v>
      </c>
      <c r="F44" s="5">
        <v>44454</v>
      </c>
      <c r="G44" s="5">
        <v>44455</v>
      </c>
      <c r="H44" s="4">
        <v>1</v>
      </c>
      <c r="I44" s="4">
        <v>1</v>
      </c>
      <c r="J44" s="4">
        <v>1</v>
      </c>
      <c r="K44" s="4" t="s">
        <v>29</v>
      </c>
      <c r="L44" s="4">
        <v>395.98</v>
      </c>
      <c r="M44" s="4">
        <v>395.98</v>
      </c>
      <c r="N44" s="4" t="s">
        <v>121</v>
      </c>
      <c r="O44" s="4" t="s">
        <v>31</v>
      </c>
      <c r="P44" s="4" t="s">
        <v>32</v>
      </c>
      <c r="Q44" s="4">
        <v>0</v>
      </c>
      <c r="R44" s="6">
        <v>44454</v>
      </c>
      <c r="S44" s="5">
        <v>44458</v>
      </c>
      <c r="T44" s="4" t="s">
        <v>33</v>
      </c>
      <c r="U44" s="4">
        <v>395.98</v>
      </c>
      <c r="V44" s="4">
        <v>0</v>
      </c>
      <c r="W44" s="4">
        <v>0</v>
      </c>
      <c r="X44" s="4">
        <v>2254409</v>
      </c>
      <c r="Y44" s="4">
        <v>3190366738</v>
      </c>
    </row>
    <row r="45" s="4" customFormat="1" spans="1:25">
      <c r="A45" s="4">
        <v>16289855482</v>
      </c>
      <c r="B45" s="4" t="s">
        <v>25</v>
      </c>
      <c r="C45" s="4" t="s">
        <v>26</v>
      </c>
      <c r="D45" s="4" t="s">
        <v>89</v>
      </c>
      <c r="E45" s="4" t="s">
        <v>122</v>
      </c>
      <c r="F45" s="5">
        <v>44454</v>
      </c>
      <c r="G45" s="5">
        <v>44455</v>
      </c>
      <c r="H45" s="4">
        <v>2</v>
      </c>
      <c r="I45" s="4">
        <v>1</v>
      </c>
      <c r="J45" s="4">
        <v>2</v>
      </c>
      <c r="K45" s="4" t="s">
        <v>29</v>
      </c>
      <c r="L45" s="4">
        <v>652.68</v>
      </c>
      <c r="M45" s="4">
        <v>652.68</v>
      </c>
      <c r="N45" s="4" t="s">
        <v>123</v>
      </c>
      <c r="O45" s="4" t="s">
        <v>31</v>
      </c>
      <c r="P45" s="4" t="s">
        <v>32</v>
      </c>
      <c r="Q45" s="4">
        <v>0</v>
      </c>
      <c r="R45" s="6">
        <v>44454</v>
      </c>
      <c r="S45" s="5">
        <v>44458</v>
      </c>
      <c r="T45" s="4" t="s">
        <v>33</v>
      </c>
      <c r="U45" s="4">
        <v>652.68</v>
      </c>
      <c r="V45" s="4">
        <v>0</v>
      </c>
      <c r="W45" s="4">
        <v>0</v>
      </c>
      <c r="X45" s="4">
        <v>2254455</v>
      </c>
      <c r="Y45" s="4">
        <v>103863487004</v>
      </c>
    </row>
    <row r="46" s="4" customFormat="1" spans="1:24">
      <c r="A46" s="4">
        <v>16289906289</v>
      </c>
      <c r="B46" s="4" t="s">
        <v>25</v>
      </c>
      <c r="C46" s="4" t="s">
        <v>26</v>
      </c>
      <c r="D46" s="4" t="s">
        <v>72</v>
      </c>
      <c r="E46" s="4" t="s">
        <v>73</v>
      </c>
      <c r="F46" s="5">
        <v>44454</v>
      </c>
      <c r="G46" s="5">
        <v>44455</v>
      </c>
      <c r="H46" s="4">
        <v>1</v>
      </c>
      <c r="I46" s="4">
        <v>1</v>
      </c>
      <c r="J46" s="4">
        <v>1</v>
      </c>
      <c r="K46" s="4" t="s">
        <v>29</v>
      </c>
      <c r="L46" s="4">
        <v>114.7</v>
      </c>
      <c r="M46" s="4">
        <v>114.7</v>
      </c>
      <c r="N46" s="4" t="s">
        <v>124</v>
      </c>
      <c r="O46" s="4" t="s">
        <v>31</v>
      </c>
      <c r="P46" s="4" t="s">
        <v>32</v>
      </c>
      <c r="Q46" s="4">
        <v>0</v>
      </c>
      <c r="R46" s="6">
        <v>44454</v>
      </c>
      <c r="S46" s="5">
        <v>44458</v>
      </c>
      <c r="T46" s="4" t="s">
        <v>33</v>
      </c>
      <c r="U46" s="4">
        <v>114.7</v>
      </c>
      <c r="V46" s="4">
        <v>0</v>
      </c>
      <c r="W46" s="4">
        <v>0</v>
      </c>
      <c r="X46" s="4">
        <v>2254477</v>
      </c>
    </row>
    <row r="47" s="4" customFormat="1" spans="1:23">
      <c r="A47" s="4">
        <v>16289918531</v>
      </c>
      <c r="B47" s="4" t="s">
        <v>25</v>
      </c>
      <c r="C47" s="4" t="s">
        <v>26</v>
      </c>
      <c r="D47" s="4" t="s">
        <v>125</v>
      </c>
      <c r="E47" s="4" t="s">
        <v>126</v>
      </c>
      <c r="F47" s="5">
        <v>44454</v>
      </c>
      <c r="G47" s="5">
        <v>44455</v>
      </c>
      <c r="H47" s="4">
        <v>1</v>
      </c>
      <c r="I47" s="4">
        <v>1</v>
      </c>
      <c r="J47" s="4">
        <v>1</v>
      </c>
      <c r="K47" s="4" t="s">
        <v>29</v>
      </c>
      <c r="L47" s="4">
        <v>99.69</v>
      </c>
      <c r="M47" s="4">
        <v>99.69</v>
      </c>
      <c r="N47" s="4" t="s">
        <v>127</v>
      </c>
      <c r="O47" s="4" t="s">
        <v>31</v>
      </c>
      <c r="P47" s="4" t="s">
        <v>32</v>
      </c>
      <c r="Q47" s="4">
        <v>0</v>
      </c>
      <c r="R47" s="6">
        <v>44454</v>
      </c>
      <c r="S47" s="5">
        <v>44458</v>
      </c>
      <c r="T47" s="4" t="s">
        <v>33</v>
      </c>
      <c r="U47" s="4">
        <v>99.69</v>
      </c>
      <c r="V47" s="4">
        <v>0</v>
      </c>
      <c r="W47" s="4">
        <v>0</v>
      </c>
    </row>
    <row r="48" s="4" customFormat="1" spans="1:23">
      <c r="A48" s="4">
        <v>16291007980</v>
      </c>
      <c r="B48" s="4" t="s">
        <v>25</v>
      </c>
      <c r="C48" s="4" t="s">
        <v>26</v>
      </c>
      <c r="D48" s="4" t="s">
        <v>128</v>
      </c>
      <c r="E48" s="4" t="s">
        <v>129</v>
      </c>
      <c r="F48" s="5">
        <v>44454</v>
      </c>
      <c r="G48" s="5">
        <v>44455</v>
      </c>
      <c r="H48" s="4">
        <v>1</v>
      </c>
      <c r="I48" s="4">
        <v>1</v>
      </c>
      <c r="J48" s="4">
        <v>1</v>
      </c>
      <c r="K48" s="4" t="s">
        <v>29</v>
      </c>
      <c r="L48" s="4">
        <v>200.36</v>
      </c>
      <c r="M48" s="4">
        <v>200.36</v>
      </c>
      <c r="N48" s="4" t="s">
        <v>130</v>
      </c>
      <c r="O48" s="4" t="s">
        <v>31</v>
      </c>
      <c r="P48" s="4" t="s">
        <v>32</v>
      </c>
      <c r="Q48" s="4">
        <v>0</v>
      </c>
      <c r="R48" s="6">
        <v>44454</v>
      </c>
      <c r="S48" s="5">
        <v>44458</v>
      </c>
      <c r="T48" s="4" t="s">
        <v>33</v>
      </c>
      <c r="U48" s="4">
        <v>200.36</v>
      </c>
      <c r="V48" s="4">
        <v>0</v>
      </c>
      <c r="W48" s="4">
        <v>0</v>
      </c>
    </row>
    <row r="49" s="4" customFormat="1" spans="1:23">
      <c r="A49" s="4">
        <v>16291042892</v>
      </c>
      <c r="B49" s="4" t="s">
        <v>25</v>
      </c>
      <c r="C49" s="4" t="s">
        <v>26</v>
      </c>
      <c r="D49" s="4" t="s">
        <v>131</v>
      </c>
      <c r="E49" s="4" t="s">
        <v>132</v>
      </c>
      <c r="F49" s="5">
        <v>44454</v>
      </c>
      <c r="G49" s="5">
        <v>44455</v>
      </c>
      <c r="H49" s="4">
        <v>1</v>
      </c>
      <c r="I49" s="4">
        <v>1</v>
      </c>
      <c r="J49" s="4">
        <v>1</v>
      </c>
      <c r="K49" s="4" t="s">
        <v>29</v>
      </c>
      <c r="L49" s="4">
        <v>140.07</v>
      </c>
      <c r="M49" s="4">
        <v>140.07</v>
      </c>
      <c r="N49" s="4" t="s">
        <v>133</v>
      </c>
      <c r="O49" s="4" t="s">
        <v>31</v>
      </c>
      <c r="P49" s="4" t="s">
        <v>32</v>
      </c>
      <c r="Q49" s="4">
        <v>0</v>
      </c>
      <c r="R49" s="6">
        <v>44454</v>
      </c>
      <c r="S49" s="5">
        <v>44458</v>
      </c>
      <c r="T49" s="4" t="s">
        <v>33</v>
      </c>
      <c r="U49" s="4">
        <v>140.07</v>
      </c>
      <c r="V49" s="4">
        <v>0</v>
      </c>
      <c r="W49" s="4">
        <v>0</v>
      </c>
    </row>
    <row r="50" s="4" customFormat="1" spans="1:25">
      <c r="A50" s="4">
        <v>16291226524</v>
      </c>
      <c r="B50" s="4" t="s">
        <v>25</v>
      </c>
      <c r="C50" s="4" t="s">
        <v>26</v>
      </c>
      <c r="D50" s="4" t="s">
        <v>134</v>
      </c>
      <c r="E50" s="4" t="s">
        <v>78</v>
      </c>
      <c r="F50" s="5">
        <v>44454</v>
      </c>
      <c r="G50" s="5">
        <v>44455</v>
      </c>
      <c r="H50" s="4">
        <v>1</v>
      </c>
      <c r="I50" s="4">
        <v>1</v>
      </c>
      <c r="J50" s="4">
        <v>1</v>
      </c>
      <c r="K50" s="4" t="s">
        <v>29</v>
      </c>
      <c r="L50" s="4">
        <v>303.72</v>
      </c>
      <c r="M50" s="4">
        <v>303.72</v>
      </c>
      <c r="N50" s="4" t="s">
        <v>135</v>
      </c>
      <c r="O50" s="4" t="s">
        <v>31</v>
      </c>
      <c r="P50" s="4" t="s">
        <v>32</v>
      </c>
      <c r="Q50" s="4">
        <v>0</v>
      </c>
      <c r="R50" s="6">
        <v>44454</v>
      </c>
      <c r="S50" s="5">
        <v>44458</v>
      </c>
      <c r="T50" s="4" t="s">
        <v>33</v>
      </c>
      <c r="U50" s="4">
        <v>303.72</v>
      </c>
      <c r="V50" s="4">
        <v>0</v>
      </c>
      <c r="W50" s="4">
        <v>0</v>
      </c>
      <c r="X50" s="4">
        <v>2254526</v>
      </c>
      <c r="Y50" s="4">
        <v>35</v>
      </c>
    </row>
    <row r="51" s="4" customFormat="1" spans="1:23">
      <c r="A51" s="4">
        <v>16291264639</v>
      </c>
      <c r="B51" s="4" t="s">
        <v>25</v>
      </c>
      <c r="C51" s="4" t="s">
        <v>26</v>
      </c>
      <c r="D51" s="4" t="s">
        <v>136</v>
      </c>
      <c r="E51" s="4" t="s">
        <v>137</v>
      </c>
      <c r="F51" s="5">
        <v>44454</v>
      </c>
      <c r="G51" s="5">
        <v>44455</v>
      </c>
      <c r="H51" s="4">
        <v>1</v>
      </c>
      <c r="I51" s="4">
        <v>1</v>
      </c>
      <c r="J51" s="4">
        <v>1</v>
      </c>
      <c r="K51" s="4" t="s">
        <v>29</v>
      </c>
      <c r="L51" s="4">
        <v>315.88</v>
      </c>
      <c r="M51" s="4">
        <v>315.88</v>
      </c>
      <c r="N51" s="4" t="s">
        <v>138</v>
      </c>
      <c r="O51" s="4" t="s">
        <v>31</v>
      </c>
      <c r="P51" s="4" t="s">
        <v>32</v>
      </c>
      <c r="Q51" s="4">
        <v>0</v>
      </c>
      <c r="R51" s="6">
        <v>44454</v>
      </c>
      <c r="S51" s="5">
        <v>44458</v>
      </c>
      <c r="T51" s="4" t="s">
        <v>33</v>
      </c>
      <c r="U51" s="4">
        <v>315.88</v>
      </c>
      <c r="V51" s="4">
        <v>0</v>
      </c>
      <c r="W51" s="4">
        <v>0</v>
      </c>
    </row>
    <row r="52" s="4" customFormat="1" spans="1:24">
      <c r="A52" s="4">
        <v>16291475251</v>
      </c>
      <c r="B52" s="4" t="s">
        <v>25</v>
      </c>
      <c r="C52" s="4" t="s">
        <v>26</v>
      </c>
      <c r="D52" s="4" t="s">
        <v>139</v>
      </c>
      <c r="E52" s="4" t="s">
        <v>98</v>
      </c>
      <c r="F52" s="5">
        <v>44454</v>
      </c>
      <c r="G52" s="5">
        <v>44455</v>
      </c>
      <c r="H52" s="4">
        <v>1</v>
      </c>
      <c r="I52" s="4">
        <v>1</v>
      </c>
      <c r="J52" s="4">
        <v>1</v>
      </c>
      <c r="K52" s="4" t="s">
        <v>29</v>
      </c>
      <c r="L52" s="4">
        <v>131.95</v>
      </c>
      <c r="M52" s="4">
        <v>131.95</v>
      </c>
      <c r="N52" s="4" t="s">
        <v>140</v>
      </c>
      <c r="O52" s="4" t="s">
        <v>31</v>
      </c>
      <c r="P52" s="4" t="s">
        <v>32</v>
      </c>
      <c r="Q52" s="4">
        <v>0</v>
      </c>
      <c r="R52" s="6">
        <v>44454</v>
      </c>
      <c r="S52" s="5">
        <v>44458</v>
      </c>
      <c r="T52" s="4" t="s">
        <v>33</v>
      </c>
      <c r="U52" s="4">
        <v>131.95</v>
      </c>
      <c r="V52" s="4">
        <v>0</v>
      </c>
      <c r="W52" s="4">
        <v>0</v>
      </c>
      <c r="X52" s="4">
        <v>2254552</v>
      </c>
    </row>
    <row r="53" s="4" customFormat="1" spans="1:24">
      <c r="A53" s="4">
        <v>16291516730</v>
      </c>
      <c r="B53" s="4" t="s">
        <v>25</v>
      </c>
      <c r="C53" s="4" t="s">
        <v>26</v>
      </c>
      <c r="D53" s="4" t="s">
        <v>141</v>
      </c>
      <c r="E53" s="4" t="s">
        <v>142</v>
      </c>
      <c r="F53" s="5">
        <v>44454</v>
      </c>
      <c r="G53" s="5">
        <v>44455</v>
      </c>
      <c r="H53" s="4">
        <v>1</v>
      </c>
      <c r="I53" s="4">
        <v>1</v>
      </c>
      <c r="J53" s="4">
        <v>1</v>
      </c>
      <c r="K53" s="4" t="s">
        <v>29</v>
      </c>
      <c r="L53" s="4">
        <v>116.73</v>
      </c>
      <c r="M53" s="4">
        <v>116.73</v>
      </c>
      <c r="N53" s="4" t="s">
        <v>143</v>
      </c>
      <c r="O53" s="4" t="s">
        <v>31</v>
      </c>
      <c r="P53" s="4" t="s">
        <v>32</v>
      </c>
      <c r="Q53" s="4">
        <v>0</v>
      </c>
      <c r="R53" s="6">
        <v>44454</v>
      </c>
      <c r="S53" s="5">
        <v>44458</v>
      </c>
      <c r="T53" s="4" t="s">
        <v>33</v>
      </c>
      <c r="U53" s="4">
        <v>116.73</v>
      </c>
      <c r="V53" s="4">
        <v>0</v>
      </c>
      <c r="W53" s="4">
        <v>0</v>
      </c>
      <c r="X53" s="4">
        <v>2254564</v>
      </c>
    </row>
    <row r="54" s="4" customFormat="1" spans="1:24">
      <c r="A54" s="4">
        <v>16291681089</v>
      </c>
      <c r="B54" s="4" t="s">
        <v>25</v>
      </c>
      <c r="C54" s="4" t="s">
        <v>26</v>
      </c>
      <c r="D54" s="4" t="s">
        <v>139</v>
      </c>
      <c r="E54" s="4" t="s">
        <v>98</v>
      </c>
      <c r="F54" s="5">
        <v>44454</v>
      </c>
      <c r="G54" s="5">
        <v>44455</v>
      </c>
      <c r="H54" s="4">
        <v>1</v>
      </c>
      <c r="I54" s="4">
        <v>1</v>
      </c>
      <c r="J54" s="4">
        <v>1</v>
      </c>
      <c r="K54" s="4" t="s">
        <v>29</v>
      </c>
      <c r="L54" s="4">
        <v>131.95</v>
      </c>
      <c r="M54" s="4">
        <v>131.95</v>
      </c>
      <c r="N54" s="4" t="s">
        <v>144</v>
      </c>
      <c r="O54" s="4" t="s">
        <v>31</v>
      </c>
      <c r="P54" s="4" t="s">
        <v>32</v>
      </c>
      <c r="Q54" s="4">
        <v>0</v>
      </c>
      <c r="R54" s="6">
        <v>44454</v>
      </c>
      <c r="S54" s="5">
        <v>44458</v>
      </c>
      <c r="T54" s="4" t="s">
        <v>33</v>
      </c>
      <c r="U54" s="4">
        <v>131.95</v>
      </c>
      <c r="V54" s="4">
        <v>0</v>
      </c>
      <c r="W54" s="4">
        <v>0</v>
      </c>
      <c r="X54" s="4">
        <v>2254597</v>
      </c>
    </row>
    <row r="55" s="4" customFormat="1" spans="1:25">
      <c r="A55" s="4">
        <v>16291701678</v>
      </c>
      <c r="B55" s="4" t="s">
        <v>25</v>
      </c>
      <c r="C55" s="4" t="s">
        <v>26</v>
      </c>
      <c r="D55" s="4" t="s">
        <v>145</v>
      </c>
      <c r="E55" s="4" t="s">
        <v>146</v>
      </c>
      <c r="F55" s="5">
        <v>44454</v>
      </c>
      <c r="G55" s="5">
        <v>44455</v>
      </c>
      <c r="H55" s="4">
        <v>1</v>
      </c>
      <c r="I55" s="4">
        <v>1</v>
      </c>
      <c r="J55" s="4">
        <v>1</v>
      </c>
      <c r="K55" s="4" t="s">
        <v>29</v>
      </c>
      <c r="L55" s="4">
        <v>222.74</v>
      </c>
      <c r="M55" s="4">
        <v>222.74</v>
      </c>
      <c r="N55" s="4" t="s">
        <v>147</v>
      </c>
      <c r="O55" s="4" t="s">
        <v>31</v>
      </c>
      <c r="P55" s="4" t="s">
        <v>32</v>
      </c>
      <c r="Q55" s="4">
        <v>0</v>
      </c>
      <c r="R55" s="6">
        <v>44454</v>
      </c>
      <c r="S55" s="5">
        <v>44458</v>
      </c>
      <c r="T55" s="4" t="s">
        <v>33</v>
      </c>
      <c r="U55" s="4">
        <v>222.74</v>
      </c>
      <c r="V55" s="4">
        <v>0</v>
      </c>
      <c r="W55" s="4">
        <v>0</v>
      </c>
      <c r="X55" s="4">
        <v>2254602</v>
      </c>
      <c r="Y55" s="4">
        <v>103863995414</v>
      </c>
    </row>
    <row r="56" s="4" customFormat="1" spans="1:24">
      <c r="A56" s="4">
        <v>16292161201</v>
      </c>
      <c r="B56" s="4" t="s">
        <v>25</v>
      </c>
      <c r="C56" s="4" t="s">
        <v>26</v>
      </c>
      <c r="D56" s="4" t="s">
        <v>148</v>
      </c>
      <c r="E56" s="4" t="s">
        <v>149</v>
      </c>
      <c r="F56" s="5">
        <v>44454</v>
      </c>
      <c r="G56" s="5">
        <v>44455</v>
      </c>
      <c r="H56" s="4">
        <v>1</v>
      </c>
      <c r="I56" s="4">
        <v>1</v>
      </c>
      <c r="J56" s="4">
        <v>1</v>
      </c>
      <c r="K56" s="4" t="s">
        <v>29</v>
      </c>
      <c r="L56" s="4">
        <v>170.52</v>
      </c>
      <c r="M56" s="4">
        <v>170.52</v>
      </c>
      <c r="N56" s="4" t="s">
        <v>150</v>
      </c>
      <c r="O56" s="4" t="s">
        <v>31</v>
      </c>
      <c r="P56" s="4" t="s">
        <v>32</v>
      </c>
      <c r="Q56" s="4">
        <v>0</v>
      </c>
      <c r="R56" s="6">
        <v>44454</v>
      </c>
      <c r="S56" s="5">
        <v>44458</v>
      </c>
      <c r="T56" s="4" t="s">
        <v>33</v>
      </c>
      <c r="U56" s="4">
        <v>170.52</v>
      </c>
      <c r="V56" s="4">
        <v>0</v>
      </c>
      <c r="W56" s="4">
        <v>0</v>
      </c>
      <c r="X56" s="4">
        <v>2254692</v>
      </c>
    </row>
    <row r="57" s="4" customFormat="1" spans="1:24">
      <c r="A57" s="4">
        <v>16292278806</v>
      </c>
      <c r="B57" s="4" t="s">
        <v>25</v>
      </c>
      <c r="C57" s="4" t="s">
        <v>26</v>
      </c>
      <c r="D57" s="4" t="s">
        <v>151</v>
      </c>
      <c r="E57" s="4" t="s">
        <v>35</v>
      </c>
      <c r="F57" s="5">
        <v>44454</v>
      </c>
      <c r="G57" s="5">
        <v>44455</v>
      </c>
      <c r="H57" s="4">
        <v>1</v>
      </c>
      <c r="I57" s="4">
        <v>1</v>
      </c>
      <c r="J57" s="4">
        <v>1</v>
      </c>
      <c r="K57" s="4" t="s">
        <v>29</v>
      </c>
      <c r="L57" s="4">
        <v>124.85</v>
      </c>
      <c r="M57" s="4">
        <v>124.85</v>
      </c>
      <c r="N57" s="4" t="s">
        <v>152</v>
      </c>
      <c r="O57" s="4" t="s">
        <v>31</v>
      </c>
      <c r="P57" s="4" t="s">
        <v>32</v>
      </c>
      <c r="Q57" s="4">
        <v>0</v>
      </c>
      <c r="R57" s="6">
        <v>44454</v>
      </c>
      <c r="S57" s="5">
        <v>44458</v>
      </c>
      <c r="T57" s="4" t="s">
        <v>33</v>
      </c>
      <c r="U57" s="4">
        <v>124.85</v>
      </c>
      <c r="V57" s="4">
        <v>0</v>
      </c>
      <c r="W57" s="4">
        <v>0</v>
      </c>
      <c r="X57" s="4">
        <v>2254712</v>
      </c>
    </row>
    <row r="58" s="4" customFormat="1" spans="1:24">
      <c r="A58" s="4">
        <v>16292684992</v>
      </c>
      <c r="B58" s="4" t="s">
        <v>25</v>
      </c>
      <c r="C58" s="4" t="s">
        <v>26</v>
      </c>
      <c r="D58" s="4" t="s">
        <v>153</v>
      </c>
      <c r="E58" s="4" t="s">
        <v>84</v>
      </c>
      <c r="F58" s="5">
        <v>44454</v>
      </c>
      <c r="G58" s="5">
        <v>44455</v>
      </c>
      <c r="H58" s="4">
        <v>1</v>
      </c>
      <c r="I58" s="4">
        <v>1</v>
      </c>
      <c r="J58" s="4">
        <v>1</v>
      </c>
      <c r="K58" s="4" t="s">
        <v>29</v>
      </c>
      <c r="L58" s="4">
        <v>522.41</v>
      </c>
      <c r="M58" s="4">
        <v>522.41</v>
      </c>
      <c r="N58" s="4" t="s">
        <v>154</v>
      </c>
      <c r="O58" s="4" t="s">
        <v>31</v>
      </c>
      <c r="P58" s="4" t="s">
        <v>32</v>
      </c>
      <c r="Q58" s="4">
        <v>0</v>
      </c>
      <c r="R58" s="6">
        <v>44454</v>
      </c>
      <c r="S58" s="5">
        <v>44458</v>
      </c>
      <c r="T58" s="4" t="s">
        <v>33</v>
      </c>
      <c r="U58" s="4">
        <v>522.41</v>
      </c>
      <c r="V58" s="4">
        <v>0</v>
      </c>
      <c r="W58" s="4">
        <v>0</v>
      </c>
      <c r="X58" s="4">
        <v>2254806</v>
      </c>
    </row>
    <row r="59" s="4" customFormat="1" spans="1:24">
      <c r="A59" s="4">
        <v>16292754238</v>
      </c>
      <c r="B59" s="4" t="s">
        <v>25</v>
      </c>
      <c r="C59" s="4" t="s">
        <v>26</v>
      </c>
      <c r="D59" s="4" t="s">
        <v>155</v>
      </c>
      <c r="E59" s="4" t="s">
        <v>156</v>
      </c>
      <c r="F59" s="5">
        <v>44454</v>
      </c>
      <c r="G59" s="5">
        <v>44455</v>
      </c>
      <c r="H59" s="4">
        <v>1</v>
      </c>
      <c r="I59" s="4">
        <v>1</v>
      </c>
      <c r="J59" s="4">
        <v>1</v>
      </c>
      <c r="K59" s="4" t="s">
        <v>29</v>
      </c>
      <c r="L59" s="4">
        <v>120.79</v>
      </c>
      <c r="M59" s="4">
        <v>120.79</v>
      </c>
      <c r="N59" s="4" t="s">
        <v>157</v>
      </c>
      <c r="O59" s="4" t="s">
        <v>31</v>
      </c>
      <c r="P59" s="4" t="s">
        <v>32</v>
      </c>
      <c r="Q59" s="4">
        <v>0</v>
      </c>
      <c r="R59" s="6">
        <v>44454</v>
      </c>
      <c r="S59" s="5">
        <v>44458</v>
      </c>
      <c r="T59" s="4" t="s">
        <v>33</v>
      </c>
      <c r="U59" s="4">
        <v>120.79</v>
      </c>
      <c r="V59" s="4">
        <v>0</v>
      </c>
      <c r="W59" s="4">
        <v>0</v>
      </c>
      <c r="X59" s="4">
        <v>2254815</v>
      </c>
    </row>
    <row r="60" s="4" customFormat="1" spans="1:23">
      <c r="A60" s="4">
        <v>16292881542</v>
      </c>
      <c r="B60" s="4" t="s">
        <v>25</v>
      </c>
      <c r="C60" s="4" t="s">
        <v>26</v>
      </c>
      <c r="D60" s="4" t="s">
        <v>158</v>
      </c>
      <c r="E60" s="4" t="s">
        <v>159</v>
      </c>
      <c r="F60" s="5">
        <v>44454</v>
      </c>
      <c r="G60" s="5">
        <v>44455</v>
      </c>
      <c r="H60" s="4">
        <v>1</v>
      </c>
      <c r="I60" s="4">
        <v>1</v>
      </c>
      <c r="J60" s="4">
        <v>1</v>
      </c>
      <c r="K60" s="4" t="s">
        <v>29</v>
      </c>
      <c r="L60" s="4">
        <v>153.04</v>
      </c>
      <c r="M60" s="4">
        <v>153.04</v>
      </c>
      <c r="N60" s="4" t="s">
        <v>160</v>
      </c>
      <c r="O60" s="4" t="s">
        <v>31</v>
      </c>
      <c r="P60" s="4" t="s">
        <v>32</v>
      </c>
      <c r="Q60" s="4">
        <v>0</v>
      </c>
      <c r="R60" s="6">
        <v>44454</v>
      </c>
      <c r="S60" s="5">
        <v>44458</v>
      </c>
      <c r="T60" s="4" t="s">
        <v>33</v>
      </c>
      <c r="U60" s="4">
        <v>153.04</v>
      </c>
      <c r="V60" s="4">
        <v>0</v>
      </c>
      <c r="W60" s="4">
        <v>0</v>
      </c>
    </row>
    <row r="61" s="4" customFormat="1" spans="1:24">
      <c r="A61" s="4">
        <v>16292955286</v>
      </c>
      <c r="B61" s="4" t="s">
        <v>25</v>
      </c>
      <c r="C61" s="4" t="s">
        <v>26</v>
      </c>
      <c r="D61" s="4" t="s">
        <v>161</v>
      </c>
      <c r="E61" s="4" t="s">
        <v>78</v>
      </c>
      <c r="F61" s="5">
        <v>44454</v>
      </c>
      <c r="G61" s="5">
        <v>44455</v>
      </c>
      <c r="H61" s="4">
        <v>1</v>
      </c>
      <c r="I61" s="4">
        <v>1</v>
      </c>
      <c r="J61" s="4">
        <v>1</v>
      </c>
      <c r="K61" s="4" t="s">
        <v>29</v>
      </c>
      <c r="L61" s="4">
        <v>147.18</v>
      </c>
      <c r="M61" s="4">
        <v>147.18</v>
      </c>
      <c r="N61" s="4" t="s">
        <v>162</v>
      </c>
      <c r="O61" s="4" t="s">
        <v>31</v>
      </c>
      <c r="P61" s="4" t="s">
        <v>32</v>
      </c>
      <c r="Q61" s="4">
        <v>0</v>
      </c>
      <c r="R61" s="6">
        <v>44454</v>
      </c>
      <c r="S61" s="5">
        <v>44458</v>
      </c>
      <c r="T61" s="4" t="s">
        <v>33</v>
      </c>
      <c r="U61" s="4">
        <v>147.18</v>
      </c>
      <c r="V61" s="4">
        <v>0</v>
      </c>
      <c r="W61" s="4">
        <v>0</v>
      </c>
      <c r="X61" s="4">
        <v>2254848</v>
      </c>
    </row>
    <row r="62" s="4" customFormat="1" spans="1:25">
      <c r="A62" s="4">
        <v>16293028282</v>
      </c>
      <c r="B62" s="4" t="s">
        <v>25</v>
      </c>
      <c r="C62" s="4" t="s">
        <v>26</v>
      </c>
      <c r="D62" s="4" t="s">
        <v>163</v>
      </c>
      <c r="E62" s="4" t="s">
        <v>59</v>
      </c>
      <c r="F62" s="5">
        <v>44454</v>
      </c>
      <c r="G62" s="5">
        <v>44455</v>
      </c>
      <c r="H62" s="4">
        <v>1</v>
      </c>
      <c r="I62" s="4">
        <v>1</v>
      </c>
      <c r="J62" s="4">
        <v>1</v>
      </c>
      <c r="K62" s="4" t="s">
        <v>29</v>
      </c>
      <c r="L62" s="4">
        <v>320.49</v>
      </c>
      <c r="M62" s="4">
        <v>320.49</v>
      </c>
      <c r="N62" s="4" t="s">
        <v>164</v>
      </c>
      <c r="O62" s="4" t="s">
        <v>31</v>
      </c>
      <c r="P62" s="4" t="s">
        <v>32</v>
      </c>
      <c r="Q62" s="4">
        <v>0</v>
      </c>
      <c r="R62" s="6">
        <v>44454</v>
      </c>
      <c r="S62" s="5">
        <v>44458</v>
      </c>
      <c r="T62" s="4" t="s">
        <v>33</v>
      </c>
      <c r="U62" s="4">
        <v>320.49</v>
      </c>
      <c r="V62" s="4">
        <v>0</v>
      </c>
      <c r="W62" s="4">
        <v>0</v>
      </c>
      <c r="X62" s="4">
        <v>2254878</v>
      </c>
      <c r="Y62" s="4">
        <v>103864721434</v>
      </c>
    </row>
    <row r="63" s="4" customFormat="1" spans="1:25">
      <c r="A63" s="4">
        <v>16293078158</v>
      </c>
      <c r="B63" s="4" t="s">
        <v>25</v>
      </c>
      <c r="C63" s="4" t="s">
        <v>26</v>
      </c>
      <c r="D63" s="4" t="s">
        <v>106</v>
      </c>
      <c r="E63" s="4" t="s">
        <v>107</v>
      </c>
      <c r="F63" s="5">
        <v>44454</v>
      </c>
      <c r="G63" s="5">
        <v>44455</v>
      </c>
      <c r="H63" s="4">
        <v>1</v>
      </c>
      <c r="I63" s="4">
        <v>1</v>
      </c>
      <c r="J63" s="4">
        <v>1</v>
      </c>
      <c r="K63" s="4" t="s">
        <v>29</v>
      </c>
      <c r="L63" s="4">
        <v>293.04</v>
      </c>
      <c r="M63" s="4">
        <v>293.04</v>
      </c>
      <c r="N63" s="4" t="s">
        <v>165</v>
      </c>
      <c r="O63" s="4" t="s">
        <v>31</v>
      </c>
      <c r="P63" s="4" t="s">
        <v>32</v>
      </c>
      <c r="Q63" s="4">
        <v>0</v>
      </c>
      <c r="R63" s="6">
        <v>44454</v>
      </c>
      <c r="S63" s="5">
        <v>44458</v>
      </c>
      <c r="T63" s="4" t="s">
        <v>33</v>
      </c>
      <c r="U63" s="4">
        <v>293.04</v>
      </c>
      <c r="V63" s="4">
        <v>0</v>
      </c>
      <c r="W63" s="4">
        <v>0</v>
      </c>
      <c r="X63" s="4">
        <v>2254891</v>
      </c>
      <c r="Y63" s="4">
        <v>3193743122</v>
      </c>
    </row>
    <row r="64" s="4" customFormat="1" spans="1:23">
      <c r="A64" s="4">
        <v>16293146254</v>
      </c>
      <c r="B64" s="4" t="s">
        <v>25</v>
      </c>
      <c r="C64" s="4" t="s">
        <v>26</v>
      </c>
      <c r="D64" s="4" t="s">
        <v>166</v>
      </c>
      <c r="E64" s="4" t="s">
        <v>167</v>
      </c>
      <c r="F64" s="5">
        <v>44454</v>
      </c>
      <c r="G64" s="5">
        <v>44455</v>
      </c>
      <c r="H64" s="4">
        <v>1</v>
      </c>
      <c r="I64" s="4">
        <v>1</v>
      </c>
      <c r="J64" s="4">
        <v>1</v>
      </c>
      <c r="K64" s="4" t="s">
        <v>29</v>
      </c>
      <c r="L64" s="4">
        <v>434.09</v>
      </c>
      <c r="M64" s="4">
        <v>434.09</v>
      </c>
      <c r="N64" s="4" t="s">
        <v>168</v>
      </c>
      <c r="O64" s="4" t="s">
        <v>31</v>
      </c>
      <c r="P64" s="4" t="s">
        <v>32</v>
      </c>
      <c r="Q64" s="4">
        <v>0</v>
      </c>
      <c r="R64" s="6">
        <v>44454</v>
      </c>
      <c r="S64" s="5">
        <v>44458</v>
      </c>
      <c r="T64" s="4" t="s">
        <v>33</v>
      </c>
      <c r="U64" s="4">
        <v>434.09</v>
      </c>
      <c r="V64" s="4">
        <v>0</v>
      </c>
      <c r="W64" s="4">
        <v>0</v>
      </c>
    </row>
    <row r="65" s="4" customFormat="1" spans="1:23">
      <c r="A65" s="4">
        <v>16293188841</v>
      </c>
      <c r="B65" s="4" t="s">
        <v>25</v>
      </c>
      <c r="C65" s="4" t="s">
        <v>26</v>
      </c>
      <c r="D65" s="4" t="s">
        <v>151</v>
      </c>
      <c r="E65" s="4" t="s">
        <v>169</v>
      </c>
      <c r="F65" s="5">
        <v>44454</v>
      </c>
      <c r="G65" s="5">
        <v>44455</v>
      </c>
      <c r="H65" s="4">
        <v>1</v>
      </c>
      <c r="I65" s="4">
        <v>1</v>
      </c>
      <c r="J65" s="4">
        <v>1</v>
      </c>
      <c r="K65" s="4" t="s">
        <v>29</v>
      </c>
      <c r="L65" s="4">
        <v>165.45</v>
      </c>
      <c r="M65" s="4">
        <v>165.45</v>
      </c>
      <c r="N65" s="4" t="s">
        <v>170</v>
      </c>
      <c r="O65" s="4" t="s">
        <v>31</v>
      </c>
      <c r="P65" s="4" t="s">
        <v>32</v>
      </c>
      <c r="Q65" s="4">
        <v>0</v>
      </c>
      <c r="R65" s="6">
        <v>44454</v>
      </c>
      <c r="S65" s="5">
        <v>44458</v>
      </c>
      <c r="T65" s="4" t="s">
        <v>33</v>
      </c>
      <c r="U65" s="4">
        <v>165.45</v>
      </c>
      <c r="V65" s="4">
        <v>0</v>
      </c>
      <c r="W65" s="4">
        <v>0</v>
      </c>
    </row>
    <row r="66" s="4" customFormat="1" spans="1:24">
      <c r="A66" s="4">
        <v>16293343191</v>
      </c>
      <c r="B66" s="4" t="s">
        <v>25</v>
      </c>
      <c r="C66" s="4" t="s">
        <v>26</v>
      </c>
      <c r="D66" s="4" t="s">
        <v>171</v>
      </c>
      <c r="E66" s="4" t="s">
        <v>172</v>
      </c>
      <c r="F66" s="5">
        <v>44454</v>
      </c>
      <c r="G66" s="5">
        <v>44455</v>
      </c>
      <c r="H66" s="4">
        <v>1</v>
      </c>
      <c r="I66" s="4">
        <v>1</v>
      </c>
      <c r="J66" s="4">
        <v>1</v>
      </c>
      <c r="K66" s="4" t="s">
        <v>29</v>
      </c>
      <c r="L66" s="4">
        <v>125.86</v>
      </c>
      <c r="M66" s="4">
        <v>125.86</v>
      </c>
      <c r="N66" s="4" t="s">
        <v>173</v>
      </c>
      <c r="O66" s="4" t="s">
        <v>31</v>
      </c>
      <c r="P66" s="4" t="s">
        <v>32</v>
      </c>
      <c r="Q66" s="4">
        <v>0</v>
      </c>
      <c r="R66" s="6">
        <v>44454</v>
      </c>
      <c r="S66" s="5">
        <v>44458</v>
      </c>
      <c r="T66" s="4" t="s">
        <v>33</v>
      </c>
      <c r="U66" s="4">
        <v>125.86</v>
      </c>
      <c r="V66" s="4">
        <v>0</v>
      </c>
      <c r="W66" s="4">
        <v>0</v>
      </c>
      <c r="X66" s="4">
        <v>2254954</v>
      </c>
    </row>
    <row r="67" s="4" customFormat="1" spans="1:24">
      <c r="A67" s="4">
        <v>16293391653</v>
      </c>
      <c r="B67" s="4" t="s">
        <v>25</v>
      </c>
      <c r="C67" s="4" t="s">
        <v>26</v>
      </c>
      <c r="D67" s="4" t="s">
        <v>174</v>
      </c>
      <c r="E67" s="4" t="s">
        <v>175</v>
      </c>
      <c r="F67" s="5">
        <v>44454</v>
      </c>
      <c r="G67" s="5">
        <v>44455</v>
      </c>
      <c r="H67" s="4">
        <v>1</v>
      </c>
      <c r="I67" s="4">
        <v>1</v>
      </c>
      <c r="J67" s="4">
        <v>1</v>
      </c>
      <c r="K67" s="4" t="s">
        <v>29</v>
      </c>
      <c r="L67" s="4">
        <v>136.01</v>
      </c>
      <c r="M67" s="4">
        <v>136.01</v>
      </c>
      <c r="N67" s="4" t="s">
        <v>176</v>
      </c>
      <c r="O67" s="4" t="s">
        <v>31</v>
      </c>
      <c r="P67" s="4" t="s">
        <v>32</v>
      </c>
      <c r="Q67" s="4">
        <v>0</v>
      </c>
      <c r="R67" s="6">
        <v>44454</v>
      </c>
      <c r="S67" s="5">
        <v>44458</v>
      </c>
      <c r="T67" s="4" t="s">
        <v>33</v>
      </c>
      <c r="U67" s="4">
        <v>136.01</v>
      </c>
      <c r="V67" s="4">
        <v>0</v>
      </c>
      <c r="W67" s="4">
        <v>0</v>
      </c>
      <c r="X67" s="4">
        <v>2254968</v>
      </c>
    </row>
    <row r="68" s="4" customFormat="1" spans="1:24">
      <c r="A68" s="4">
        <v>16293531473</v>
      </c>
      <c r="B68" s="4" t="s">
        <v>25</v>
      </c>
      <c r="C68" s="4" t="s">
        <v>26</v>
      </c>
      <c r="D68" s="4" t="s">
        <v>151</v>
      </c>
      <c r="E68" s="4" t="s">
        <v>35</v>
      </c>
      <c r="F68" s="5">
        <v>44454</v>
      </c>
      <c r="G68" s="5">
        <v>44455</v>
      </c>
      <c r="H68" s="4">
        <v>1</v>
      </c>
      <c r="I68" s="4">
        <v>1</v>
      </c>
      <c r="J68" s="4">
        <v>1</v>
      </c>
      <c r="K68" s="4" t="s">
        <v>29</v>
      </c>
      <c r="L68" s="4">
        <v>124.85</v>
      </c>
      <c r="M68" s="4">
        <v>124.85</v>
      </c>
      <c r="N68" s="4" t="s">
        <v>177</v>
      </c>
      <c r="O68" s="4" t="s">
        <v>31</v>
      </c>
      <c r="P68" s="4" t="s">
        <v>32</v>
      </c>
      <c r="Q68" s="4">
        <v>0</v>
      </c>
      <c r="R68" s="6">
        <v>44454</v>
      </c>
      <c r="S68" s="5">
        <v>44458</v>
      </c>
      <c r="T68" s="4" t="s">
        <v>33</v>
      </c>
      <c r="U68" s="4">
        <v>124.85</v>
      </c>
      <c r="V68" s="4">
        <v>0</v>
      </c>
      <c r="W68" s="4">
        <v>0</v>
      </c>
      <c r="X68" s="4">
        <v>2255000</v>
      </c>
    </row>
    <row r="69" s="4" customFormat="1" spans="1:24">
      <c r="A69" s="4">
        <v>16293544520</v>
      </c>
      <c r="B69" s="4" t="s">
        <v>25</v>
      </c>
      <c r="C69" s="4" t="s">
        <v>26</v>
      </c>
      <c r="D69" s="4" t="s">
        <v>178</v>
      </c>
      <c r="E69" s="4" t="s">
        <v>179</v>
      </c>
      <c r="F69" s="5">
        <v>44454</v>
      </c>
      <c r="G69" s="5">
        <v>44455</v>
      </c>
      <c r="H69" s="4">
        <v>1</v>
      </c>
      <c r="I69" s="4">
        <v>1</v>
      </c>
      <c r="J69" s="4">
        <v>1</v>
      </c>
      <c r="K69" s="4" t="s">
        <v>29</v>
      </c>
      <c r="L69" s="4">
        <v>464.83</v>
      </c>
      <c r="M69" s="4">
        <v>464.83</v>
      </c>
      <c r="N69" s="4" t="s">
        <v>180</v>
      </c>
      <c r="O69" s="4" t="s">
        <v>31</v>
      </c>
      <c r="P69" s="4" t="s">
        <v>32</v>
      </c>
      <c r="Q69" s="4">
        <v>0</v>
      </c>
      <c r="R69" s="6">
        <v>44454</v>
      </c>
      <c r="S69" s="5">
        <v>44458</v>
      </c>
      <c r="T69" s="4" t="s">
        <v>33</v>
      </c>
      <c r="U69" s="4">
        <v>464.83</v>
      </c>
      <c r="V69" s="4">
        <v>0</v>
      </c>
      <c r="W69" s="4">
        <v>0</v>
      </c>
      <c r="X69" s="4">
        <v>2255004</v>
      </c>
    </row>
    <row r="70" s="4" customFormat="1" spans="1:24">
      <c r="A70" s="4">
        <v>16293615965</v>
      </c>
      <c r="B70" s="4" t="s">
        <v>25</v>
      </c>
      <c r="C70" s="4" t="s">
        <v>26</v>
      </c>
      <c r="D70" s="4" t="s">
        <v>181</v>
      </c>
      <c r="E70" s="4" t="s">
        <v>182</v>
      </c>
      <c r="F70" s="5">
        <v>44454</v>
      </c>
      <c r="G70" s="5">
        <v>44455</v>
      </c>
      <c r="H70" s="4">
        <v>1</v>
      </c>
      <c r="I70" s="4">
        <v>1</v>
      </c>
      <c r="J70" s="4">
        <v>1</v>
      </c>
      <c r="K70" s="4" t="s">
        <v>29</v>
      </c>
      <c r="L70" s="4">
        <v>161.33</v>
      </c>
      <c r="M70" s="4">
        <v>161.33</v>
      </c>
      <c r="N70" s="4" t="s">
        <v>183</v>
      </c>
      <c r="O70" s="4" t="s">
        <v>31</v>
      </c>
      <c r="P70" s="4" t="s">
        <v>32</v>
      </c>
      <c r="Q70" s="4">
        <v>0</v>
      </c>
      <c r="R70" s="6">
        <v>44454</v>
      </c>
      <c r="S70" s="5">
        <v>44458</v>
      </c>
      <c r="T70" s="4" t="s">
        <v>33</v>
      </c>
      <c r="U70" s="4">
        <v>161.33</v>
      </c>
      <c r="V70" s="4">
        <v>0</v>
      </c>
      <c r="W70" s="4">
        <v>0</v>
      </c>
      <c r="X70" s="4">
        <v>2255016</v>
      </c>
    </row>
    <row r="71" s="4" customFormat="1" spans="1:24">
      <c r="A71" s="4">
        <v>16293679140</v>
      </c>
      <c r="B71" s="4" t="s">
        <v>25</v>
      </c>
      <c r="C71" s="4" t="s">
        <v>26</v>
      </c>
      <c r="D71" s="4" t="s">
        <v>178</v>
      </c>
      <c r="E71" s="4" t="s">
        <v>44</v>
      </c>
      <c r="F71" s="5">
        <v>44454</v>
      </c>
      <c r="G71" s="5">
        <v>44455</v>
      </c>
      <c r="H71" s="4">
        <v>1</v>
      </c>
      <c r="I71" s="4">
        <v>1</v>
      </c>
      <c r="J71" s="4">
        <v>1</v>
      </c>
      <c r="K71" s="4" t="s">
        <v>29</v>
      </c>
      <c r="L71" s="4">
        <v>464.83</v>
      </c>
      <c r="M71" s="4">
        <v>464.83</v>
      </c>
      <c r="N71" s="4" t="s">
        <v>184</v>
      </c>
      <c r="O71" s="4" t="s">
        <v>31</v>
      </c>
      <c r="P71" s="4" t="s">
        <v>32</v>
      </c>
      <c r="Q71" s="4">
        <v>0</v>
      </c>
      <c r="R71" s="6">
        <v>44454</v>
      </c>
      <c r="S71" s="5">
        <v>44458</v>
      </c>
      <c r="T71" s="4" t="s">
        <v>33</v>
      </c>
      <c r="U71" s="4">
        <v>464.83</v>
      </c>
      <c r="V71" s="4">
        <v>0</v>
      </c>
      <c r="W71" s="4">
        <v>0</v>
      </c>
      <c r="X71" s="4">
        <v>2255030</v>
      </c>
    </row>
    <row r="72" s="4" customFormat="1" spans="1:24">
      <c r="A72" s="4">
        <v>16293682471</v>
      </c>
      <c r="B72" s="4" t="s">
        <v>25</v>
      </c>
      <c r="C72" s="4" t="s">
        <v>26</v>
      </c>
      <c r="D72" s="4" t="s">
        <v>185</v>
      </c>
      <c r="E72" s="4" t="s">
        <v>78</v>
      </c>
      <c r="F72" s="5">
        <v>44454</v>
      </c>
      <c r="G72" s="5">
        <v>44455</v>
      </c>
      <c r="H72" s="4">
        <v>1</v>
      </c>
      <c r="I72" s="4">
        <v>1</v>
      </c>
      <c r="J72" s="4">
        <v>1</v>
      </c>
      <c r="K72" s="4" t="s">
        <v>29</v>
      </c>
      <c r="L72" s="4">
        <v>217.87</v>
      </c>
      <c r="M72" s="4">
        <v>217.87</v>
      </c>
      <c r="N72" s="4" t="s">
        <v>186</v>
      </c>
      <c r="O72" s="4" t="s">
        <v>31</v>
      </c>
      <c r="P72" s="4" t="s">
        <v>32</v>
      </c>
      <c r="Q72" s="4">
        <v>0</v>
      </c>
      <c r="R72" s="6">
        <v>44454</v>
      </c>
      <c r="S72" s="5">
        <v>44458</v>
      </c>
      <c r="T72" s="4" t="s">
        <v>33</v>
      </c>
      <c r="U72" s="4">
        <v>217.87</v>
      </c>
      <c r="V72" s="4">
        <v>0</v>
      </c>
      <c r="W72" s="4">
        <v>0</v>
      </c>
      <c r="X72" s="4">
        <v>2255032</v>
      </c>
    </row>
    <row r="73" s="4" customFormat="1" spans="1:24">
      <c r="A73" s="4">
        <v>16293695291</v>
      </c>
      <c r="B73" s="4" t="s">
        <v>25</v>
      </c>
      <c r="C73" s="4" t="s">
        <v>26</v>
      </c>
      <c r="D73" s="4" t="s">
        <v>178</v>
      </c>
      <c r="E73" s="4" t="s">
        <v>179</v>
      </c>
      <c r="F73" s="5">
        <v>44454</v>
      </c>
      <c r="G73" s="5">
        <v>44455</v>
      </c>
      <c r="H73" s="4">
        <v>1</v>
      </c>
      <c r="I73" s="4">
        <v>1</v>
      </c>
      <c r="J73" s="4">
        <v>1</v>
      </c>
      <c r="K73" s="4" t="s">
        <v>29</v>
      </c>
      <c r="L73" s="4">
        <v>464.83</v>
      </c>
      <c r="M73" s="4">
        <v>464.83</v>
      </c>
      <c r="N73" s="4" t="s">
        <v>187</v>
      </c>
      <c r="O73" s="4" t="s">
        <v>31</v>
      </c>
      <c r="P73" s="4" t="s">
        <v>32</v>
      </c>
      <c r="Q73" s="4">
        <v>0</v>
      </c>
      <c r="R73" s="6">
        <v>44454</v>
      </c>
      <c r="S73" s="5">
        <v>44458</v>
      </c>
      <c r="T73" s="4" t="s">
        <v>33</v>
      </c>
      <c r="U73" s="4">
        <v>464.83</v>
      </c>
      <c r="V73" s="4">
        <v>0</v>
      </c>
      <c r="W73" s="4">
        <v>0</v>
      </c>
      <c r="X73" s="4">
        <v>2255037</v>
      </c>
    </row>
    <row r="74" s="4" customFormat="1" spans="1:23">
      <c r="A74" s="4">
        <v>16293726908</v>
      </c>
      <c r="B74" s="4" t="s">
        <v>25</v>
      </c>
      <c r="C74" s="4" t="s">
        <v>26</v>
      </c>
      <c r="D74" s="4" t="s">
        <v>178</v>
      </c>
      <c r="E74" s="4" t="s">
        <v>179</v>
      </c>
      <c r="F74" s="5">
        <v>44454</v>
      </c>
      <c r="G74" s="5">
        <v>44455</v>
      </c>
      <c r="H74" s="4">
        <v>1</v>
      </c>
      <c r="I74" s="4">
        <v>1</v>
      </c>
      <c r="J74" s="4">
        <v>1</v>
      </c>
      <c r="K74" s="4" t="s">
        <v>29</v>
      </c>
      <c r="L74" s="4">
        <v>464.83</v>
      </c>
      <c r="M74" s="4">
        <v>464.83</v>
      </c>
      <c r="N74" s="4" t="s">
        <v>188</v>
      </c>
      <c r="O74" s="4" t="s">
        <v>31</v>
      </c>
      <c r="P74" s="4" t="s">
        <v>32</v>
      </c>
      <c r="Q74" s="4">
        <v>0</v>
      </c>
      <c r="R74" s="6">
        <v>44454</v>
      </c>
      <c r="S74" s="5">
        <v>44458</v>
      </c>
      <c r="T74" s="4" t="s">
        <v>33</v>
      </c>
      <c r="U74" s="4">
        <v>464.83</v>
      </c>
      <c r="V74" s="4">
        <v>0</v>
      </c>
      <c r="W74" s="4">
        <v>0</v>
      </c>
    </row>
    <row r="75" s="4" customFormat="1" spans="1:25">
      <c r="A75" s="4">
        <v>16293746508</v>
      </c>
      <c r="B75" s="4" t="s">
        <v>25</v>
      </c>
      <c r="C75" s="4" t="s">
        <v>26</v>
      </c>
      <c r="D75" s="4" t="s">
        <v>189</v>
      </c>
      <c r="E75" s="4" t="s">
        <v>190</v>
      </c>
      <c r="F75" s="5">
        <v>44454</v>
      </c>
      <c r="G75" s="5">
        <v>44455</v>
      </c>
      <c r="H75" s="4">
        <v>1</v>
      </c>
      <c r="I75" s="4">
        <v>1</v>
      </c>
      <c r="J75" s="4">
        <v>1</v>
      </c>
      <c r="K75" s="4" t="s">
        <v>29</v>
      </c>
      <c r="L75" s="4">
        <v>268.82</v>
      </c>
      <c r="M75" s="4">
        <v>268.82</v>
      </c>
      <c r="N75" s="4" t="s">
        <v>191</v>
      </c>
      <c r="O75" s="4" t="s">
        <v>31</v>
      </c>
      <c r="P75" s="4" t="s">
        <v>32</v>
      </c>
      <c r="Q75" s="4">
        <v>0</v>
      </c>
      <c r="R75" s="6">
        <v>44454</v>
      </c>
      <c r="S75" s="5">
        <v>44458</v>
      </c>
      <c r="T75" s="4" t="s">
        <v>33</v>
      </c>
      <c r="U75" s="4">
        <v>268.82</v>
      </c>
      <c r="V75" s="4">
        <v>0</v>
      </c>
      <c r="W75" s="4">
        <v>0</v>
      </c>
      <c r="X75" s="4">
        <v>2255056</v>
      </c>
      <c r="Y75" s="4">
        <v>1</v>
      </c>
    </row>
    <row r="76" s="4" customFormat="1" spans="1:25">
      <c r="A76" s="4">
        <v>16293753511</v>
      </c>
      <c r="B76" s="4" t="s">
        <v>25</v>
      </c>
      <c r="C76" s="4" t="s">
        <v>26</v>
      </c>
      <c r="D76" s="4" t="s">
        <v>192</v>
      </c>
      <c r="E76" s="4" t="s">
        <v>169</v>
      </c>
      <c r="F76" s="5">
        <v>44454</v>
      </c>
      <c r="G76" s="5">
        <v>44455</v>
      </c>
      <c r="H76" s="4">
        <v>1</v>
      </c>
      <c r="I76" s="4">
        <v>1</v>
      </c>
      <c r="J76" s="4">
        <v>1</v>
      </c>
      <c r="K76" s="4" t="s">
        <v>29</v>
      </c>
      <c r="L76" s="4">
        <v>245.78</v>
      </c>
      <c r="M76" s="4">
        <v>245.78</v>
      </c>
      <c r="N76" s="4" t="s">
        <v>193</v>
      </c>
      <c r="O76" s="4" t="s">
        <v>31</v>
      </c>
      <c r="P76" s="4" t="s">
        <v>32</v>
      </c>
      <c r="Q76" s="4">
        <v>0</v>
      </c>
      <c r="R76" s="6">
        <v>44454</v>
      </c>
      <c r="S76" s="5">
        <v>44458</v>
      </c>
      <c r="T76" s="4" t="s">
        <v>33</v>
      </c>
      <c r="U76" s="4">
        <v>245.78</v>
      </c>
      <c r="V76" s="4">
        <v>0</v>
      </c>
      <c r="W76" s="4">
        <v>0</v>
      </c>
      <c r="X76" s="4">
        <v>2255058</v>
      </c>
      <c r="Y76" s="4">
        <v>103865112374</v>
      </c>
    </row>
    <row r="77" s="4" customFormat="1" spans="1:24">
      <c r="A77" s="4">
        <v>16293779708</v>
      </c>
      <c r="B77" s="4" t="s">
        <v>25</v>
      </c>
      <c r="C77" s="4" t="s">
        <v>26</v>
      </c>
      <c r="D77" s="4" t="s">
        <v>194</v>
      </c>
      <c r="E77" s="4" t="s">
        <v>84</v>
      </c>
      <c r="F77" s="5">
        <v>44454</v>
      </c>
      <c r="G77" s="5">
        <v>44455</v>
      </c>
      <c r="H77" s="4">
        <v>1</v>
      </c>
      <c r="I77" s="4">
        <v>1</v>
      </c>
      <c r="J77" s="4">
        <v>1</v>
      </c>
      <c r="K77" s="4" t="s">
        <v>29</v>
      </c>
      <c r="L77" s="4">
        <v>175.6</v>
      </c>
      <c r="M77" s="4">
        <v>175.6</v>
      </c>
      <c r="N77" s="4" t="s">
        <v>195</v>
      </c>
      <c r="O77" s="4" t="s">
        <v>31</v>
      </c>
      <c r="P77" s="4" t="s">
        <v>32</v>
      </c>
      <c r="Q77" s="4">
        <v>0</v>
      </c>
      <c r="R77" s="6">
        <v>44454</v>
      </c>
      <c r="S77" s="5">
        <v>44458</v>
      </c>
      <c r="T77" s="4" t="s">
        <v>33</v>
      </c>
      <c r="U77" s="4">
        <v>175.6</v>
      </c>
      <c r="V77" s="4">
        <v>0</v>
      </c>
      <c r="W77" s="4">
        <v>0</v>
      </c>
      <c r="X77" s="4">
        <v>2255062</v>
      </c>
    </row>
    <row r="78" s="4" customFormat="1" spans="1:24">
      <c r="A78" s="4">
        <v>16263651306</v>
      </c>
      <c r="B78" s="4" t="s">
        <v>25</v>
      </c>
      <c r="C78" s="4" t="s">
        <v>26</v>
      </c>
      <c r="D78" s="4" t="s">
        <v>196</v>
      </c>
      <c r="E78" s="4" t="s">
        <v>197</v>
      </c>
      <c r="F78" s="5">
        <v>44455</v>
      </c>
      <c r="G78" s="5">
        <v>44456</v>
      </c>
      <c r="H78" s="4">
        <v>1</v>
      </c>
      <c r="I78" s="4">
        <v>1</v>
      </c>
      <c r="J78" s="4">
        <v>1</v>
      </c>
      <c r="K78" s="4" t="s">
        <v>29</v>
      </c>
      <c r="L78" s="4">
        <v>119.77</v>
      </c>
      <c r="M78" s="4">
        <v>119.77</v>
      </c>
      <c r="N78" s="4" t="s">
        <v>198</v>
      </c>
      <c r="O78" s="4" t="s">
        <v>199</v>
      </c>
      <c r="P78" s="4" t="s">
        <v>32</v>
      </c>
      <c r="Q78" s="4">
        <v>0</v>
      </c>
      <c r="R78" s="6">
        <v>44450</v>
      </c>
      <c r="S78" s="5">
        <v>44459</v>
      </c>
      <c r="T78" s="4" t="s">
        <v>33</v>
      </c>
      <c r="U78" s="4">
        <v>119.77</v>
      </c>
      <c r="V78" s="4">
        <v>0</v>
      </c>
      <c r="W78" s="4">
        <v>0</v>
      </c>
      <c r="X78" s="4">
        <v>2250722</v>
      </c>
    </row>
    <row r="79" s="4" customFormat="1" spans="1:24">
      <c r="A79" s="4">
        <v>16273633010</v>
      </c>
      <c r="B79" s="4" t="s">
        <v>25</v>
      </c>
      <c r="C79" s="4" t="s">
        <v>26</v>
      </c>
      <c r="D79" s="4" t="s">
        <v>37</v>
      </c>
      <c r="E79" s="4" t="s">
        <v>35</v>
      </c>
      <c r="F79" s="5">
        <v>44452</v>
      </c>
      <c r="G79" s="5">
        <v>44456</v>
      </c>
      <c r="H79" s="4">
        <v>1</v>
      </c>
      <c r="I79" s="4">
        <v>4</v>
      </c>
      <c r="J79" s="4">
        <v>4</v>
      </c>
      <c r="K79" s="4" t="s">
        <v>29</v>
      </c>
      <c r="L79" s="4">
        <v>518.62</v>
      </c>
      <c r="M79" s="4">
        <v>518.62</v>
      </c>
      <c r="N79" s="4" t="s">
        <v>200</v>
      </c>
      <c r="O79" s="4" t="s">
        <v>199</v>
      </c>
      <c r="P79" s="4" t="s">
        <v>32</v>
      </c>
      <c r="Q79" s="4">
        <v>0</v>
      </c>
      <c r="R79" s="6">
        <v>44452</v>
      </c>
      <c r="S79" s="5">
        <v>44459</v>
      </c>
      <c r="T79" s="4" t="s">
        <v>33</v>
      </c>
      <c r="U79" s="4">
        <v>518.62</v>
      </c>
      <c r="V79" s="4">
        <v>0</v>
      </c>
      <c r="W79" s="4">
        <v>0</v>
      </c>
      <c r="X79" s="4">
        <v>2251922</v>
      </c>
    </row>
    <row r="80" s="4" customFormat="1" spans="1:25">
      <c r="A80" s="4">
        <v>16273822374</v>
      </c>
      <c r="B80" s="4" t="s">
        <v>25</v>
      </c>
      <c r="C80" s="4" t="s">
        <v>26</v>
      </c>
      <c r="D80" s="4" t="s">
        <v>201</v>
      </c>
      <c r="E80" s="4" t="s">
        <v>202</v>
      </c>
      <c r="F80" s="5">
        <v>44452</v>
      </c>
      <c r="G80" s="5">
        <v>44456</v>
      </c>
      <c r="H80" s="4">
        <v>1</v>
      </c>
      <c r="I80" s="4">
        <v>4</v>
      </c>
      <c r="J80" s="4">
        <v>4</v>
      </c>
      <c r="K80" s="4" t="s">
        <v>29</v>
      </c>
      <c r="L80" s="4">
        <v>612.44</v>
      </c>
      <c r="M80" s="4">
        <v>612.44</v>
      </c>
      <c r="N80" s="4" t="s">
        <v>203</v>
      </c>
      <c r="O80" s="4" t="s">
        <v>199</v>
      </c>
      <c r="P80" s="4" t="s">
        <v>32</v>
      </c>
      <c r="Q80" s="4">
        <v>0</v>
      </c>
      <c r="R80" s="6">
        <v>44452</v>
      </c>
      <c r="S80" s="5">
        <v>44459</v>
      </c>
      <c r="T80" s="4" t="s">
        <v>33</v>
      </c>
      <c r="U80" s="4">
        <v>612.44</v>
      </c>
      <c r="V80" s="4">
        <v>0</v>
      </c>
      <c r="W80" s="4">
        <v>0</v>
      </c>
      <c r="X80" s="4">
        <v>2251943</v>
      </c>
      <c r="Y80" s="4">
        <v>103856591824</v>
      </c>
    </row>
    <row r="81" s="4" customFormat="1" spans="1:25">
      <c r="A81" s="4">
        <v>16280003495</v>
      </c>
      <c r="B81" s="4" t="s">
        <v>25</v>
      </c>
      <c r="C81" s="4" t="s">
        <v>26</v>
      </c>
      <c r="D81" s="4" t="s">
        <v>204</v>
      </c>
      <c r="E81" s="4" t="s">
        <v>205</v>
      </c>
      <c r="F81" s="5">
        <v>44455</v>
      </c>
      <c r="G81" s="5">
        <v>44456</v>
      </c>
      <c r="H81" s="4">
        <v>1</v>
      </c>
      <c r="I81" s="4">
        <v>1</v>
      </c>
      <c r="J81" s="4">
        <v>1</v>
      </c>
      <c r="K81" s="4" t="s">
        <v>29</v>
      </c>
      <c r="L81" s="4">
        <v>556.31</v>
      </c>
      <c r="M81" s="4">
        <v>556.31</v>
      </c>
      <c r="N81" s="4" t="s">
        <v>206</v>
      </c>
      <c r="O81" s="4" t="s">
        <v>199</v>
      </c>
      <c r="P81" s="4" t="s">
        <v>32</v>
      </c>
      <c r="Q81" s="4">
        <v>0</v>
      </c>
      <c r="R81" s="6">
        <v>44452</v>
      </c>
      <c r="S81" s="5">
        <v>44459</v>
      </c>
      <c r="T81" s="4" t="s">
        <v>33</v>
      </c>
      <c r="U81" s="4">
        <v>556.31</v>
      </c>
      <c r="V81" s="4">
        <v>0</v>
      </c>
      <c r="W81" s="4">
        <v>0</v>
      </c>
      <c r="X81" s="4">
        <v>2252694</v>
      </c>
      <c r="Y81" s="4">
        <v>103859052204</v>
      </c>
    </row>
    <row r="82" s="4" customFormat="1" spans="1:25">
      <c r="A82" s="4">
        <v>16283734921</v>
      </c>
      <c r="B82" s="4" t="s">
        <v>25</v>
      </c>
      <c r="C82" s="4" t="s">
        <v>26</v>
      </c>
      <c r="D82" s="4" t="s">
        <v>207</v>
      </c>
      <c r="E82" s="4" t="s">
        <v>208</v>
      </c>
      <c r="F82" s="5">
        <v>44453</v>
      </c>
      <c r="G82" s="5">
        <v>44456</v>
      </c>
      <c r="H82" s="4">
        <v>1</v>
      </c>
      <c r="I82" s="4">
        <v>3</v>
      </c>
      <c r="J82" s="4">
        <v>3</v>
      </c>
      <c r="K82" s="4" t="s">
        <v>29</v>
      </c>
      <c r="L82" s="4">
        <v>767.07</v>
      </c>
      <c r="M82" s="4">
        <v>767.07</v>
      </c>
      <c r="N82" s="4" t="s">
        <v>209</v>
      </c>
      <c r="O82" s="4" t="s">
        <v>199</v>
      </c>
      <c r="P82" s="4" t="s">
        <v>32</v>
      </c>
      <c r="Q82" s="4">
        <v>0</v>
      </c>
      <c r="R82" s="6">
        <v>44453</v>
      </c>
      <c r="S82" s="5">
        <v>44459</v>
      </c>
      <c r="T82" s="4" t="s">
        <v>33</v>
      </c>
      <c r="U82" s="4">
        <v>767.07</v>
      </c>
      <c r="V82" s="4">
        <v>0</v>
      </c>
      <c r="W82" s="4">
        <v>0</v>
      </c>
      <c r="X82" s="4">
        <v>2253221</v>
      </c>
      <c r="Y82" s="4">
        <v>103860411914</v>
      </c>
    </row>
    <row r="83" s="4" customFormat="1" spans="1:24">
      <c r="A83" s="4">
        <v>16285054979</v>
      </c>
      <c r="B83" s="4" t="s">
        <v>25</v>
      </c>
      <c r="C83" s="4" t="s">
        <v>26</v>
      </c>
      <c r="D83" s="4" t="s">
        <v>210</v>
      </c>
      <c r="E83" s="4" t="s">
        <v>175</v>
      </c>
      <c r="F83" s="5">
        <v>44454</v>
      </c>
      <c r="G83" s="5">
        <v>44456</v>
      </c>
      <c r="H83" s="4">
        <v>1</v>
      </c>
      <c r="I83" s="4">
        <v>2</v>
      </c>
      <c r="J83" s="4">
        <v>2</v>
      </c>
      <c r="K83" s="4" t="s">
        <v>29</v>
      </c>
      <c r="L83" s="4">
        <v>728.4</v>
      </c>
      <c r="M83" s="4">
        <v>728.4</v>
      </c>
      <c r="N83" s="4" t="s">
        <v>211</v>
      </c>
      <c r="O83" s="4" t="s">
        <v>199</v>
      </c>
      <c r="P83" s="4" t="s">
        <v>32</v>
      </c>
      <c r="Q83" s="4">
        <v>0</v>
      </c>
      <c r="R83" s="6">
        <v>44453</v>
      </c>
      <c r="S83" s="5">
        <v>44459</v>
      </c>
      <c r="T83" s="4" t="s">
        <v>33</v>
      </c>
      <c r="U83" s="4">
        <v>728.4</v>
      </c>
      <c r="V83" s="4">
        <v>0</v>
      </c>
      <c r="W83" s="4">
        <v>0</v>
      </c>
      <c r="X83" s="4">
        <v>2253525</v>
      </c>
    </row>
    <row r="84" s="4" customFormat="1" spans="1:25">
      <c r="A84" s="4">
        <v>16288120370</v>
      </c>
      <c r="B84" s="4" t="s">
        <v>25</v>
      </c>
      <c r="C84" s="4" t="s">
        <v>26</v>
      </c>
      <c r="D84" s="4" t="s">
        <v>106</v>
      </c>
      <c r="E84" s="4" t="s">
        <v>84</v>
      </c>
      <c r="F84" s="5">
        <v>44455</v>
      </c>
      <c r="G84" s="5">
        <v>44456</v>
      </c>
      <c r="H84" s="4">
        <v>1</v>
      </c>
      <c r="I84" s="4">
        <v>1</v>
      </c>
      <c r="J84" s="4">
        <v>1</v>
      </c>
      <c r="K84" s="4" t="s">
        <v>29</v>
      </c>
      <c r="L84" s="4">
        <v>405</v>
      </c>
      <c r="M84" s="4">
        <v>405</v>
      </c>
      <c r="N84" s="4" t="s">
        <v>212</v>
      </c>
      <c r="O84" s="4" t="s">
        <v>199</v>
      </c>
      <c r="P84" s="4" t="s">
        <v>32</v>
      </c>
      <c r="Q84" s="4">
        <v>0</v>
      </c>
      <c r="R84" s="6">
        <v>44454</v>
      </c>
      <c r="S84" s="5">
        <v>44459</v>
      </c>
      <c r="T84" s="4" t="s">
        <v>33</v>
      </c>
      <c r="U84" s="4">
        <v>405</v>
      </c>
      <c r="V84" s="4">
        <v>0</v>
      </c>
      <c r="W84" s="4">
        <v>0</v>
      </c>
      <c r="X84" s="4">
        <v>2254026</v>
      </c>
      <c r="Y84" s="4">
        <v>3188438797</v>
      </c>
    </row>
    <row r="85" s="4" customFormat="1" spans="1:25">
      <c r="A85" s="4">
        <v>16288620747</v>
      </c>
      <c r="B85" s="4" t="s">
        <v>25</v>
      </c>
      <c r="C85" s="4" t="s">
        <v>26</v>
      </c>
      <c r="D85" s="4" t="s">
        <v>213</v>
      </c>
      <c r="E85" s="4" t="s">
        <v>214</v>
      </c>
      <c r="F85" s="5">
        <v>44455</v>
      </c>
      <c r="G85" s="5">
        <v>44456</v>
      </c>
      <c r="H85" s="4">
        <v>2</v>
      </c>
      <c r="I85" s="4">
        <v>1</v>
      </c>
      <c r="J85" s="4">
        <v>2</v>
      </c>
      <c r="K85" s="4" t="s">
        <v>29</v>
      </c>
      <c r="L85" s="4">
        <v>708.68</v>
      </c>
      <c r="M85" s="4">
        <v>708.68</v>
      </c>
      <c r="N85" s="4" t="s">
        <v>215</v>
      </c>
      <c r="O85" s="4" t="s">
        <v>199</v>
      </c>
      <c r="P85" s="4" t="s">
        <v>32</v>
      </c>
      <c r="Q85" s="4">
        <v>0</v>
      </c>
      <c r="R85" s="6">
        <v>44454</v>
      </c>
      <c r="S85" s="5">
        <v>44459</v>
      </c>
      <c r="T85" s="4" t="s">
        <v>33</v>
      </c>
      <c r="U85" s="4">
        <v>708.68</v>
      </c>
      <c r="V85" s="4">
        <v>0</v>
      </c>
      <c r="W85" s="4">
        <v>0</v>
      </c>
      <c r="X85" s="4">
        <v>2254173</v>
      </c>
      <c r="Y85" s="4" t="s">
        <v>216</v>
      </c>
    </row>
    <row r="86" s="4" customFormat="1" spans="1:25">
      <c r="A86" s="4">
        <v>16288990499</v>
      </c>
      <c r="B86" s="4" t="s">
        <v>25</v>
      </c>
      <c r="C86" s="4" t="s">
        <v>26</v>
      </c>
      <c r="D86" s="4" t="s">
        <v>217</v>
      </c>
      <c r="E86" s="4" t="s">
        <v>78</v>
      </c>
      <c r="F86" s="5">
        <v>44455</v>
      </c>
      <c r="G86" s="5">
        <v>44456</v>
      </c>
      <c r="H86" s="4">
        <v>1</v>
      </c>
      <c r="I86" s="4">
        <v>1</v>
      </c>
      <c r="J86" s="4">
        <v>1</v>
      </c>
      <c r="K86" s="4" t="s">
        <v>29</v>
      </c>
      <c r="L86" s="4">
        <v>282.24</v>
      </c>
      <c r="M86" s="4">
        <v>282.24</v>
      </c>
      <c r="N86" s="4" t="s">
        <v>218</v>
      </c>
      <c r="O86" s="4" t="s">
        <v>199</v>
      </c>
      <c r="P86" s="4" t="s">
        <v>32</v>
      </c>
      <c r="Q86" s="4">
        <v>0</v>
      </c>
      <c r="R86" s="6">
        <v>44454</v>
      </c>
      <c r="S86" s="5">
        <v>44459</v>
      </c>
      <c r="T86" s="4" t="s">
        <v>33</v>
      </c>
      <c r="U86" s="4">
        <v>282.24</v>
      </c>
      <c r="V86" s="4">
        <v>0</v>
      </c>
      <c r="W86" s="4">
        <v>0</v>
      </c>
      <c r="X86" s="4">
        <v>2254260</v>
      </c>
      <c r="Y86" s="4">
        <v>103862982184</v>
      </c>
    </row>
    <row r="87" s="4" customFormat="1" spans="1:23">
      <c r="A87" s="4">
        <v>16289244371</v>
      </c>
      <c r="B87" s="4" t="s">
        <v>25</v>
      </c>
      <c r="C87" s="4" t="s">
        <v>26</v>
      </c>
      <c r="D87" s="4" t="s">
        <v>219</v>
      </c>
      <c r="E87" s="4" t="s">
        <v>104</v>
      </c>
      <c r="F87" s="5">
        <v>44455</v>
      </c>
      <c r="G87" s="5">
        <v>44456</v>
      </c>
      <c r="H87" s="4">
        <v>1</v>
      </c>
      <c r="I87" s="4">
        <v>1</v>
      </c>
      <c r="J87" s="4">
        <v>1</v>
      </c>
      <c r="K87" s="4" t="s">
        <v>29</v>
      </c>
      <c r="L87" s="4">
        <v>115.71</v>
      </c>
      <c r="M87" s="4">
        <v>115.71</v>
      </c>
      <c r="N87" s="4" t="s">
        <v>220</v>
      </c>
      <c r="O87" s="4" t="s">
        <v>199</v>
      </c>
      <c r="P87" s="4" t="s">
        <v>32</v>
      </c>
      <c r="Q87" s="4">
        <v>0</v>
      </c>
      <c r="R87" s="6">
        <v>44454</v>
      </c>
      <c r="S87" s="5">
        <v>44459</v>
      </c>
      <c r="T87" s="4" t="s">
        <v>33</v>
      </c>
      <c r="U87" s="4">
        <v>115.71</v>
      </c>
      <c r="V87" s="4">
        <v>0</v>
      </c>
      <c r="W87" s="4">
        <v>0</v>
      </c>
    </row>
    <row r="88" s="4" customFormat="1" spans="1:24">
      <c r="A88" s="4">
        <v>16293979903</v>
      </c>
      <c r="B88" s="4" t="s">
        <v>25</v>
      </c>
      <c r="C88" s="4" t="s">
        <v>26</v>
      </c>
      <c r="D88" s="4" t="s">
        <v>174</v>
      </c>
      <c r="E88" s="4" t="s">
        <v>98</v>
      </c>
      <c r="F88" s="5">
        <v>44455</v>
      </c>
      <c r="G88" s="5">
        <v>44456</v>
      </c>
      <c r="H88" s="4">
        <v>1</v>
      </c>
      <c r="I88" s="4">
        <v>1</v>
      </c>
      <c r="J88" s="4">
        <v>1</v>
      </c>
      <c r="K88" s="4" t="s">
        <v>29</v>
      </c>
      <c r="L88" s="4">
        <v>131.95</v>
      </c>
      <c r="M88" s="4">
        <v>131.95</v>
      </c>
      <c r="N88" s="4" t="s">
        <v>221</v>
      </c>
      <c r="O88" s="4" t="s">
        <v>199</v>
      </c>
      <c r="P88" s="4" t="s">
        <v>32</v>
      </c>
      <c r="Q88" s="4">
        <v>0</v>
      </c>
      <c r="R88" s="6">
        <v>44455</v>
      </c>
      <c r="S88" s="5">
        <v>44459</v>
      </c>
      <c r="T88" s="4" t="s">
        <v>33</v>
      </c>
      <c r="U88" s="4">
        <v>131.95</v>
      </c>
      <c r="V88" s="4">
        <v>0</v>
      </c>
      <c r="W88" s="4">
        <v>0</v>
      </c>
      <c r="X88" s="4">
        <v>2255144</v>
      </c>
    </row>
    <row r="89" s="4" customFormat="1" spans="1:24">
      <c r="A89" s="4">
        <v>16295161184</v>
      </c>
      <c r="B89" s="4" t="s">
        <v>25</v>
      </c>
      <c r="C89" s="4" t="s">
        <v>26</v>
      </c>
      <c r="D89" s="4" t="s">
        <v>222</v>
      </c>
      <c r="E89" s="4" t="s">
        <v>84</v>
      </c>
      <c r="F89" s="5">
        <v>44455</v>
      </c>
      <c r="G89" s="5">
        <v>44456</v>
      </c>
      <c r="H89" s="4">
        <v>1</v>
      </c>
      <c r="I89" s="4">
        <v>1</v>
      </c>
      <c r="J89" s="4">
        <v>1</v>
      </c>
      <c r="K89" s="4" t="s">
        <v>29</v>
      </c>
      <c r="L89" s="4">
        <v>402.12</v>
      </c>
      <c r="M89" s="4">
        <v>402.12</v>
      </c>
      <c r="N89" s="4" t="s">
        <v>223</v>
      </c>
      <c r="O89" s="4" t="s">
        <v>199</v>
      </c>
      <c r="P89" s="4" t="s">
        <v>32</v>
      </c>
      <c r="Q89" s="4">
        <v>0</v>
      </c>
      <c r="R89" s="6">
        <v>44455</v>
      </c>
      <c r="S89" s="5">
        <v>44459</v>
      </c>
      <c r="T89" s="4" t="s">
        <v>33</v>
      </c>
      <c r="U89" s="4">
        <v>402.12</v>
      </c>
      <c r="V89" s="4">
        <v>0</v>
      </c>
      <c r="W89" s="4">
        <v>0</v>
      </c>
      <c r="X89" s="4">
        <v>2255166</v>
      </c>
    </row>
    <row r="90" s="4" customFormat="1" spans="1:23">
      <c r="A90" s="4">
        <v>16295351172</v>
      </c>
      <c r="B90" s="4" t="s">
        <v>25</v>
      </c>
      <c r="C90" s="4" t="s">
        <v>26</v>
      </c>
      <c r="D90" s="4" t="s">
        <v>224</v>
      </c>
      <c r="E90" s="4" t="s">
        <v>104</v>
      </c>
      <c r="F90" s="5">
        <v>44455</v>
      </c>
      <c r="G90" s="5">
        <v>44456</v>
      </c>
      <c r="H90" s="4">
        <v>1</v>
      </c>
      <c r="I90" s="4">
        <v>1</v>
      </c>
      <c r="J90" s="4">
        <v>1</v>
      </c>
      <c r="K90" s="4" t="s">
        <v>29</v>
      </c>
      <c r="L90" s="4">
        <v>133.19</v>
      </c>
      <c r="M90" s="4">
        <v>133.19</v>
      </c>
      <c r="N90" s="4" t="s">
        <v>225</v>
      </c>
      <c r="O90" s="4" t="s">
        <v>199</v>
      </c>
      <c r="P90" s="4" t="s">
        <v>32</v>
      </c>
      <c r="Q90" s="4">
        <v>0</v>
      </c>
      <c r="R90" s="6">
        <v>44455</v>
      </c>
      <c r="S90" s="5">
        <v>44459</v>
      </c>
      <c r="T90" s="4" t="s">
        <v>33</v>
      </c>
      <c r="U90" s="4">
        <v>133.19</v>
      </c>
      <c r="V90" s="4">
        <v>0</v>
      </c>
      <c r="W90" s="4">
        <v>0</v>
      </c>
    </row>
    <row r="91" s="4" customFormat="1" spans="1:23">
      <c r="A91" s="4">
        <v>16295441322</v>
      </c>
      <c r="B91" s="4" t="s">
        <v>25</v>
      </c>
      <c r="C91" s="4" t="s">
        <v>26</v>
      </c>
      <c r="D91" s="4" t="s">
        <v>226</v>
      </c>
      <c r="E91" s="4" t="s">
        <v>59</v>
      </c>
      <c r="F91" s="5">
        <v>44455</v>
      </c>
      <c r="G91" s="5">
        <v>44456</v>
      </c>
      <c r="H91" s="4">
        <v>1</v>
      </c>
      <c r="I91" s="4">
        <v>1</v>
      </c>
      <c r="J91" s="4">
        <v>1</v>
      </c>
      <c r="K91" s="4" t="s">
        <v>29</v>
      </c>
      <c r="L91" s="4">
        <v>115.71</v>
      </c>
      <c r="M91" s="4">
        <v>115.71</v>
      </c>
      <c r="N91" s="4" t="s">
        <v>227</v>
      </c>
      <c r="O91" s="4" t="s">
        <v>199</v>
      </c>
      <c r="P91" s="4" t="s">
        <v>32</v>
      </c>
      <c r="Q91" s="4">
        <v>0</v>
      </c>
      <c r="R91" s="6">
        <v>44455</v>
      </c>
      <c r="S91" s="5">
        <v>44459</v>
      </c>
      <c r="T91" s="4" t="s">
        <v>33</v>
      </c>
      <c r="U91" s="4">
        <v>115.71</v>
      </c>
      <c r="V91" s="4">
        <v>0</v>
      </c>
      <c r="W91" s="4">
        <v>0</v>
      </c>
    </row>
    <row r="92" s="4" customFormat="1" spans="1:24">
      <c r="A92" s="4">
        <v>16295842702</v>
      </c>
      <c r="B92" s="4" t="s">
        <v>25</v>
      </c>
      <c r="C92" s="4" t="s">
        <v>26</v>
      </c>
      <c r="D92" s="4" t="s">
        <v>141</v>
      </c>
      <c r="E92" s="4" t="s">
        <v>142</v>
      </c>
      <c r="F92" s="5">
        <v>44455</v>
      </c>
      <c r="G92" s="5">
        <v>44456</v>
      </c>
      <c r="H92" s="4">
        <v>1</v>
      </c>
      <c r="I92" s="4">
        <v>1</v>
      </c>
      <c r="J92" s="4">
        <v>1</v>
      </c>
      <c r="K92" s="4" t="s">
        <v>29</v>
      </c>
      <c r="L92" s="4">
        <v>116.73</v>
      </c>
      <c r="M92" s="4">
        <v>116.73</v>
      </c>
      <c r="N92" s="4" t="s">
        <v>143</v>
      </c>
      <c r="O92" s="4" t="s">
        <v>199</v>
      </c>
      <c r="P92" s="4" t="s">
        <v>32</v>
      </c>
      <c r="Q92" s="4">
        <v>0</v>
      </c>
      <c r="R92" s="6">
        <v>44455</v>
      </c>
      <c r="S92" s="5">
        <v>44459</v>
      </c>
      <c r="T92" s="4" t="s">
        <v>33</v>
      </c>
      <c r="U92" s="4">
        <v>116.73</v>
      </c>
      <c r="V92" s="4">
        <v>0</v>
      </c>
      <c r="W92" s="4">
        <v>0</v>
      </c>
      <c r="X92" s="4">
        <v>2255324</v>
      </c>
    </row>
    <row r="93" s="4" customFormat="1" spans="1:24">
      <c r="A93" s="4">
        <v>16296245358</v>
      </c>
      <c r="B93" s="4" t="s">
        <v>25</v>
      </c>
      <c r="C93" s="4" t="s">
        <v>26</v>
      </c>
      <c r="D93" s="4" t="s">
        <v>65</v>
      </c>
      <c r="E93" s="4" t="s">
        <v>28</v>
      </c>
      <c r="F93" s="5">
        <v>44455</v>
      </c>
      <c r="G93" s="5">
        <v>44456</v>
      </c>
      <c r="H93" s="4">
        <v>1</v>
      </c>
      <c r="I93" s="4">
        <v>1</v>
      </c>
      <c r="J93" s="4">
        <v>1</v>
      </c>
      <c r="K93" s="4" t="s">
        <v>29</v>
      </c>
      <c r="L93" s="4">
        <v>180.61</v>
      </c>
      <c r="M93" s="4">
        <v>180.61</v>
      </c>
      <c r="N93" s="4" t="s">
        <v>228</v>
      </c>
      <c r="O93" s="4" t="s">
        <v>199</v>
      </c>
      <c r="P93" s="4" t="s">
        <v>32</v>
      </c>
      <c r="Q93" s="4">
        <v>0</v>
      </c>
      <c r="R93" s="6">
        <v>44455</v>
      </c>
      <c r="S93" s="5">
        <v>44459</v>
      </c>
      <c r="T93" s="4" t="s">
        <v>33</v>
      </c>
      <c r="U93" s="4">
        <v>180.61</v>
      </c>
      <c r="V93" s="4">
        <v>0</v>
      </c>
      <c r="W93" s="4">
        <v>0</v>
      </c>
      <c r="X93" s="4">
        <v>2255382</v>
      </c>
    </row>
    <row r="94" s="4" customFormat="1" spans="1:25">
      <c r="A94" s="4">
        <v>16296330203</v>
      </c>
      <c r="B94" s="4" t="s">
        <v>25</v>
      </c>
      <c r="C94" s="4" t="s">
        <v>26</v>
      </c>
      <c r="D94" s="4" t="s">
        <v>97</v>
      </c>
      <c r="E94" s="4" t="s">
        <v>78</v>
      </c>
      <c r="F94" s="5">
        <v>44455</v>
      </c>
      <c r="G94" s="5">
        <v>44456</v>
      </c>
      <c r="H94" s="4">
        <v>1</v>
      </c>
      <c r="I94" s="4">
        <v>1</v>
      </c>
      <c r="J94" s="4">
        <v>1</v>
      </c>
      <c r="K94" s="4" t="s">
        <v>29</v>
      </c>
      <c r="L94" s="4">
        <v>171.04</v>
      </c>
      <c r="M94" s="4">
        <v>171.04</v>
      </c>
      <c r="N94" s="4" t="s">
        <v>100</v>
      </c>
      <c r="O94" s="4" t="s">
        <v>199</v>
      </c>
      <c r="P94" s="4" t="s">
        <v>32</v>
      </c>
      <c r="Q94" s="4">
        <v>0</v>
      </c>
      <c r="R94" s="6">
        <v>44455</v>
      </c>
      <c r="S94" s="5">
        <v>44459</v>
      </c>
      <c r="T94" s="4" t="s">
        <v>33</v>
      </c>
      <c r="U94" s="4">
        <v>171.04</v>
      </c>
      <c r="V94" s="4">
        <v>0</v>
      </c>
      <c r="W94" s="4">
        <v>0</v>
      </c>
      <c r="X94" s="4">
        <v>2255394</v>
      </c>
      <c r="Y94" s="4">
        <v>103866021814</v>
      </c>
    </row>
    <row r="95" s="4" customFormat="1" spans="1:25">
      <c r="A95" s="4">
        <v>16296710367</v>
      </c>
      <c r="B95" s="4" t="s">
        <v>25</v>
      </c>
      <c r="C95" s="4" t="s">
        <v>26</v>
      </c>
      <c r="D95" s="4" t="s">
        <v>229</v>
      </c>
      <c r="E95" s="4" t="s">
        <v>182</v>
      </c>
      <c r="F95" s="5">
        <v>44455</v>
      </c>
      <c r="G95" s="5">
        <v>44456</v>
      </c>
      <c r="H95" s="4">
        <v>1</v>
      </c>
      <c r="I95" s="4">
        <v>1</v>
      </c>
      <c r="J95" s="4">
        <v>1</v>
      </c>
      <c r="K95" s="4" t="s">
        <v>29</v>
      </c>
      <c r="L95" s="4">
        <v>125.87</v>
      </c>
      <c r="M95" s="4">
        <v>125.87</v>
      </c>
      <c r="N95" s="4" t="s">
        <v>230</v>
      </c>
      <c r="O95" s="4" t="s">
        <v>199</v>
      </c>
      <c r="P95" s="4" t="s">
        <v>32</v>
      </c>
      <c r="Q95" s="4">
        <v>0</v>
      </c>
      <c r="R95" s="6">
        <v>44455</v>
      </c>
      <c r="S95" s="5">
        <v>44459</v>
      </c>
      <c r="T95" s="4" t="s">
        <v>33</v>
      </c>
      <c r="U95" s="4">
        <v>125.87</v>
      </c>
      <c r="V95" s="4">
        <v>0</v>
      </c>
      <c r="W95" s="4">
        <v>0</v>
      </c>
      <c r="X95" s="4">
        <v>2255454</v>
      </c>
      <c r="Y95" s="4">
        <v>103866202694</v>
      </c>
    </row>
    <row r="96" s="4" customFormat="1" spans="1:24">
      <c r="A96" s="4">
        <v>16296743960</v>
      </c>
      <c r="B96" s="4" t="s">
        <v>25</v>
      </c>
      <c r="C96" s="4" t="s">
        <v>26</v>
      </c>
      <c r="D96" s="4" t="s">
        <v>231</v>
      </c>
      <c r="E96" s="4" t="s">
        <v>232</v>
      </c>
      <c r="F96" s="5">
        <v>44455</v>
      </c>
      <c r="G96" s="5">
        <v>44456</v>
      </c>
      <c r="H96" s="4">
        <v>1</v>
      </c>
      <c r="I96" s="4">
        <v>1</v>
      </c>
      <c r="J96" s="4">
        <v>1</v>
      </c>
      <c r="K96" s="4" t="s">
        <v>29</v>
      </c>
      <c r="L96" s="4">
        <v>133.98</v>
      </c>
      <c r="M96" s="4">
        <v>133.98</v>
      </c>
      <c r="N96" s="4" t="s">
        <v>233</v>
      </c>
      <c r="O96" s="4" t="s">
        <v>199</v>
      </c>
      <c r="P96" s="4" t="s">
        <v>32</v>
      </c>
      <c r="Q96" s="4">
        <v>0</v>
      </c>
      <c r="R96" s="6">
        <v>44455</v>
      </c>
      <c r="S96" s="5">
        <v>44459</v>
      </c>
      <c r="T96" s="4" t="s">
        <v>33</v>
      </c>
      <c r="U96" s="4">
        <v>133.98</v>
      </c>
      <c r="V96" s="4">
        <v>0</v>
      </c>
      <c r="W96" s="4">
        <v>0</v>
      </c>
      <c r="X96" s="4">
        <v>2255459</v>
      </c>
    </row>
    <row r="97" s="4" customFormat="1" spans="1:24">
      <c r="A97" s="4">
        <v>16297122310</v>
      </c>
      <c r="B97" s="4" t="s">
        <v>25</v>
      </c>
      <c r="C97" s="4" t="s">
        <v>26</v>
      </c>
      <c r="D97" s="4" t="s">
        <v>234</v>
      </c>
      <c r="E97" s="4" t="s">
        <v>235</v>
      </c>
      <c r="F97" s="5">
        <v>44455</v>
      </c>
      <c r="G97" s="5">
        <v>44456</v>
      </c>
      <c r="H97" s="4">
        <v>1</v>
      </c>
      <c r="I97" s="4">
        <v>1</v>
      </c>
      <c r="J97" s="4">
        <v>1</v>
      </c>
      <c r="K97" s="4" t="s">
        <v>29</v>
      </c>
      <c r="L97" s="4">
        <v>108.61</v>
      </c>
      <c r="M97" s="4">
        <v>108.61</v>
      </c>
      <c r="N97" s="4" t="s">
        <v>236</v>
      </c>
      <c r="O97" s="4" t="s">
        <v>199</v>
      </c>
      <c r="P97" s="4" t="s">
        <v>32</v>
      </c>
      <c r="Q97" s="4">
        <v>0</v>
      </c>
      <c r="R97" s="6">
        <v>44455</v>
      </c>
      <c r="S97" s="5">
        <v>44459</v>
      </c>
      <c r="T97" s="4" t="s">
        <v>33</v>
      </c>
      <c r="U97" s="4">
        <v>108.61</v>
      </c>
      <c r="V97" s="4">
        <v>0</v>
      </c>
      <c r="W97" s="4">
        <v>0</v>
      </c>
      <c r="X97" s="4">
        <v>2255514</v>
      </c>
    </row>
    <row r="98" s="4" customFormat="1" spans="1:25">
      <c r="A98" s="4">
        <v>16297133737</v>
      </c>
      <c r="B98" s="4" t="s">
        <v>25</v>
      </c>
      <c r="C98" s="4" t="s">
        <v>26</v>
      </c>
      <c r="D98" s="4" t="s">
        <v>106</v>
      </c>
      <c r="E98" s="4" t="s">
        <v>84</v>
      </c>
      <c r="F98" s="5">
        <v>44455</v>
      </c>
      <c r="G98" s="5">
        <v>44456</v>
      </c>
      <c r="H98" s="4">
        <v>1</v>
      </c>
      <c r="I98" s="4">
        <v>1</v>
      </c>
      <c r="J98" s="4">
        <v>1</v>
      </c>
      <c r="K98" s="4" t="s">
        <v>29</v>
      </c>
      <c r="L98" s="4">
        <v>405.02</v>
      </c>
      <c r="M98" s="4">
        <v>405.02</v>
      </c>
      <c r="N98" s="4" t="s">
        <v>237</v>
      </c>
      <c r="O98" s="4" t="s">
        <v>199</v>
      </c>
      <c r="P98" s="4" t="s">
        <v>32</v>
      </c>
      <c r="Q98" s="4">
        <v>0</v>
      </c>
      <c r="R98" s="6">
        <v>44455</v>
      </c>
      <c r="S98" s="5">
        <v>44459</v>
      </c>
      <c r="T98" s="4" t="s">
        <v>33</v>
      </c>
      <c r="U98" s="4">
        <v>405.02</v>
      </c>
      <c r="V98" s="4">
        <v>0</v>
      </c>
      <c r="W98" s="4">
        <v>0</v>
      </c>
      <c r="X98" s="4">
        <v>2255515</v>
      </c>
      <c r="Y98" s="4">
        <v>3187461086</v>
      </c>
    </row>
    <row r="99" s="4" customFormat="1" spans="1:23">
      <c r="A99" s="4">
        <v>16297400311</v>
      </c>
      <c r="B99" s="4" t="s">
        <v>25</v>
      </c>
      <c r="C99" s="4" t="s">
        <v>26</v>
      </c>
      <c r="D99" s="4" t="s">
        <v>231</v>
      </c>
      <c r="E99" s="4" t="s">
        <v>232</v>
      </c>
      <c r="F99" s="5">
        <v>44455</v>
      </c>
      <c r="G99" s="5">
        <v>44456</v>
      </c>
      <c r="H99" s="4">
        <v>1</v>
      </c>
      <c r="I99" s="4">
        <v>1</v>
      </c>
      <c r="J99" s="4">
        <v>1</v>
      </c>
      <c r="K99" s="4" t="s">
        <v>29</v>
      </c>
      <c r="L99" s="4">
        <v>133.98</v>
      </c>
      <c r="M99" s="4">
        <v>133.98</v>
      </c>
      <c r="N99" s="4" t="s">
        <v>238</v>
      </c>
      <c r="O99" s="4" t="s">
        <v>199</v>
      </c>
      <c r="P99" s="4" t="s">
        <v>32</v>
      </c>
      <c r="Q99" s="4">
        <v>0</v>
      </c>
      <c r="R99" s="6">
        <v>44455</v>
      </c>
      <c r="S99" s="5">
        <v>44459</v>
      </c>
      <c r="T99" s="4" t="s">
        <v>33</v>
      </c>
      <c r="U99" s="4">
        <v>133.98</v>
      </c>
      <c r="V99" s="4">
        <v>0</v>
      </c>
      <c r="W99" s="4">
        <v>0</v>
      </c>
    </row>
    <row r="100" s="4" customFormat="1" spans="1:24">
      <c r="A100" s="4">
        <v>16297521535</v>
      </c>
      <c r="B100" s="4" t="s">
        <v>25</v>
      </c>
      <c r="C100" s="4" t="s">
        <v>26</v>
      </c>
      <c r="D100" s="4" t="s">
        <v>55</v>
      </c>
      <c r="E100" s="4" t="s">
        <v>239</v>
      </c>
      <c r="F100" s="5">
        <v>44455</v>
      </c>
      <c r="G100" s="5">
        <v>44456</v>
      </c>
      <c r="H100" s="4">
        <v>1</v>
      </c>
      <c r="I100" s="4">
        <v>1</v>
      </c>
      <c r="J100" s="4">
        <v>1</v>
      </c>
      <c r="K100" s="4" t="s">
        <v>29</v>
      </c>
      <c r="L100" s="4">
        <v>287.7</v>
      </c>
      <c r="M100" s="4">
        <v>287.7</v>
      </c>
      <c r="N100" s="4" t="s">
        <v>240</v>
      </c>
      <c r="O100" s="4" t="s">
        <v>199</v>
      </c>
      <c r="P100" s="4" t="s">
        <v>32</v>
      </c>
      <c r="Q100" s="4">
        <v>0</v>
      </c>
      <c r="R100" s="6">
        <v>44455</v>
      </c>
      <c r="S100" s="5">
        <v>44459</v>
      </c>
      <c r="T100" s="4" t="s">
        <v>33</v>
      </c>
      <c r="U100" s="4">
        <v>287.7</v>
      </c>
      <c r="V100" s="4">
        <v>0</v>
      </c>
      <c r="W100" s="4">
        <v>0</v>
      </c>
      <c r="X100" s="4">
        <v>2255573</v>
      </c>
    </row>
    <row r="101" s="4" customFormat="1" spans="1:25">
      <c r="A101" s="4">
        <v>16297686106</v>
      </c>
      <c r="B101" s="4" t="s">
        <v>25</v>
      </c>
      <c r="C101" s="4" t="s">
        <v>26</v>
      </c>
      <c r="D101" s="4" t="s">
        <v>241</v>
      </c>
      <c r="E101" s="4" t="s">
        <v>78</v>
      </c>
      <c r="F101" s="5">
        <v>44455</v>
      </c>
      <c r="G101" s="5">
        <v>44456</v>
      </c>
      <c r="H101" s="4">
        <v>2</v>
      </c>
      <c r="I101" s="4">
        <v>1</v>
      </c>
      <c r="J101" s="4">
        <v>2</v>
      </c>
      <c r="K101" s="4" t="s">
        <v>29</v>
      </c>
      <c r="L101" s="4">
        <v>706.66</v>
      </c>
      <c r="M101" s="4">
        <v>706.66</v>
      </c>
      <c r="N101" s="4" t="s">
        <v>242</v>
      </c>
      <c r="O101" s="4" t="s">
        <v>199</v>
      </c>
      <c r="P101" s="4" t="s">
        <v>32</v>
      </c>
      <c r="Q101" s="4">
        <v>0</v>
      </c>
      <c r="R101" s="6">
        <v>44455</v>
      </c>
      <c r="S101" s="5">
        <v>44459</v>
      </c>
      <c r="T101" s="4" t="s">
        <v>33</v>
      </c>
      <c r="U101" s="4">
        <v>706.66</v>
      </c>
      <c r="V101" s="4">
        <v>0</v>
      </c>
      <c r="W101" s="4">
        <v>0</v>
      </c>
      <c r="X101" s="4">
        <v>2255601</v>
      </c>
      <c r="Y101" s="4">
        <v>2109160020</v>
      </c>
    </row>
    <row r="102" s="4" customFormat="1" spans="1:24">
      <c r="A102" s="4">
        <v>16297823906</v>
      </c>
      <c r="B102" s="4" t="s">
        <v>25</v>
      </c>
      <c r="C102" s="4" t="s">
        <v>26</v>
      </c>
      <c r="D102" s="4" t="s">
        <v>222</v>
      </c>
      <c r="E102" s="4" t="s">
        <v>169</v>
      </c>
      <c r="F102" s="5">
        <v>44455</v>
      </c>
      <c r="G102" s="5">
        <v>44456</v>
      </c>
      <c r="H102" s="4">
        <v>1</v>
      </c>
      <c r="I102" s="4">
        <v>1</v>
      </c>
      <c r="J102" s="4">
        <v>1</v>
      </c>
      <c r="K102" s="4" t="s">
        <v>29</v>
      </c>
      <c r="L102" s="4">
        <v>402.12</v>
      </c>
      <c r="M102" s="4">
        <v>402.12</v>
      </c>
      <c r="N102" s="4" t="s">
        <v>243</v>
      </c>
      <c r="O102" s="4" t="s">
        <v>199</v>
      </c>
      <c r="P102" s="4" t="s">
        <v>32</v>
      </c>
      <c r="Q102" s="4">
        <v>0</v>
      </c>
      <c r="R102" s="6">
        <v>44455</v>
      </c>
      <c r="S102" s="5">
        <v>44459</v>
      </c>
      <c r="T102" s="4" t="s">
        <v>33</v>
      </c>
      <c r="U102" s="4">
        <v>402.12</v>
      </c>
      <c r="V102" s="4">
        <v>0</v>
      </c>
      <c r="W102" s="4">
        <v>0</v>
      </c>
      <c r="X102" s="4">
        <v>2255624</v>
      </c>
    </row>
    <row r="103" s="4" customFormat="1" spans="1:24">
      <c r="A103" s="4">
        <v>16297948514</v>
      </c>
      <c r="B103" s="4" t="s">
        <v>25</v>
      </c>
      <c r="C103" s="4" t="s">
        <v>26</v>
      </c>
      <c r="D103" s="4" t="s">
        <v>244</v>
      </c>
      <c r="E103" s="4" t="s">
        <v>104</v>
      </c>
      <c r="F103" s="5">
        <v>44455</v>
      </c>
      <c r="G103" s="5">
        <v>44456</v>
      </c>
      <c r="H103" s="4">
        <v>1</v>
      </c>
      <c r="I103" s="4">
        <v>1</v>
      </c>
      <c r="J103" s="4">
        <v>1</v>
      </c>
      <c r="K103" s="4" t="s">
        <v>29</v>
      </c>
      <c r="L103" s="4">
        <v>177.63</v>
      </c>
      <c r="M103" s="4">
        <v>177.63</v>
      </c>
      <c r="N103" s="4" t="s">
        <v>245</v>
      </c>
      <c r="O103" s="4" t="s">
        <v>199</v>
      </c>
      <c r="P103" s="4" t="s">
        <v>32</v>
      </c>
      <c r="Q103" s="4">
        <v>0</v>
      </c>
      <c r="R103" s="6">
        <v>44455</v>
      </c>
      <c r="S103" s="5">
        <v>44459</v>
      </c>
      <c r="T103" s="4" t="s">
        <v>33</v>
      </c>
      <c r="U103" s="4">
        <v>177.63</v>
      </c>
      <c r="V103" s="4">
        <v>0</v>
      </c>
      <c r="W103" s="4">
        <v>0</v>
      </c>
      <c r="X103" s="4">
        <v>2255642</v>
      </c>
    </row>
    <row r="104" s="4" customFormat="1" spans="1:24">
      <c r="A104" s="4">
        <v>16298104160</v>
      </c>
      <c r="B104" s="4" t="s">
        <v>25</v>
      </c>
      <c r="C104" s="4" t="s">
        <v>26</v>
      </c>
      <c r="D104" s="4" t="s">
        <v>246</v>
      </c>
      <c r="E104" s="4" t="s">
        <v>179</v>
      </c>
      <c r="F104" s="5">
        <v>44455</v>
      </c>
      <c r="G104" s="5">
        <v>44456</v>
      </c>
      <c r="H104" s="4">
        <v>3</v>
      </c>
      <c r="I104" s="4">
        <v>1</v>
      </c>
      <c r="J104" s="4">
        <v>3</v>
      </c>
      <c r="K104" s="4" t="s">
        <v>29</v>
      </c>
      <c r="L104" s="4">
        <v>492.27</v>
      </c>
      <c r="M104" s="4">
        <v>492.27</v>
      </c>
      <c r="N104" s="4" t="s">
        <v>247</v>
      </c>
      <c r="O104" s="4" t="s">
        <v>199</v>
      </c>
      <c r="P104" s="4" t="s">
        <v>32</v>
      </c>
      <c r="Q104" s="4">
        <v>0</v>
      </c>
      <c r="R104" s="6">
        <v>44455</v>
      </c>
      <c r="S104" s="5">
        <v>44459</v>
      </c>
      <c r="T104" s="4" t="s">
        <v>33</v>
      </c>
      <c r="U104" s="4">
        <v>492.27</v>
      </c>
      <c r="V104" s="4">
        <v>0</v>
      </c>
      <c r="W104" s="4">
        <v>0</v>
      </c>
      <c r="X104" s="4">
        <v>2255700</v>
      </c>
    </row>
    <row r="105" s="4" customFormat="1" spans="1:25">
      <c r="A105" s="4">
        <v>16298201919</v>
      </c>
      <c r="B105" s="4" t="s">
        <v>25</v>
      </c>
      <c r="C105" s="4" t="s">
        <v>26</v>
      </c>
      <c r="D105" s="4" t="s">
        <v>248</v>
      </c>
      <c r="E105" s="4" t="s">
        <v>249</v>
      </c>
      <c r="F105" s="5">
        <v>44455</v>
      </c>
      <c r="G105" s="5">
        <v>44456</v>
      </c>
      <c r="H105" s="4">
        <v>1</v>
      </c>
      <c r="I105" s="4">
        <v>1</v>
      </c>
      <c r="J105" s="4">
        <v>1</v>
      </c>
      <c r="K105" s="4" t="s">
        <v>29</v>
      </c>
      <c r="L105" s="4">
        <v>709.16</v>
      </c>
      <c r="M105" s="4">
        <v>709.16</v>
      </c>
      <c r="N105" s="4" t="s">
        <v>250</v>
      </c>
      <c r="O105" s="4" t="s">
        <v>199</v>
      </c>
      <c r="P105" s="4" t="s">
        <v>32</v>
      </c>
      <c r="Q105" s="4">
        <v>0</v>
      </c>
      <c r="R105" s="6">
        <v>44455</v>
      </c>
      <c r="S105" s="5">
        <v>44459</v>
      </c>
      <c r="T105" s="4" t="s">
        <v>33</v>
      </c>
      <c r="U105" s="4">
        <v>709.16</v>
      </c>
      <c r="V105" s="4">
        <v>0</v>
      </c>
      <c r="W105" s="4">
        <v>0</v>
      </c>
      <c r="X105" s="4">
        <v>2255728</v>
      </c>
      <c r="Y105" s="4">
        <v>2048192</v>
      </c>
    </row>
    <row r="106" s="4" customFormat="1" spans="1:25">
      <c r="A106" s="4">
        <v>16299474416</v>
      </c>
      <c r="B106" s="4" t="s">
        <v>25</v>
      </c>
      <c r="C106" s="4" t="s">
        <v>26</v>
      </c>
      <c r="D106" s="4" t="s">
        <v>229</v>
      </c>
      <c r="E106" s="4" t="s">
        <v>182</v>
      </c>
      <c r="F106" s="5">
        <v>44455</v>
      </c>
      <c r="G106" s="5">
        <v>44456</v>
      </c>
      <c r="H106" s="4">
        <v>1</v>
      </c>
      <c r="I106" s="4">
        <v>1</v>
      </c>
      <c r="J106" s="4">
        <v>1</v>
      </c>
      <c r="K106" s="4" t="s">
        <v>29</v>
      </c>
      <c r="L106" s="4">
        <v>125.87</v>
      </c>
      <c r="M106" s="4">
        <v>125.87</v>
      </c>
      <c r="N106" s="4" t="s">
        <v>251</v>
      </c>
      <c r="O106" s="4" t="s">
        <v>199</v>
      </c>
      <c r="P106" s="4" t="s">
        <v>32</v>
      </c>
      <c r="Q106" s="4">
        <v>0</v>
      </c>
      <c r="R106" s="6">
        <v>44455</v>
      </c>
      <c r="S106" s="5">
        <v>44459</v>
      </c>
      <c r="T106" s="4" t="s">
        <v>33</v>
      </c>
      <c r="U106" s="4">
        <v>125.87</v>
      </c>
      <c r="V106" s="4">
        <v>0</v>
      </c>
      <c r="W106" s="4">
        <v>0</v>
      </c>
      <c r="X106" s="4">
        <v>2255751</v>
      </c>
      <c r="Y106" s="4">
        <v>103867275844</v>
      </c>
    </row>
    <row r="107" s="4" customFormat="1" spans="1:24">
      <c r="A107" s="4">
        <v>16299516603</v>
      </c>
      <c r="B107" s="4" t="s">
        <v>25</v>
      </c>
      <c r="C107" s="4" t="s">
        <v>26</v>
      </c>
      <c r="D107" s="4" t="s">
        <v>252</v>
      </c>
      <c r="E107" s="4" t="s">
        <v>253</v>
      </c>
      <c r="F107" s="5">
        <v>44455</v>
      </c>
      <c r="G107" s="5">
        <v>44456</v>
      </c>
      <c r="H107" s="4">
        <v>1</v>
      </c>
      <c r="I107" s="4">
        <v>1</v>
      </c>
      <c r="J107" s="4">
        <v>1</v>
      </c>
      <c r="K107" s="4" t="s">
        <v>29</v>
      </c>
      <c r="L107" s="4">
        <v>296.95</v>
      </c>
      <c r="M107" s="4">
        <v>296.95</v>
      </c>
      <c r="N107" s="4" t="s">
        <v>254</v>
      </c>
      <c r="O107" s="4" t="s">
        <v>199</v>
      </c>
      <c r="P107" s="4" t="s">
        <v>32</v>
      </c>
      <c r="Q107" s="4">
        <v>0</v>
      </c>
      <c r="R107" s="6">
        <v>44455</v>
      </c>
      <c r="S107" s="5">
        <v>44459</v>
      </c>
      <c r="T107" s="4" t="s">
        <v>33</v>
      </c>
      <c r="U107" s="4">
        <v>296.95</v>
      </c>
      <c r="V107" s="4">
        <v>0</v>
      </c>
      <c r="W107" s="4">
        <v>0</v>
      </c>
      <c r="X107" s="4">
        <v>2255757</v>
      </c>
    </row>
    <row r="108" s="4" customFormat="1" spans="1:24">
      <c r="A108" s="4">
        <v>16299563511</v>
      </c>
      <c r="B108" s="4" t="s">
        <v>25</v>
      </c>
      <c r="C108" s="4" t="s">
        <v>26</v>
      </c>
      <c r="D108" s="4" t="s">
        <v>101</v>
      </c>
      <c r="E108" s="4" t="s">
        <v>28</v>
      </c>
      <c r="F108" s="5">
        <v>44455</v>
      </c>
      <c r="G108" s="5">
        <v>44456</v>
      </c>
      <c r="H108" s="4">
        <v>1</v>
      </c>
      <c r="I108" s="4">
        <v>1</v>
      </c>
      <c r="J108" s="4">
        <v>1</v>
      </c>
      <c r="K108" s="4" t="s">
        <v>29</v>
      </c>
      <c r="L108" s="4">
        <v>131.95</v>
      </c>
      <c r="M108" s="4">
        <v>131.95</v>
      </c>
      <c r="N108" s="4" t="s">
        <v>255</v>
      </c>
      <c r="O108" s="4" t="s">
        <v>199</v>
      </c>
      <c r="P108" s="4" t="s">
        <v>32</v>
      </c>
      <c r="Q108" s="4">
        <v>0</v>
      </c>
      <c r="R108" s="6">
        <v>44455</v>
      </c>
      <c r="S108" s="5">
        <v>44459</v>
      </c>
      <c r="T108" s="4" t="s">
        <v>33</v>
      </c>
      <c r="U108" s="4">
        <v>131.95</v>
      </c>
      <c r="V108" s="4">
        <v>0</v>
      </c>
      <c r="W108" s="4">
        <v>0</v>
      </c>
      <c r="X108" s="4">
        <v>2255760</v>
      </c>
    </row>
    <row r="109" s="4" customFormat="1" spans="1:23">
      <c r="A109" s="4">
        <v>16299775972</v>
      </c>
      <c r="B109" s="4" t="s">
        <v>25</v>
      </c>
      <c r="C109" s="4" t="s">
        <v>26</v>
      </c>
      <c r="D109" s="4" t="s">
        <v>256</v>
      </c>
      <c r="E109" s="4" t="s">
        <v>84</v>
      </c>
      <c r="F109" s="5">
        <v>44455</v>
      </c>
      <c r="G109" s="5">
        <v>44456</v>
      </c>
      <c r="H109" s="4">
        <v>1</v>
      </c>
      <c r="I109" s="4">
        <v>1</v>
      </c>
      <c r="J109" s="4">
        <v>1</v>
      </c>
      <c r="K109" s="4" t="s">
        <v>29</v>
      </c>
      <c r="L109" s="4">
        <v>199.31</v>
      </c>
      <c r="M109" s="4">
        <v>199.31</v>
      </c>
      <c r="N109" s="4" t="s">
        <v>257</v>
      </c>
      <c r="O109" s="4" t="s">
        <v>199</v>
      </c>
      <c r="P109" s="4" t="s">
        <v>32</v>
      </c>
      <c r="Q109" s="4">
        <v>0</v>
      </c>
      <c r="R109" s="6">
        <v>44455</v>
      </c>
      <c r="S109" s="5">
        <v>44459</v>
      </c>
      <c r="T109" s="4" t="s">
        <v>33</v>
      </c>
      <c r="U109" s="4">
        <v>199.31</v>
      </c>
      <c r="V109" s="4">
        <v>0</v>
      </c>
      <c r="W109" s="4">
        <v>0</v>
      </c>
    </row>
    <row r="110" s="4" customFormat="1" spans="1:25">
      <c r="A110" s="4">
        <v>16299995091</v>
      </c>
      <c r="B110" s="4" t="s">
        <v>25</v>
      </c>
      <c r="C110" s="4" t="s">
        <v>26</v>
      </c>
      <c r="D110" s="4" t="s">
        <v>258</v>
      </c>
      <c r="E110" s="4" t="s">
        <v>259</v>
      </c>
      <c r="F110" s="5">
        <v>44455</v>
      </c>
      <c r="G110" s="5">
        <v>44456</v>
      </c>
      <c r="H110" s="4">
        <v>1</v>
      </c>
      <c r="I110" s="4">
        <v>1</v>
      </c>
      <c r="J110" s="4">
        <v>1</v>
      </c>
      <c r="K110" s="4" t="s">
        <v>29</v>
      </c>
      <c r="L110" s="4">
        <v>134.61</v>
      </c>
      <c r="M110" s="4">
        <v>134.61</v>
      </c>
      <c r="N110" s="4" t="s">
        <v>260</v>
      </c>
      <c r="O110" s="4" t="s">
        <v>199</v>
      </c>
      <c r="P110" s="4" t="s">
        <v>32</v>
      </c>
      <c r="Q110" s="4">
        <v>0</v>
      </c>
      <c r="R110" s="6">
        <v>44455</v>
      </c>
      <c r="S110" s="5">
        <v>44459</v>
      </c>
      <c r="T110" s="4" t="s">
        <v>33</v>
      </c>
      <c r="U110" s="4">
        <v>134.61</v>
      </c>
      <c r="V110" s="4">
        <v>0</v>
      </c>
      <c r="W110" s="4">
        <v>0</v>
      </c>
      <c r="X110" s="4">
        <v>2255804</v>
      </c>
      <c r="Y110" s="4">
        <v>103867430084</v>
      </c>
    </row>
    <row r="111" s="4" customFormat="1" spans="1:24">
      <c r="A111" s="4">
        <v>16300019971</v>
      </c>
      <c r="B111" s="4" t="s">
        <v>25</v>
      </c>
      <c r="C111" s="4" t="s">
        <v>26</v>
      </c>
      <c r="D111" s="4" t="s">
        <v>261</v>
      </c>
      <c r="E111" s="4" t="s">
        <v>262</v>
      </c>
      <c r="F111" s="5">
        <v>44455</v>
      </c>
      <c r="G111" s="5">
        <v>44456</v>
      </c>
      <c r="H111" s="4">
        <v>1</v>
      </c>
      <c r="I111" s="4">
        <v>1</v>
      </c>
      <c r="J111" s="4">
        <v>1</v>
      </c>
      <c r="K111" s="4" t="s">
        <v>29</v>
      </c>
      <c r="L111" s="4">
        <v>93.69</v>
      </c>
      <c r="M111" s="4">
        <v>93.69</v>
      </c>
      <c r="N111" s="4" t="s">
        <v>263</v>
      </c>
      <c r="O111" s="4" t="s">
        <v>199</v>
      </c>
      <c r="P111" s="4" t="s">
        <v>32</v>
      </c>
      <c r="Q111" s="4">
        <v>0</v>
      </c>
      <c r="R111" s="6">
        <v>44455</v>
      </c>
      <c r="S111" s="5">
        <v>44459</v>
      </c>
      <c r="T111" s="4" t="s">
        <v>33</v>
      </c>
      <c r="U111" s="4">
        <v>93.69</v>
      </c>
      <c r="V111" s="4">
        <v>0</v>
      </c>
      <c r="W111" s="4">
        <v>0</v>
      </c>
      <c r="X111" s="4">
        <v>2255813</v>
      </c>
    </row>
    <row r="112" s="4" customFormat="1" spans="1:23">
      <c r="A112" s="4">
        <v>16300062499</v>
      </c>
      <c r="B112" s="4" t="s">
        <v>25</v>
      </c>
      <c r="C112" s="4" t="s">
        <v>26</v>
      </c>
      <c r="D112" s="4" t="s">
        <v>264</v>
      </c>
      <c r="E112" s="4" t="s">
        <v>265</v>
      </c>
      <c r="F112" s="5">
        <v>44455</v>
      </c>
      <c r="G112" s="5">
        <v>44456</v>
      </c>
      <c r="H112" s="4">
        <v>1</v>
      </c>
      <c r="I112" s="4">
        <v>1</v>
      </c>
      <c r="J112" s="4">
        <v>1</v>
      </c>
      <c r="K112" s="4" t="s">
        <v>29</v>
      </c>
      <c r="L112" s="4">
        <v>104.55</v>
      </c>
      <c r="M112" s="4">
        <v>104.55</v>
      </c>
      <c r="N112" s="4" t="s">
        <v>266</v>
      </c>
      <c r="O112" s="4" t="s">
        <v>199</v>
      </c>
      <c r="P112" s="4" t="s">
        <v>32</v>
      </c>
      <c r="Q112" s="4">
        <v>0</v>
      </c>
      <c r="R112" s="6">
        <v>44455</v>
      </c>
      <c r="S112" s="5">
        <v>44459</v>
      </c>
      <c r="T112" s="4" t="s">
        <v>33</v>
      </c>
      <c r="U112" s="4">
        <v>104.55</v>
      </c>
      <c r="V112" s="4">
        <v>0</v>
      </c>
      <c r="W112" s="4">
        <v>0</v>
      </c>
    </row>
    <row r="113" s="4" customFormat="1" spans="1:23">
      <c r="A113" s="4">
        <v>16300250262</v>
      </c>
      <c r="B113" s="4" t="s">
        <v>25</v>
      </c>
      <c r="C113" s="4" t="s">
        <v>26</v>
      </c>
      <c r="D113" s="4" t="s">
        <v>139</v>
      </c>
      <c r="E113" s="4" t="s">
        <v>267</v>
      </c>
      <c r="F113" s="5">
        <v>44455</v>
      </c>
      <c r="G113" s="5">
        <v>44456</v>
      </c>
      <c r="H113" s="4">
        <v>1</v>
      </c>
      <c r="I113" s="4">
        <v>1</v>
      </c>
      <c r="J113" s="4">
        <v>1</v>
      </c>
      <c r="K113" s="4" t="s">
        <v>29</v>
      </c>
      <c r="L113" s="4">
        <v>138.03</v>
      </c>
      <c r="M113" s="4">
        <v>138.03</v>
      </c>
      <c r="N113" s="4" t="s">
        <v>268</v>
      </c>
      <c r="O113" s="4" t="s">
        <v>199</v>
      </c>
      <c r="P113" s="4" t="s">
        <v>32</v>
      </c>
      <c r="Q113" s="4">
        <v>0</v>
      </c>
      <c r="R113" s="6">
        <v>44455</v>
      </c>
      <c r="S113" s="5">
        <v>44459</v>
      </c>
      <c r="T113" s="4" t="s">
        <v>33</v>
      </c>
      <c r="U113" s="4">
        <v>138.03</v>
      </c>
      <c r="V113" s="4">
        <v>0</v>
      </c>
      <c r="W113" s="4">
        <v>0</v>
      </c>
    </row>
    <row r="114" s="4" customFormat="1" spans="1:24">
      <c r="A114" s="4">
        <v>16300449764</v>
      </c>
      <c r="B114" s="4" t="s">
        <v>25</v>
      </c>
      <c r="C114" s="4" t="s">
        <v>26</v>
      </c>
      <c r="D114" s="4" t="s">
        <v>89</v>
      </c>
      <c r="E114" s="4" t="s">
        <v>90</v>
      </c>
      <c r="F114" s="5">
        <v>44455</v>
      </c>
      <c r="G114" s="5">
        <v>44456</v>
      </c>
      <c r="H114" s="4">
        <v>1</v>
      </c>
      <c r="I114" s="4">
        <v>1</v>
      </c>
      <c r="J114" s="4">
        <v>1</v>
      </c>
      <c r="K114" s="4" t="s">
        <v>29</v>
      </c>
      <c r="L114" s="4">
        <v>303.09</v>
      </c>
      <c r="M114" s="4">
        <v>303.09</v>
      </c>
      <c r="N114" s="4" t="s">
        <v>269</v>
      </c>
      <c r="O114" s="4" t="s">
        <v>199</v>
      </c>
      <c r="P114" s="4" t="s">
        <v>32</v>
      </c>
      <c r="Q114" s="4">
        <v>0</v>
      </c>
      <c r="R114" s="6">
        <v>44455</v>
      </c>
      <c r="S114" s="5">
        <v>44459</v>
      </c>
      <c r="T114" s="4" t="s">
        <v>33</v>
      </c>
      <c r="U114" s="4">
        <v>303.09</v>
      </c>
      <c r="V114" s="4">
        <v>0</v>
      </c>
      <c r="W114" s="4">
        <v>0</v>
      </c>
      <c r="X114" s="4">
        <v>2255868</v>
      </c>
    </row>
    <row r="115" s="4" customFormat="1" spans="1:24">
      <c r="A115" s="4">
        <v>16300820210</v>
      </c>
      <c r="B115" s="4" t="s">
        <v>25</v>
      </c>
      <c r="C115" s="4" t="s">
        <v>26</v>
      </c>
      <c r="D115" s="4" t="s">
        <v>270</v>
      </c>
      <c r="E115" s="4" t="s">
        <v>169</v>
      </c>
      <c r="F115" s="5">
        <v>44455</v>
      </c>
      <c r="G115" s="5">
        <v>44456</v>
      </c>
      <c r="H115" s="4">
        <v>1</v>
      </c>
      <c r="I115" s="4">
        <v>1</v>
      </c>
      <c r="J115" s="4">
        <v>1</v>
      </c>
      <c r="K115" s="4" t="s">
        <v>29</v>
      </c>
      <c r="L115" s="4">
        <v>639.32</v>
      </c>
      <c r="M115" s="4">
        <v>639.32</v>
      </c>
      <c r="N115" s="4" t="s">
        <v>271</v>
      </c>
      <c r="O115" s="4" t="s">
        <v>199</v>
      </c>
      <c r="P115" s="4" t="s">
        <v>32</v>
      </c>
      <c r="Q115" s="4">
        <v>0</v>
      </c>
      <c r="R115" s="6">
        <v>44455</v>
      </c>
      <c r="S115" s="5">
        <v>44459</v>
      </c>
      <c r="T115" s="4" t="s">
        <v>33</v>
      </c>
      <c r="U115" s="4">
        <v>639.32</v>
      </c>
      <c r="V115" s="4">
        <v>0</v>
      </c>
      <c r="W115" s="4">
        <v>0</v>
      </c>
      <c r="X115" s="4">
        <v>2255918</v>
      </c>
    </row>
    <row r="116" s="4" customFormat="1" spans="1:24">
      <c r="A116" s="4">
        <v>16300813321</v>
      </c>
      <c r="B116" s="4" t="s">
        <v>25</v>
      </c>
      <c r="C116" s="4" t="s">
        <v>26</v>
      </c>
      <c r="D116" s="4" t="s">
        <v>272</v>
      </c>
      <c r="E116" s="4" t="s">
        <v>78</v>
      </c>
      <c r="F116" s="5">
        <v>44455</v>
      </c>
      <c r="G116" s="5">
        <v>44456</v>
      </c>
      <c r="H116" s="4">
        <v>1</v>
      </c>
      <c r="I116" s="4">
        <v>1</v>
      </c>
      <c r="J116" s="4">
        <v>1</v>
      </c>
      <c r="K116" s="4" t="s">
        <v>29</v>
      </c>
      <c r="L116" s="4">
        <v>227.6</v>
      </c>
      <c r="M116" s="4">
        <v>227.6</v>
      </c>
      <c r="N116" s="4" t="s">
        <v>273</v>
      </c>
      <c r="O116" s="4" t="s">
        <v>199</v>
      </c>
      <c r="P116" s="4" t="s">
        <v>32</v>
      </c>
      <c r="Q116" s="4">
        <v>0</v>
      </c>
      <c r="R116" s="6">
        <v>44455</v>
      </c>
      <c r="S116" s="5">
        <v>44459</v>
      </c>
      <c r="T116" s="4" t="s">
        <v>33</v>
      </c>
      <c r="U116" s="4">
        <v>227.6</v>
      </c>
      <c r="V116" s="4">
        <v>0</v>
      </c>
      <c r="W116" s="4">
        <v>0</v>
      </c>
      <c r="X116" s="4">
        <v>2255917</v>
      </c>
    </row>
    <row r="117" s="4" customFormat="1" spans="1:25">
      <c r="A117" s="4">
        <v>16301200326</v>
      </c>
      <c r="B117" s="4" t="s">
        <v>25</v>
      </c>
      <c r="C117" s="4" t="s">
        <v>26</v>
      </c>
      <c r="D117" s="4" t="s">
        <v>274</v>
      </c>
      <c r="E117" s="4" t="s">
        <v>275</v>
      </c>
      <c r="F117" s="5">
        <v>44455</v>
      </c>
      <c r="G117" s="5">
        <v>44456</v>
      </c>
      <c r="H117" s="4">
        <v>1</v>
      </c>
      <c r="I117" s="4">
        <v>1</v>
      </c>
      <c r="J117" s="4">
        <v>1</v>
      </c>
      <c r="K117" s="4" t="s">
        <v>29</v>
      </c>
      <c r="L117" s="4">
        <v>180.58</v>
      </c>
      <c r="M117" s="4">
        <v>180.58</v>
      </c>
      <c r="N117" s="4" t="s">
        <v>276</v>
      </c>
      <c r="O117" s="4" t="s">
        <v>199</v>
      </c>
      <c r="P117" s="4" t="s">
        <v>32</v>
      </c>
      <c r="Q117" s="4">
        <v>0</v>
      </c>
      <c r="R117" s="6">
        <v>44455</v>
      </c>
      <c r="S117" s="5">
        <v>44459</v>
      </c>
      <c r="T117" s="4" t="s">
        <v>33</v>
      </c>
      <c r="U117" s="4">
        <v>180.58</v>
      </c>
      <c r="V117" s="4">
        <v>0</v>
      </c>
      <c r="W117" s="4">
        <v>0</v>
      </c>
      <c r="X117" s="4">
        <v>2255989</v>
      </c>
      <c r="Y117" s="4">
        <v>103867928984</v>
      </c>
    </row>
    <row r="118" s="4" customFormat="1" spans="1:24">
      <c r="A118" s="4">
        <v>16301334902</v>
      </c>
      <c r="B118" s="4" t="s">
        <v>25</v>
      </c>
      <c r="C118" s="4" t="s">
        <v>26</v>
      </c>
      <c r="D118" s="4" t="s">
        <v>277</v>
      </c>
      <c r="E118" s="4" t="s">
        <v>278</v>
      </c>
      <c r="F118" s="5">
        <v>44455</v>
      </c>
      <c r="G118" s="5">
        <v>44456</v>
      </c>
      <c r="H118" s="4">
        <v>1</v>
      </c>
      <c r="I118" s="4">
        <v>1</v>
      </c>
      <c r="J118" s="4">
        <v>1</v>
      </c>
      <c r="K118" s="4" t="s">
        <v>29</v>
      </c>
      <c r="L118" s="4">
        <v>529.44</v>
      </c>
      <c r="M118" s="4">
        <v>529.44</v>
      </c>
      <c r="N118" s="4" t="s">
        <v>279</v>
      </c>
      <c r="O118" s="4" t="s">
        <v>199</v>
      </c>
      <c r="P118" s="4" t="s">
        <v>32</v>
      </c>
      <c r="Q118" s="4">
        <v>0</v>
      </c>
      <c r="R118" s="6">
        <v>44455</v>
      </c>
      <c r="S118" s="5">
        <v>44459</v>
      </c>
      <c r="T118" s="4" t="s">
        <v>33</v>
      </c>
      <c r="U118" s="4">
        <v>529.44</v>
      </c>
      <c r="V118" s="4">
        <v>0</v>
      </c>
      <c r="W118" s="4">
        <v>0</v>
      </c>
      <c r="X118" s="4">
        <v>2256015</v>
      </c>
    </row>
    <row r="119" s="4" customFormat="1" spans="1:25">
      <c r="A119" s="4">
        <v>16301504994</v>
      </c>
      <c r="B119" s="4" t="s">
        <v>25</v>
      </c>
      <c r="C119" s="4" t="s">
        <v>26</v>
      </c>
      <c r="D119" s="4" t="s">
        <v>106</v>
      </c>
      <c r="E119" s="4" t="s">
        <v>107</v>
      </c>
      <c r="F119" s="5">
        <v>44455</v>
      </c>
      <c r="G119" s="5">
        <v>44456</v>
      </c>
      <c r="H119" s="4">
        <v>1</v>
      </c>
      <c r="I119" s="4">
        <v>1</v>
      </c>
      <c r="J119" s="4">
        <v>1</v>
      </c>
      <c r="K119" s="4" t="s">
        <v>29</v>
      </c>
      <c r="L119" s="4">
        <v>298.7</v>
      </c>
      <c r="M119" s="4">
        <v>298.7</v>
      </c>
      <c r="N119" s="4" t="s">
        <v>280</v>
      </c>
      <c r="O119" s="4" t="s">
        <v>199</v>
      </c>
      <c r="P119" s="4" t="s">
        <v>32</v>
      </c>
      <c r="Q119" s="4">
        <v>0</v>
      </c>
      <c r="R119" s="6">
        <v>44455</v>
      </c>
      <c r="S119" s="5">
        <v>44459</v>
      </c>
      <c r="T119" s="4" t="s">
        <v>33</v>
      </c>
      <c r="U119" s="4">
        <v>298.7</v>
      </c>
      <c r="V119" s="4">
        <v>0</v>
      </c>
      <c r="W119" s="4">
        <v>0</v>
      </c>
      <c r="X119" s="4">
        <v>2256043</v>
      </c>
      <c r="Y119" s="4">
        <v>3193428387</v>
      </c>
    </row>
    <row r="120" s="4" customFormat="1" spans="1:25">
      <c r="A120" s="4">
        <v>16301719896</v>
      </c>
      <c r="B120" s="4" t="s">
        <v>25</v>
      </c>
      <c r="C120" s="4" t="s">
        <v>26</v>
      </c>
      <c r="D120" s="4" t="s">
        <v>281</v>
      </c>
      <c r="E120" s="4" t="s">
        <v>282</v>
      </c>
      <c r="F120" s="5">
        <v>44455</v>
      </c>
      <c r="G120" s="5">
        <v>44456</v>
      </c>
      <c r="H120" s="4">
        <v>1</v>
      </c>
      <c r="I120" s="4">
        <v>1</v>
      </c>
      <c r="J120" s="4">
        <v>1</v>
      </c>
      <c r="K120" s="4" t="s">
        <v>29</v>
      </c>
      <c r="L120" s="4">
        <v>379.5</v>
      </c>
      <c r="M120" s="4">
        <v>379.5</v>
      </c>
      <c r="N120" s="4" t="s">
        <v>283</v>
      </c>
      <c r="O120" s="4" t="s">
        <v>199</v>
      </c>
      <c r="P120" s="4" t="s">
        <v>32</v>
      </c>
      <c r="Q120" s="4">
        <v>0</v>
      </c>
      <c r="R120" s="6">
        <v>44455</v>
      </c>
      <c r="S120" s="5">
        <v>44459</v>
      </c>
      <c r="T120" s="4" t="s">
        <v>33</v>
      </c>
      <c r="U120" s="4">
        <v>379.5</v>
      </c>
      <c r="V120" s="4">
        <v>0</v>
      </c>
      <c r="W120" s="4">
        <v>0</v>
      </c>
      <c r="X120" s="4">
        <v>2256089</v>
      </c>
      <c r="Y120" s="4">
        <v>103868138284</v>
      </c>
    </row>
    <row r="121" s="4" customFormat="1" spans="1:25">
      <c r="A121" s="4">
        <v>16274076206</v>
      </c>
      <c r="B121" s="4" t="s">
        <v>25</v>
      </c>
      <c r="C121" s="4" t="s">
        <v>120</v>
      </c>
      <c r="D121" s="4" t="s">
        <v>39</v>
      </c>
      <c r="E121" s="4" t="s">
        <v>40</v>
      </c>
      <c r="F121" s="5">
        <v>44452</v>
      </c>
      <c r="G121" s="5">
        <v>44455</v>
      </c>
      <c r="H121" s="4">
        <v>1</v>
      </c>
      <c r="I121" s="4">
        <v>3</v>
      </c>
      <c r="J121" s="4">
        <v>3</v>
      </c>
      <c r="K121" s="4" t="s">
        <v>29</v>
      </c>
      <c r="L121" s="4">
        <v>-2609.36</v>
      </c>
      <c r="M121" s="4">
        <v>-2609.36</v>
      </c>
      <c r="N121" s="4" t="s">
        <v>41</v>
      </c>
      <c r="O121" s="4" t="s">
        <v>199</v>
      </c>
      <c r="P121" s="4" t="s">
        <v>32</v>
      </c>
      <c r="Q121" s="4">
        <v>0</v>
      </c>
      <c r="R121" s="6">
        <v>44452</v>
      </c>
      <c r="S121" s="5">
        <v>44459</v>
      </c>
      <c r="T121" s="4" t="s">
        <v>33</v>
      </c>
      <c r="U121" s="4">
        <v>-2609.36</v>
      </c>
      <c r="V121" s="4">
        <v>0</v>
      </c>
      <c r="W121" s="4">
        <v>0</v>
      </c>
      <c r="X121" s="4">
        <v>2251991</v>
      </c>
      <c r="Y121" s="4" t="s">
        <v>42</v>
      </c>
    </row>
    <row r="122" s="4" customFormat="1" spans="1:24">
      <c r="A122" s="4">
        <v>16089639166</v>
      </c>
      <c r="B122" s="4" t="s">
        <v>25</v>
      </c>
      <c r="C122" s="4" t="s">
        <v>284</v>
      </c>
      <c r="D122" s="4" t="s">
        <v>285</v>
      </c>
      <c r="E122" s="4" t="s">
        <v>286</v>
      </c>
      <c r="F122" s="5">
        <v>44426</v>
      </c>
      <c r="G122" s="5">
        <v>44427</v>
      </c>
      <c r="H122" s="4">
        <v>1</v>
      </c>
      <c r="I122" s="4">
        <v>1</v>
      </c>
      <c r="J122" s="4">
        <v>1</v>
      </c>
      <c r="K122" s="4" t="s">
        <v>29</v>
      </c>
      <c r="L122" s="4">
        <v>-223.5</v>
      </c>
      <c r="M122" s="4">
        <v>-223.5</v>
      </c>
      <c r="N122" s="4" t="s">
        <v>287</v>
      </c>
      <c r="O122" s="4" t="s">
        <v>199</v>
      </c>
      <c r="P122" s="4" t="s">
        <v>32</v>
      </c>
      <c r="Q122" s="4">
        <v>0</v>
      </c>
      <c r="R122" s="6">
        <v>44426</v>
      </c>
      <c r="S122" s="5">
        <v>44459</v>
      </c>
      <c r="T122" s="4"/>
      <c r="U122" s="4">
        <v>0</v>
      </c>
      <c r="V122" s="4">
        <v>0</v>
      </c>
      <c r="W122" s="4">
        <v>0</v>
      </c>
      <c r="X122" s="4">
        <v>2226478</v>
      </c>
    </row>
    <row r="123" s="4" customFormat="1" spans="1:25">
      <c r="A123" s="4">
        <v>16223887164</v>
      </c>
      <c r="B123" s="4" t="s">
        <v>25</v>
      </c>
      <c r="C123" s="4" t="s">
        <v>26</v>
      </c>
      <c r="D123" s="4" t="s">
        <v>288</v>
      </c>
      <c r="E123" s="4" t="s">
        <v>104</v>
      </c>
      <c r="F123" s="5">
        <v>44453</v>
      </c>
      <c r="G123" s="5">
        <v>44457</v>
      </c>
      <c r="H123" s="4">
        <v>1</v>
      </c>
      <c r="I123" s="4">
        <v>4</v>
      </c>
      <c r="J123" s="4">
        <v>4</v>
      </c>
      <c r="K123" s="4" t="s">
        <v>29</v>
      </c>
      <c r="L123" s="4">
        <v>600.24</v>
      </c>
      <c r="M123" s="4">
        <v>600.24</v>
      </c>
      <c r="N123" s="4" t="s">
        <v>289</v>
      </c>
      <c r="O123" s="4" t="s">
        <v>290</v>
      </c>
      <c r="P123" s="4" t="s">
        <v>32</v>
      </c>
      <c r="Q123" s="4">
        <v>0</v>
      </c>
      <c r="R123" s="6">
        <v>44446</v>
      </c>
      <c r="S123" s="5">
        <v>44460</v>
      </c>
      <c r="T123" s="4" t="s">
        <v>33</v>
      </c>
      <c r="U123" s="4">
        <v>600.24</v>
      </c>
      <c r="V123" s="4">
        <v>0</v>
      </c>
      <c r="W123" s="4">
        <v>0</v>
      </c>
      <c r="X123" s="4">
        <v>2245842</v>
      </c>
      <c r="Y123" s="4" t="s">
        <v>291</v>
      </c>
    </row>
    <row r="124" s="4" customFormat="1" spans="1:24">
      <c r="A124" s="4">
        <v>16247501962</v>
      </c>
      <c r="B124" s="4" t="s">
        <v>25</v>
      </c>
      <c r="C124" s="4" t="s">
        <v>26</v>
      </c>
      <c r="D124" s="4" t="s">
        <v>292</v>
      </c>
      <c r="E124" s="4" t="s">
        <v>169</v>
      </c>
      <c r="F124" s="5">
        <v>44451</v>
      </c>
      <c r="G124" s="5">
        <v>44457</v>
      </c>
      <c r="H124" s="4">
        <v>1</v>
      </c>
      <c r="I124" s="4">
        <v>6</v>
      </c>
      <c r="J124" s="4">
        <v>6</v>
      </c>
      <c r="K124" s="4" t="s">
        <v>29</v>
      </c>
      <c r="L124" s="4">
        <v>707.1</v>
      </c>
      <c r="M124" s="4">
        <v>707.1</v>
      </c>
      <c r="N124" s="4" t="s">
        <v>293</v>
      </c>
      <c r="O124" s="4" t="s">
        <v>290</v>
      </c>
      <c r="P124" s="4" t="s">
        <v>32</v>
      </c>
      <c r="Q124" s="4">
        <v>0</v>
      </c>
      <c r="R124" s="6">
        <v>44448</v>
      </c>
      <c r="S124" s="5">
        <v>44460</v>
      </c>
      <c r="T124" s="4" t="s">
        <v>33</v>
      </c>
      <c r="U124" s="4">
        <v>707.1</v>
      </c>
      <c r="V124" s="4">
        <v>0</v>
      </c>
      <c r="W124" s="4">
        <v>0</v>
      </c>
      <c r="X124" s="4">
        <v>2248602</v>
      </c>
    </row>
    <row r="125" s="4" customFormat="1" spans="1:24">
      <c r="A125" s="4">
        <v>16268183562</v>
      </c>
      <c r="B125" s="4" t="s">
        <v>25</v>
      </c>
      <c r="C125" s="4" t="s">
        <v>26</v>
      </c>
      <c r="D125" s="4" t="s">
        <v>294</v>
      </c>
      <c r="E125" s="4" t="s">
        <v>295</v>
      </c>
      <c r="F125" s="5">
        <v>44451</v>
      </c>
      <c r="G125" s="5">
        <v>44457</v>
      </c>
      <c r="H125" s="4">
        <v>1</v>
      </c>
      <c r="I125" s="4">
        <v>6</v>
      </c>
      <c r="J125" s="4">
        <v>6</v>
      </c>
      <c r="K125" s="4" t="s">
        <v>29</v>
      </c>
      <c r="L125" s="4">
        <v>974.04</v>
      </c>
      <c r="M125" s="4">
        <v>974.04</v>
      </c>
      <c r="N125" s="4" t="s">
        <v>296</v>
      </c>
      <c r="O125" s="4" t="s">
        <v>290</v>
      </c>
      <c r="P125" s="4" t="s">
        <v>32</v>
      </c>
      <c r="Q125" s="4">
        <v>0</v>
      </c>
      <c r="R125" s="6">
        <v>44451</v>
      </c>
      <c r="S125" s="5">
        <v>44460</v>
      </c>
      <c r="T125" s="4" t="s">
        <v>33</v>
      </c>
      <c r="U125" s="4">
        <v>974.04</v>
      </c>
      <c r="V125" s="4">
        <v>0</v>
      </c>
      <c r="W125" s="4">
        <v>0</v>
      </c>
      <c r="X125" s="4">
        <v>2251254</v>
      </c>
    </row>
    <row r="126" s="4" customFormat="1" spans="1:25">
      <c r="A126" s="4">
        <v>16223887164</v>
      </c>
      <c r="B126" s="4" t="s">
        <v>25</v>
      </c>
      <c r="C126" s="4" t="s">
        <v>51</v>
      </c>
      <c r="D126" s="4" t="s">
        <v>288</v>
      </c>
      <c r="E126" s="4" t="s">
        <v>104</v>
      </c>
      <c r="F126" s="5">
        <v>44453</v>
      </c>
      <c r="G126" s="5">
        <v>44457</v>
      </c>
      <c r="H126" s="4">
        <v>1</v>
      </c>
      <c r="I126" s="4">
        <v>4</v>
      </c>
      <c r="J126" s="4">
        <v>4</v>
      </c>
      <c r="K126" s="4" t="s">
        <v>29</v>
      </c>
      <c r="L126" s="4">
        <v>-600.24</v>
      </c>
      <c r="M126" s="4">
        <v>-600.24</v>
      </c>
      <c r="N126" s="4" t="s">
        <v>289</v>
      </c>
      <c r="O126" s="4" t="s">
        <v>290</v>
      </c>
      <c r="P126" s="4" t="s">
        <v>32</v>
      </c>
      <c r="Q126" s="4">
        <v>0</v>
      </c>
      <c r="R126" s="6">
        <v>44446</v>
      </c>
      <c r="S126" s="5">
        <v>44460</v>
      </c>
      <c r="T126" s="4" t="s">
        <v>33</v>
      </c>
      <c r="U126" s="4">
        <v>-600.24</v>
      </c>
      <c r="V126" s="4">
        <v>0</v>
      </c>
      <c r="W126" s="4">
        <v>0</v>
      </c>
      <c r="X126" s="4">
        <v>2245842</v>
      </c>
      <c r="Y126" s="4" t="s">
        <v>291</v>
      </c>
    </row>
    <row r="127" s="4" customFormat="1" spans="1:24">
      <c r="A127" s="4">
        <v>16288338945</v>
      </c>
      <c r="B127" s="4" t="s">
        <v>25</v>
      </c>
      <c r="C127" s="4" t="s">
        <v>26</v>
      </c>
      <c r="D127" s="4" t="s">
        <v>61</v>
      </c>
      <c r="E127" s="4" t="s">
        <v>62</v>
      </c>
      <c r="F127" s="5">
        <v>44455</v>
      </c>
      <c r="G127" s="5">
        <v>44457</v>
      </c>
      <c r="H127" s="4">
        <v>1</v>
      </c>
      <c r="I127" s="4">
        <v>2</v>
      </c>
      <c r="J127" s="4">
        <v>2</v>
      </c>
      <c r="K127" s="4" t="s">
        <v>29</v>
      </c>
      <c r="L127" s="4">
        <v>516.96</v>
      </c>
      <c r="M127" s="4">
        <v>516.96</v>
      </c>
      <c r="N127" s="4" t="s">
        <v>297</v>
      </c>
      <c r="O127" s="4" t="s">
        <v>290</v>
      </c>
      <c r="P127" s="4" t="s">
        <v>32</v>
      </c>
      <c r="Q127" s="4">
        <v>0</v>
      </c>
      <c r="R127" s="6">
        <v>44454</v>
      </c>
      <c r="S127" s="5">
        <v>44460</v>
      </c>
      <c r="T127" s="4" t="s">
        <v>33</v>
      </c>
      <c r="U127" s="4">
        <v>516.96</v>
      </c>
      <c r="V127" s="4">
        <v>0</v>
      </c>
      <c r="W127" s="4">
        <v>0</v>
      </c>
      <c r="X127" s="4">
        <v>2254100</v>
      </c>
    </row>
    <row r="128" s="4" customFormat="1" spans="1:24">
      <c r="A128" s="4">
        <v>16288338945</v>
      </c>
      <c r="B128" s="4" t="s">
        <v>25</v>
      </c>
      <c r="C128" s="4" t="s">
        <v>51</v>
      </c>
      <c r="D128" s="4" t="s">
        <v>61</v>
      </c>
      <c r="E128" s="4" t="s">
        <v>62</v>
      </c>
      <c r="F128" s="5">
        <v>44455</v>
      </c>
      <c r="G128" s="5">
        <v>44457</v>
      </c>
      <c r="H128" s="4">
        <v>1</v>
      </c>
      <c r="I128" s="4">
        <v>2</v>
      </c>
      <c r="J128" s="4">
        <v>2</v>
      </c>
      <c r="K128" s="4" t="s">
        <v>29</v>
      </c>
      <c r="L128" s="4">
        <v>-516.96</v>
      </c>
      <c r="M128" s="4">
        <v>-516.96</v>
      </c>
      <c r="N128" s="4" t="s">
        <v>297</v>
      </c>
      <c r="O128" s="4" t="s">
        <v>290</v>
      </c>
      <c r="P128" s="4" t="s">
        <v>32</v>
      </c>
      <c r="Q128" s="4">
        <v>0</v>
      </c>
      <c r="R128" s="6">
        <v>44454</v>
      </c>
      <c r="S128" s="5">
        <v>44460</v>
      </c>
      <c r="T128" s="4" t="s">
        <v>33</v>
      </c>
      <c r="U128" s="4">
        <v>-516.96</v>
      </c>
      <c r="V128" s="4">
        <v>0</v>
      </c>
      <c r="W128" s="4">
        <v>0</v>
      </c>
      <c r="X128" s="4">
        <v>2254100</v>
      </c>
    </row>
    <row r="129" s="4" customFormat="1" spans="1:24">
      <c r="A129" s="4">
        <v>16289828243</v>
      </c>
      <c r="B129" s="4" t="s">
        <v>25</v>
      </c>
      <c r="C129" s="4" t="s">
        <v>26</v>
      </c>
      <c r="D129" s="4" t="s">
        <v>298</v>
      </c>
      <c r="E129" s="4" t="s">
        <v>299</v>
      </c>
      <c r="F129" s="5">
        <v>44454</v>
      </c>
      <c r="G129" s="5">
        <v>44457</v>
      </c>
      <c r="H129" s="4">
        <v>1</v>
      </c>
      <c r="I129" s="4">
        <v>3</v>
      </c>
      <c r="J129" s="4">
        <v>3</v>
      </c>
      <c r="K129" s="4" t="s">
        <v>29</v>
      </c>
      <c r="L129" s="4">
        <v>731.21</v>
      </c>
      <c r="M129" s="4">
        <v>731.21</v>
      </c>
      <c r="N129" s="4" t="s">
        <v>300</v>
      </c>
      <c r="O129" s="4" t="s">
        <v>290</v>
      </c>
      <c r="P129" s="4" t="s">
        <v>32</v>
      </c>
      <c r="Q129" s="4">
        <v>0</v>
      </c>
      <c r="R129" s="6">
        <v>44454</v>
      </c>
      <c r="S129" s="5">
        <v>44460</v>
      </c>
      <c r="T129" s="4" t="s">
        <v>33</v>
      </c>
      <c r="U129" s="4">
        <v>731.21</v>
      </c>
      <c r="V129" s="4">
        <v>0</v>
      </c>
      <c r="W129" s="4">
        <v>0</v>
      </c>
      <c r="X129" s="4">
        <v>2254447</v>
      </c>
    </row>
    <row r="130" s="4" customFormat="1" spans="1:25">
      <c r="A130" s="4">
        <v>16289894627</v>
      </c>
      <c r="B130" s="4" t="s">
        <v>25</v>
      </c>
      <c r="C130" s="4" t="s">
        <v>26</v>
      </c>
      <c r="D130" s="4" t="s">
        <v>301</v>
      </c>
      <c r="E130" s="4" t="s">
        <v>302</v>
      </c>
      <c r="F130" s="5">
        <v>44456</v>
      </c>
      <c r="G130" s="5">
        <v>44457</v>
      </c>
      <c r="H130" s="4">
        <v>1</v>
      </c>
      <c r="I130" s="4">
        <v>1</v>
      </c>
      <c r="J130" s="4">
        <v>1</v>
      </c>
      <c r="K130" s="4" t="s">
        <v>29</v>
      </c>
      <c r="L130" s="4">
        <v>143.82</v>
      </c>
      <c r="M130" s="4">
        <v>143.82</v>
      </c>
      <c r="N130" s="4" t="s">
        <v>303</v>
      </c>
      <c r="O130" s="4" t="s">
        <v>290</v>
      </c>
      <c r="P130" s="4" t="s">
        <v>32</v>
      </c>
      <c r="Q130" s="4">
        <v>0</v>
      </c>
      <c r="R130" s="6">
        <v>44454</v>
      </c>
      <c r="S130" s="5">
        <v>44460</v>
      </c>
      <c r="T130" s="4" t="s">
        <v>33</v>
      </c>
      <c r="U130" s="4">
        <v>143.82</v>
      </c>
      <c r="V130" s="4">
        <v>0</v>
      </c>
      <c r="W130" s="4">
        <v>0</v>
      </c>
      <c r="X130" s="4">
        <v>2254470</v>
      </c>
      <c r="Y130" s="4">
        <v>103863532394</v>
      </c>
    </row>
    <row r="131" s="4" customFormat="1" spans="1:25">
      <c r="A131" s="4">
        <v>16289949193</v>
      </c>
      <c r="B131" s="4" t="s">
        <v>25</v>
      </c>
      <c r="C131" s="4" t="s">
        <v>26</v>
      </c>
      <c r="D131" s="4" t="s">
        <v>115</v>
      </c>
      <c r="E131" s="4" t="s">
        <v>59</v>
      </c>
      <c r="F131" s="5">
        <v>44455</v>
      </c>
      <c r="G131" s="5">
        <v>44457</v>
      </c>
      <c r="H131" s="4">
        <v>1</v>
      </c>
      <c r="I131" s="4">
        <v>2</v>
      </c>
      <c r="J131" s="4">
        <v>2</v>
      </c>
      <c r="K131" s="4" t="s">
        <v>29</v>
      </c>
      <c r="L131" s="4">
        <v>2162.3</v>
      </c>
      <c r="M131" s="4">
        <v>2162.3</v>
      </c>
      <c r="N131" s="4" t="s">
        <v>304</v>
      </c>
      <c r="O131" s="4" t="s">
        <v>290</v>
      </c>
      <c r="P131" s="4" t="s">
        <v>32</v>
      </c>
      <c r="Q131" s="4">
        <v>0</v>
      </c>
      <c r="R131" s="6">
        <v>44454</v>
      </c>
      <c r="S131" s="5">
        <v>44460</v>
      </c>
      <c r="T131" s="4" t="s">
        <v>33</v>
      </c>
      <c r="U131" s="4">
        <v>2162.3</v>
      </c>
      <c r="V131" s="4">
        <v>0</v>
      </c>
      <c r="W131" s="4">
        <v>0</v>
      </c>
      <c r="X131" s="4">
        <v>2254484</v>
      </c>
      <c r="Y131" s="4">
        <v>3192083665</v>
      </c>
    </row>
    <row r="132" s="4" customFormat="1" spans="1:24">
      <c r="A132" s="4">
        <v>16289828243</v>
      </c>
      <c r="B132" s="4" t="s">
        <v>25</v>
      </c>
      <c r="C132" s="4" t="s">
        <v>51</v>
      </c>
      <c r="D132" s="4" t="s">
        <v>298</v>
      </c>
      <c r="E132" s="4" t="s">
        <v>299</v>
      </c>
      <c r="F132" s="5">
        <v>44454</v>
      </c>
      <c r="G132" s="5">
        <v>44457</v>
      </c>
      <c r="H132" s="4">
        <v>1</v>
      </c>
      <c r="I132" s="4">
        <v>3</v>
      </c>
      <c r="J132" s="4">
        <v>3</v>
      </c>
      <c r="K132" s="4" t="s">
        <v>29</v>
      </c>
      <c r="L132" s="4">
        <v>-731.21</v>
      </c>
      <c r="M132" s="4">
        <v>-731.21</v>
      </c>
      <c r="N132" s="4" t="s">
        <v>300</v>
      </c>
      <c r="O132" s="4" t="s">
        <v>290</v>
      </c>
      <c r="P132" s="4" t="s">
        <v>32</v>
      </c>
      <c r="Q132" s="4">
        <v>0</v>
      </c>
      <c r="R132" s="6">
        <v>44454</v>
      </c>
      <c r="S132" s="5">
        <v>44460</v>
      </c>
      <c r="T132" s="4" t="s">
        <v>33</v>
      </c>
      <c r="U132" s="4">
        <v>-731.21</v>
      </c>
      <c r="V132" s="4">
        <v>0</v>
      </c>
      <c r="W132" s="4">
        <v>0</v>
      </c>
      <c r="X132" s="4">
        <v>2254447</v>
      </c>
    </row>
    <row r="133" s="4" customFormat="1" spans="1:25">
      <c r="A133" s="4">
        <v>16295726473</v>
      </c>
      <c r="B133" s="4" t="s">
        <v>25</v>
      </c>
      <c r="C133" s="4" t="s">
        <v>26</v>
      </c>
      <c r="D133" s="4" t="s">
        <v>166</v>
      </c>
      <c r="E133" s="4" t="s">
        <v>167</v>
      </c>
      <c r="F133" s="5">
        <v>44455</v>
      </c>
      <c r="G133" s="5">
        <v>44457</v>
      </c>
      <c r="H133" s="4">
        <v>1</v>
      </c>
      <c r="I133" s="4">
        <v>2</v>
      </c>
      <c r="J133" s="4">
        <v>2</v>
      </c>
      <c r="K133" s="4" t="s">
        <v>29</v>
      </c>
      <c r="L133" s="4">
        <v>867.38</v>
      </c>
      <c r="M133" s="4">
        <v>867.38</v>
      </c>
      <c r="N133" s="4" t="s">
        <v>305</v>
      </c>
      <c r="O133" s="4" t="s">
        <v>290</v>
      </c>
      <c r="P133" s="4" t="s">
        <v>32</v>
      </c>
      <c r="Q133" s="4">
        <v>0</v>
      </c>
      <c r="R133" s="6">
        <v>44455</v>
      </c>
      <c r="S133" s="5">
        <v>44460</v>
      </c>
      <c r="T133" s="4" t="s">
        <v>33</v>
      </c>
      <c r="U133" s="4">
        <v>867.38</v>
      </c>
      <c r="V133" s="4">
        <v>0</v>
      </c>
      <c r="W133" s="4">
        <v>0</v>
      </c>
      <c r="X133" s="4">
        <v>2255298</v>
      </c>
      <c r="Y133" s="4">
        <v>3196731102</v>
      </c>
    </row>
    <row r="134" s="4" customFormat="1" spans="1:24">
      <c r="A134" s="4">
        <v>16295943691</v>
      </c>
      <c r="B134" s="4" t="s">
        <v>25</v>
      </c>
      <c r="C134" s="4" t="s">
        <v>26</v>
      </c>
      <c r="D134" s="4" t="s">
        <v>306</v>
      </c>
      <c r="E134" s="4" t="s">
        <v>307</v>
      </c>
      <c r="F134" s="5">
        <v>44455</v>
      </c>
      <c r="G134" s="5">
        <v>44457</v>
      </c>
      <c r="H134" s="4">
        <v>1</v>
      </c>
      <c r="I134" s="4">
        <v>2</v>
      </c>
      <c r="J134" s="4">
        <v>2</v>
      </c>
      <c r="K134" s="4" t="s">
        <v>29</v>
      </c>
      <c r="L134" s="4">
        <v>235.49</v>
      </c>
      <c r="M134" s="4">
        <v>235.49</v>
      </c>
      <c r="N134" s="4" t="s">
        <v>308</v>
      </c>
      <c r="O134" s="4" t="s">
        <v>290</v>
      </c>
      <c r="P134" s="4" t="s">
        <v>32</v>
      </c>
      <c r="Q134" s="4">
        <v>0</v>
      </c>
      <c r="R134" s="6">
        <v>44455</v>
      </c>
      <c r="S134" s="5">
        <v>44460</v>
      </c>
      <c r="T134" s="4" t="s">
        <v>33</v>
      </c>
      <c r="U134" s="4">
        <v>235.49</v>
      </c>
      <c r="V134" s="4">
        <v>0</v>
      </c>
      <c r="W134" s="4">
        <v>0</v>
      </c>
      <c r="X134" s="4">
        <v>2255340</v>
      </c>
    </row>
    <row r="135" s="4" customFormat="1" spans="1:24">
      <c r="A135" s="4">
        <v>16296319154</v>
      </c>
      <c r="B135" s="4" t="s">
        <v>25</v>
      </c>
      <c r="C135" s="4" t="s">
        <v>26</v>
      </c>
      <c r="D135" s="4" t="s">
        <v>309</v>
      </c>
      <c r="E135" s="4" t="s">
        <v>299</v>
      </c>
      <c r="F135" s="5">
        <v>44456</v>
      </c>
      <c r="G135" s="5">
        <v>44457</v>
      </c>
      <c r="H135" s="4">
        <v>1</v>
      </c>
      <c r="I135" s="4">
        <v>1</v>
      </c>
      <c r="J135" s="4">
        <v>1</v>
      </c>
      <c r="K135" s="4" t="s">
        <v>29</v>
      </c>
      <c r="L135" s="4">
        <v>136.98</v>
      </c>
      <c r="M135" s="4">
        <v>136.98</v>
      </c>
      <c r="N135" s="4" t="s">
        <v>310</v>
      </c>
      <c r="O135" s="4" t="s">
        <v>290</v>
      </c>
      <c r="P135" s="4" t="s">
        <v>32</v>
      </c>
      <c r="Q135" s="4">
        <v>0</v>
      </c>
      <c r="R135" s="6">
        <v>44455</v>
      </c>
      <c r="S135" s="5">
        <v>44460</v>
      </c>
      <c r="T135" s="4" t="s">
        <v>33</v>
      </c>
      <c r="U135" s="4">
        <v>136.98</v>
      </c>
      <c r="V135" s="4">
        <v>0</v>
      </c>
      <c r="W135" s="4">
        <v>0</v>
      </c>
      <c r="X135" s="4">
        <v>2255392</v>
      </c>
    </row>
    <row r="136" s="4" customFormat="1" spans="1:24">
      <c r="A136" s="4">
        <v>16296319154</v>
      </c>
      <c r="B136" s="4" t="s">
        <v>25</v>
      </c>
      <c r="C136" s="4" t="s">
        <v>51</v>
      </c>
      <c r="D136" s="4" t="s">
        <v>309</v>
      </c>
      <c r="E136" s="4" t="s">
        <v>299</v>
      </c>
      <c r="F136" s="5">
        <v>44456</v>
      </c>
      <c r="G136" s="5">
        <v>44457</v>
      </c>
      <c r="H136" s="4">
        <v>1</v>
      </c>
      <c r="I136" s="4">
        <v>1</v>
      </c>
      <c r="J136" s="4">
        <v>1</v>
      </c>
      <c r="K136" s="4" t="s">
        <v>29</v>
      </c>
      <c r="L136" s="4">
        <v>-136.98</v>
      </c>
      <c r="M136" s="4">
        <v>-136.98</v>
      </c>
      <c r="N136" s="4" t="s">
        <v>310</v>
      </c>
      <c r="O136" s="4" t="s">
        <v>290</v>
      </c>
      <c r="P136" s="4" t="s">
        <v>32</v>
      </c>
      <c r="Q136" s="4">
        <v>0</v>
      </c>
      <c r="R136" s="6">
        <v>44455</v>
      </c>
      <c r="S136" s="5">
        <v>44460</v>
      </c>
      <c r="T136" s="4" t="s">
        <v>33</v>
      </c>
      <c r="U136" s="4">
        <v>-136.98</v>
      </c>
      <c r="V136" s="4">
        <v>0</v>
      </c>
      <c r="W136" s="4">
        <v>0</v>
      </c>
      <c r="X136" s="4">
        <v>2255392</v>
      </c>
    </row>
    <row r="137" s="4" customFormat="1" spans="1:25">
      <c r="A137" s="4">
        <v>16297637299</v>
      </c>
      <c r="B137" s="4" t="s">
        <v>25</v>
      </c>
      <c r="C137" s="4" t="s">
        <v>26</v>
      </c>
      <c r="D137" s="4" t="s">
        <v>311</v>
      </c>
      <c r="E137" s="4" t="s">
        <v>78</v>
      </c>
      <c r="F137" s="5">
        <v>44456</v>
      </c>
      <c r="G137" s="5">
        <v>44457</v>
      </c>
      <c r="H137" s="4">
        <v>1</v>
      </c>
      <c r="I137" s="4">
        <v>1</v>
      </c>
      <c r="J137" s="4">
        <v>1</v>
      </c>
      <c r="K137" s="4" t="s">
        <v>29</v>
      </c>
      <c r="L137" s="4">
        <v>437.48</v>
      </c>
      <c r="M137" s="4">
        <v>437.48</v>
      </c>
      <c r="N137" s="4" t="s">
        <v>312</v>
      </c>
      <c r="O137" s="4" t="s">
        <v>290</v>
      </c>
      <c r="P137" s="4" t="s">
        <v>32</v>
      </c>
      <c r="Q137" s="4">
        <v>0</v>
      </c>
      <c r="R137" s="6">
        <v>44455</v>
      </c>
      <c r="S137" s="5">
        <v>44460</v>
      </c>
      <c r="T137" s="4" t="s">
        <v>33</v>
      </c>
      <c r="U137" s="4">
        <v>437.48</v>
      </c>
      <c r="V137" s="4">
        <v>0</v>
      </c>
      <c r="W137" s="4">
        <v>0</v>
      </c>
      <c r="X137" s="4">
        <v>2255592</v>
      </c>
      <c r="Y137" s="4" t="s">
        <v>216</v>
      </c>
    </row>
    <row r="138" s="4" customFormat="1" spans="1:24">
      <c r="A138" s="4">
        <v>16299565557</v>
      </c>
      <c r="B138" s="4" t="s">
        <v>25</v>
      </c>
      <c r="C138" s="4" t="s">
        <v>26</v>
      </c>
      <c r="D138" s="4" t="s">
        <v>313</v>
      </c>
      <c r="E138" s="4" t="s">
        <v>314</v>
      </c>
      <c r="F138" s="5">
        <v>44456</v>
      </c>
      <c r="G138" s="5">
        <v>44457</v>
      </c>
      <c r="H138" s="4">
        <v>1</v>
      </c>
      <c r="I138" s="4">
        <v>1</v>
      </c>
      <c r="J138" s="4">
        <v>1</v>
      </c>
      <c r="K138" s="4" t="s">
        <v>29</v>
      </c>
      <c r="L138" s="4">
        <v>205.77</v>
      </c>
      <c r="M138" s="4">
        <v>205.77</v>
      </c>
      <c r="N138" s="4" t="s">
        <v>315</v>
      </c>
      <c r="O138" s="4" t="s">
        <v>290</v>
      </c>
      <c r="P138" s="4" t="s">
        <v>32</v>
      </c>
      <c r="Q138" s="4">
        <v>0</v>
      </c>
      <c r="R138" s="6">
        <v>44455</v>
      </c>
      <c r="S138" s="5">
        <v>44460</v>
      </c>
      <c r="T138" s="4" t="s">
        <v>33</v>
      </c>
      <c r="U138" s="4">
        <v>205.77</v>
      </c>
      <c r="V138" s="4">
        <v>0</v>
      </c>
      <c r="W138" s="4">
        <v>0</v>
      </c>
      <c r="X138" s="4">
        <v>2255761</v>
      </c>
    </row>
    <row r="139" s="4" customFormat="1" spans="1:24">
      <c r="A139" s="4">
        <v>16299924562</v>
      </c>
      <c r="B139" s="4" t="s">
        <v>25</v>
      </c>
      <c r="C139" s="4" t="s">
        <v>26</v>
      </c>
      <c r="D139" s="4" t="s">
        <v>316</v>
      </c>
      <c r="E139" s="4" t="s">
        <v>317</v>
      </c>
      <c r="F139" s="5">
        <v>44456</v>
      </c>
      <c r="G139" s="5">
        <v>44457</v>
      </c>
      <c r="H139" s="4">
        <v>1</v>
      </c>
      <c r="I139" s="4">
        <v>1</v>
      </c>
      <c r="J139" s="4">
        <v>1</v>
      </c>
      <c r="K139" s="4" t="s">
        <v>29</v>
      </c>
      <c r="L139" s="4">
        <v>158.34</v>
      </c>
      <c r="M139" s="4">
        <v>158.34</v>
      </c>
      <c r="N139" s="4" t="s">
        <v>318</v>
      </c>
      <c r="O139" s="4" t="s">
        <v>290</v>
      </c>
      <c r="P139" s="4" t="s">
        <v>32</v>
      </c>
      <c r="Q139" s="4">
        <v>0</v>
      </c>
      <c r="R139" s="6">
        <v>44455</v>
      </c>
      <c r="S139" s="5">
        <v>44460</v>
      </c>
      <c r="T139" s="4" t="s">
        <v>33</v>
      </c>
      <c r="U139" s="4">
        <v>158.34</v>
      </c>
      <c r="V139" s="4">
        <v>0</v>
      </c>
      <c r="W139" s="4">
        <v>0</v>
      </c>
      <c r="X139" s="4">
        <v>2255795</v>
      </c>
    </row>
    <row r="140" s="4" customFormat="1" spans="1:24">
      <c r="A140" s="4">
        <v>16300429733</v>
      </c>
      <c r="B140" s="4" t="s">
        <v>25</v>
      </c>
      <c r="C140" s="4" t="s">
        <v>26</v>
      </c>
      <c r="D140" s="4" t="s">
        <v>139</v>
      </c>
      <c r="E140" s="4" t="s">
        <v>98</v>
      </c>
      <c r="F140" s="5">
        <v>44456</v>
      </c>
      <c r="G140" s="5">
        <v>44457</v>
      </c>
      <c r="H140" s="4">
        <v>1</v>
      </c>
      <c r="I140" s="4">
        <v>1</v>
      </c>
      <c r="J140" s="4">
        <v>1</v>
      </c>
      <c r="K140" s="4" t="s">
        <v>29</v>
      </c>
      <c r="L140" s="4">
        <v>131.95</v>
      </c>
      <c r="M140" s="4">
        <v>131.95</v>
      </c>
      <c r="N140" s="4" t="s">
        <v>319</v>
      </c>
      <c r="O140" s="4" t="s">
        <v>290</v>
      </c>
      <c r="P140" s="4" t="s">
        <v>32</v>
      </c>
      <c r="Q140" s="4">
        <v>0</v>
      </c>
      <c r="R140" s="6">
        <v>44455</v>
      </c>
      <c r="S140" s="5">
        <v>44460</v>
      </c>
      <c r="T140" s="4" t="s">
        <v>33</v>
      </c>
      <c r="U140" s="4">
        <v>131.95</v>
      </c>
      <c r="V140" s="4">
        <v>0</v>
      </c>
      <c r="W140" s="4">
        <v>0</v>
      </c>
      <c r="X140" s="4">
        <v>2255865</v>
      </c>
    </row>
    <row r="141" s="4" customFormat="1" spans="1:24">
      <c r="A141" s="4">
        <v>16300825730</v>
      </c>
      <c r="B141" s="4" t="s">
        <v>25</v>
      </c>
      <c r="C141" s="4" t="s">
        <v>26</v>
      </c>
      <c r="D141" s="4" t="s">
        <v>320</v>
      </c>
      <c r="E141" s="4" t="s">
        <v>321</v>
      </c>
      <c r="F141" s="5">
        <v>44456</v>
      </c>
      <c r="G141" s="5">
        <v>44457</v>
      </c>
      <c r="H141" s="4">
        <v>1</v>
      </c>
      <c r="I141" s="4">
        <v>1</v>
      </c>
      <c r="J141" s="4">
        <v>1</v>
      </c>
      <c r="K141" s="4" t="s">
        <v>29</v>
      </c>
      <c r="L141" s="4">
        <v>167.48</v>
      </c>
      <c r="M141" s="4">
        <v>167.48</v>
      </c>
      <c r="N141" s="4" t="s">
        <v>322</v>
      </c>
      <c r="O141" s="4" t="s">
        <v>290</v>
      </c>
      <c r="P141" s="4" t="s">
        <v>32</v>
      </c>
      <c r="Q141" s="4">
        <v>0</v>
      </c>
      <c r="R141" s="6">
        <v>44455</v>
      </c>
      <c r="S141" s="5">
        <v>44460</v>
      </c>
      <c r="T141" s="4" t="s">
        <v>33</v>
      </c>
      <c r="U141" s="4">
        <v>167.48</v>
      </c>
      <c r="V141" s="4">
        <v>0</v>
      </c>
      <c r="W141" s="4">
        <v>0</v>
      </c>
      <c r="X141" s="4">
        <v>2255920</v>
      </c>
    </row>
    <row r="142" s="4" customFormat="1" spans="1:23">
      <c r="A142" s="4">
        <v>16301632085</v>
      </c>
      <c r="B142" s="4" t="s">
        <v>25</v>
      </c>
      <c r="C142" s="4" t="s">
        <v>26</v>
      </c>
      <c r="D142" s="4" t="s">
        <v>323</v>
      </c>
      <c r="E142" s="4" t="s">
        <v>324</v>
      </c>
      <c r="F142" s="5">
        <v>44455</v>
      </c>
      <c r="G142" s="5">
        <v>44457</v>
      </c>
      <c r="H142" s="4">
        <v>1</v>
      </c>
      <c r="I142" s="4">
        <v>2</v>
      </c>
      <c r="J142" s="4">
        <v>2</v>
      </c>
      <c r="K142" s="4" t="s">
        <v>29</v>
      </c>
      <c r="L142" s="4">
        <v>403.31</v>
      </c>
      <c r="M142" s="4">
        <v>403.31</v>
      </c>
      <c r="N142" s="4" t="s">
        <v>325</v>
      </c>
      <c r="O142" s="4" t="s">
        <v>290</v>
      </c>
      <c r="P142" s="4" t="s">
        <v>32</v>
      </c>
      <c r="Q142" s="4">
        <v>0</v>
      </c>
      <c r="R142" s="6">
        <v>44455</v>
      </c>
      <c r="S142" s="5">
        <v>44460</v>
      </c>
      <c r="T142" s="4" t="s">
        <v>33</v>
      </c>
      <c r="U142" s="4">
        <v>403.31</v>
      </c>
      <c r="V142" s="4">
        <v>0</v>
      </c>
      <c r="W142" s="4">
        <v>0</v>
      </c>
    </row>
    <row r="143" s="4" customFormat="1" spans="1:24">
      <c r="A143" s="4">
        <v>16302221299</v>
      </c>
      <c r="B143" s="4" t="s">
        <v>25</v>
      </c>
      <c r="C143" s="4" t="s">
        <v>26</v>
      </c>
      <c r="D143" s="4" t="s">
        <v>145</v>
      </c>
      <c r="E143" s="4" t="s">
        <v>326</v>
      </c>
      <c r="F143" s="5">
        <v>44456</v>
      </c>
      <c r="G143" s="5">
        <v>44457</v>
      </c>
      <c r="H143" s="4">
        <v>1</v>
      </c>
      <c r="I143" s="4">
        <v>1</v>
      </c>
      <c r="J143" s="4">
        <v>1</v>
      </c>
      <c r="K143" s="4" t="s">
        <v>29</v>
      </c>
      <c r="L143" s="4">
        <v>179.33</v>
      </c>
      <c r="M143" s="4">
        <v>179.33</v>
      </c>
      <c r="N143" s="4" t="s">
        <v>327</v>
      </c>
      <c r="O143" s="4" t="s">
        <v>290</v>
      </c>
      <c r="P143" s="4" t="s">
        <v>32</v>
      </c>
      <c r="Q143" s="4">
        <v>0</v>
      </c>
      <c r="R143" s="6">
        <v>44456</v>
      </c>
      <c r="S143" s="5">
        <v>44460</v>
      </c>
      <c r="T143" s="4" t="s">
        <v>33</v>
      </c>
      <c r="U143" s="4">
        <v>179.33</v>
      </c>
      <c r="V143" s="4">
        <v>0</v>
      </c>
      <c r="W143" s="4">
        <v>0</v>
      </c>
      <c r="X143" s="4">
        <v>2256167</v>
      </c>
    </row>
    <row r="144" s="4" customFormat="1" spans="1:24">
      <c r="A144" s="4">
        <v>16302221299</v>
      </c>
      <c r="B144" s="4" t="s">
        <v>25</v>
      </c>
      <c r="C144" s="4" t="s">
        <v>51</v>
      </c>
      <c r="D144" s="4" t="s">
        <v>145</v>
      </c>
      <c r="E144" s="4" t="s">
        <v>326</v>
      </c>
      <c r="F144" s="5">
        <v>44456</v>
      </c>
      <c r="G144" s="5">
        <v>44457</v>
      </c>
      <c r="H144" s="4">
        <v>1</v>
      </c>
      <c r="I144" s="4">
        <v>1</v>
      </c>
      <c r="J144" s="4">
        <v>1</v>
      </c>
      <c r="K144" s="4" t="s">
        <v>29</v>
      </c>
      <c r="L144" s="4">
        <v>-179.33</v>
      </c>
      <c r="M144" s="4">
        <v>-179.33</v>
      </c>
      <c r="N144" s="4" t="s">
        <v>327</v>
      </c>
      <c r="O144" s="4" t="s">
        <v>290</v>
      </c>
      <c r="P144" s="4" t="s">
        <v>32</v>
      </c>
      <c r="Q144" s="4">
        <v>0</v>
      </c>
      <c r="R144" s="6">
        <v>44456</v>
      </c>
      <c r="S144" s="5">
        <v>44460</v>
      </c>
      <c r="T144" s="4" t="s">
        <v>33</v>
      </c>
      <c r="U144" s="4">
        <v>-179.33</v>
      </c>
      <c r="V144" s="4">
        <v>0</v>
      </c>
      <c r="W144" s="4">
        <v>0</v>
      </c>
      <c r="X144" s="4">
        <v>2256167</v>
      </c>
    </row>
    <row r="145" s="4" customFormat="1" spans="1:23">
      <c r="A145" s="4">
        <v>16302601712</v>
      </c>
      <c r="B145" s="4" t="s">
        <v>25</v>
      </c>
      <c r="C145" s="4" t="s">
        <v>26</v>
      </c>
      <c r="D145" s="4" t="s">
        <v>141</v>
      </c>
      <c r="E145" s="4" t="s">
        <v>142</v>
      </c>
      <c r="F145" s="5">
        <v>44456</v>
      </c>
      <c r="G145" s="5">
        <v>44457</v>
      </c>
      <c r="H145" s="4">
        <v>1</v>
      </c>
      <c r="I145" s="4">
        <v>1</v>
      </c>
      <c r="J145" s="4">
        <v>1</v>
      </c>
      <c r="K145" s="4" t="s">
        <v>29</v>
      </c>
      <c r="L145" s="4">
        <v>116.73</v>
      </c>
      <c r="M145" s="4">
        <v>116.73</v>
      </c>
      <c r="N145" s="4" t="s">
        <v>143</v>
      </c>
      <c r="O145" s="4" t="s">
        <v>290</v>
      </c>
      <c r="P145" s="4" t="s">
        <v>32</v>
      </c>
      <c r="Q145" s="4">
        <v>0</v>
      </c>
      <c r="R145" s="6">
        <v>44456</v>
      </c>
      <c r="S145" s="5">
        <v>44460</v>
      </c>
      <c r="T145" s="4" t="s">
        <v>33</v>
      </c>
      <c r="U145" s="4">
        <v>116.73</v>
      </c>
      <c r="V145" s="4">
        <v>0</v>
      </c>
      <c r="W145" s="4">
        <v>0</v>
      </c>
    </row>
    <row r="146" s="4" customFormat="1" spans="1:25">
      <c r="A146" s="4">
        <v>16302834565</v>
      </c>
      <c r="B146" s="4" t="s">
        <v>25</v>
      </c>
      <c r="C146" s="4" t="s">
        <v>26</v>
      </c>
      <c r="D146" s="4" t="s">
        <v>328</v>
      </c>
      <c r="E146" s="4" t="s">
        <v>329</v>
      </c>
      <c r="F146" s="5">
        <v>44456</v>
      </c>
      <c r="G146" s="5">
        <v>44457</v>
      </c>
      <c r="H146" s="4">
        <v>1</v>
      </c>
      <c r="I146" s="4">
        <v>1</v>
      </c>
      <c r="J146" s="4">
        <v>1</v>
      </c>
      <c r="K146" s="4" t="s">
        <v>29</v>
      </c>
      <c r="L146" s="4">
        <v>1159.13</v>
      </c>
      <c r="M146" s="4">
        <v>1159.13</v>
      </c>
      <c r="N146" s="4" t="s">
        <v>330</v>
      </c>
      <c r="O146" s="4" t="s">
        <v>290</v>
      </c>
      <c r="P146" s="4" t="s">
        <v>32</v>
      </c>
      <c r="Q146" s="4">
        <v>0</v>
      </c>
      <c r="R146" s="6">
        <v>44456</v>
      </c>
      <c r="S146" s="5">
        <v>44460</v>
      </c>
      <c r="T146" s="4" t="s">
        <v>33</v>
      </c>
      <c r="U146" s="4">
        <v>1159.13</v>
      </c>
      <c r="V146" s="4">
        <v>0</v>
      </c>
      <c r="W146" s="4">
        <v>1281</v>
      </c>
      <c r="X146" s="4">
        <v>2256331</v>
      </c>
      <c r="Y146" s="4">
        <v>532501</v>
      </c>
    </row>
    <row r="147" s="4" customFormat="1" spans="1:24">
      <c r="A147" s="4">
        <v>16303022330</v>
      </c>
      <c r="B147" s="4" t="s">
        <v>25</v>
      </c>
      <c r="C147" s="4" t="s">
        <v>26</v>
      </c>
      <c r="D147" s="4" t="s">
        <v>89</v>
      </c>
      <c r="E147" s="4" t="s">
        <v>90</v>
      </c>
      <c r="F147" s="5">
        <v>44456</v>
      </c>
      <c r="G147" s="5">
        <v>44457</v>
      </c>
      <c r="H147" s="4">
        <v>1</v>
      </c>
      <c r="I147" s="4">
        <v>1</v>
      </c>
      <c r="J147" s="4">
        <v>1</v>
      </c>
      <c r="K147" s="4" t="s">
        <v>29</v>
      </c>
      <c r="L147" s="4">
        <v>303.86</v>
      </c>
      <c r="M147" s="4">
        <v>303.86</v>
      </c>
      <c r="N147" s="4" t="s">
        <v>331</v>
      </c>
      <c r="O147" s="4" t="s">
        <v>290</v>
      </c>
      <c r="P147" s="4" t="s">
        <v>32</v>
      </c>
      <c r="Q147" s="4">
        <v>0</v>
      </c>
      <c r="R147" s="6">
        <v>44456</v>
      </c>
      <c r="S147" s="5">
        <v>44460</v>
      </c>
      <c r="T147" s="4" t="s">
        <v>33</v>
      </c>
      <c r="U147" s="4">
        <v>303.86</v>
      </c>
      <c r="V147" s="4">
        <v>0</v>
      </c>
      <c r="W147" s="4">
        <v>0</v>
      </c>
      <c r="X147" s="4">
        <v>2256396</v>
      </c>
    </row>
    <row r="148" s="4" customFormat="1" spans="1:24">
      <c r="A148" s="4">
        <v>16303070416</v>
      </c>
      <c r="B148" s="4" t="s">
        <v>25</v>
      </c>
      <c r="C148" s="4" t="s">
        <v>26</v>
      </c>
      <c r="D148" s="4" t="s">
        <v>231</v>
      </c>
      <c r="E148" s="4" t="s">
        <v>232</v>
      </c>
      <c r="F148" s="5">
        <v>44456</v>
      </c>
      <c r="G148" s="5">
        <v>44457</v>
      </c>
      <c r="H148" s="4">
        <v>1</v>
      </c>
      <c r="I148" s="4">
        <v>1</v>
      </c>
      <c r="J148" s="4">
        <v>1</v>
      </c>
      <c r="K148" s="4" t="s">
        <v>29</v>
      </c>
      <c r="L148" s="4">
        <v>133.98</v>
      </c>
      <c r="M148" s="4">
        <v>133.98</v>
      </c>
      <c r="N148" s="4" t="s">
        <v>332</v>
      </c>
      <c r="O148" s="4" t="s">
        <v>290</v>
      </c>
      <c r="P148" s="4" t="s">
        <v>32</v>
      </c>
      <c r="Q148" s="4">
        <v>0</v>
      </c>
      <c r="R148" s="6">
        <v>44456</v>
      </c>
      <c r="S148" s="5">
        <v>44460</v>
      </c>
      <c r="T148" s="4" t="s">
        <v>33</v>
      </c>
      <c r="U148" s="4">
        <v>133.98</v>
      </c>
      <c r="V148" s="4">
        <v>0</v>
      </c>
      <c r="W148" s="4">
        <v>0</v>
      </c>
      <c r="X148" s="4">
        <v>2256416</v>
      </c>
    </row>
    <row r="149" s="4" customFormat="1" spans="1:24">
      <c r="A149" s="4">
        <v>16303022330</v>
      </c>
      <c r="B149" s="4" t="s">
        <v>25</v>
      </c>
      <c r="C149" s="4" t="s">
        <v>51</v>
      </c>
      <c r="D149" s="4" t="s">
        <v>89</v>
      </c>
      <c r="E149" s="4" t="s">
        <v>90</v>
      </c>
      <c r="F149" s="5">
        <v>44456</v>
      </c>
      <c r="G149" s="5">
        <v>44457</v>
      </c>
      <c r="H149" s="4">
        <v>1</v>
      </c>
      <c r="I149" s="4">
        <v>1</v>
      </c>
      <c r="J149" s="4">
        <v>1</v>
      </c>
      <c r="K149" s="4" t="s">
        <v>29</v>
      </c>
      <c r="L149" s="4">
        <v>-303.86</v>
      </c>
      <c r="M149" s="4">
        <v>-303.86</v>
      </c>
      <c r="N149" s="4" t="s">
        <v>331</v>
      </c>
      <c r="O149" s="4" t="s">
        <v>290</v>
      </c>
      <c r="P149" s="4" t="s">
        <v>32</v>
      </c>
      <c r="Q149" s="4">
        <v>0</v>
      </c>
      <c r="R149" s="6">
        <v>44456</v>
      </c>
      <c r="S149" s="5">
        <v>44460</v>
      </c>
      <c r="T149" s="4" t="s">
        <v>33</v>
      </c>
      <c r="U149" s="4">
        <v>-303.86</v>
      </c>
      <c r="V149" s="4">
        <v>0</v>
      </c>
      <c r="W149" s="4">
        <v>0</v>
      </c>
      <c r="X149" s="4">
        <v>2256396</v>
      </c>
    </row>
    <row r="150" s="4" customFormat="1" spans="1:24">
      <c r="A150" s="4">
        <v>16303135623</v>
      </c>
      <c r="B150" s="4" t="s">
        <v>25</v>
      </c>
      <c r="C150" s="4" t="s">
        <v>26</v>
      </c>
      <c r="D150" s="4" t="s">
        <v>333</v>
      </c>
      <c r="E150" s="4" t="s">
        <v>334</v>
      </c>
      <c r="F150" s="5">
        <v>44456</v>
      </c>
      <c r="G150" s="5">
        <v>44457</v>
      </c>
      <c r="H150" s="4">
        <v>1</v>
      </c>
      <c r="I150" s="4">
        <v>1</v>
      </c>
      <c r="J150" s="4">
        <v>1</v>
      </c>
      <c r="K150" s="4" t="s">
        <v>29</v>
      </c>
      <c r="L150" s="4">
        <v>280.17</v>
      </c>
      <c r="M150" s="4">
        <v>280.17</v>
      </c>
      <c r="N150" s="4" t="s">
        <v>335</v>
      </c>
      <c r="O150" s="4" t="s">
        <v>290</v>
      </c>
      <c r="P150" s="4" t="s">
        <v>32</v>
      </c>
      <c r="Q150" s="4">
        <v>0</v>
      </c>
      <c r="R150" s="6">
        <v>44456</v>
      </c>
      <c r="S150" s="5">
        <v>44460</v>
      </c>
      <c r="T150" s="4" t="s">
        <v>33</v>
      </c>
      <c r="U150" s="4">
        <v>280.17</v>
      </c>
      <c r="V150" s="4">
        <v>0</v>
      </c>
      <c r="W150" s="4">
        <v>0</v>
      </c>
      <c r="X150" s="4">
        <v>2256451</v>
      </c>
    </row>
    <row r="151" s="4" customFormat="1" spans="1:24">
      <c r="A151" s="4">
        <v>16303135623</v>
      </c>
      <c r="B151" s="4" t="s">
        <v>25</v>
      </c>
      <c r="C151" s="4" t="s">
        <v>51</v>
      </c>
      <c r="D151" s="4" t="s">
        <v>333</v>
      </c>
      <c r="E151" s="4" t="s">
        <v>334</v>
      </c>
      <c r="F151" s="5">
        <v>44456</v>
      </c>
      <c r="G151" s="5">
        <v>44457</v>
      </c>
      <c r="H151" s="4">
        <v>1</v>
      </c>
      <c r="I151" s="4">
        <v>1</v>
      </c>
      <c r="J151" s="4">
        <v>1</v>
      </c>
      <c r="K151" s="4" t="s">
        <v>29</v>
      </c>
      <c r="L151" s="4">
        <v>-280.17</v>
      </c>
      <c r="M151" s="4">
        <v>-280.17</v>
      </c>
      <c r="N151" s="4" t="s">
        <v>335</v>
      </c>
      <c r="O151" s="4" t="s">
        <v>290</v>
      </c>
      <c r="P151" s="4" t="s">
        <v>32</v>
      </c>
      <c r="Q151" s="4">
        <v>0</v>
      </c>
      <c r="R151" s="6">
        <v>44456</v>
      </c>
      <c r="S151" s="5">
        <v>44460</v>
      </c>
      <c r="T151" s="4" t="s">
        <v>33</v>
      </c>
      <c r="U151" s="4">
        <v>-280.17</v>
      </c>
      <c r="V151" s="4">
        <v>0</v>
      </c>
      <c r="W151" s="4">
        <v>0</v>
      </c>
      <c r="X151" s="4">
        <v>2256451</v>
      </c>
    </row>
    <row r="152" s="4" customFormat="1" spans="1:24">
      <c r="A152" s="4">
        <v>16304558495</v>
      </c>
      <c r="B152" s="4" t="s">
        <v>25</v>
      </c>
      <c r="C152" s="4" t="s">
        <v>26</v>
      </c>
      <c r="D152" s="4" t="s">
        <v>336</v>
      </c>
      <c r="E152" s="4" t="s">
        <v>337</v>
      </c>
      <c r="F152" s="5">
        <v>44456</v>
      </c>
      <c r="G152" s="5">
        <v>44457</v>
      </c>
      <c r="H152" s="4">
        <v>1</v>
      </c>
      <c r="I152" s="4">
        <v>1</v>
      </c>
      <c r="J152" s="4">
        <v>1</v>
      </c>
      <c r="K152" s="4" t="s">
        <v>29</v>
      </c>
      <c r="L152" s="4">
        <v>531.19</v>
      </c>
      <c r="M152" s="4">
        <v>531.19</v>
      </c>
      <c r="N152" s="4" t="s">
        <v>338</v>
      </c>
      <c r="O152" s="4" t="s">
        <v>290</v>
      </c>
      <c r="P152" s="4" t="s">
        <v>32</v>
      </c>
      <c r="Q152" s="4">
        <v>0</v>
      </c>
      <c r="R152" s="6">
        <v>44456</v>
      </c>
      <c r="S152" s="5">
        <v>44460</v>
      </c>
      <c r="T152" s="4" t="s">
        <v>33</v>
      </c>
      <c r="U152" s="4">
        <v>531.19</v>
      </c>
      <c r="V152" s="4">
        <v>0</v>
      </c>
      <c r="W152" s="4">
        <v>0</v>
      </c>
      <c r="X152" s="4">
        <v>2256497</v>
      </c>
    </row>
    <row r="153" s="4" customFormat="1" spans="1:25">
      <c r="A153" s="4">
        <v>16304594470</v>
      </c>
      <c r="B153" s="4" t="s">
        <v>25</v>
      </c>
      <c r="C153" s="4" t="s">
        <v>26</v>
      </c>
      <c r="D153" s="4" t="s">
        <v>248</v>
      </c>
      <c r="E153" s="4" t="s">
        <v>249</v>
      </c>
      <c r="F153" s="5">
        <v>44456</v>
      </c>
      <c r="G153" s="5">
        <v>44457</v>
      </c>
      <c r="H153" s="4">
        <v>1</v>
      </c>
      <c r="I153" s="4">
        <v>1</v>
      </c>
      <c r="J153" s="4">
        <v>1</v>
      </c>
      <c r="K153" s="4" t="s">
        <v>29</v>
      </c>
      <c r="L153" s="4">
        <v>725.12</v>
      </c>
      <c r="M153" s="4">
        <v>725.12</v>
      </c>
      <c r="N153" s="4" t="s">
        <v>250</v>
      </c>
      <c r="O153" s="4" t="s">
        <v>290</v>
      </c>
      <c r="P153" s="4" t="s">
        <v>32</v>
      </c>
      <c r="Q153" s="4">
        <v>0</v>
      </c>
      <c r="R153" s="6">
        <v>44456</v>
      </c>
      <c r="S153" s="5">
        <v>44460</v>
      </c>
      <c r="T153" s="4" t="s">
        <v>33</v>
      </c>
      <c r="U153" s="4">
        <v>725.12</v>
      </c>
      <c r="V153" s="4">
        <v>0</v>
      </c>
      <c r="W153" s="4">
        <v>0</v>
      </c>
      <c r="X153" s="4">
        <v>2256500</v>
      </c>
      <c r="Y153" s="4">
        <v>2048192</v>
      </c>
    </row>
    <row r="154" s="4" customFormat="1" spans="1:25">
      <c r="A154" s="4">
        <v>16304846918</v>
      </c>
      <c r="B154" s="4" t="s">
        <v>25</v>
      </c>
      <c r="C154" s="4" t="s">
        <v>26</v>
      </c>
      <c r="D154" s="4" t="s">
        <v>106</v>
      </c>
      <c r="E154" s="4" t="s">
        <v>107</v>
      </c>
      <c r="F154" s="5">
        <v>44456</v>
      </c>
      <c r="G154" s="5">
        <v>44457</v>
      </c>
      <c r="H154" s="4">
        <v>1</v>
      </c>
      <c r="I154" s="4">
        <v>1</v>
      </c>
      <c r="J154" s="4">
        <v>1</v>
      </c>
      <c r="K154" s="4" t="s">
        <v>29</v>
      </c>
      <c r="L154" s="4">
        <v>292.91</v>
      </c>
      <c r="M154" s="4">
        <v>292.91</v>
      </c>
      <c r="N154" s="4" t="s">
        <v>280</v>
      </c>
      <c r="O154" s="4" t="s">
        <v>290</v>
      </c>
      <c r="P154" s="4" t="s">
        <v>32</v>
      </c>
      <c r="Q154" s="4">
        <v>0</v>
      </c>
      <c r="R154" s="6">
        <v>44456</v>
      </c>
      <c r="S154" s="5">
        <v>44460</v>
      </c>
      <c r="T154" s="4" t="s">
        <v>33</v>
      </c>
      <c r="U154" s="4">
        <v>292.91</v>
      </c>
      <c r="V154" s="4">
        <v>0</v>
      </c>
      <c r="W154" s="4">
        <v>0</v>
      </c>
      <c r="X154" s="4">
        <v>2256532</v>
      </c>
      <c r="Y154" s="4">
        <v>3194816370</v>
      </c>
    </row>
    <row r="155" s="4" customFormat="1" spans="1:23">
      <c r="A155" s="4">
        <v>16305246397</v>
      </c>
      <c r="B155" s="4" t="s">
        <v>25</v>
      </c>
      <c r="C155" s="4" t="s">
        <v>26</v>
      </c>
      <c r="D155" s="4" t="s">
        <v>270</v>
      </c>
      <c r="E155" s="4" t="s">
        <v>169</v>
      </c>
      <c r="F155" s="5">
        <v>44456</v>
      </c>
      <c r="G155" s="5">
        <v>44457</v>
      </c>
      <c r="H155" s="4">
        <v>2</v>
      </c>
      <c r="I155" s="4">
        <v>1</v>
      </c>
      <c r="J155" s="4">
        <v>2</v>
      </c>
      <c r="K155" s="4" t="s">
        <v>29</v>
      </c>
      <c r="L155" s="4">
        <v>1283.02</v>
      </c>
      <c r="M155" s="4">
        <v>1283.02</v>
      </c>
      <c r="N155" s="4" t="s">
        <v>339</v>
      </c>
      <c r="O155" s="4" t="s">
        <v>290</v>
      </c>
      <c r="P155" s="4" t="s">
        <v>32</v>
      </c>
      <c r="Q155" s="4">
        <v>0</v>
      </c>
      <c r="R155" s="6">
        <v>44456</v>
      </c>
      <c r="S155" s="5">
        <v>44460</v>
      </c>
      <c r="T155" s="4" t="s">
        <v>33</v>
      </c>
      <c r="U155" s="4">
        <v>1283.02</v>
      </c>
      <c r="V155" s="4">
        <v>0</v>
      </c>
      <c r="W155" s="4">
        <v>0</v>
      </c>
    </row>
    <row r="156" s="4" customFormat="1" spans="1:24">
      <c r="A156" s="4">
        <v>16305282313</v>
      </c>
      <c r="B156" s="4" t="s">
        <v>25</v>
      </c>
      <c r="C156" s="4" t="s">
        <v>26</v>
      </c>
      <c r="D156" s="4" t="s">
        <v>340</v>
      </c>
      <c r="E156" s="4" t="s">
        <v>169</v>
      </c>
      <c r="F156" s="5">
        <v>44456</v>
      </c>
      <c r="G156" s="5">
        <v>44457</v>
      </c>
      <c r="H156" s="4">
        <v>1</v>
      </c>
      <c r="I156" s="4">
        <v>1</v>
      </c>
      <c r="J156" s="4">
        <v>1</v>
      </c>
      <c r="K156" s="4" t="s">
        <v>29</v>
      </c>
      <c r="L156" s="4">
        <v>159.36</v>
      </c>
      <c r="M156" s="4">
        <v>159.36</v>
      </c>
      <c r="N156" s="4" t="s">
        <v>341</v>
      </c>
      <c r="O156" s="4" t="s">
        <v>290</v>
      </c>
      <c r="P156" s="4" t="s">
        <v>32</v>
      </c>
      <c r="Q156" s="4">
        <v>0</v>
      </c>
      <c r="R156" s="6">
        <v>44456</v>
      </c>
      <c r="S156" s="5">
        <v>44460</v>
      </c>
      <c r="T156" s="4" t="s">
        <v>33</v>
      </c>
      <c r="U156" s="4">
        <v>159.36</v>
      </c>
      <c r="V156" s="4">
        <v>0</v>
      </c>
      <c r="W156" s="4">
        <v>0</v>
      </c>
      <c r="X156" s="4">
        <v>2256617</v>
      </c>
    </row>
    <row r="157" s="4" customFormat="1" spans="1:24">
      <c r="A157" s="4">
        <v>16305313094</v>
      </c>
      <c r="B157" s="4" t="s">
        <v>25</v>
      </c>
      <c r="C157" s="4" t="s">
        <v>26</v>
      </c>
      <c r="D157" s="4" t="s">
        <v>342</v>
      </c>
      <c r="E157" s="4" t="s">
        <v>343</v>
      </c>
      <c r="F157" s="5">
        <v>44456</v>
      </c>
      <c r="G157" s="5">
        <v>44457</v>
      </c>
      <c r="H157" s="4">
        <v>1</v>
      </c>
      <c r="I157" s="4">
        <v>1</v>
      </c>
      <c r="J157" s="4">
        <v>1</v>
      </c>
      <c r="K157" s="4" t="s">
        <v>29</v>
      </c>
      <c r="L157" s="4">
        <v>213.13</v>
      </c>
      <c r="M157" s="4">
        <v>213.13</v>
      </c>
      <c r="N157" s="4" t="s">
        <v>344</v>
      </c>
      <c r="O157" s="4" t="s">
        <v>290</v>
      </c>
      <c r="P157" s="4" t="s">
        <v>32</v>
      </c>
      <c r="Q157" s="4">
        <v>0</v>
      </c>
      <c r="R157" s="6">
        <v>44456</v>
      </c>
      <c r="S157" s="5">
        <v>44460</v>
      </c>
      <c r="T157" s="4" t="s">
        <v>33</v>
      </c>
      <c r="U157" s="4">
        <v>213.13</v>
      </c>
      <c r="V157" s="4">
        <v>0</v>
      </c>
      <c r="W157" s="4">
        <v>0</v>
      </c>
      <c r="X157" s="4">
        <v>2256623</v>
      </c>
    </row>
    <row r="158" s="4" customFormat="1" spans="1:24">
      <c r="A158" s="4">
        <v>16305366730</v>
      </c>
      <c r="B158" s="4" t="s">
        <v>25</v>
      </c>
      <c r="C158" s="4" t="s">
        <v>26</v>
      </c>
      <c r="D158" s="4" t="s">
        <v>345</v>
      </c>
      <c r="E158" s="4" t="s">
        <v>159</v>
      </c>
      <c r="F158" s="5">
        <v>44456</v>
      </c>
      <c r="G158" s="5">
        <v>44457</v>
      </c>
      <c r="H158" s="4">
        <v>1</v>
      </c>
      <c r="I158" s="4">
        <v>1</v>
      </c>
      <c r="J158" s="4">
        <v>1</v>
      </c>
      <c r="K158" s="4" t="s">
        <v>29</v>
      </c>
      <c r="L158" s="4">
        <v>132.97</v>
      </c>
      <c r="M158" s="4">
        <v>132.97</v>
      </c>
      <c r="N158" s="4" t="s">
        <v>346</v>
      </c>
      <c r="O158" s="4" t="s">
        <v>290</v>
      </c>
      <c r="P158" s="4" t="s">
        <v>32</v>
      </c>
      <c r="Q158" s="4">
        <v>0</v>
      </c>
      <c r="R158" s="6">
        <v>44456</v>
      </c>
      <c r="S158" s="5">
        <v>44460</v>
      </c>
      <c r="T158" s="4" t="s">
        <v>33</v>
      </c>
      <c r="U158" s="4">
        <v>132.97</v>
      </c>
      <c r="V158" s="4">
        <v>0</v>
      </c>
      <c r="W158" s="4">
        <v>0</v>
      </c>
      <c r="X158" s="4">
        <v>2256628</v>
      </c>
    </row>
    <row r="159" s="4" customFormat="1" spans="1:23">
      <c r="A159" s="4">
        <v>16305492573</v>
      </c>
      <c r="B159" s="4" t="s">
        <v>25</v>
      </c>
      <c r="C159" s="4" t="s">
        <v>26</v>
      </c>
      <c r="D159" s="4" t="s">
        <v>347</v>
      </c>
      <c r="E159" s="4" t="s">
        <v>348</v>
      </c>
      <c r="F159" s="5">
        <v>44456</v>
      </c>
      <c r="G159" s="5">
        <v>44457</v>
      </c>
      <c r="H159" s="4">
        <v>1</v>
      </c>
      <c r="I159" s="4">
        <v>1</v>
      </c>
      <c r="J159" s="4">
        <v>1</v>
      </c>
      <c r="K159" s="4" t="s">
        <v>29</v>
      </c>
      <c r="L159" s="4">
        <v>226.93</v>
      </c>
      <c r="M159" s="4">
        <v>226.93</v>
      </c>
      <c r="N159" s="4" t="s">
        <v>349</v>
      </c>
      <c r="O159" s="4" t="s">
        <v>290</v>
      </c>
      <c r="P159" s="4" t="s">
        <v>32</v>
      </c>
      <c r="Q159" s="4">
        <v>0</v>
      </c>
      <c r="R159" s="6">
        <v>44456</v>
      </c>
      <c r="S159" s="5">
        <v>44460</v>
      </c>
      <c r="T159" s="4" t="s">
        <v>33</v>
      </c>
      <c r="U159" s="4">
        <v>226.93</v>
      </c>
      <c r="V159" s="4">
        <v>0</v>
      </c>
      <c r="W159" s="4">
        <v>0</v>
      </c>
    </row>
    <row r="160" s="4" customFormat="1" spans="1:24">
      <c r="A160" s="4">
        <v>16305543698</v>
      </c>
      <c r="B160" s="4" t="s">
        <v>25</v>
      </c>
      <c r="C160" s="4" t="s">
        <v>26</v>
      </c>
      <c r="D160" s="4" t="s">
        <v>141</v>
      </c>
      <c r="E160" s="4" t="s">
        <v>78</v>
      </c>
      <c r="F160" s="5">
        <v>44456</v>
      </c>
      <c r="G160" s="5">
        <v>44457</v>
      </c>
      <c r="H160" s="4">
        <v>1</v>
      </c>
      <c r="I160" s="4">
        <v>1</v>
      </c>
      <c r="J160" s="4">
        <v>1</v>
      </c>
      <c r="K160" s="4" t="s">
        <v>29</v>
      </c>
      <c r="L160" s="4">
        <v>124.85</v>
      </c>
      <c r="M160" s="4">
        <v>124.85</v>
      </c>
      <c r="N160" s="4" t="s">
        <v>350</v>
      </c>
      <c r="O160" s="4" t="s">
        <v>290</v>
      </c>
      <c r="P160" s="4" t="s">
        <v>32</v>
      </c>
      <c r="Q160" s="4">
        <v>0</v>
      </c>
      <c r="R160" s="6">
        <v>44456</v>
      </c>
      <c r="S160" s="5">
        <v>44460</v>
      </c>
      <c r="T160" s="4" t="s">
        <v>33</v>
      </c>
      <c r="U160" s="4">
        <v>124.85</v>
      </c>
      <c r="V160" s="4">
        <v>0</v>
      </c>
      <c r="W160" s="4">
        <v>0</v>
      </c>
      <c r="X160" s="4">
        <v>2256675</v>
      </c>
    </row>
    <row r="161" s="4" customFormat="1" spans="1:24">
      <c r="A161" s="4">
        <v>16305801515</v>
      </c>
      <c r="B161" s="4" t="s">
        <v>25</v>
      </c>
      <c r="C161" s="4" t="s">
        <v>26</v>
      </c>
      <c r="D161" s="4" t="s">
        <v>351</v>
      </c>
      <c r="E161" s="4" t="s">
        <v>78</v>
      </c>
      <c r="F161" s="5">
        <v>44456</v>
      </c>
      <c r="G161" s="5">
        <v>44457</v>
      </c>
      <c r="H161" s="4">
        <v>1</v>
      </c>
      <c r="I161" s="4">
        <v>1</v>
      </c>
      <c r="J161" s="4">
        <v>1</v>
      </c>
      <c r="K161" s="4" t="s">
        <v>29</v>
      </c>
      <c r="L161" s="4">
        <v>116.73</v>
      </c>
      <c r="M161" s="4">
        <v>116.73</v>
      </c>
      <c r="N161" s="4" t="s">
        <v>352</v>
      </c>
      <c r="O161" s="4" t="s">
        <v>290</v>
      </c>
      <c r="P161" s="4" t="s">
        <v>32</v>
      </c>
      <c r="Q161" s="4">
        <v>0</v>
      </c>
      <c r="R161" s="6">
        <v>44456</v>
      </c>
      <c r="S161" s="5">
        <v>44460</v>
      </c>
      <c r="T161" s="4" t="s">
        <v>33</v>
      </c>
      <c r="U161" s="4">
        <v>116.73</v>
      </c>
      <c r="V161" s="4">
        <v>0</v>
      </c>
      <c r="W161" s="4">
        <v>0</v>
      </c>
      <c r="X161" s="4">
        <v>2256731</v>
      </c>
    </row>
    <row r="162" s="4" customFormat="1" spans="1:23">
      <c r="A162" s="4">
        <v>16305945946</v>
      </c>
      <c r="B162" s="4" t="s">
        <v>25</v>
      </c>
      <c r="C162" s="4" t="s">
        <v>26</v>
      </c>
      <c r="D162" s="4" t="s">
        <v>353</v>
      </c>
      <c r="E162" s="4" t="s">
        <v>354</v>
      </c>
      <c r="F162" s="5">
        <v>44456</v>
      </c>
      <c r="G162" s="5">
        <v>44457</v>
      </c>
      <c r="H162" s="4">
        <v>1</v>
      </c>
      <c r="I162" s="4">
        <v>1</v>
      </c>
      <c r="J162" s="4">
        <v>1</v>
      </c>
      <c r="K162" s="4" t="s">
        <v>29</v>
      </c>
      <c r="L162" s="4">
        <v>132.97</v>
      </c>
      <c r="M162" s="4">
        <v>132.97</v>
      </c>
      <c r="N162" s="4" t="s">
        <v>355</v>
      </c>
      <c r="O162" s="4" t="s">
        <v>290</v>
      </c>
      <c r="P162" s="4" t="s">
        <v>32</v>
      </c>
      <c r="Q162" s="4">
        <v>0</v>
      </c>
      <c r="R162" s="6">
        <v>44456</v>
      </c>
      <c r="S162" s="5">
        <v>44460</v>
      </c>
      <c r="T162" s="4" t="s">
        <v>33</v>
      </c>
      <c r="U162" s="4">
        <v>132.97</v>
      </c>
      <c r="V162" s="4">
        <v>0</v>
      </c>
      <c r="W162" s="4">
        <v>0</v>
      </c>
    </row>
    <row r="163" s="4" customFormat="1" spans="1:24">
      <c r="A163" s="4">
        <v>16306137452</v>
      </c>
      <c r="B163" s="4" t="s">
        <v>25</v>
      </c>
      <c r="C163" s="4" t="s">
        <v>26</v>
      </c>
      <c r="D163" s="4" t="s">
        <v>356</v>
      </c>
      <c r="E163" s="4" t="s">
        <v>84</v>
      </c>
      <c r="F163" s="5">
        <v>44456</v>
      </c>
      <c r="G163" s="5">
        <v>44457</v>
      </c>
      <c r="H163" s="4">
        <v>1</v>
      </c>
      <c r="I163" s="4">
        <v>1</v>
      </c>
      <c r="J163" s="4">
        <v>1</v>
      </c>
      <c r="K163" s="4" t="s">
        <v>29</v>
      </c>
      <c r="L163" s="4">
        <v>153.27</v>
      </c>
      <c r="M163" s="4">
        <v>153.27</v>
      </c>
      <c r="N163" s="4" t="s">
        <v>357</v>
      </c>
      <c r="O163" s="4" t="s">
        <v>290</v>
      </c>
      <c r="P163" s="4" t="s">
        <v>32</v>
      </c>
      <c r="Q163" s="4">
        <v>0</v>
      </c>
      <c r="R163" s="6">
        <v>44456</v>
      </c>
      <c r="S163" s="5">
        <v>44460</v>
      </c>
      <c r="T163" s="4" t="s">
        <v>33</v>
      </c>
      <c r="U163" s="4">
        <v>153.27</v>
      </c>
      <c r="V163" s="4">
        <v>0</v>
      </c>
      <c r="W163" s="4">
        <v>0</v>
      </c>
      <c r="X163" s="4">
        <v>2256797</v>
      </c>
    </row>
    <row r="164" s="4" customFormat="1" spans="1:24">
      <c r="A164" s="4">
        <v>16306234855</v>
      </c>
      <c r="B164" s="4" t="s">
        <v>25</v>
      </c>
      <c r="C164" s="4" t="s">
        <v>26</v>
      </c>
      <c r="D164" s="4" t="s">
        <v>358</v>
      </c>
      <c r="E164" s="4" t="s">
        <v>59</v>
      </c>
      <c r="F164" s="5">
        <v>44456</v>
      </c>
      <c r="G164" s="5">
        <v>44457</v>
      </c>
      <c r="H164" s="4">
        <v>1</v>
      </c>
      <c r="I164" s="4">
        <v>1</v>
      </c>
      <c r="J164" s="4">
        <v>1</v>
      </c>
      <c r="K164" s="4" t="s">
        <v>29</v>
      </c>
      <c r="L164" s="4">
        <v>181.73</v>
      </c>
      <c r="M164" s="4">
        <v>181.73</v>
      </c>
      <c r="N164" s="4" t="s">
        <v>359</v>
      </c>
      <c r="O164" s="4" t="s">
        <v>290</v>
      </c>
      <c r="P164" s="4" t="s">
        <v>32</v>
      </c>
      <c r="Q164" s="4">
        <v>0</v>
      </c>
      <c r="R164" s="6">
        <v>44456</v>
      </c>
      <c r="S164" s="5">
        <v>44460</v>
      </c>
      <c r="T164" s="4" t="s">
        <v>33</v>
      </c>
      <c r="U164" s="4">
        <v>181.73</v>
      </c>
      <c r="V164" s="4">
        <v>0</v>
      </c>
      <c r="W164" s="4">
        <v>0</v>
      </c>
      <c r="X164" s="4">
        <v>2256822</v>
      </c>
    </row>
    <row r="165" s="4" customFormat="1" spans="1:23">
      <c r="A165" s="4">
        <v>16306368103</v>
      </c>
      <c r="B165" s="4" t="s">
        <v>25</v>
      </c>
      <c r="C165" s="4" t="s">
        <v>26</v>
      </c>
      <c r="D165" s="4" t="s">
        <v>360</v>
      </c>
      <c r="E165" s="4" t="s">
        <v>265</v>
      </c>
      <c r="F165" s="5">
        <v>44456</v>
      </c>
      <c r="G165" s="5">
        <v>44457</v>
      </c>
      <c r="H165" s="4">
        <v>1</v>
      </c>
      <c r="I165" s="4">
        <v>1</v>
      </c>
      <c r="J165" s="4">
        <v>1</v>
      </c>
      <c r="K165" s="4" t="s">
        <v>29</v>
      </c>
      <c r="L165" s="4">
        <v>203</v>
      </c>
      <c r="M165" s="4">
        <v>203</v>
      </c>
      <c r="N165" s="4" t="s">
        <v>361</v>
      </c>
      <c r="O165" s="4" t="s">
        <v>290</v>
      </c>
      <c r="P165" s="4" t="s">
        <v>32</v>
      </c>
      <c r="Q165" s="4">
        <v>0</v>
      </c>
      <c r="R165" s="6">
        <v>44456</v>
      </c>
      <c r="S165" s="5">
        <v>44460</v>
      </c>
      <c r="T165" s="4" t="s">
        <v>33</v>
      </c>
      <c r="U165" s="4">
        <v>203</v>
      </c>
      <c r="V165" s="4">
        <v>0</v>
      </c>
      <c r="W165" s="4">
        <v>0</v>
      </c>
    </row>
    <row r="166" s="4" customFormat="1" spans="1:24">
      <c r="A166" s="4">
        <v>16306374354</v>
      </c>
      <c r="B166" s="4" t="s">
        <v>25</v>
      </c>
      <c r="C166" s="4" t="s">
        <v>26</v>
      </c>
      <c r="D166" s="4" t="s">
        <v>362</v>
      </c>
      <c r="E166" s="4" t="s">
        <v>78</v>
      </c>
      <c r="F166" s="5">
        <v>44456</v>
      </c>
      <c r="G166" s="5">
        <v>44457</v>
      </c>
      <c r="H166" s="4">
        <v>1</v>
      </c>
      <c r="I166" s="4">
        <v>1</v>
      </c>
      <c r="J166" s="4">
        <v>1</v>
      </c>
      <c r="K166" s="4" t="s">
        <v>29</v>
      </c>
      <c r="L166" s="4">
        <v>153.27</v>
      </c>
      <c r="M166" s="4">
        <v>153.27</v>
      </c>
      <c r="N166" s="4" t="s">
        <v>363</v>
      </c>
      <c r="O166" s="4" t="s">
        <v>290</v>
      </c>
      <c r="P166" s="4" t="s">
        <v>32</v>
      </c>
      <c r="Q166" s="4">
        <v>0</v>
      </c>
      <c r="R166" s="6">
        <v>44456</v>
      </c>
      <c r="S166" s="5">
        <v>44460</v>
      </c>
      <c r="T166" s="4" t="s">
        <v>33</v>
      </c>
      <c r="U166" s="4">
        <v>153.27</v>
      </c>
      <c r="V166" s="4">
        <v>0</v>
      </c>
      <c r="W166" s="4">
        <v>0</v>
      </c>
      <c r="X166" s="4">
        <v>2256850</v>
      </c>
    </row>
    <row r="167" s="4" customFormat="1" spans="1:23">
      <c r="A167" s="4">
        <v>16306472094</v>
      </c>
      <c r="B167" s="4" t="s">
        <v>25</v>
      </c>
      <c r="C167" s="4" t="s">
        <v>26</v>
      </c>
      <c r="D167" s="4" t="s">
        <v>234</v>
      </c>
      <c r="E167" s="4" t="s">
        <v>235</v>
      </c>
      <c r="F167" s="5">
        <v>44456</v>
      </c>
      <c r="G167" s="5">
        <v>44457</v>
      </c>
      <c r="H167" s="4">
        <v>1</v>
      </c>
      <c r="I167" s="4">
        <v>1</v>
      </c>
      <c r="J167" s="4">
        <v>1</v>
      </c>
      <c r="K167" s="4" t="s">
        <v>29</v>
      </c>
      <c r="L167" s="4">
        <v>108.61</v>
      </c>
      <c r="M167" s="4">
        <v>108.61</v>
      </c>
      <c r="N167" s="4" t="s">
        <v>236</v>
      </c>
      <c r="O167" s="4" t="s">
        <v>290</v>
      </c>
      <c r="P167" s="4" t="s">
        <v>32</v>
      </c>
      <c r="Q167" s="4">
        <v>0</v>
      </c>
      <c r="R167" s="6">
        <v>44456</v>
      </c>
      <c r="S167" s="5">
        <v>44460</v>
      </c>
      <c r="T167" s="4" t="s">
        <v>33</v>
      </c>
      <c r="U167" s="4">
        <v>108.61</v>
      </c>
      <c r="V167" s="4">
        <v>0</v>
      </c>
      <c r="W167" s="4">
        <v>0</v>
      </c>
    </row>
    <row r="168" s="4" customFormat="1" spans="1:23">
      <c r="A168" s="4">
        <v>16306481329</v>
      </c>
      <c r="B168" s="4" t="s">
        <v>25</v>
      </c>
      <c r="C168" s="4" t="s">
        <v>26</v>
      </c>
      <c r="D168" s="4" t="s">
        <v>364</v>
      </c>
      <c r="E168" s="4" t="s">
        <v>365</v>
      </c>
      <c r="F168" s="5">
        <v>44456</v>
      </c>
      <c r="G168" s="5">
        <v>44457</v>
      </c>
      <c r="H168" s="4">
        <v>1</v>
      </c>
      <c r="I168" s="4">
        <v>1</v>
      </c>
      <c r="J168" s="4">
        <v>1</v>
      </c>
      <c r="K168" s="4" t="s">
        <v>29</v>
      </c>
      <c r="L168" s="4">
        <v>228.38</v>
      </c>
      <c r="M168" s="4">
        <v>228.38</v>
      </c>
      <c r="N168" s="4" t="s">
        <v>366</v>
      </c>
      <c r="O168" s="4" t="s">
        <v>290</v>
      </c>
      <c r="P168" s="4" t="s">
        <v>32</v>
      </c>
      <c r="Q168" s="4">
        <v>0</v>
      </c>
      <c r="R168" s="6">
        <v>44456</v>
      </c>
      <c r="S168" s="5">
        <v>44460</v>
      </c>
      <c r="T168" s="4" t="s">
        <v>33</v>
      </c>
      <c r="U168" s="4">
        <v>228.38</v>
      </c>
      <c r="V168" s="4">
        <v>0</v>
      </c>
      <c r="W168" s="4">
        <v>0</v>
      </c>
    </row>
    <row r="169" s="4" customFormat="1" spans="1:25">
      <c r="A169" s="4">
        <v>16306698028</v>
      </c>
      <c r="B169" s="4" t="s">
        <v>25</v>
      </c>
      <c r="C169" s="4" t="s">
        <v>26</v>
      </c>
      <c r="D169" s="4" t="s">
        <v>106</v>
      </c>
      <c r="E169" s="4" t="s">
        <v>107</v>
      </c>
      <c r="F169" s="5">
        <v>44456</v>
      </c>
      <c r="G169" s="5">
        <v>44457</v>
      </c>
      <c r="H169" s="4">
        <v>1</v>
      </c>
      <c r="I169" s="4">
        <v>1</v>
      </c>
      <c r="J169" s="4">
        <v>1</v>
      </c>
      <c r="K169" s="4" t="s">
        <v>29</v>
      </c>
      <c r="L169" s="4">
        <v>292.91</v>
      </c>
      <c r="M169" s="4">
        <v>292.91</v>
      </c>
      <c r="N169" s="4" t="s">
        <v>367</v>
      </c>
      <c r="O169" s="4" t="s">
        <v>290</v>
      </c>
      <c r="P169" s="4" t="s">
        <v>32</v>
      </c>
      <c r="Q169" s="4">
        <v>0</v>
      </c>
      <c r="R169" s="6">
        <v>44456</v>
      </c>
      <c r="S169" s="5">
        <v>44460</v>
      </c>
      <c r="T169" s="4" t="s">
        <v>33</v>
      </c>
      <c r="U169" s="4">
        <v>292.91</v>
      </c>
      <c r="V169" s="4">
        <v>0</v>
      </c>
      <c r="W169" s="4">
        <v>0</v>
      </c>
      <c r="X169" s="4">
        <v>2256934</v>
      </c>
      <c r="Y169" s="4">
        <v>3195788015</v>
      </c>
    </row>
    <row r="170" s="4" customFormat="1" spans="1:24">
      <c r="A170" s="4">
        <v>16306902486</v>
      </c>
      <c r="B170" s="4" t="s">
        <v>25</v>
      </c>
      <c r="C170" s="4" t="s">
        <v>26</v>
      </c>
      <c r="D170" s="4" t="s">
        <v>368</v>
      </c>
      <c r="E170" s="4" t="s">
        <v>369</v>
      </c>
      <c r="F170" s="5">
        <v>44456</v>
      </c>
      <c r="G170" s="5">
        <v>44457</v>
      </c>
      <c r="H170" s="4">
        <v>1</v>
      </c>
      <c r="I170" s="4">
        <v>1</v>
      </c>
      <c r="J170" s="4">
        <v>1</v>
      </c>
      <c r="K170" s="4" t="s">
        <v>29</v>
      </c>
      <c r="L170" s="4">
        <v>142.1</v>
      </c>
      <c r="M170" s="4">
        <v>142.1</v>
      </c>
      <c r="N170" s="4" t="s">
        <v>370</v>
      </c>
      <c r="O170" s="4" t="s">
        <v>290</v>
      </c>
      <c r="P170" s="4" t="s">
        <v>32</v>
      </c>
      <c r="Q170" s="4">
        <v>0</v>
      </c>
      <c r="R170" s="6">
        <v>44456</v>
      </c>
      <c r="S170" s="5">
        <v>44460</v>
      </c>
      <c r="T170" s="4" t="s">
        <v>33</v>
      </c>
      <c r="U170" s="4">
        <v>142.1</v>
      </c>
      <c r="V170" s="4">
        <v>0</v>
      </c>
      <c r="W170" s="4">
        <v>0</v>
      </c>
      <c r="X170" s="4">
        <v>2256989</v>
      </c>
    </row>
    <row r="171" s="4" customFormat="1" spans="1:25">
      <c r="A171" s="4">
        <v>16306936943</v>
      </c>
      <c r="B171" s="4" t="s">
        <v>25</v>
      </c>
      <c r="C171" s="4" t="s">
        <v>26</v>
      </c>
      <c r="D171" s="4" t="s">
        <v>371</v>
      </c>
      <c r="E171" s="4" t="s">
        <v>372</v>
      </c>
      <c r="F171" s="5">
        <v>44456</v>
      </c>
      <c r="G171" s="5">
        <v>44457</v>
      </c>
      <c r="H171" s="4">
        <v>1</v>
      </c>
      <c r="I171" s="4">
        <v>1</v>
      </c>
      <c r="J171" s="4">
        <v>1</v>
      </c>
      <c r="K171" s="4" t="s">
        <v>29</v>
      </c>
      <c r="L171" s="4">
        <v>303.86</v>
      </c>
      <c r="M171" s="4">
        <v>303.86</v>
      </c>
      <c r="N171" s="4" t="s">
        <v>373</v>
      </c>
      <c r="O171" s="4" t="s">
        <v>290</v>
      </c>
      <c r="P171" s="4" t="s">
        <v>32</v>
      </c>
      <c r="Q171" s="4">
        <v>0</v>
      </c>
      <c r="R171" s="6">
        <v>44456</v>
      </c>
      <c r="S171" s="5">
        <v>44460</v>
      </c>
      <c r="T171" s="4" t="s">
        <v>33</v>
      </c>
      <c r="U171" s="4">
        <v>303.86</v>
      </c>
      <c r="V171" s="4">
        <v>0</v>
      </c>
      <c r="W171" s="4">
        <v>0</v>
      </c>
      <c r="X171" s="4">
        <v>2256996</v>
      </c>
      <c r="Y171" s="4">
        <v>103870225754</v>
      </c>
    </row>
    <row r="172" s="4" customFormat="1" spans="1:24">
      <c r="A172" s="4">
        <v>16306967213</v>
      </c>
      <c r="B172" s="4" t="s">
        <v>25</v>
      </c>
      <c r="C172" s="4" t="s">
        <v>26</v>
      </c>
      <c r="D172" s="4" t="s">
        <v>374</v>
      </c>
      <c r="E172" s="4" t="s">
        <v>375</v>
      </c>
      <c r="F172" s="5">
        <v>44456</v>
      </c>
      <c r="G172" s="5">
        <v>44457</v>
      </c>
      <c r="H172" s="4">
        <v>1</v>
      </c>
      <c r="I172" s="4">
        <v>1</v>
      </c>
      <c r="J172" s="4">
        <v>1</v>
      </c>
      <c r="K172" s="4" t="s">
        <v>29</v>
      </c>
      <c r="L172" s="4">
        <v>437.47</v>
      </c>
      <c r="M172" s="4">
        <v>437.47</v>
      </c>
      <c r="N172" s="4" t="s">
        <v>376</v>
      </c>
      <c r="O172" s="4" t="s">
        <v>290</v>
      </c>
      <c r="P172" s="4" t="s">
        <v>32</v>
      </c>
      <c r="Q172" s="4">
        <v>0</v>
      </c>
      <c r="R172" s="6">
        <v>44456</v>
      </c>
      <c r="S172" s="5">
        <v>44460</v>
      </c>
      <c r="T172" s="4" t="s">
        <v>33</v>
      </c>
      <c r="U172" s="4">
        <v>437.47</v>
      </c>
      <c r="V172" s="4">
        <v>0</v>
      </c>
      <c r="W172" s="4">
        <v>468</v>
      </c>
      <c r="X172" s="4">
        <v>2257009</v>
      </c>
    </row>
    <row r="173" s="4" customFormat="1" spans="1:24">
      <c r="A173" s="4">
        <v>16307026082</v>
      </c>
      <c r="B173" s="4" t="s">
        <v>25</v>
      </c>
      <c r="C173" s="4" t="s">
        <v>26</v>
      </c>
      <c r="D173" s="4" t="s">
        <v>342</v>
      </c>
      <c r="E173" s="4" t="s">
        <v>377</v>
      </c>
      <c r="F173" s="5">
        <v>44456</v>
      </c>
      <c r="G173" s="5">
        <v>44457</v>
      </c>
      <c r="H173" s="4">
        <v>1</v>
      </c>
      <c r="I173" s="4">
        <v>1</v>
      </c>
      <c r="J173" s="4">
        <v>1</v>
      </c>
      <c r="K173" s="4" t="s">
        <v>29</v>
      </c>
      <c r="L173" s="4">
        <v>248.15</v>
      </c>
      <c r="M173" s="4">
        <v>248.15</v>
      </c>
      <c r="N173" s="4" t="s">
        <v>378</v>
      </c>
      <c r="O173" s="4" t="s">
        <v>290</v>
      </c>
      <c r="P173" s="4" t="s">
        <v>32</v>
      </c>
      <c r="Q173" s="4">
        <v>0</v>
      </c>
      <c r="R173" s="6">
        <v>44456</v>
      </c>
      <c r="S173" s="5">
        <v>44460</v>
      </c>
      <c r="T173" s="4" t="s">
        <v>33</v>
      </c>
      <c r="U173" s="4">
        <v>248.15</v>
      </c>
      <c r="V173" s="4">
        <v>0</v>
      </c>
      <c r="W173" s="4">
        <v>0</v>
      </c>
      <c r="X173" s="4">
        <v>2257022</v>
      </c>
    </row>
    <row r="174" s="4" customFormat="1" spans="1:25">
      <c r="A174" s="4">
        <v>16307044997</v>
      </c>
      <c r="B174" s="4" t="s">
        <v>25</v>
      </c>
      <c r="C174" s="4" t="s">
        <v>26</v>
      </c>
      <c r="D174" s="4" t="s">
        <v>106</v>
      </c>
      <c r="E174" s="4" t="s">
        <v>107</v>
      </c>
      <c r="F174" s="5">
        <v>44456</v>
      </c>
      <c r="G174" s="5">
        <v>44457</v>
      </c>
      <c r="H174" s="4">
        <v>1</v>
      </c>
      <c r="I174" s="4">
        <v>1</v>
      </c>
      <c r="J174" s="4">
        <v>1</v>
      </c>
      <c r="K174" s="4" t="s">
        <v>29</v>
      </c>
      <c r="L174" s="4">
        <v>292.91</v>
      </c>
      <c r="M174" s="4">
        <v>292.91</v>
      </c>
      <c r="N174" s="4" t="s">
        <v>379</v>
      </c>
      <c r="O174" s="4" t="s">
        <v>290</v>
      </c>
      <c r="P174" s="4" t="s">
        <v>32</v>
      </c>
      <c r="Q174" s="4">
        <v>0</v>
      </c>
      <c r="R174" s="6">
        <v>44456</v>
      </c>
      <c r="S174" s="5">
        <v>44460</v>
      </c>
      <c r="T174" s="4" t="s">
        <v>33</v>
      </c>
      <c r="U174" s="4">
        <v>292.91</v>
      </c>
      <c r="V174" s="4">
        <v>0</v>
      </c>
      <c r="W174" s="4">
        <v>0</v>
      </c>
      <c r="X174" s="4">
        <v>2257025</v>
      </c>
      <c r="Y174" s="4">
        <v>3193838422</v>
      </c>
    </row>
    <row r="175" s="4" customFormat="1" spans="1:24">
      <c r="A175" s="4">
        <v>16307128654</v>
      </c>
      <c r="B175" s="4" t="s">
        <v>25</v>
      </c>
      <c r="C175" s="4" t="s">
        <v>26</v>
      </c>
      <c r="D175" s="4" t="s">
        <v>380</v>
      </c>
      <c r="E175" s="4" t="s">
        <v>381</v>
      </c>
      <c r="F175" s="5">
        <v>44456</v>
      </c>
      <c r="G175" s="5">
        <v>44457</v>
      </c>
      <c r="H175" s="4">
        <v>1</v>
      </c>
      <c r="I175" s="4">
        <v>1</v>
      </c>
      <c r="J175" s="4">
        <v>1</v>
      </c>
      <c r="K175" s="4" t="s">
        <v>29</v>
      </c>
      <c r="L175" s="4">
        <v>112.67</v>
      </c>
      <c r="M175" s="4">
        <v>112.67</v>
      </c>
      <c r="N175" s="4" t="s">
        <v>382</v>
      </c>
      <c r="O175" s="4" t="s">
        <v>290</v>
      </c>
      <c r="P175" s="4" t="s">
        <v>32</v>
      </c>
      <c r="Q175" s="4">
        <v>0</v>
      </c>
      <c r="R175" s="6">
        <v>44456</v>
      </c>
      <c r="S175" s="5">
        <v>44460</v>
      </c>
      <c r="T175" s="4" t="s">
        <v>33</v>
      </c>
      <c r="U175" s="4">
        <v>112.67</v>
      </c>
      <c r="V175" s="4">
        <v>0</v>
      </c>
      <c r="W175" s="4">
        <v>0</v>
      </c>
      <c r="X175" s="4">
        <v>2257049</v>
      </c>
    </row>
    <row r="176" s="4" customFormat="1" spans="1:24">
      <c r="A176" s="4">
        <v>16307150281</v>
      </c>
      <c r="B176" s="4" t="s">
        <v>25</v>
      </c>
      <c r="C176" s="4" t="s">
        <v>26</v>
      </c>
      <c r="D176" s="4" t="s">
        <v>383</v>
      </c>
      <c r="E176" s="4" t="s">
        <v>384</v>
      </c>
      <c r="F176" s="5">
        <v>44456</v>
      </c>
      <c r="G176" s="5">
        <v>44457</v>
      </c>
      <c r="H176" s="4">
        <v>1</v>
      </c>
      <c r="I176" s="4">
        <v>1</v>
      </c>
      <c r="J176" s="4">
        <v>1</v>
      </c>
      <c r="K176" s="4" t="s">
        <v>29</v>
      </c>
      <c r="L176" s="4">
        <v>643.36</v>
      </c>
      <c r="M176" s="4">
        <v>643.36</v>
      </c>
      <c r="N176" s="4" t="s">
        <v>385</v>
      </c>
      <c r="O176" s="4" t="s">
        <v>290</v>
      </c>
      <c r="P176" s="4" t="s">
        <v>32</v>
      </c>
      <c r="Q176" s="4">
        <v>0</v>
      </c>
      <c r="R176" s="6">
        <v>44456</v>
      </c>
      <c r="S176" s="5">
        <v>44460</v>
      </c>
      <c r="T176" s="4" t="s">
        <v>33</v>
      </c>
      <c r="U176" s="4">
        <v>643.36</v>
      </c>
      <c r="V176" s="4">
        <v>0</v>
      </c>
      <c r="W176" s="4">
        <v>0</v>
      </c>
      <c r="X176" s="4">
        <v>2257057</v>
      </c>
    </row>
    <row r="177" s="4" customFormat="1" spans="1:25">
      <c r="A177" s="4">
        <v>16307172576</v>
      </c>
      <c r="B177" s="4" t="s">
        <v>25</v>
      </c>
      <c r="C177" s="4" t="s">
        <v>26</v>
      </c>
      <c r="D177" s="4" t="s">
        <v>86</v>
      </c>
      <c r="E177" s="4" t="s">
        <v>87</v>
      </c>
      <c r="F177" s="5">
        <v>44456</v>
      </c>
      <c r="G177" s="5">
        <v>44457</v>
      </c>
      <c r="H177" s="4">
        <v>1</v>
      </c>
      <c r="I177" s="4">
        <v>1</v>
      </c>
      <c r="J177" s="4">
        <v>1</v>
      </c>
      <c r="K177" s="4" t="s">
        <v>29</v>
      </c>
      <c r="L177" s="4">
        <v>278.72</v>
      </c>
      <c r="M177" s="4">
        <v>278.72</v>
      </c>
      <c r="N177" s="4" t="s">
        <v>386</v>
      </c>
      <c r="O177" s="4" t="s">
        <v>290</v>
      </c>
      <c r="P177" s="4" t="s">
        <v>32</v>
      </c>
      <c r="Q177" s="4">
        <v>0</v>
      </c>
      <c r="R177" s="6">
        <v>44456</v>
      </c>
      <c r="S177" s="5">
        <v>44460</v>
      </c>
      <c r="T177" s="4" t="s">
        <v>33</v>
      </c>
      <c r="U177" s="4">
        <v>278.72</v>
      </c>
      <c r="V177" s="4">
        <v>0</v>
      </c>
      <c r="W177" s="4">
        <v>0</v>
      </c>
      <c r="X177" s="4">
        <v>2257062</v>
      </c>
      <c r="Y177" s="4">
        <v>103870337094</v>
      </c>
    </row>
    <row r="178" s="4" customFormat="1" spans="1:24">
      <c r="A178" s="4">
        <v>16307207774</v>
      </c>
      <c r="B178" s="4" t="s">
        <v>25</v>
      </c>
      <c r="C178" s="4" t="s">
        <v>26</v>
      </c>
      <c r="D178" s="4" t="s">
        <v>387</v>
      </c>
      <c r="E178" s="4" t="s">
        <v>388</v>
      </c>
      <c r="F178" s="5">
        <v>44456</v>
      </c>
      <c r="G178" s="5">
        <v>44457</v>
      </c>
      <c r="H178" s="4">
        <v>1</v>
      </c>
      <c r="I178" s="4">
        <v>1</v>
      </c>
      <c r="J178" s="4">
        <v>1</v>
      </c>
      <c r="K178" s="4" t="s">
        <v>29</v>
      </c>
      <c r="L178" s="4">
        <v>138.04</v>
      </c>
      <c r="M178" s="4">
        <v>138.04</v>
      </c>
      <c r="N178" s="4" t="s">
        <v>389</v>
      </c>
      <c r="O178" s="4" t="s">
        <v>290</v>
      </c>
      <c r="P178" s="4" t="s">
        <v>32</v>
      </c>
      <c r="Q178" s="4">
        <v>0</v>
      </c>
      <c r="R178" s="6">
        <v>44456</v>
      </c>
      <c r="S178" s="5">
        <v>44460</v>
      </c>
      <c r="T178" s="4" t="s">
        <v>33</v>
      </c>
      <c r="U178" s="4">
        <v>138.04</v>
      </c>
      <c r="V178" s="4">
        <v>0</v>
      </c>
      <c r="W178" s="4">
        <v>0</v>
      </c>
      <c r="X178" s="4">
        <v>2257076</v>
      </c>
    </row>
    <row r="179" s="4" customFormat="1" spans="1:25">
      <c r="A179" s="4">
        <v>16307348298</v>
      </c>
      <c r="B179" s="4" t="s">
        <v>25</v>
      </c>
      <c r="C179" s="4" t="s">
        <v>26</v>
      </c>
      <c r="D179" s="4" t="s">
        <v>229</v>
      </c>
      <c r="E179" s="4" t="s">
        <v>182</v>
      </c>
      <c r="F179" s="5">
        <v>44456</v>
      </c>
      <c r="G179" s="5">
        <v>44457</v>
      </c>
      <c r="H179" s="4">
        <v>1</v>
      </c>
      <c r="I179" s="4">
        <v>1</v>
      </c>
      <c r="J179" s="4">
        <v>1</v>
      </c>
      <c r="K179" s="4" t="s">
        <v>29</v>
      </c>
      <c r="L179" s="4">
        <v>125.83</v>
      </c>
      <c r="M179" s="4">
        <v>125.83</v>
      </c>
      <c r="N179" s="4" t="s">
        <v>390</v>
      </c>
      <c r="O179" s="4" t="s">
        <v>290</v>
      </c>
      <c r="P179" s="4" t="s">
        <v>32</v>
      </c>
      <c r="Q179" s="4">
        <v>0</v>
      </c>
      <c r="R179" s="6">
        <v>44456</v>
      </c>
      <c r="S179" s="5">
        <v>44460</v>
      </c>
      <c r="T179" s="4" t="s">
        <v>33</v>
      </c>
      <c r="U179" s="4">
        <v>125.83</v>
      </c>
      <c r="V179" s="4">
        <v>0</v>
      </c>
      <c r="W179" s="4">
        <v>0</v>
      </c>
      <c r="X179" s="4">
        <v>2257113</v>
      </c>
      <c r="Y179" s="4">
        <v>103870436394</v>
      </c>
    </row>
    <row r="180" s="4" customFormat="1" spans="1:24">
      <c r="A180" s="4">
        <v>16307617453</v>
      </c>
      <c r="B180" s="4" t="s">
        <v>25</v>
      </c>
      <c r="C180" s="4" t="s">
        <v>26</v>
      </c>
      <c r="D180" s="4" t="s">
        <v>391</v>
      </c>
      <c r="E180" s="4" t="s">
        <v>98</v>
      </c>
      <c r="F180" s="5">
        <v>44456</v>
      </c>
      <c r="G180" s="5">
        <v>44457</v>
      </c>
      <c r="H180" s="4">
        <v>1</v>
      </c>
      <c r="I180" s="4">
        <v>1</v>
      </c>
      <c r="J180" s="4">
        <v>1</v>
      </c>
      <c r="K180" s="4" t="s">
        <v>29</v>
      </c>
      <c r="L180" s="4">
        <v>183.44</v>
      </c>
      <c r="M180" s="4">
        <v>183.44</v>
      </c>
      <c r="N180" s="4" t="s">
        <v>392</v>
      </c>
      <c r="O180" s="4" t="s">
        <v>290</v>
      </c>
      <c r="P180" s="4" t="s">
        <v>32</v>
      </c>
      <c r="Q180" s="4">
        <v>0</v>
      </c>
      <c r="R180" s="6">
        <v>44456</v>
      </c>
      <c r="S180" s="5">
        <v>44460</v>
      </c>
      <c r="T180" s="4" t="s">
        <v>33</v>
      </c>
      <c r="U180" s="4">
        <v>183.44</v>
      </c>
      <c r="V180" s="4">
        <v>0</v>
      </c>
      <c r="W180" s="4">
        <v>0</v>
      </c>
      <c r="X180" s="4">
        <v>2257187</v>
      </c>
    </row>
    <row r="181" s="4" customFormat="1" spans="1:25">
      <c r="A181" s="4">
        <v>16307661935</v>
      </c>
      <c r="B181" s="4" t="s">
        <v>25</v>
      </c>
      <c r="C181" s="4" t="s">
        <v>26</v>
      </c>
      <c r="D181" s="4" t="s">
        <v>115</v>
      </c>
      <c r="E181" s="4" t="s">
        <v>44</v>
      </c>
      <c r="F181" s="5">
        <v>44456</v>
      </c>
      <c r="G181" s="5">
        <v>44457</v>
      </c>
      <c r="H181" s="4">
        <v>1</v>
      </c>
      <c r="I181" s="4">
        <v>1</v>
      </c>
      <c r="J181" s="4">
        <v>1</v>
      </c>
      <c r="K181" s="4" t="s">
        <v>29</v>
      </c>
      <c r="L181" s="4">
        <v>1041.59</v>
      </c>
      <c r="M181" s="4">
        <v>1041.59</v>
      </c>
      <c r="N181" s="4" t="s">
        <v>393</v>
      </c>
      <c r="O181" s="4" t="s">
        <v>290</v>
      </c>
      <c r="P181" s="4" t="s">
        <v>32</v>
      </c>
      <c r="Q181" s="4">
        <v>0</v>
      </c>
      <c r="R181" s="6">
        <v>44456</v>
      </c>
      <c r="S181" s="5">
        <v>44460</v>
      </c>
      <c r="T181" s="4" t="s">
        <v>33</v>
      </c>
      <c r="U181" s="4">
        <v>1041.59</v>
      </c>
      <c r="V181" s="4">
        <v>0</v>
      </c>
      <c r="W181" s="4">
        <v>0</v>
      </c>
      <c r="X181" s="4">
        <v>2257212</v>
      </c>
      <c r="Y181" s="4">
        <v>3195121156</v>
      </c>
    </row>
    <row r="182" s="4" customFormat="1" spans="1:24">
      <c r="A182" s="4">
        <v>16307731746</v>
      </c>
      <c r="B182" s="4" t="s">
        <v>25</v>
      </c>
      <c r="C182" s="4" t="s">
        <v>26</v>
      </c>
      <c r="D182" s="4" t="s">
        <v>75</v>
      </c>
      <c r="E182" s="4" t="s">
        <v>35</v>
      </c>
      <c r="F182" s="5">
        <v>44456</v>
      </c>
      <c r="G182" s="5">
        <v>44457</v>
      </c>
      <c r="H182" s="4">
        <v>1</v>
      </c>
      <c r="I182" s="4">
        <v>1</v>
      </c>
      <c r="J182" s="4">
        <v>1</v>
      </c>
      <c r="K182" s="4" t="s">
        <v>29</v>
      </c>
      <c r="L182" s="4">
        <v>150.22</v>
      </c>
      <c r="M182" s="4">
        <v>150.22</v>
      </c>
      <c r="N182" s="4" t="s">
        <v>394</v>
      </c>
      <c r="O182" s="4" t="s">
        <v>290</v>
      </c>
      <c r="P182" s="4" t="s">
        <v>32</v>
      </c>
      <c r="Q182" s="4">
        <v>0</v>
      </c>
      <c r="R182" s="6">
        <v>44456</v>
      </c>
      <c r="S182" s="5">
        <v>44460</v>
      </c>
      <c r="T182" s="4" t="s">
        <v>33</v>
      </c>
      <c r="U182" s="4">
        <v>150.22</v>
      </c>
      <c r="V182" s="4">
        <v>0</v>
      </c>
      <c r="W182" s="4">
        <v>0</v>
      </c>
      <c r="X182" s="4">
        <v>2257250</v>
      </c>
    </row>
    <row r="183" s="4" customFormat="1" spans="1:24">
      <c r="A183" s="4">
        <v>16307811617</v>
      </c>
      <c r="B183" s="4" t="s">
        <v>25</v>
      </c>
      <c r="C183" s="4" t="s">
        <v>26</v>
      </c>
      <c r="D183" s="4" t="s">
        <v>395</v>
      </c>
      <c r="E183" s="4" t="s">
        <v>44</v>
      </c>
      <c r="F183" s="5">
        <v>44456</v>
      </c>
      <c r="G183" s="5">
        <v>44457</v>
      </c>
      <c r="H183" s="4">
        <v>1</v>
      </c>
      <c r="I183" s="4">
        <v>1</v>
      </c>
      <c r="J183" s="4">
        <v>1</v>
      </c>
      <c r="K183" s="4" t="s">
        <v>29</v>
      </c>
      <c r="L183" s="4">
        <v>461.24</v>
      </c>
      <c r="M183" s="4">
        <v>461.24</v>
      </c>
      <c r="N183" s="4" t="s">
        <v>396</v>
      </c>
      <c r="O183" s="4" t="s">
        <v>290</v>
      </c>
      <c r="P183" s="4" t="s">
        <v>32</v>
      </c>
      <c r="Q183" s="4">
        <v>0</v>
      </c>
      <c r="R183" s="6">
        <v>44456</v>
      </c>
      <c r="S183" s="5">
        <v>44460</v>
      </c>
      <c r="T183" s="4" t="s">
        <v>33</v>
      </c>
      <c r="U183" s="4">
        <v>461.24</v>
      </c>
      <c r="V183" s="4">
        <v>0</v>
      </c>
      <c r="W183" s="4">
        <v>0</v>
      </c>
      <c r="X183" s="4">
        <v>2257292</v>
      </c>
    </row>
    <row r="184" s="4" customFormat="1" spans="1:23">
      <c r="A184" s="4">
        <v>16308859534</v>
      </c>
      <c r="B184" s="4" t="s">
        <v>25</v>
      </c>
      <c r="C184" s="4" t="s">
        <v>26</v>
      </c>
      <c r="D184" s="4" t="s">
        <v>397</v>
      </c>
      <c r="E184" s="4" t="s">
        <v>398</v>
      </c>
      <c r="F184" s="5">
        <v>44456</v>
      </c>
      <c r="G184" s="5">
        <v>44457</v>
      </c>
      <c r="H184" s="4">
        <v>1</v>
      </c>
      <c r="I184" s="4">
        <v>1</v>
      </c>
      <c r="J184" s="4">
        <v>1</v>
      </c>
      <c r="K184" s="4" t="s">
        <v>29</v>
      </c>
      <c r="L184" s="4">
        <v>107.59</v>
      </c>
      <c r="M184" s="4">
        <v>107.59</v>
      </c>
      <c r="N184" s="4" t="s">
        <v>399</v>
      </c>
      <c r="O184" s="4" t="s">
        <v>290</v>
      </c>
      <c r="P184" s="4" t="s">
        <v>32</v>
      </c>
      <c r="Q184" s="4">
        <v>0</v>
      </c>
      <c r="R184" s="6">
        <v>44456</v>
      </c>
      <c r="S184" s="5">
        <v>44460</v>
      </c>
      <c r="T184" s="4" t="s">
        <v>33</v>
      </c>
      <c r="U184" s="4">
        <v>107.59</v>
      </c>
      <c r="V184" s="4">
        <v>0</v>
      </c>
      <c r="W184" s="4">
        <v>0</v>
      </c>
    </row>
    <row r="185" s="4" customFormat="1" spans="1:24">
      <c r="A185" s="4">
        <v>16307811617</v>
      </c>
      <c r="B185" s="4" t="s">
        <v>25</v>
      </c>
      <c r="C185" s="4" t="s">
        <v>51</v>
      </c>
      <c r="D185" s="4" t="s">
        <v>395</v>
      </c>
      <c r="E185" s="4" t="s">
        <v>44</v>
      </c>
      <c r="F185" s="5">
        <v>44456</v>
      </c>
      <c r="G185" s="5">
        <v>44457</v>
      </c>
      <c r="H185" s="4">
        <v>1</v>
      </c>
      <c r="I185" s="4">
        <v>1</v>
      </c>
      <c r="J185" s="4">
        <v>1</v>
      </c>
      <c r="K185" s="4" t="s">
        <v>29</v>
      </c>
      <c r="L185" s="4">
        <v>-461.24</v>
      </c>
      <c r="M185" s="4">
        <v>-461.24</v>
      </c>
      <c r="N185" s="4" t="s">
        <v>396</v>
      </c>
      <c r="O185" s="4" t="s">
        <v>290</v>
      </c>
      <c r="P185" s="4" t="s">
        <v>32</v>
      </c>
      <c r="Q185" s="4">
        <v>0</v>
      </c>
      <c r="R185" s="6">
        <v>44456</v>
      </c>
      <c r="S185" s="5">
        <v>44460</v>
      </c>
      <c r="T185" s="4" t="s">
        <v>33</v>
      </c>
      <c r="U185" s="4">
        <v>-461.24</v>
      </c>
      <c r="V185" s="4">
        <v>0</v>
      </c>
      <c r="W185" s="4">
        <v>0</v>
      </c>
      <c r="X185" s="4">
        <v>2257292</v>
      </c>
    </row>
    <row r="186" s="4" customFormat="1" spans="1:25">
      <c r="A186" s="4">
        <v>16297428947</v>
      </c>
      <c r="B186" s="4" t="s">
        <v>25</v>
      </c>
      <c r="C186" s="4" t="s">
        <v>26</v>
      </c>
      <c r="D186" s="4" t="s">
        <v>153</v>
      </c>
      <c r="E186" s="4" t="s">
        <v>400</v>
      </c>
      <c r="F186" s="5">
        <v>44457</v>
      </c>
      <c r="G186" s="5">
        <v>44458</v>
      </c>
      <c r="H186" s="4">
        <v>1</v>
      </c>
      <c r="I186" s="4">
        <v>1</v>
      </c>
      <c r="J186" s="4">
        <v>1</v>
      </c>
      <c r="K186" s="4" t="s">
        <v>29</v>
      </c>
      <c r="L186" s="4">
        <v>792.94</v>
      </c>
      <c r="M186" s="4">
        <v>792.94</v>
      </c>
      <c r="N186" s="4" t="s">
        <v>401</v>
      </c>
      <c r="O186" s="4" t="s">
        <v>402</v>
      </c>
      <c r="P186" s="4" t="s">
        <v>32</v>
      </c>
      <c r="Q186" s="4">
        <v>0</v>
      </c>
      <c r="R186" s="6">
        <v>44455</v>
      </c>
      <c r="S186" s="5">
        <v>44461</v>
      </c>
      <c r="T186" s="4" t="s">
        <v>33</v>
      </c>
      <c r="U186" s="4">
        <v>792.94</v>
      </c>
      <c r="V186" s="4">
        <v>0</v>
      </c>
      <c r="W186" s="4">
        <v>0</v>
      </c>
      <c r="X186" s="4">
        <v>2255553</v>
      </c>
      <c r="Y186" s="4">
        <v>412929</v>
      </c>
    </row>
    <row r="187" s="4" customFormat="1" spans="1:25">
      <c r="A187" s="4">
        <v>16301473387</v>
      </c>
      <c r="B187" s="4" t="s">
        <v>25</v>
      </c>
      <c r="C187" s="4" t="s">
        <v>26</v>
      </c>
      <c r="D187" s="4" t="s">
        <v>403</v>
      </c>
      <c r="E187" s="4" t="s">
        <v>404</v>
      </c>
      <c r="F187" s="5">
        <v>44457</v>
      </c>
      <c r="G187" s="5">
        <v>44458</v>
      </c>
      <c r="H187" s="4">
        <v>1</v>
      </c>
      <c r="I187" s="4">
        <v>1</v>
      </c>
      <c r="J187" s="4">
        <v>1</v>
      </c>
      <c r="K187" s="4" t="s">
        <v>29</v>
      </c>
      <c r="L187" s="4">
        <v>660.11</v>
      </c>
      <c r="M187" s="4">
        <v>660.11</v>
      </c>
      <c r="N187" s="4" t="s">
        <v>405</v>
      </c>
      <c r="O187" s="4" t="s">
        <v>402</v>
      </c>
      <c r="P187" s="4" t="s">
        <v>32</v>
      </c>
      <c r="Q187" s="4">
        <v>0</v>
      </c>
      <c r="R187" s="6">
        <v>44455</v>
      </c>
      <c r="S187" s="5">
        <v>44461</v>
      </c>
      <c r="T187" s="4" t="s">
        <v>33</v>
      </c>
      <c r="U187" s="4">
        <v>660.11</v>
      </c>
      <c r="V187" s="4">
        <v>0</v>
      </c>
      <c r="W187" s="4">
        <v>0</v>
      </c>
      <c r="X187" s="4">
        <v>2256036</v>
      </c>
      <c r="Y187" s="4">
        <v>86293318</v>
      </c>
    </row>
    <row r="188" s="4" customFormat="1" spans="1:23">
      <c r="A188" s="4">
        <v>16303125010</v>
      </c>
      <c r="B188" s="4" t="s">
        <v>25</v>
      </c>
      <c r="C188" s="4" t="s">
        <v>26</v>
      </c>
      <c r="D188" s="4" t="s">
        <v>406</v>
      </c>
      <c r="E188" s="4" t="s">
        <v>81</v>
      </c>
      <c r="F188" s="5">
        <v>44456</v>
      </c>
      <c r="G188" s="5">
        <v>44458</v>
      </c>
      <c r="H188" s="4">
        <v>1</v>
      </c>
      <c r="I188" s="4">
        <v>2</v>
      </c>
      <c r="J188" s="4">
        <v>2</v>
      </c>
      <c r="K188" s="4" t="s">
        <v>29</v>
      </c>
      <c r="L188" s="4">
        <v>306.54</v>
      </c>
      <c r="M188" s="4">
        <v>306.54</v>
      </c>
      <c r="N188" s="4" t="s">
        <v>407</v>
      </c>
      <c r="O188" s="4" t="s">
        <v>402</v>
      </c>
      <c r="P188" s="4" t="s">
        <v>32</v>
      </c>
      <c r="Q188" s="4">
        <v>0</v>
      </c>
      <c r="R188" s="6">
        <v>44456</v>
      </c>
      <c r="S188" s="5">
        <v>44461</v>
      </c>
      <c r="T188" s="4" t="s">
        <v>33</v>
      </c>
      <c r="U188" s="4">
        <v>306.54</v>
      </c>
      <c r="V188" s="4">
        <v>0</v>
      </c>
      <c r="W188" s="4">
        <v>0</v>
      </c>
    </row>
    <row r="189" s="4" customFormat="1" spans="1:24">
      <c r="A189" s="4">
        <v>16304920266</v>
      </c>
      <c r="B189" s="4" t="s">
        <v>25</v>
      </c>
      <c r="C189" s="4" t="s">
        <v>26</v>
      </c>
      <c r="D189" s="4" t="s">
        <v>408</v>
      </c>
      <c r="E189" s="4" t="s">
        <v>409</v>
      </c>
      <c r="F189" s="5">
        <v>44457</v>
      </c>
      <c r="G189" s="5">
        <v>44458</v>
      </c>
      <c r="H189" s="4">
        <v>1</v>
      </c>
      <c r="I189" s="4">
        <v>1</v>
      </c>
      <c r="J189" s="4">
        <v>1</v>
      </c>
      <c r="K189" s="4" t="s">
        <v>29</v>
      </c>
      <c r="L189" s="4">
        <v>1012.49</v>
      </c>
      <c r="M189" s="4">
        <v>1012.49</v>
      </c>
      <c r="N189" s="4" t="s">
        <v>410</v>
      </c>
      <c r="O189" s="4" t="s">
        <v>402</v>
      </c>
      <c r="P189" s="4" t="s">
        <v>32</v>
      </c>
      <c r="Q189" s="4">
        <v>0</v>
      </c>
      <c r="R189" s="6">
        <v>44456</v>
      </c>
      <c r="S189" s="5">
        <v>44461</v>
      </c>
      <c r="T189" s="4" t="s">
        <v>33</v>
      </c>
      <c r="U189" s="4">
        <v>1012.49</v>
      </c>
      <c r="V189" s="4">
        <v>0</v>
      </c>
      <c r="W189" s="4">
        <v>0</v>
      </c>
      <c r="X189" s="4">
        <v>2256538</v>
      </c>
    </row>
    <row r="190" s="4" customFormat="1" spans="1:24">
      <c r="A190" s="4">
        <v>16306579128</v>
      </c>
      <c r="B190" s="4" t="s">
        <v>25</v>
      </c>
      <c r="C190" s="4" t="s">
        <v>26</v>
      </c>
      <c r="D190" s="4" t="s">
        <v>72</v>
      </c>
      <c r="E190" s="4" t="s">
        <v>73</v>
      </c>
      <c r="F190" s="5">
        <v>44457</v>
      </c>
      <c r="G190" s="5">
        <v>44458</v>
      </c>
      <c r="H190" s="4">
        <v>1</v>
      </c>
      <c r="I190" s="4">
        <v>1</v>
      </c>
      <c r="J190" s="4">
        <v>1</v>
      </c>
      <c r="K190" s="4" t="s">
        <v>29</v>
      </c>
      <c r="L190" s="4">
        <v>126.88</v>
      </c>
      <c r="M190" s="4">
        <v>126.88</v>
      </c>
      <c r="N190" s="4" t="s">
        <v>411</v>
      </c>
      <c r="O190" s="4" t="s">
        <v>402</v>
      </c>
      <c r="P190" s="4" t="s">
        <v>32</v>
      </c>
      <c r="Q190" s="4">
        <v>0</v>
      </c>
      <c r="R190" s="6">
        <v>44456</v>
      </c>
      <c r="S190" s="5">
        <v>44461</v>
      </c>
      <c r="T190" s="4" t="s">
        <v>33</v>
      </c>
      <c r="U190" s="4">
        <v>126.88</v>
      </c>
      <c r="V190" s="4">
        <v>0</v>
      </c>
      <c r="W190" s="4">
        <v>0</v>
      </c>
      <c r="X190" s="4">
        <v>2256902</v>
      </c>
    </row>
    <row r="191" s="4" customFormat="1" spans="1:24">
      <c r="A191" s="4">
        <v>16306906389</v>
      </c>
      <c r="B191" s="4" t="s">
        <v>25</v>
      </c>
      <c r="C191" s="4" t="s">
        <v>26</v>
      </c>
      <c r="D191" s="4" t="s">
        <v>141</v>
      </c>
      <c r="E191" s="4" t="s">
        <v>142</v>
      </c>
      <c r="F191" s="5">
        <v>44457</v>
      </c>
      <c r="G191" s="5">
        <v>44458</v>
      </c>
      <c r="H191" s="4">
        <v>1</v>
      </c>
      <c r="I191" s="4">
        <v>1</v>
      </c>
      <c r="J191" s="4">
        <v>1</v>
      </c>
      <c r="K191" s="4" t="s">
        <v>29</v>
      </c>
      <c r="L191" s="4">
        <v>116.73</v>
      </c>
      <c r="M191" s="4">
        <v>116.73</v>
      </c>
      <c r="N191" s="4" t="s">
        <v>412</v>
      </c>
      <c r="O191" s="4" t="s">
        <v>402</v>
      </c>
      <c r="P191" s="4" t="s">
        <v>32</v>
      </c>
      <c r="Q191" s="4">
        <v>0</v>
      </c>
      <c r="R191" s="6">
        <v>44456</v>
      </c>
      <c r="S191" s="5">
        <v>44461</v>
      </c>
      <c r="T191" s="4" t="s">
        <v>33</v>
      </c>
      <c r="U191" s="4">
        <v>116.73</v>
      </c>
      <c r="V191" s="4">
        <v>0</v>
      </c>
      <c r="W191" s="4">
        <v>0</v>
      </c>
      <c r="X191" s="4">
        <v>2256991</v>
      </c>
    </row>
    <row r="192" s="4" customFormat="1" spans="1:25">
      <c r="A192" s="4">
        <v>16307650283</v>
      </c>
      <c r="B192" s="4" t="s">
        <v>25</v>
      </c>
      <c r="C192" s="4" t="s">
        <v>26</v>
      </c>
      <c r="D192" s="4" t="s">
        <v>413</v>
      </c>
      <c r="E192" s="4" t="s">
        <v>414</v>
      </c>
      <c r="F192" s="5">
        <v>44457</v>
      </c>
      <c r="G192" s="5">
        <v>44458</v>
      </c>
      <c r="H192" s="4">
        <v>1</v>
      </c>
      <c r="I192" s="4">
        <v>1</v>
      </c>
      <c r="J192" s="4">
        <v>1</v>
      </c>
      <c r="K192" s="4" t="s">
        <v>29</v>
      </c>
      <c r="L192" s="4">
        <v>279.58</v>
      </c>
      <c r="M192" s="4">
        <v>279.58</v>
      </c>
      <c r="N192" s="4" t="s">
        <v>415</v>
      </c>
      <c r="O192" s="4" t="s">
        <v>402</v>
      </c>
      <c r="P192" s="4" t="s">
        <v>32</v>
      </c>
      <c r="Q192" s="4">
        <v>0</v>
      </c>
      <c r="R192" s="6">
        <v>44456</v>
      </c>
      <c r="S192" s="5">
        <v>44461</v>
      </c>
      <c r="T192" s="4" t="s">
        <v>33</v>
      </c>
      <c r="U192" s="4">
        <v>279.58</v>
      </c>
      <c r="V192" s="4">
        <v>0</v>
      </c>
      <c r="W192" s="4">
        <v>0</v>
      </c>
      <c r="X192" s="4">
        <v>2257203</v>
      </c>
      <c r="Y192" s="4">
        <v>103870630174</v>
      </c>
    </row>
    <row r="193" s="4" customFormat="1" spans="1:24">
      <c r="A193" s="4">
        <v>16307706676</v>
      </c>
      <c r="B193" s="4" t="s">
        <v>25</v>
      </c>
      <c r="C193" s="4" t="s">
        <v>26</v>
      </c>
      <c r="D193" s="4" t="s">
        <v>416</v>
      </c>
      <c r="E193" s="4" t="s">
        <v>417</v>
      </c>
      <c r="F193" s="5">
        <v>44457</v>
      </c>
      <c r="G193" s="5">
        <v>44458</v>
      </c>
      <c r="H193" s="4">
        <v>1</v>
      </c>
      <c r="I193" s="4">
        <v>1</v>
      </c>
      <c r="J193" s="4">
        <v>1</v>
      </c>
      <c r="K193" s="4" t="s">
        <v>29</v>
      </c>
      <c r="L193" s="4">
        <v>108.61</v>
      </c>
      <c r="M193" s="4">
        <v>108.61</v>
      </c>
      <c r="N193" s="4" t="s">
        <v>418</v>
      </c>
      <c r="O193" s="4" t="s">
        <v>402</v>
      </c>
      <c r="P193" s="4" t="s">
        <v>32</v>
      </c>
      <c r="Q193" s="4">
        <v>0</v>
      </c>
      <c r="R193" s="6">
        <v>44456</v>
      </c>
      <c r="S193" s="5">
        <v>44461</v>
      </c>
      <c r="T193" s="4" t="s">
        <v>33</v>
      </c>
      <c r="U193" s="4">
        <v>108.61</v>
      </c>
      <c r="V193" s="4">
        <v>0</v>
      </c>
      <c r="W193" s="4">
        <v>0</v>
      </c>
      <c r="X193" s="4">
        <v>2257236</v>
      </c>
    </row>
    <row r="194" s="4" customFormat="1" spans="1:24">
      <c r="A194" s="4">
        <v>16307792715</v>
      </c>
      <c r="B194" s="4" t="s">
        <v>25</v>
      </c>
      <c r="C194" s="4" t="s">
        <v>26</v>
      </c>
      <c r="D194" s="4" t="s">
        <v>419</v>
      </c>
      <c r="E194" s="4" t="s">
        <v>420</v>
      </c>
      <c r="F194" s="5">
        <v>44457</v>
      </c>
      <c r="G194" s="5">
        <v>44458</v>
      </c>
      <c r="H194" s="4">
        <v>1</v>
      </c>
      <c r="I194" s="4">
        <v>1</v>
      </c>
      <c r="J194" s="4">
        <v>1</v>
      </c>
      <c r="K194" s="4" t="s">
        <v>29</v>
      </c>
      <c r="L194" s="4">
        <v>83.92</v>
      </c>
      <c r="M194" s="4">
        <v>83.92</v>
      </c>
      <c r="N194" s="4" t="s">
        <v>421</v>
      </c>
      <c r="O194" s="4" t="s">
        <v>402</v>
      </c>
      <c r="P194" s="4" t="s">
        <v>32</v>
      </c>
      <c r="Q194" s="4">
        <v>0</v>
      </c>
      <c r="R194" s="6">
        <v>44456</v>
      </c>
      <c r="S194" s="5">
        <v>44461</v>
      </c>
      <c r="T194" s="4" t="s">
        <v>33</v>
      </c>
      <c r="U194" s="4">
        <v>83.92</v>
      </c>
      <c r="V194" s="4">
        <v>0</v>
      </c>
      <c r="W194" s="4">
        <v>0</v>
      </c>
      <c r="X194" s="4">
        <v>2257296</v>
      </c>
    </row>
    <row r="195" s="4" customFormat="1" spans="1:24">
      <c r="A195" s="4">
        <v>16309930661</v>
      </c>
      <c r="B195" s="4" t="s">
        <v>25</v>
      </c>
      <c r="C195" s="4" t="s">
        <v>26</v>
      </c>
      <c r="D195" s="4" t="s">
        <v>166</v>
      </c>
      <c r="E195" s="4" t="s">
        <v>422</v>
      </c>
      <c r="F195" s="5">
        <v>44457</v>
      </c>
      <c r="G195" s="5">
        <v>44458</v>
      </c>
      <c r="H195" s="4">
        <v>1</v>
      </c>
      <c r="I195" s="4">
        <v>1</v>
      </c>
      <c r="J195" s="4">
        <v>1</v>
      </c>
      <c r="K195" s="4" t="s">
        <v>29</v>
      </c>
      <c r="L195" s="4">
        <v>526.44</v>
      </c>
      <c r="M195" s="4">
        <v>526.44</v>
      </c>
      <c r="N195" s="4" t="s">
        <v>423</v>
      </c>
      <c r="O195" s="4" t="s">
        <v>402</v>
      </c>
      <c r="P195" s="4" t="s">
        <v>32</v>
      </c>
      <c r="Q195" s="4">
        <v>0</v>
      </c>
      <c r="R195" s="6">
        <v>44457</v>
      </c>
      <c r="S195" s="5">
        <v>44461</v>
      </c>
      <c r="T195" s="4" t="s">
        <v>33</v>
      </c>
      <c r="U195" s="4">
        <v>526.44</v>
      </c>
      <c r="V195" s="4">
        <v>0</v>
      </c>
      <c r="W195" s="4">
        <v>0</v>
      </c>
      <c r="X195" s="4">
        <v>2257444</v>
      </c>
    </row>
    <row r="196" s="4" customFormat="1" spans="1:24">
      <c r="A196" s="4">
        <v>16310552793</v>
      </c>
      <c r="B196" s="4" t="s">
        <v>25</v>
      </c>
      <c r="C196" s="4" t="s">
        <v>26</v>
      </c>
      <c r="D196" s="4" t="s">
        <v>424</v>
      </c>
      <c r="E196" s="4" t="s">
        <v>425</v>
      </c>
      <c r="F196" s="5">
        <v>44457</v>
      </c>
      <c r="G196" s="5">
        <v>44458</v>
      </c>
      <c r="H196" s="4">
        <v>1</v>
      </c>
      <c r="I196" s="4">
        <v>1</v>
      </c>
      <c r="J196" s="4">
        <v>1</v>
      </c>
      <c r="K196" s="4" t="s">
        <v>29</v>
      </c>
      <c r="L196" s="4">
        <v>287.37</v>
      </c>
      <c r="M196" s="4">
        <v>287.37</v>
      </c>
      <c r="N196" s="4" t="s">
        <v>426</v>
      </c>
      <c r="O196" s="4" t="s">
        <v>402</v>
      </c>
      <c r="P196" s="4" t="s">
        <v>32</v>
      </c>
      <c r="Q196" s="4">
        <v>0</v>
      </c>
      <c r="R196" s="6">
        <v>44457</v>
      </c>
      <c r="S196" s="5">
        <v>44461</v>
      </c>
      <c r="T196" s="4" t="s">
        <v>33</v>
      </c>
      <c r="U196" s="4">
        <v>287.37</v>
      </c>
      <c r="V196" s="4">
        <v>0</v>
      </c>
      <c r="W196" s="4">
        <v>0</v>
      </c>
      <c r="X196" s="4">
        <v>2257618</v>
      </c>
    </row>
    <row r="197" s="4" customFormat="1" spans="1:24">
      <c r="A197" s="4">
        <v>16310552793</v>
      </c>
      <c r="B197" s="4" t="s">
        <v>25</v>
      </c>
      <c r="C197" s="4" t="s">
        <v>51</v>
      </c>
      <c r="D197" s="4" t="s">
        <v>424</v>
      </c>
      <c r="E197" s="4" t="s">
        <v>425</v>
      </c>
      <c r="F197" s="5">
        <v>44457</v>
      </c>
      <c r="G197" s="5">
        <v>44458</v>
      </c>
      <c r="H197" s="4">
        <v>1</v>
      </c>
      <c r="I197" s="4">
        <v>1</v>
      </c>
      <c r="J197" s="4">
        <v>1</v>
      </c>
      <c r="K197" s="4" t="s">
        <v>29</v>
      </c>
      <c r="L197" s="4">
        <v>-287.37</v>
      </c>
      <c r="M197" s="4">
        <v>-287.37</v>
      </c>
      <c r="N197" s="4" t="s">
        <v>426</v>
      </c>
      <c r="O197" s="4" t="s">
        <v>402</v>
      </c>
      <c r="P197" s="4" t="s">
        <v>32</v>
      </c>
      <c r="Q197" s="4">
        <v>0</v>
      </c>
      <c r="R197" s="6">
        <v>44457</v>
      </c>
      <c r="S197" s="5">
        <v>44461</v>
      </c>
      <c r="T197" s="4" t="s">
        <v>33</v>
      </c>
      <c r="U197" s="4">
        <v>-287.37</v>
      </c>
      <c r="V197" s="4">
        <v>0</v>
      </c>
      <c r="W197" s="4">
        <v>0</v>
      </c>
      <c r="X197" s="4">
        <v>2257618</v>
      </c>
    </row>
    <row r="198" s="4" customFormat="1" spans="1:24">
      <c r="A198" s="4">
        <v>16310788459</v>
      </c>
      <c r="B198" s="4" t="s">
        <v>25</v>
      </c>
      <c r="C198" s="4" t="s">
        <v>26</v>
      </c>
      <c r="D198" s="4" t="s">
        <v>427</v>
      </c>
      <c r="E198" s="4" t="s">
        <v>104</v>
      </c>
      <c r="F198" s="5">
        <v>44457</v>
      </c>
      <c r="G198" s="5">
        <v>44458</v>
      </c>
      <c r="H198" s="4">
        <v>1</v>
      </c>
      <c r="I198" s="4">
        <v>1</v>
      </c>
      <c r="J198" s="4">
        <v>1</v>
      </c>
      <c r="K198" s="4" t="s">
        <v>29</v>
      </c>
      <c r="L198" s="4">
        <v>148.19</v>
      </c>
      <c r="M198" s="4">
        <v>148.19</v>
      </c>
      <c r="N198" s="4" t="s">
        <v>428</v>
      </c>
      <c r="O198" s="4" t="s">
        <v>402</v>
      </c>
      <c r="P198" s="4" t="s">
        <v>32</v>
      </c>
      <c r="Q198" s="4">
        <v>0</v>
      </c>
      <c r="R198" s="6">
        <v>44457</v>
      </c>
      <c r="S198" s="5">
        <v>44461</v>
      </c>
      <c r="T198" s="4" t="s">
        <v>33</v>
      </c>
      <c r="U198" s="4">
        <v>148.19</v>
      </c>
      <c r="V198" s="4">
        <v>0</v>
      </c>
      <c r="W198" s="4">
        <v>0</v>
      </c>
      <c r="X198" s="4">
        <v>2257652</v>
      </c>
    </row>
    <row r="199" s="4" customFormat="1" spans="1:25">
      <c r="A199" s="4">
        <v>16310819529</v>
      </c>
      <c r="B199" s="4" t="s">
        <v>25</v>
      </c>
      <c r="C199" s="4" t="s">
        <v>26</v>
      </c>
      <c r="D199" s="4" t="s">
        <v>374</v>
      </c>
      <c r="E199" s="4" t="s">
        <v>375</v>
      </c>
      <c r="F199" s="5">
        <v>44457</v>
      </c>
      <c r="G199" s="5">
        <v>44458</v>
      </c>
      <c r="H199" s="4">
        <v>1</v>
      </c>
      <c r="I199" s="4">
        <v>1</v>
      </c>
      <c r="J199" s="4">
        <v>1</v>
      </c>
      <c r="K199" s="4" t="s">
        <v>29</v>
      </c>
      <c r="L199" s="4">
        <v>437.47</v>
      </c>
      <c r="M199" s="4">
        <v>437.47</v>
      </c>
      <c r="N199" s="4" t="s">
        <v>429</v>
      </c>
      <c r="O199" s="4" t="s">
        <v>402</v>
      </c>
      <c r="P199" s="4" t="s">
        <v>32</v>
      </c>
      <c r="Q199" s="4">
        <v>0</v>
      </c>
      <c r="R199" s="6">
        <v>44457</v>
      </c>
      <c r="S199" s="5">
        <v>44461</v>
      </c>
      <c r="T199" s="4" t="s">
        <v>33</v>
      </c>
      <c r="U199" s="4">
        <v>437.47</v>
      </c>
      <c r="V199" s="4">
        <v>0</v>
      </c>
      <c r="W199" s="4">
        <v>0</v>
      </c>
      <c r="X199" s="4">
        <v>2257657</v>
      </c>
      <c r="Y199" s="4" t="s">
        <v>216</v>
      </c>
    </row>
    <row r="200" s="4" customFormat="1" spans="1:24">
      <c r="A200" s="4">
        <v>16310866252</v>
      </c>
      <c r="B200" s="4" t="s">
        <v>25</v>
      </c>
      <c r="C200" s="4" t="s">
        <v>26</v>
      </c>
      <c r="D200" s="4" t="s">
        <v>75</v>
      </c>
      <c r="E200" s="4" t="s">
        <v>35</v>
      </c>
      <c r="F200" s="5">
        <v>44457</v>
      </c>
      <c r="G200" s="5">
        <v>44458</v>
      </c>
      <c r="H200" s="4">
        <v>1</v>
      </c>
      <c r="I200" s="4">
        <v>1</v>
      </c>
      <c r="J200" s="4">
        <v>1</v>
      </c>
      <c r="K200" s="4" t="s">
        <v>29</v>
      </c>
      <c r="L200" s="4">
        <v>150.22</v>
      </c>
      <c r="M200" s="4">
        <v>150.22</v>
      </c>
      <c r="N200" s="4" t="s">
        <v>430</v>
      </c>
      <c r="O200" s="4" t="s">
        <v>402</v>
      </c>
      <c r="P200" s="4" t="s">
        <v>32</v>
      </c>
      <c r="Q200" s="4">
        <v>0</v>
      </c>
      <c r="R200" s="6">
        <v>44457</v>
      </c>
      <c r="S200" s="5">
        <v>44461</v>
      </c>
      <c r="T200" s="4" t="s">
        <v>33</v>
      </c>
      <c r="U200" s="4">
        <v>150.22</v>
      </c>
      <c r="V200" s="4">
        <v>0</v>
      </c>
      <c r="W200" s="4">
        <v>0</v>
      </c>
      <c r="X200" s="4">
        <v>2257667</v>
      </c>
    </row>
    <row r="201" s="4" customFormat="1" spans="1:23">
      <c r="A201" s="4">
        <v>16311166785</v>
      </c>
      <c r="B201" s="4" t="s">
        <v>25</v>
      </c>
      <c r="C201" s="4" t="s">
        <v>26</v>
      </c>
      <c r="D201" s="4" t="s">
        <v>431</v>
      </c>
      <c r="E201" s="4" t="s">
        <v>35</v>
      </c>
      <c r="F201" s="5">
        <v>44457</v>
      </c>
      <c r="G201" s="5">
        <v>44458</v>
      </c>
      <c r="H201" s="4">
        <v>1</v>
      </c>
      <c r="I201" s="4">
        <v>1</v>
      </c>
      <c r="J201" s="4">
        <v>1</v>
      </c>
      <c r="K201" s="4" t="s">
        <v>29</v>
      </c>
      <c r="L201" s="4">
        <v>238.53</v>
      </c>
      <c r="M201" s="4">
        <v>238.53</v>
      </c>
      <c r="N201" s="4" t="s">
        <v>432</v>
      </c>
      <c r="O201" s="4" t="s">
        <v>402</v>
      </c>
      <c r="P201" s="4" t="s">
        <v>32</v>
      </c>
      <c r="Q201" s="4">
        <v>0</v>
      </c>
      <c r="R201" s="6">
        <v>44457</v>
      </c>
      <c r="S201" s="5">
        <v>44461</v>
      </c>
      <c r="T201" s="4" t="s">
        <v>33</v>
      </c>
      <c r="U201" s="4">
        <v>238.53</v>
      </c>
      <c r="V201" s="4">
        <v>0</v>
      </c>
      <c r="W201" s="4">
        <v>0</v>
      </c>
    </row>
    <row r="202" s="4" customFormat="1" spans="1:23">
      <c r="A202" s="4">
        <v>16311166785</v>
      </c>
      <c r="B202" s="4" t="s">
        <v>25</v>
      </c>
      <c r="C202" s="4" t="s">
        <v>51</v>
      </c>
      <c r="D202" s="4" t="s">
        <v>431</v>
      </c>
      <c r="E202" s="4" t="s">
        <v>35</v>
      </c>
      <c r="F202" s="5">
        <v>44457</v>
      </c>
      <c r="G202" s="5">
        <v>44458</v>
      </c>
      <c r="H202" s="4">
        <v>1</v>
      </c>
      <c r="I202" s="4">
        <v>1</v>
      </c>
      <c r="J202" s="4">
        <v>1</v>
      </c>
      <c r="K202" s="4" t="s">
        <v>29</v>
      </c>
      <c r="L202" s="4">
        <v>-238.53</v>
      </c>
      <c r="M202" s="4">
        <v>-238.53</v>
      </c>
      <c r="N202" s="4" t="s">
        <v>432</v>
      </c>
      <c r="O202" s="4" t="s">
        <v>402</v>
      </c>
      <c r="P202" s="4" t="s">
        <v>32</v>
      </c>
      <c r="Q202" s="4">
        <v>0</v>
      </c>
      <c r="R202" s="6">
        <v>44457</v>
      </c>
      <c r="S202" s="5">
        <v>44461</v>
      </c>
      <c r="T202" s="4" t="s">
        <v>33</v>
      </c>
      <c r="U202" s="4">
        <v>-238.53</v>
      </c>
      <c r="V202" s="4">
        <v>0</v>
      </c>
      <c r="W202" s="4">
        <v>0</v>
      </c>
    </row>
    <row r="203" s="4" customFormat="1" spans="1:24">
      <c r="A203" s="4">
        <v>16311316725</v>
      </c>
      <c r="B203" s="4" t="s">
        <v>25</v>
      </c>
      <c r="C203" s="4" t="s">
        <v>26</v>
      </c>
      <c r="D203" s="4" t="s">
        <v>358</v>
      </c>
      <c r="E203" s="4" t="s">
        <v>59</v>
      </c>
      <c r="F203" s="5">
        <v>44457</v>
      </c>
      <c r="G203" s="5">
        <v>44458</v>
      </c>
      <c r="H203" s="4">
        <v>1</v>
      </c>
      <c r="I203" s="4">
        <v>1</v>
      </c>
      <c r="J203" s="4">
        <v>1</v>
      </c>
      <c r="K203" s="4" t="s">
        <v>29</v>
      </c>
      <c r="L203" s="4">
        <v>181.94</v>
      </c>
      <c r="M203" s="4">
        <v>181.94</v>
      </c>
      <c r="N203" s="4" t="s">
        <v>433</v>
      </c>
      <c r="O203" s="4" t="s">
        <v>402</v>
      </c>
      <c r="P203" s="4" t="s">
        <v>32</v>
      </c>
      <c r="Q203" s="4">
        <v>0</v>
      </c>
      <c r="R203" s="6">
        <v>44457</v>
      </c>
      <c r="S203" s="5">
        <v>44461</v>
      </c>
      <c r="T203" s="4" t="s">
        <v>33</v>
      </c>
      <c r="U203" s="4">
        <v>181.94</v>
      </c>
      <c r="V203" s="4">
        <v>0</v>
      </c>
      <c r="W203" s="4">
        <v>0</v>
      </c>
      <c r="X203" s="4">
        <v>2257755</v>
      </c>
    </row>
    <row r="204" s="4" customFormat="1" spans="1:24">
      <c r="A204" s="4">
        <v>16311331986</v>
      </c>
      <c r="B204" s="4" t="s">
        <v>25</v>
      </c>
      <c r="C204" s="4" t="s">
        <v>26</v>
      </c>
      <c r="D204" s="4" t="s">
        <v>434</v>
      </c>
      <c r="E204" s="4" t="s">
        <v>435</v>
      </c>
      <c r="F204" s="5">
        <v>44457</v>
      </c>
      <c r="G204" s="5">
        <v>44458</v>
      </c>
      <c r="H204" s="4">
        <v>1</v>
      </c>
      <c r="I204" s="4">
        <v>1</v>
      </c>
      <c r="J204" s="4">
        <v>1</v>
      </c>
      <c r="K204" s="4" t="s">
        <v>29</v>
      </c>
      <c r="L204" s="4">
        <v>183.72</v>
      </c>
      <c r="M204" s="4">
        <v>183.72</v>
      </c>
      <c r="N204" s="4" t="s">
        <v>436</v>
      </c>
      <c r="O204" s="4" t="s">
        <v>402</v>
      </c>
      <c r="P204" s="4" t="s">
        <v>32</v>
      </c>
      <c r="Q204" s="4">
        <v>0</v>
      </c>
      <c r="R204" s="6">
        <v>44457</v>
      </c>
      <c r="S204" s="5">
        <v>44461</v>
      </c>
      <c r="T204" s="4" t="s">
        <v>33</v>
      </c>
      <c r="U204" s="4">
        <v>183.72</v>
      </c>
      <c r="V204" s="4">
        <v>0</v>
      </c>
      <c r="W204" s="4">
        <v>0</v>
      </c>
      <c r="X204" s="4">
        <v>2257758</v>
      </c>
    </row>
    <row r="205" s="4" customFormat="1" spans="1:24">
      <c r="A205" s="4">
        <v>16311354170</v>
      </c>
      <c r="B205" s="4" t="s">
        <v>25</v>
      </c>
      <c r="C205" s="4" t="s">
        <v>26</v>
      </c>
      <c r="D205" s="4" t="s">
        <v>437</v>
      </c>
      <c r="E205" s="4" t="s">
        <v>35</v>
      </c>
      <c r="F205" s="5">
        <v>44457</v>
      </c>
      <c r="G205" s="5">
        <v>44458</v>
      </c>
      <c r="H205" s="4">
        <v>1</v>
      </c>
      <c r="I205" s="4">
        <v>1</v>
      </c>
      <c r="J205" s="4">
        <v>1</v>
      </c>
      <c r="K205" s="4" t="s">
        <v>29</v>
      </c>
      <c r="L205" s="4">
        <v>146.16</v>
      </c>
      <c r="M205" s="4">
        <v>146.16</v>
      </c>
      <c r="N205" s="4" t="s">
        <v>438</v>
      </c>
      <c r="O205" s="4" t="s">
        <v>402</v>
      </c>
      <c r="P205" s="4" t="s">
        <v>32</v>
      </c>
      <c r="Q205" s="4">
        <v>0</v>
      </c>
      <c r="R205" s="6">
        <v>44457</v>
      </c>
      <c r="S205" s="5">
        <v>44461</v>
      </c>
      <c r="T205" s="4" t="s">
        <v>33</v>
      </c>
      <c r="U205" s="4">
        <v>146.16</v>
      </c>
      <c r="V205" s="4">
        <v>0</v>
      </c>
      <c r="W205" s="4">
        <v>0</v>
      </c>
      <c r="X205" s="4">
        <v>2257763</v>
      </c>
    </row>
    <row r="206" s="4" customFormat="1" spans="1:24">
      <c r="A206" s="4">
        <v>16311646665</v>
      </c>
      <c r="B206" s="4" t="s">
        <v>25</v>
      </c>
      <c r="C206" s="4" t="s">
        <v>26</v>
      </c>
      <c r="D206" s="4" t="s">
        <v>439</v>
      </c>
      <c r="E206" s="4" t="s">
        <v>104</v>
      </c>
      <c r="F206" s="5">
        <v>44457</v>
      </c>
      <c r="G206" s="5">
        <v>44458</v>
      </c>
      <c r="H206" s="4">
        <v>1</v>
      </c>
      <c r="I206" s="4">
        <v>1</v>
      </c>
      <c r="J206" s="4">
        <v>1</v>
      </c>
      <c r="K206" s="4" t="s">
        <v>29</v>
      </c>
      <c r="L206" s="4">
        <v>107</v>
      </c>
      <c r="M206" s="4">
        <v>107</v>
      </c>
      <c r="N206" s="4" t="s">
        <v>440</v>
      </c>
      <c r="O206" s="4" t="s">
        <v>402</v>
      </c>
      <c r="P206" s="4" t="s">
        <v>32</v>
      </c>
      <c r="Q206" s="4">
        <v>0</v>
      </c>
      <c r="R206" s="6">
        <v>44457</v>
      </c>
      <c r="S206" s="5">
        <v>44461</v>
      </c>
      <c r="T206" s="4" t="s">
        <v>33</v>
      </c>
      <c r="U206" s="4">
        <v>107</v>
      </c>
      <c r="V206" s="4">
        <v>0</v>
      </c>
      <c r="W206" s="4">
        <v>0</v>
      </c>
      <c r="X206" s="4">
        <v>2257808</v>
      </c>
    </row>
    <row r="207" s="4" customFormat="1" spans="1:24">
      <c r="A207" s="4">
        <v>16311316725</v>
      </c>
      <c r="B207" s="4" t="s">
        <v>25</v>
      </c>
      <c r="C207" s="4" t="s">
        <v>51</v>
      </c>
      <c r="D207" s="4" t="s">
        <v>358</v>
      </c>
      <c r="E207" s="4" t="s">
        <v>59</v>
      </c>
      <c r="F207" s="5">
        <v>44457</v>
      </c>
      <c r="G207" s="5">
        <v>44458</v>
      </c>
      <c r="H207" s="4">
        <v>1</v>
      </c>
      <c r="I207" s="4">
        <v>1</v>
      </c>
      <c r="J207" s="4">
        <v>1</v>
      </c>
      <c r="K207" s="4" t="s">
        <v>29</v>
      </c>
      <c r="L207" s="4">
        <v>-181.94</v>
      </c>
      <c r="M207" s="4">
        <v>-181.94</v>
      </c>
      <c r="N207" s="4" t="s">
        <v>433</v>
      </c>
      <c r="O207" s="4" t="s">
        <v>402</v>
      </c>
      <c r="P207" s="4" t="s">
        <v>32</v>
      </c>
      <c r="Q207" s="4">
        <v>0</v>
      </c>
      <c r="R207" s="6">
        <v>44457</v>
      </c>
      <c r="S207" s="5">
        <v>44461</v>
      </c>
      <c r="T207" s="4" t="s">
        <v>33</v>
      </c>
      <c r="U207" s="4">
        <v>-181.94</v>
      </c>
      <c r="V207" s="4">
        <v>0</v>
      </c>
      <c r="W207" s="4">
        <v>0</v>
      </c>
      <c r="X207" s="4">
        <v>2257755</v>
      </c>
    </row>
    <row r="208" s="4" customFormat="1" spans="1:24">
      <c r="A208" s="4">
        <v>16311734517</v>
      </c>
      <c r="B208" s="4" t="s">
        <v>25</v>
      </c>
      <c r="C208" s="4" t="s">
        <v>26</v>
      </c>
      <c r="D208" s="4" t="s">
        <v>441</v>
      </c>
      <c r="E208" s="4" t="s">
        <v>104</v>
      </c>
      <c r="F208" s="5">
        <v>44457</v>
      </c>
      <c r="G208" s="5">
        <v>44458</v>
      </c>
      <c r="H208" s="4">
        <v>1</v>
      </c>
      <c r="I208" s="4">
        <v>1</v>
      </c>
      <c r="J208" s="4">
        <v>1</v>
      </c>
      <c r="K208" s="4" t="s">
        <v>29</v>
      </c>
      <c r="L208" s="4">
        <v>142.1</v>
      </c>
      <c r="M208" s="4">
        <v>142.1</v>
      </c>
      <c r="N208" s="4" t="s">
        <v>442</v>
      </c>
      <c r="O208" s="4" t="s">
        <v>402</v>
      </c>
      <c r="P208" s="4" t="s">
        <v>32</v>
      </c>
      <c r="Q208" s="4">
        <v>0</v>
      </c>
      <c r="R208" s="6">
        <v>44457</v>
      </c>
      <c r="S208" s="5">
        <v>44461</v>
      </c>
      <c r="T208" s="4" t="s">
        <v>33</v>
      </c>
      <c r="U208" s="4">
        <v>142.1</v>
      </c>
      <c r="V208" s="4">
        <v>0</v>
      </c>
      <c r="W208" s="4">
        <v>0</v>
      </c>
      <c r="X208" s="4">
        <v>2257824</v>
      </c>
    </row>
    <row r="209" s="4" customFormat="1" spans="1:24">
      <c r="A209" s="4">
        <v>16311785083</v>
      </c>
      <c r="B209" s="4" t="s">
        <v>25</v>
      </c>
      <c r="C209" s="4" t="s">
        <v>26</v>
      </c>
      <c r="D209" s="4" t="s">
        <v>443</v>
      </c>
      <c r="E209" s="4" t="s">
        <v>78</v>
      </c>
      <c r="F209" s="5">
        <v>44457</v>
      </c>
      <c r="G209" s="5">
        <v>44458</v>
      </c>
      <c r="H209" s="4">
        <v>1</v>
      </c>
      <c r="I209" s="4">
        <v>1</v>
      </c>
      <c r="J209" s="4">
        <v>1</v>
      </c>
      <c r="K209" s="4" t="s">
        <v>29</v>
      </c>
      <c r="L209" s="4">
        <v>152.25</v>
      </c>
      <c r="M209" s="4">
        <v>152.25</v>
      </c>
      <c r="N209" s="4" t="s">
        <v>444</v>
      </c>
      <c r="O209" s="4" t="s">
        <v>402</v>
      </c>
      <c r="P209" s="4" t="s">
        <v>32</v>
      </c>
      <c r="Q209" s="4">
        <v>0</v>
      </c>
      <c r="R209" s="6">
        <v>44457</v>
      </c>
      <c r="S209" s="5">
        <v>44461</v>
      </c>
      <c r="T209" s="4" t="s">
        <v>33</v>
      </c>
      <c r="U209" s="4">
        <v>152.25</v>
      </c>
      <c r="V209" s="4">
        <v>0</v>
      </c>
      <c r="W209" s="4">
        <v>0</v>
      </c>
      <c r="X209" s="4">
        <v>2257830</v>
      </c>
    </row>
    <row r="210" s="4" customFormat="1" spans="1:24">
      <c r="A210" s="4">
        <v>16311331986</v>
      </c>
      <c r="B210" s="4" t="s">
        <v>25</v>
      </c>
      <c r="C210" s="4" t="s">
        <v>51</v>
      </c>
      <c r="D210" s="4" t="s">
        <v>434</v>
      </c>
      <c r="E210" s="4" t="s">
        <v>435</v>
      </c>
      <c r="F210" s="5">
        <v>44457</v>
      </c>
      <c r="G210" s="5">
        <v>44458</v>
      </c>
      <c r="H210" s="4">
        <v>1</v>
      </c>
      <c r="I210" s="4">
        <v>1</v>
      </c>
      <c r="J210" s="4">
        <v>1</v>
      </c>
      <c r="K210" s="4" t="s">
        <v>29</v>
      </c>
      <c r="L210" s="4">
        <v>-183.72</v>
      </c>
      <c r="M210" s="4">
        <v>-183.72</v>
      </c>
      <c r="N210" s="4" t="s">
        <v>436</v>
      </c>
      <c r="O210" s="4" t="s">
        <v>402</v>
      </c>
      <c r="P210" s="4" t="s">
        <v>32</v>
      </c>
      <c r="Q210" s="4">
        <v>0</v>
      </c>
      <c r="R210" s="6">
        <v>44457</v>
      </c>
      <c r="S210" s="5">
        <v>44461</v>
      </c>
      <c r="T210" s="4" t="s">
        <v>33</v>
      </c>
      <c r="U210" s="4">
        <v>-183.72</v>
      </c>
      <c r="V210" s="4">
        <v>0</v>
      </c>
      <c r="W210" s="4">
        <v>0</v>
      </c>
      <c r="X210" s="4">
        <v>2257758</v>
      </c>
    </row>
    <row r="211" s="4" customFormat="1" spans="1:24">
      <c r="A211" s="4">
        <v>16312223316</v>
      </c>
      <c r="B211" s="4" t="s">
        <v>25</v>
      </c>
      <c r="C211" s="4" t="s">
        <v>26</v>
      </c>
      <c r="D211" s="4" t="s">
        <v>445</v>
      </c>
      <c r="E211" s="4" t="s">
        <v>35</v>
      </c>
      <c r="F211" s="5">
        <v>44457</v>
      </c>
      <c r="G211" s="5">
        <v>44458</v>
      </c>
      <c r="H211" s="4">
        <v>1</v>
      </c>
      <c r="I211" s="4">
        <v>1</v>
      </c>
      <c r="J211" s="4">
        <v>1</v>
      </c>
      <c r="K211" s="4" t="s">
        <v>29</v>
      </c>
      <c r="L211" s="4">
        <v>108.61</v>
      </c>
      <c r="M211" s="4">
        <v>108.61</v>
      </c>
      <c r="N211" s="4" t="s">
        <v>446</v>
      </c>
      <c r="O211" s="4" t="s">
        <v>402</v>
      </c>
      <c r="P211" s="4" t="s">
        <v>32</v>
      </c>
      <c r="Q211" s="4">
        <v>0</v>
      </c>
      <c r="R211" s="6">
        <v>44457</v>
      </c>
      <c r="S211" s="5">
        <v>44461</v>
      </c>
      <c r="T211" s="4" t="s">
        <v>33</v>
      </c>
      <c r="U211" s="4">
        <v>108.61</v>
      </c>
      <c r="V211" s="4">
        <v>0</v>
      </c>
      <c r="W211" s="4">
        <v>0</v>
      </c>
      <c r="X211" s="4">
        <v>2257911</v>
      </c>
    </row>
    <row r="212" s="4" customFormat="1" spans="1:24">
      <c r="A212" s="4">
        <v>16312347800</v>
      </c>
      <c r="B212" s="4" t="s">
        <v>25</v>
      </c>
      <c r="C212" s="4" t="s">
        <v>26</v>
      </c>
      <c r="D212" s="4" t="s">
        <v>447</v>
      </c>
      <c r="E212" s="4" t="s">
        <v>35</v>
      </c>
      <c r="F212" s="5">
        <v>44457</v>
      </c>
      <c r="G212" s="5">
        <v>44458</v>
      </c>
      <c r="H212" s="4">
        <v>1</v>
      </c>
      <c r="I212" s="4">
        <v>1</v>
      </c>
      <c r="J212" s="4">
        <v>1</v>
      </c>
      <c r="K212" s="4" t="s">
        <v>29</v>
      </c>
      <c r="L212" s="4">
        <v>117.17</v>
      </c>
      <c r="M212" s="4">
        <v>117.17</v>
      </c>
      <c r="N212" s="4" t="s">
        <v>448</v>
      </c>
      <c r="O212" s="4" t="s">
        <v>402</v>
      </c>
      <c r="P212" s="4" t="s">
        <v>32</v>
      </c>
      <c r="Q212" s="4">
        <v>0</v>
      </c>
      <c r="R212" s="6">
        <v>44457</v>
      </c>
      <c r="S212" s="5">
        <v>44461</v>
      </c>
      <c r="T212" s="4" t="s">
        <v>33</v>
      </c>
      <c r="U212" s="4">
        <v>117.17</v>
      </c>
      <c r="V212" s="4">
        <v>0</v>
      </c>
      <c r="W212" s="4">
        <v>0</v>
      </c>
      <c r="X212" s="4">
        <v>2257930</v>
      </c>
    </row>
    <row r="213" s="4" customFormat="1" spans="1:24">
      <c r="A213" s="4">
        <v>16312523675</v>
      </c>
      <c r="B213" s="4" t="s">
        <v>25</v>
      </c>
      <c r="C213" s="4" t="s">
        <v>26</v>
      </c>
      <c r="D213" s="4" t="s">
        <v>342</v>
      </c>
      <c r="E213" s="4" t="s">
        <v>343</v>
      </c>
      <c r="F213" s="5">
        <v>44457</v>
      </c>
      <c r="G213" s="5">
        <v>44458</v>
      </c>
      <c r="H213" s="4">
        <v>1</v>
      </c>
      <c r="I213" s="4">
        <v>1</v>
      </c>
      <c r="J213" s="4">
        <v>1</v>
      </c>
      <c r="K213" s="4" t="s">
        <v>29</v>
      </c>
      <c r="L213" s="4">
        <v>213.13</v>
      </c>
      <c r="M213" s="4">
        <v>213.13</v>
      </c>
      <c r="N213" s="4" t="s">
        <v>449</v>
      </c>
      <c r="O213" s="4" t="s">
        <v>402</v>
      </c>
      <c r="P213" s="4" t="s">
        <v>32</v>
      </c>
      <c r="Q213" s="4">
        <v>0</v>
      </c>
      <c r="R213" s="6">
        <v>44457</v>
      </c>
      <c r="S213" s="5">
        <v>44461</v>
      </c>
      <c r="T213" s="4" t="s">
        <v>33</v>
      </c>
      <c r="U213" s="4">
        <v>213.13</v>
      </c>
      <c r="V213" s="4">
        <v>0</v>
      </c>
      <c r="W213" s="4">
        <v>0</v>
      </c>
      <c r="X213" s="4">
        <v>2257971</v>
      </c>
    </row>
    <row r="214" s="4" customFormat="1" spans="1:24">
      <c r="A214" s="4">
        <v>16314330842</v>
      </c>
      <c r="B214" s="4" t="s">
        <v>25</v>
      </c>
      <c r="C214" s="4" t="s">
        <v>26</v>
      </c>
      <c r="D214" s="4" t="s">
        <v>450</v>
      </c>
      <c r="E214" s="4" t="s">
        <v>451</v>
      </c>
      <c r="F214" s="5">
        <v>44457</v>
      </c>
      <c r="G214" s="5">
        <v>44458</v>
      </c>
      <c r="H214" s="4">
        <v>1</v>
      </c>
      <c r="I214" s="4">
        <v>1</v>
      </c>
      <c r="J214" s="4">
        <v>1</v>
      </c>
      <c r="K214" s="4" t="s">
        <v>29</v>
      </c>
      <c r="L214" s="4">
        <v>188.42</v>
      </c>
      <c r="M214" s="4">
        <v>188.42</v>
      </c>
      <c r="N214" s="4" t="s">
        <v>452</v>
      </c>
      <c r="O214" s="4" t="s">
        <v>402</v>
      </c>
      <c r="P214" s="4" t="s">
        <v>32</v>
      </c>
      <c r="Q214" s="4">
        <v>0</v>
      </c>
      <c r="R214" s="6">
        <v>44457</v>
      </c>
      <c r="S214" s="5">
        <v>44461</v>
      </c>
      <c r="T214" s="4" t="s">
        <v>33</v>
      </c>
      <c r="U214" s="4">
        <v>188.42</v>
      </c>
      <c r="V214" s="4">
        <v>0</v>
      </c>
      <c r="W214" s="4">
        <v>0</v>
      </c>
      <c r="X214" s="4">
        <v>2258066</v>
      </c>
    </row>
    <row r="215" s="4" customFormat="1" spans="1:24">
      <c r="A215" s="4">
        <v>16315069022</v>
      </c>
      <c r="B215" s="4" t="s">
        <v>25</v>
      </c>
      <c r="C215" s="4" t="s">
        <v>26</v>
      </c>
      <c r="D215" s="4" t="s">
        <v>453</v>
      </c>
      <c r="E215" s="4" t="s">
        <v>454</v>
      </c>
      <c r="F215" s="5">
        <v>44457</v>
      </c>
      <c r="G215" s="5">
        <v>44458</v>
      </c>
      <c r="H215" s="4">
        <v>1</v>
      </c>
      <c r="I215" s="4">
        <v>1</v>
      </c>
      <c r="J215" s="4">
        <v>1</v>
      </c>
      <c r="K215" s="4" t="s">
        <v>29</v>
      </c>
      <c r="L215" s="4">
        <v>196.91</v>
      </c>
      <c r="M215" s="4">
        <v>196.91</v>
      </c>
      <c r="N215" s="4" t="s">
        <v>455</v>
      </c>
      <c r="O215" s="4" t="s">
        <v>402</v>
      </c>
      <c r="P215" s="4" t="s">
        <v>32</v>
      </c>
      <c r="Q215" s="4">
        <v>0</v>
      </c>
      <c r="R215" s="6">
        <v>44457</v>
      </c>
      <c r="S215" s="5">
        <v>44461</v>
      </c>
      <c r="T215" s="4" t="s">
        <v>33</v>
      </c>
      <c r="U215" s="4">
        <v>196.91</v>
      </c>
      <c r="V215" s="4">
        <v>0</v>
      </c>
      <c r="W215" s="4">
        <v>0</v>
      </c>
      <c r="X215" s="4">
        <v>2258167</v>
      </c>
    </row>
    <row r="216" s="4" customFormat="1" spans="1:25">
      <c r="A216" s="4">
        <v>16315237180</v>
      </c>
      <c r="B216" s="4" t="s">
        <v>25</v>
      </c>
      <c r="C216" s="4" t="s">
        <v>26</v>
      </c>
      <c r="D216" s="4" t="s">
        <v>456</v>
      </c>
      <c r="E216" s="4" t="s">
        <v>457</v>
      </c>
      <c r="F216" s="5">
        <v>44457</v>
      </c>
      <c r="G216" s="5">
        <v>44458</v>
      </c>
      <c r="H216" s="4">
        <v>1</v>
      </c>
      <c r="I216" s="4">
        <v>1</v>
      </c>
      <c r="J216" s="4">
        <v>1</v>
      </c>
      <c r="K216" s="4" t="s">
        <v>29</v>
      </c>
      <c r="L216" s="4">
        <v>329.12</v>
      </c>
      <c r="M216" s="4">
        <v>329.12</v>
      </c>
      <c r="N216" s="4" t="s">
        <v>458</v>
      </c>
      <c r="O216" s="4" t="s">
        <v>402</v>
      </c>
      <c r="P216" s="4" t="s">
        <v>32</v>
      </c>
      <c r="Q216" s="4">
        <v>0</v>
      </c>
      <c r="R216" s="6">
        <v>44457</v>
      </c>
      <c r="S216" s="5">
        <v>44461</v>
      </c>
      <c r="T216" s="4" t="s">
        <v>33</v>
      </c>
      <c r="U216" s="4">
        <v>329.12</v>
      </c>
      <c r="V216" s="4">
        <v>0</v>
      </c>
      <c r="W216" s="4">
        <v>0</v>
      </c>
      <c r="X216" s="4">
        <v>2258197</v>
      </c>
      <c r="Y216" s="4">
        <v>103873078024</v>
      </c>
    </row>
    <row r="217" s="4" customFormat="1" spans="1:24">
      <c r="A217" s="4">
        <v>16315456573</v>
      </c>
      <c r="B217" s="4" t="s">
        <v>25</v>
      </c>
      <c r="C217" s="4" t="s">
        <v>26</v>
      </c>
      <c r="D217" s="4" t="s">
        <v>459</v>
      </c>
      <c r="E217" s="4" t="s">
        <v>460</v>
      </c>
      <c r="F217" s="5">
        <v>44457</v>
      </c>
      <c r="G217" s="5">
        <v>44458</v>
      </c>
      <c r="H217" s="4">
        <v>1</v>
      </c>
      <c r="I217" s="4">
        <v>1</v>
      </c>
      <c r="J217" s="4">
        <v>1</v>
      </c>
      <c r="K217" s="4" t="s">
        <v>29</v>
      </c>
      <c r="L217" s="4">
        <v>180.67</v>
      </c>
      <c r="M217" s="4">
        <v>180.67</v>
      </c>
      <c r="N217" s="4" t="s">
        <v>461</v>
      </c>
      <c r="O217" s="4" t="s">
        <v>402</v>
      </c>
      <c r="P217" s="4" t="s">
        <v>32</v>
      </c>
      <c r="Q217" s="4">
        <v>0</v>
      </c>
      <c r="R217" s="6">
        <v>44457</v>
      </c>
      <c r="S217" s="5">
        <v>44461</v>
      </c>
      <c r="T217" s="4" t="s">
        <v>33</v>
      </c>
      <c r="U217" s="4">
        <v>180.67</v>
      </c>
      <c r="V217" s="4">
        <v>0</v>
      </c>
      <c r="W217" s="4">
        <v>0</v>
      </c>
      <c r="X217" s="4">
        <v>2258248</v>
      </c>
    </row>
    <row r="218" s="4" customFormat="1" spans="1:24">
      <c r="A218" s="4">
        <v>16315586848</v>
      </c>
      <c r="B218" s="4" t="s">
        <v>25</v>
      </c>
      <c r="C218" s="4" t="s">
        <v>26</v>
      </c>
      <c r="D218" s="4" t="s">
        <v>462</v>
      </c>
      <c r="E218" s="4" t="s">
        <v>59</v>
      </c>
      <c r="F218" s="5">
        <v>44457</v>
      </c>
      <c r="G218" s="5">
        <v>44458</v>
      </c>
      <c r="H218" s="4">
        <v>1</v>
      </c>
      <c r="I218" s="4">
        <v>1</v>
      </c>
      <c r="J218" s="4">
        <v>1</v>
      </c>
      <c r="K218" s="4" t="s">
        <v>29</v>
      </c>
      <c r="L218" s="4">
        <v>227.28</v>
      </c>
      <c r="M218" s="4">
        <v>227.28</v>
      </c>
      <c r="N218" s="4" t="s">
        <v>463</v>
      </c>
      <c r="O218" s="4" t="s">
        <v>402</v>
      </c>
      <c r="P218" s="4" t="s">
        <v>32</v>
      </c>
      <c r="Q218" s="4">
        <v>0</v>
      </c>
      <c r="R218" s="6">
        <v>44457</v>
      </c>
      <c r="S218" s="5">
        <v>44461</v>
      </c>
      <c r="T218" s="4" t="s">
        <v>33</v>
      </c>
      <c r="U218" s="4">
        <v>227.28</v>
      </c>
      <c r="V218" s="4">
        <v>0</v>
      </c>
      <c r="W218" s="4">
        <v>0</v>
      </c>
      <c r="X218" s="4">
        <v>2258272</v>
      </c>
    </row>
    <row r="219" s="4" customFormat="1" spans="1:24">
      <c r="A219" s="4">
        <v>16315677049</v>
      </c>
      <c r="B219" s="4" t="s">
        <v>25</v>
      </c>
      <c r="C219" s="4" t="s">
        <v>26</v>
      </c>
      <c r="D219" s="4" t="s">
        <v>464</v>
      </c>
      <c r="E219" s="4" t="s">
        <v>182</v>
      </c>
      <c r="F219" s="5">
        <v>44457</v>
      </c>
      <c r="G219" s="5">
        <v>44458</v>
      </c>
      <c r="H219" s="4">
        <v>1</v>
      </c>
      <c r="I219" s="4">
        <v>1</v>
      </c>
      <c r="J219" s="4">
        <v>1</v>
      </c>
      <c r="K219" s="4" t="s">
        <v>29</v>
      </c>
      <c r="L219" s="4">
        <v>115.32</v>
      </c>
      <c r="M219" s="4">
        <v>115.32</v>
      </c>
      <c r="N219" s="4" t="s">
        <v>465</v>
      </c>
      <c r="O219" s="4" t="s">
        <v>402</v>
      </c>
      <c r="P219" s="4" t="s">
        <v>32</v>
      </c>
      <c r="Q219" s="4">
        <v>0</v>
      </c>
      <c r="R219" s="6">
        <v>44457</v>
      </c>
      <c r="S219" s="5">
        <v>44461</v>
      </c>
      <c r="T219" s="4" t="s">
        <v>33</v>
      </c>
      <c r="U219" s="4">
        <v>115.32</v>
      </c>
      <c r="V219" s="4">
        <v>0</v>
      </c>
      <c r="W219" s="4">
        <v>0</v>
      </c>
      <c r="X219" s="4">
        <v>2258288</v>
      </c>
    </row>
    <row r="220" s="4" customFormat="1" spans="1:23">
      <c r="A220" s="4">
        <v>16316060902</v>
      </c>
      <c r="B220" s="4" t="s">
        <v>25</v>
      </c>
      <c r="C220" s="4" t="s">
        <v>26</v>
      </c>
      <c r="D220" s="4" t="s">
        <v>466</v>
      </c>
      <c r="E220" s="4" t="s">
        <v>84</v>
      </c>
      <c r="F220" s="5">
        <v>44457</v>
      </c>
      <c r="G220" s="5">
        <v>44458</v>
      </c>
      <c r="H220" s="4">
        <v>1</v>
      </c>
      <c r="I220" s="4">
        <v>1</v>
      </c>
      <c r="J220" s="4">
        <v>1</v>
      </c>
      <c r="K220" s="4" t="s">
        <v>29</v>
      </c>
      <c r="L220" s="4">
        <v>117.74</v>
      </c>
      <c r="M220" s="4">
        <v>117.74</v>
      </c>
      <c r="N220" s="4" t="s">
        <v>467</v>
      </c>
      <c r="O220" s="4" t="s">
        <v>402</v>
      </c>
      <c r="P220" s="4" t="s">
        <v>32</v>
      </c>
      <c r="Q220" s="4">
        <v>0</v>
      </c>
      <c r="R220" s="6">
        <v>44457</v>
      </c>
      <c r="S220" s="5">
        <v>44461</v>
      </c>
      <c r="T220" s="4" t="s">
        <v>33</v>
      </c>
      <c r="U220" s="4">
        <v>117.74</v>
      </c>
      <c r="V220" s="4">
        <v>0</v>
      </c>
      <c r="W220" s="4">
        <v>0</v>
      </c>
    </row>
    <row r="221" s="4" customFormat="1" spans="1:23">
      <c r="A221" s="4">
        <v>16316064845</v>
      </c>
      <c r="B221" s="4" t="s">
        <v>25</v>
      </c>
      <c r="C221" s="4" t="s">
        <v>26</v>
      </c>
      <c r="D221" s="4" t="s">
        <v>72</v>
      </c>
      <c r="E221" s="4" t="s">
        <v>73</v>
      </c>
      <c r="F221" s="5">
        <v>44457</v>
      </c>
      <c r="G221" s="5">
        <v>44458</v>
      </c>
      <c r="H221" s="4">
        <v>2</v>
      </c>
      <c r="I221" s="4">
        <v>1</v>
      </c>
      <c r="J221" s="4">
        <v>2</v>
      </c>
      <c r="K221" s="4" t="s">
        <v>29</v>
      </c>
      <c r="L221" s="4">
        <v>243.6</v>
      </c>
      <c r="M221" s="4">
        <v>243.6</v>
      </c>
      <c r="N221" s="4" t="s">
        <v>468</v>
      </c>
      <c r="O221" s="4" t="s">
        <v>402</v>
      </c>
      <c r="P221" s="4" t="s">
        <v>32</v>
      </c>
      <c r="Q221" s="4">
        <v>0</v>
      </c>
      <c r="R221" s="6">
        <v>44457</v>
      </c>
      <c r="S221" s="5">
        <v>44461</v>
      </c>
      <c r="T221" s="4" t="s">
        <v>33</v>
      </c>
      <c r="U221" s="4">
        <v>243.6</v>
      </c>
      <c r="V221" s="4">
        <v>0</v>
      </c>
      <c r="W221" s="4">
        <v>0</v>
      </c>
    </row>
    <row r="222" s="4" customFormat="1" spans="1:24">
      <c r="A222" s="4">
        <v>16316188518</v>
      </c>
      <c r="B222" s="4" t="s">
        <v>25</v>
      </c>
      <c r="C222" s="4" t="s">
        <v>26</v>
      </c>
      <c r="D222" s="4" t="s">
        <v>462</v>
      </c>
      <c r="E222" s="4" t="s">
        <v>59</v>
      </c>
      <c r="F222" s="5">
        <v>44457</v>
      </c>
      <c r="G222" s="5">
        <v>44458</v>
      </c>
      <c r="H222" s="4">
        <v>1</v>
      </c>
      <c r="I222" s="4">
        <v>1</v>
      </c>
      <c r="J222" s="4">
        <v>1</v>
      </c>
      <c r="K222" s="4" t="s">
        <v>29</v>
      </c>
      <c r="L222" s="4">
        <v>227.28</v>
      </c>
      <c r="M222" s="4">
        <v>227.28</v>
      </c>
      <c r="N222" s="4" t="s">
        <v>469</v>
      </c>
      <c r="O222" s="4" t="s">
        <v>402</v>
      </c>
      <c r="P222" s="4" t="s">
        <v>32</v>
      </c>
      <c r="Q222" s="4">
        <v>0</v>
      </c>
      <c r="R222" s="6">
        <v>44457</v>
      </c>
      <c r="S222" s="5">
        <v>44461</v>
      </c>
      <c r="T222" s="4" t="s">
        <v>33</v>
      </c>
      <c r="U222" s="4">
        <v>227.28</v>
      </c>
      <c r="V222" s="4">
        <v>0</v>
      </c>
      <c r="W222" s="4">
        <v>0</v>
      </c>
      <c r="X222" s="4">
        <v>2258400</v>
      </c>
    </row>
    <row r="223" s="4" customFormat="1" spans="1:25">
      <c r="A223" s="4">
        <v>16316227018</v>
      </c>
      <c r="B223" s="4" t="s">
        <v>25</v>
      </c>
      <c r="C223" s="4" t="s">
        <v>26</v>
      </c>
      <c r="D223" s="4" t="s">
        <v>83</v>
      </c>
      <c r="E223" s="4" t="s">
        <v>84</v>
      </c>
      <c r="F223" s="5">
        <v>44457</v>
      </c>
      <c r="G223" s="5">
        <v>44458</v>
      </c>
      <c r="H223" s="4">
        <v>1</v>
      </c>
      <c r="I223" s="4">
        <v>1</v>
      </c>
      <c r="J223" s="4">
        <v>1</v>
      </c>
      <c r="K223" s="4" t="s">
        <v>29</v>
      </c>
      <c r="L223" s="4">
        <v>303.08</v>
      </c>
      <c r="M223" s="4">
        <v>303.08</v>
      </c>
      <c r="N223" s="4" t="s">
        <v>470</v>
      </c>
      <c r="O223" s="4" t="s">
        <v>402</v>
      </c>
      <c r="P223" s="4" t="s">
        <v>32</v>
      </c>
      <c r="Q223" s="4">
        <v>0</v>
      </c>
      <c r="R223" s="6">
        <v>44457</v>
      </c>
      <c r="S223" s="5">
        <v>44461</v>
      </c>
      <c r="T223" s="4" t="s">
        <v>33</v>
      </c>
      <c r="U223" s="4">
        <v>303.08</v>
      </c>
      <c r="V223" s="4">
        <v>0</v>
      </c>
      <c r="W223" s="4">
        <v>0</v>
      </c>
      <c r="X223" s="4">
        <v>2258408</v>
      </c>
      <c r="Y223" s="4">
        <v>103873578374</v>
      </c>
    </row>
    <row r="224" s="4" customFormat="1" spans="1:24">
      <c r="A224" s="4">
        <v>16316254448</v>
      </c>
      <c r="B224" s="4" t="s">
        <v>25</v>
      </c>
      <c r="C224" s="4" t="s">
        <v>26</v>
      </c>
      <c r="D224" s="4" t="s">
        <v>471</v>
      </c>
      <c r="E224" s="4" t="s">
        <v>472</v>
      </c>
      <c r="F224" s="5">
        <v>44457</v>
      </c>
      <c r="G224" s="5">
        <v>44458</v>
      </c>
      <c r="H224" s="4">
        <v>1</v>
      </c>
      <c r="I224" s="4">
        <v>1</v>
      </c>
      <c r="J224" s="4">
        <v>1</v>
      </c>
      <c r="K224" s="4" t="s">
        <v>29</v>
      </c>
      <c r="L224" s="4">
        <v>118.1</v>
      </c>
      <c r="M224" s="4">
        <v>118.1</v>
      </c>
      <c r="N224" s="4" t="s">
        <v>473</v>
      </c>
      <c r="O224" s="4" t="s">
        <v>402</v>
      </c>
      <c r="P224" s="4" t="s">
        <v>32</v>
      </c>
      <c r="Q224" s="4">
        <v>0</v>
      </c>
      <c r="R224" s="6">
        <v>44457</v>
      </c>
      <c r="S224" s="5">
        <v>44461</v>
      </c>
      <c r="T224" s="4" t="s">
        <v>33</v>
      </c>
      <c r="U224" s="4">
        <v>118.1</v>
      </c>
      <c r="V224" s="4">
        <v>0</v>
      </c>
      <c r="W224" s="4">
        <v>0</v>
      </c>
      <c r="X224" s="4">
        <v>2258411</v>
      </c>
    </row>
    <row r="225" s="4" customFormat="1" spans="1:24">
      <c r="A225" s="4">
        <v>16316254448</v>
      </c>
      <c r="B225" s="4" t="s">
        <v>25</v>
      </c>
      <c r="C225" s="4" t="s">
        <v>120</v>
      </c>
      <c r="D225" s="4" t="s">
        <v>471</v>
      </c>
      <c r="E225" s="4" t="s">
        <v>472</v>
      </c>
      <c r="F225" s="5">
        <v>44457</v>
      </c>
      <c r="G225" s="5">
        <v>44458</v>
      </c>
      <c r="H225" s="4">
        <v>1</v>
      </c>
      <c r="I225" s="4">
        <v>1</v>
      </c>
      <c r="J225" s="4">
        <v>1</v>
      </c>
      <c r="K225" s="4" t="s">
        <v>29</v>
      </c>
      <c r="L225" s="4">
        <v>-118.1</v>
      </c>
      <c r="M225" s="4">
        <v>-118.1</v>
      </c>
      <c r="N225" s="4" t="s">
        <v>473</v>
      </c>
      <c r="O225" s="4" t="s">
        <v>402</v>
      </c>
      <c r="P225" s="4" t="s">
        <v>32</v>
      </c>
      <c r="Q225" s="4">
        <v>0</v>
      </c>
      <c r="R225" s="6">
        <v>44457</v>
      </c>
      <c r="S225" s="5">
        <v>44461</v>
      </c>
      <c r="T225" s="4" t="s">
        <v>33</v>
      </c>
      <c r="U225" s="4">
        <v>-118.1</v>
      </c>
      <c r="V225" s="4">
        <v>0</v>
      </c>
      <c r="W225" s="4">
        <v>0</v>
      </c>
      <c r="X225" s="4">
        <v>2258411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4"/>
  <sheetViews>
    <sheetView tabSelected="1" workbookViewId="0">
      <selection activeCell="F228" sqref="F228"/>
    </sheetView>
  </sheetViews>
  <sheetFormatPr defaultColWidth="9" defaultRowHeight="13.5"/>
  <cols>
    <col min="1" max="1" width="13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474</v>
      </c>
    </row>
    <row r="2" s="4" customFormat="1" hidden="1" spans="1:9">
      <c r="A2" s="4">
        <v>16248084358</v>
      </c>
      <c r="B2" s="5">
        <v>44449</v>
      </c>
      <c r="C2" s="5">
        <v>44455</v>
      </c>
      <c r="D2" s="4">
        <v>781.45</v>
      </c>
      <c r="E2" s="4" t="str">
        <f>VLOOKUP(A2,HOP!A:L,12,0)</f>
        <v>781.45</v>
      </c>
      <c r="F2" s="4" t="str">
        <f>VLOOKUP(A2,HOP!A:C,3,0)</f>
        <v>2248692</v>
      </c>
      <c r="G2" s="4">
        <f>D2-E2</f>
        <v>0</v>
      </c>
      <c r="H2" s="4" t="str">
        <f>$H$1&amp;F2</f>
        <v>，2248692</v>
      </c>
      <c r="I2" s="4" t="str">
        <f>VLOOKUP(A2,HOP!A:T,20,0)</f>
        <v>直连</v>
      </c>
    </row>
    <row r="3" s="4" customFormat="1" hidden="1" spans="1:9">
      <c r="A3" s="4">
        <v>16269755190</v>
      </c>
      <c r="B3" s="5">
        <v>44452</v>
      </c>
      <c r="C3" s="5">
        <v>44455</v>
      </c>
      <c r="D3" s="4">
        <v>304.5</v>
      </c>
      <c r="E3" s="4" t="str">
        <f>VLOOKUP(A3,HOP!A:L,12,0)</f>
        <v>304.50</v>
      </c>
      <c r="F3" s="4" t="str">
        <f>VLOOKUP(A3,HOP!A:C,3,0)</f>
        <v>2251488</v>
      </c>
      <c r="G3" s="4">
        <f t="shared" ref="G3:G66" si="0">D3-E3</f>
        <v>0</v>
      </c>
      <c r="H3" s="4" t="str">
        <f t="shared" ref="H3:H66" si="1">$H$1&amp;F3</f>
        <v>，2251488</v>
      </c>
      <c r="I3" s="4" t="str">
        <f>VLOOKUP(A3,HOP!A:T,20,0)</f>
        <v>直连</v>
      </c>
    </row>
    <row r="4" s="4" customFormat="1" hidden="1" spans="1:9">
      <c r="A4" s="4">
        <v>16273719724</v>
      </c>
      <c r="B4" s="5">
        <v>44452</v>
      </c>
      <c r="C4" s="5">
        <v>44455</v>
      </c>
      <c r="D4" s="4">
        <v>392.26</v>
      </c>
      <c r="E4" s="4" t="str">
        <f>VLOOKUP(A4,HOP!A:L,12,0)</f>
        <v>392.26</v>
      </c>
      <c r="F4" s="4" t="str">
        <f>VLOOKUP(A4,HOP!A:C,3,0)</f>
        <v>2251936</v>
      </c>
      <c r="G4" s="4">
        <f t="shared" si="0"/>
        <v>0</v>
      </c>
      <c r="H4" s="4" t="str">
        <f t="shared" si="1"/>
        <v>，2251936</v>
      </c>
      <c r="I4" s="4" t="str">
        <f>VLOOKUP(A4,HOP!A:T,20,0)</f>
        <v>直连</v>
      </c>
    </row>
    <row r="5" s="4" customFormat="1" hidden="1" spans="1:9">
      <c r="A5" s="4">
        <v>16274076206</v>
      </c>
      <c r="B5" s="5">
        <v>44452</v>
      </c>
      <c r="C5" s="5">
        <v>44455</v>
      </c>
      <c r="D5" s="4">
        <v>1304.68</v>
      </c>
      <c r="E5" s="4" t="str">
        <f>VLOOKUP(A5,HOP!A:L,12,0)</f>
        <v>1304.68</v>
      </c>
      <c r="F5" s="4" t="str">
        <f>VLOOKUP(A5,HOP!A:C,3,0)</f>
        <v>2251991</v>
      </c>
      <c r="G5" s="4">
        <f t="shared" si="0"/>
        <v>0</v>
      </c>
      <c r="H5" s="4" t="str">
        <f t="shared" si="1"/>
        <v>，2251991</v>
      </c>
      <c r="I5" s="4" t="str">
        <f>VLOOKUP(A5,HOP!A:T,20,0)</f>
        <v>直连</v>
      </c>
    </row>
    <row r="6" s="4" customFormat="1" hidden="1" spans="1:9">
      <c r="A6" s="4">
        <v>16274763864</v>
      </c>
      <c r="B6" s="5">
        <v>44453</v>
      </c>
      <c r="C6" s="5">
        <v>44455</v>
      </c>
      <c r="D6" s="4">
        <v>761.47</v>
      </c>
      <c r="E6" s="4" t="str">
        <f>VLOOKUP(A6,HOP!A:L,12,0)</f>
        <v>761.47</v>
      </c>
      <c r="F6" s="4" t="str">
        <f>VLOOKUP(A6,HOP!A:C,3,0)</f>
        <v>2252107</v>
      </c>
      <c r="G6" s="4">
        <f t="shared" si="0"/>
        <v>0</v>
      </c>
      <c r="H6" s="4" t="str">
        <f t="shared" si="1"/>
        <v>，2252107</v>
      </c>
      <c r="I6" s="4" t="str">
        <f>VLOOKUP(A6,HOP!A:T,20,0)</f>
        <v>直连</v>
      </c>
    </row>
    <row r="7" s="4" customFormat="1" hidden="1" spans="1:9">
      <c r="A7" s="4">
        <v>16274873197</v>
      </c>
      <c r="B7" s="5">
        <v>44453</v>
      </c>
      <c r="C7" s="5">
        <v>44455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16275216626</v>
      </c>
      <c r="B8" s="5">
        <v>44452</v>
      </c>
      <c r="C8" s="5">
        <v>44455</v>
      </c>
      <c r="D8" s="4">
        <v>857.67</v>
      </c>
      <c r="E8" s="4" t="str">
        <f>VLOOKUP(A8,HOP!A:L,12,0)</f>
        <v>857.67</v>
      </c>
      <c r="F8" s="4" t="str">
        <f>VLOOKUP(A8,HOP!A:C,3,0)</f>
        <v>2252176</v>
      </c>
      <c r="G8" s="4">
        <f t="shared" si="0"/>
        <v>0</v>
      </c>
      <c r="H8" s="4" t="str">
        <f t="shared" si="1"/>
        <v>，2252176</v>
      </c>
      <c r="I8" s="4" t="str">
        <f>VLOOKUP(A8,HOP!A:T,20,0)</f>
        <v>直连</v>
      </c>
    </row>
    <row r="9" s="4" customFormat="1" hidden="1" spans="1:9">
      <c r="A9" s="4">
        <v>16284229430</v>
      </c>
      <c r="B9" s="5">
        <v>44453</v>
      </c>
      <c r="C9" s="5">
        <v>44455</v>
      </c>
      <c r="D9" s="4">
        <v>296.38</v>
      </c>
      <c r="E9" s="4" t="str">
        <f>VLOOKUP(A9,HOP!A:L,12,0)</f>
        <v>296.38</v>
      </c>
      <c r="F9" s="4" t="str">
        <f>VLOOKUP(A9,HOP!A:C,3,0)</f>
        <v>2253312</v>
      </c>
      <c r="G9" s="4">
        <f t="shared" si="0"/>
        <v>0</v>
      </c>
      <c r="H9" s="4" t="str">
        <f t="shared" si="1"/>
        <v>，2253312</v>
      </c>
      <c r="I9" s="4" t="str">
        <f>VLOOKUP(A9,HOP!A:T,20,0)</f>
        <v>直连</v>
      </c>
    </row>
    <row r="10" s="4" customFormat="1" hidden="1" spans="1:9">
      <c r="A10" s="4">
        <v>16286017304</v>
      </c>
      <c r="B10" s="5">
        <v>44454</v>
      </c>
      <c r="C10" s="5">
        <v>44455</v>
      </c>
      <c r="D10" s="4">
        <v>266.2</v>
      </c>
      <c r="E10" s="4" t="str">
        <f>VLOOKUP(A10,HOP!A:L,12,0)</f>
        <v>266.20</v>
      </c>
      <c r="F10" s="4" t="str">
        <f>VLOOKUP(A10,HOP!A:C,3,0)</f>
        <v>2253757</v>
      </c>
      <c r="G10" s="4">
        <f t="shared" si="0"/>
        <v>0</v>
      </c>
      <c r="H10" s="4" t="str">
        <f t="shared" si="1"/>
        <v>，2253757</v>
      </c>
      <c r="I10" s="4" t="str">
        <f>VLOOKUP(A10,HOP!A:T,20,0)</f>
        <v>直连</v>
      </c>
    </row>
    <row r="11" s="4" customFormat="1" hidden="1" spans="1:9">
      <c r="A11" s="4">
        <v>16288164994</v>
      </c>
      <c r="B11" s="5">
        <v>44454</v>
      </c>
      <c r="C11" s="5">
        <v>44455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16288224875</v>
      </c>
      <c r="B12" s="5">
        <v>44454</v>
      </c>
      <c r="C12" s="5">
        <v>44455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3" s="4" customFormat="1" hidden="1" spans="1:9">
      <c r="A13" s="4">
        <v>16288309048</v>
      </c>
      <c r="B13" s="5">
        <v>44454</v>
      </c>
      <c r="C13" s="5">
        <v>44455</v>
      </c>
      <c r="D13" s="4">
        <v>258.48</v>
      </c>
      <c r="E13" s="4" t="str">
        <f>VLOOKUP(A13,HOP!A:L,12,0)</f>
        <v>258.48</v>
      </c>
      <c r="F13" s="4" t="str">
        <f>VLOOKUP(A13,HOP!A:C,3,0)</f>
        <v>2254094</v>
      </c>
      <c r="G13" s="4">
        <f t="shared" si="0"/>
        <v>0</v>
      </c>
      <c r="H13" s="4" t="str">
        <f t="shared" si="1"/>
        <v>，2254094</v>
      </c>
      <c r="I13" s="4" t="str">
        <f>VLOOKUP(A13,HOP!A:T,20,0)</f>
        <v>直连</v>
      </c>
    </row>
    <row r="14" s="4" customFormat="1" hidden="1" spans="1:9">
      <c r="A14" s="4">
        <v>16288392758</v>
      </c>
      <c r="B14" s="5">
        <v>44454</v>
      </c>
      <c r="C14" s="5">
        <v>44455</v>
      </c>
      <c r="D14" s="4">
        <v>180.65</v>
      </c>
      <c r="E14" s="4" t="str">
        <f>VLOOKUP(A14,HOP!A:L,12,0)</f>
        <v>180.65</v>
      </c>
      <c r="F14" s="4" t="str">
        <f>VLOOKUP(A14,HOP!A:C,3,0)</f>
        <v>2254114</v>
      </c>
      <c r="G14" s="4">
        <f t="shared" si="0"/>
        <v>0</v>
      </c>
      <c r="H14" s="4" t="str">
        <f t="shared" si="1"/>
        <v>，2254114</v>
      </c>
      <c r="I14" s="4" t="str">
        <f>VLOOKUP(A14,HOP!A:T,20,0)</f>
        <v>直连</v>
      </c>
    </row>
    <row r="15" s="4" customFormat="1" hidden="1" spans="1:9">
      <c r="A15" s="4">
        <v>16288417735</v>
      </c>
      <c r="B15" s="5">
        <v>44454</v>
      </c>
      <c r="C15" s="5">
        <v>44455</v>
      </c>
      <c r="D15" s="4">
        <v>328.97</v>
      </c>
      <c r="E15" s="4" t="str">
        <f>VLOOKUP(A15,HOP!A:L,12,0)</f>
        <v>328.97</v>
      </c>
      <c r="F15" s="4" t="str">
        <f>VLOOKUP(A15,HOP!A:C,3,0)</f>
        <v>2254120</v>
      </c>
      <c r="G15" s="4">
        <f t="shared" si="0"/>
        <v>0</v>
      </c>
      <c r="H15" s="4" t="str">
        <f t="shared" si="1"/>
        <v>，2254120</v>
      </c>
      <c r="I15" s="4" t="str">
        <f>VLOOKUP(A15,HOP!A:T,20,0)</f>
        <v>直连</v>
      </c>
    </row>
    <row r="16" s="4" customFormat="1" hidden="1" spans="1:9">
      <c r="A16" s="4">
        <v>16288474212</v>
      </c>
      <c r="B16" s="5">
        <v>44454</v>
      </c>
      <c r="C16" s="5">
        <v>44455</v>
      </c>
      <c r="D16" s="4">
        <v>226.82</v>
      </c>
      <c r="E16" s="4" t="str">
        <f>VLOOKUP(A16,HOP!A:L,12,0)</f>
        <v>226.82</v>
      </c>
      <c r="F16" s="4" t="str">
        <f>VLOOKUP(A16,HOP!A:C,3,0)</f>
        <v>2254136</v>
      </c>
      <c r="G16" s="4">
        <f t="shared" si="0"/>
        <v>0</v>
      </c>
      <c r="H16" s="4" t="str">
        <f t="shared" si="1"/>
        <v>，2254136</v>
      </c>
      <c r="I16" s="4" t="str">
        <f>VLOOKUP(A16,HOP!A:T,20,0)</f>
        <v>直连</v>
      </c>
    </row>
    <row r="17" s="4" customFormat="1" hidden="1" spans="1:9">
      <c r="A17" s="4">
        <v>16288495147</v>
      </c>
      <c r="B17" s="5">
        <v>44454</v>
      </c>
      <c r="C17" s="5">
        <v>44455</v>
      </c>
      <c r="D17" s="4">
        <v>114.7</v>
      </c>
      <c r="E17" s="4" t="str">
        <f>VLOOKUP(A17,HOP!A:L,12,0)</f>
        <v>114.70</v>
      </c>
      <c r="F17" s="4" t="str">
        <f>VLOOKUP(A17,HOP!A:C,3,0)</f>
        <v>2254142</v>
      </c>
      <c r="G17" s="4">
        <f t="shared" si="0"/>
        <v>0</v>
      </c>
      <c r="H17" s="4" t="str">
        <f t="shared" si="1"/>
        <v>，2254142</v>
      </c>
      <c r="I17" s="4" t="str">
        <f>VLOOKUP(A17,HOP!A:T,20,0)</f>
        <v>直连</v>
      </c>
    </row>
    <row r="18" s="4" customFormat="1" hidden="1" spans="1:9">
      <c r="A18" s="4">
        <v>16288669059</v>
      </c>
      <c r="B18" s="5">
        <v>44454</v>
      </c>
      <c r="C18" s="5">
        <v>44455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16288753407</v>
      </c>
      <c r="B19" s="5">
        <v>44454</v>
      </c>
      <c r="C19" s="5">
        <v>44455</v>
      </c>
      <c r="D19" s="4">
        <v>0</v>
      </c>
      <c r="E19" s="4" t="str">
        <f>VLOOKUP(A19,HOP!A:L,12,0)</f>
        <v>0.00</v>
      </c>
      <c r="F19" s="4" t="str">
        <f>VLOOKUP(A19,HOP!A:C,3,0)</f>
        <v>2254208</v>
      </c>
      <c r="G19" s="4">
        <f t="shared" si="0"/>
        <v>0</v>
      </c>
      <c r="H19" s="4" t="str">
        <f t="shared" si="1"/>
        <v>，2254208</v>
      </c>
      <c r="I19" s="4" t="str">
        <f>VLOOKUP(A19,HOP!A:T,20,0)</f>
        <v>直连</v>
      </c>
    </row>
    <row r="20" s="4" customFormat="1" hidden="1" spans="1:9">
      <c r="A20" s="4">
        <v>16288851534</v>
      </c>
      <c r="B20" s="5">
        <v>44454</v>
      </c>
      <c r="C20" s="5">
        <v>44455</v>
      </c>
      <c r="D20" s="4">
        <v>154.88</v>
      </c>
      <c r="E20" s="4" t="str">
        <f>VLOOKUP(A20,HOP!A:L,12,0)</f>
        <v>154.88</v>
      </c>
      <c r="F20" s="4" t="str">
        <f>VLOOKUP(A20,HOP!A:C,3,0)</f>
        <v>2254230</v>
      </c>
      <c r="G20" s="4">
        <f t="shared" si="0"/>
        <v>0</v>
      </c>
      <c r="H20" s="4" t="str">
        <f t="shared" si="1"/>
        <v>，2254230</v>
      </c>
      <c r="I20" s="4" t="str">
        <f>VLOOKUP(A20,HOP!A:T,20,0)</f>
        <v>直连</v>
      </c>
    </row>
    <row r="21" s="4" customFormat="1" hidden="1" spans="1:9">
      <c r="A21" s="4">
        <v>16288896837</v>
      </c>
      <c r="B21" s="5">
        <v>44454</v>
      </c>
      <c r="C21" s="5">
        <v>44455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VLOOKUP(A21,HOP!A:T,20,0)</f>
        <v>#N/A</v>
      </c>
    </row>
    <row r="22" s="4" customFormat="1" hidden="1" spans="1:9">
      <c r="A22" s="4">
        <v>16288919053</v>
      </c>
      <c r="B22" s="5">
        <v>44454</v>
      </c>
      <c r="C22" s="5">
        <v>44455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hidden="1" spans="1:9">
      <c r="A23" s="4">
        <v>16288934599</v>
      </c>
      <c r="B23" s="5">
        <v>44454</v>
      </c>
      <c r="C23" s="5">
        <v>44455</v>
      </c>
      <c r="D23" s="4">
        <v>303.72</v>
      </c>
      <c r="E23" s="4" t="str">
        <f>VLOOKUP(A23,HOP!A:L,12,0)</f>
        <v>303.72</v>
      </c>
      <c r="F23" s="4" t="str">
        <f>VLOOKUP(A23,HOP!A:C,3,0)</f>
        <v>2254249</v>
      </c>
      <c r="G23" s="4">
        <f t="shared" si="0"/>
        <v>0</v>
      </c>
      <c r="H23" s="4" t="str">
        <f t="shared" si="1"/>
        <v>，2254249</v>
      </c>
      <c r="I23" s="4" t="str">
        <f>VLOOKUP(A23,HOP!A:T,20,0)</f>
        <v>直连</v>
      </c>
    </row>
    <row r="24" s="4" customFormat="1" hidden="1" spans="1:9">
      <c r="A24" s="4">
        <v>16288938503</v>
      </c>
      <c r="B24" s="5">
        <v>44454</v>
      </c>
      <c r="C24" s="5">
        <v>44455</v>
      </c>
      <c r="D24" s="4">
        <v>303.72</v>
      </c>
      <c r="E24" s="4" t="str">
        <f>VLOOKUP(A24,HOP!A:L,12,0)</f>
        <v>303.72</v>
      </c>
      <c r="F24" s="4" t="str">
        <f>VLOOKUP(A24,HOP!A:C,3,0)</f>
        <v>2254250</v>
      </c>
      <c r="G24" s="4">
        <f t="shared" si="0"/>
        <v>0</v>
      </c>
      <c r="H24" s="4" t="str">
        <f t="shared" si="1"/>
        <v>，2254250</v>
      </c>
      <c r="I24" s="4" t="str">
        <f>VLOOKUP(A24,HOP!A:T,20,0)</f>
        <v>直连</v>
      </c>
    </row>
    <row r="25" s="4" customFormat="1" hidden="1" spans="1:9">
      <c r="A25" s="4">
        <v>16289006073</v>
      </c>
      <c r="B25" s="5">
        <v>44454</v>
      </c>
      <c r="C25" s="5">
        <v>44455</v>
      </c>
      <c r="D25" s="4">
        <v>303.72</v>
      </c>
      <c r="E25" s="4" t="str">
        <f>VLOOKUP(A25,HOP!A:L,12,0)</f>
        <v>303.72</v>
      </c>
      <c r="F25" s="4" t="str">
        <f>VLOOKUP(A25,HOP!A:C,3,0)</f>
        <v>2254263</v>
      </c>
      <c r="G25" s="4">
        <f t="shared" si="0"/>
        <v>0</v>
      </c>
      <c r="H25" s="4" t="str">
        <f t="shared" si="1"/>
        <v>，2254263</v>
      </c>
      <c r="I25" s="4" t="str">
        <f>VLOOKUP(A25,HOP!A:T,20,0)</f>
        <v>直连</v>
      </c>
    </row>
    <row r="26" s="4" customFormat="1" hidden="1" spans="1:9">
      <c r="A26" s="4">
        <v>16288733599</v>
      </c>
      <c r="B26" s="5">
        <v>44454</v>
      </c>
      <c r="C26" s="5">
        <v>44455</v>
      </c>
      <c r="D26" s="4">
        <v>133.43</v>
      </c>
      <c r="E26" s="4" t="str">
        <f>VLOOKUP(A26,HOP!A:L,12,0)</f>
        <v>133.43</v>
      </c>
      <c r="F26" s="4" t="str">
        <f>VLOOKUP(A26,HOP!A:C,3,0)</f>
        <v>2254268</v>
      </c>
      <c r="G26" s="4">
        <f t="shared" si="0"/>
        <v>0</v>
      </c>
      <c r="H26" s="4" t="str">
        <f t="shared" si="1"/>
        <v>，2254268</v>
      </c>
      <c r="I26" s="4" t="str">
        <f>VLOOKUP(A26,HOP!A:T,20,0)</f>
        <v>直连</v>
      </c>
    </row>
    <row r="27" s="4" customFormat="1" hidden="1" spans="1:9">
      <c r="A27" s="4">
        <v>16289037721</v>
      </c>
      <c r="B27" s="5">
        <v>44454</v>
      </c>
      <c r="C27" s="5">
        <v>44455</v>
      </c>
      <c r="D27" s="4">
        <v>179.69</v>
      </c>
      <c r="E27" s="4" t="str">
        <f>VLOOKUP(A27,HOP!A:L,12,0)</f>
        <v>179.69</v>
      </c>
      <c r="F27" s="4" t="str">
        <f>VLOOKUP(A27,HOP!A:C,3,0)</f>
        <v>2254271</v>
      </c>
      <c r="G27" s="4">
        <f t="shared" si="0"/>
        <v>0</v>
      </c>
      <c r="H27" s="4" t="str">
        <f t="shared" si="1"/>
        <v>，2254271</v>
      </c>
      <c r="I27" s="4" t="str">
        <f>VLOOKUP(A27,HOP!A:T,20,0)</f>
        <v>直连</v>
      </c>
    </row>
    <row r="28" s="4" customFormat="1" hidden="1" spans="1:9">
      <c r="A28" s="4">
        <v>16289035671</v>
      </c>
      <c r="B28" s="5">
        <v>44454</v>
      </c>
      <c r="C28" s="5">
        <v>44455</v>
      </c>
      <c r="D28" s="4">
        <v>179.69</v>
      </c>
      <c r="E28" s="4" t="str">
        <f>VLOOKUP(A28,HOP!A:L,12,0)</f>
        <v>179.69</v>
      </c>
      <c r="F28" s="4" t="str">
        <f>VLOOKUP(A28,HOP!A:C,3,0)</f>
        <v>2254272</v>
      </c>
      <c r="G28" s="4">
        <f t="shared" si="0"/>
        <v>0</v>
      </c>
      <c r="H28" s="4" t="str">
        <f t="shared" si="1"/>
        <v>，2254272</v>
      </c>
      <c r="I28" s="4" t="str">
        <f>VLOOKUP(A28,HOP!A:T,20,0)</f>
        <v>直连</v>
      </c>
    </row>
    <row r="29" s="4" customFormat="1" hidden="1" spans="1:9">
      <c r="A29" s="4">
        <v>16289112677</v>
      </c>
      <c r="B29" s="5">
        <v>44454</v>
      </c>
      <c r="C29" s="5">
        <v>44455</v>
      </c>
      <c r="D29" s="4">
        <v>123.83</v>
      </c>
      <c r="E29" s="4" t="str">
        <f>VLOOKUP(A29,HOP!A:L,12,0)</f>
        <v>123.83</v>
      </c>
      <c r="F29" s="4" t="str">
        <f>VLOOKUP(A29,HOP!A:C,3,0)</f>
        <v>2254278</v>
      </c>
      <c r="G29" s="4">
        <f t="shared" si="0"/>
        <v>0</v>
      </c>
      <c r="H29" s="4" t="str">
        <f t="shared" si="1"/>
        <v>，2254278</v>
      </c>
      <c r="I29" s="4" t="str">
        <f>VLOOKUP(A29,HOP!A:T,20,0)</f>
        <v>直连</v>
      </c>
    </row>
    <row r="30" s="4" customFormat="1" hidden="1" spans="1:9">
      <c r="A30" s="4">
        <v>16288915967</v>
      </c>
      <c r="B30" s="5">
        <v>44454</v>
      </c>
      <c r="C30" s="5">
        <v>44455</v>
      </c>
      <c r="D30" s="4">
        <v>149.26</v>
      </c>
      <c r="E30" s="4" t="str">
        <f>VLOOKUP(A30,HOP!A:L,12,0)</f>
        <v>149.26</v>
      </c>
      <c r="F30" s="4" t="str">
        <f>VLOOKUP(A30,HOP!A:C,3,0)</f>
        <v>2254243</v>
      </c>
      <c r="G30" s="4">
        <f t="shared" si="0"/>
        <v>0</v>
      </c>
      <c r="H30" s="4" t="str">
        <f t="shared" si="1"/>
        <v>，2254243</v>
      </c>
      <c r="I30" s="4" t="str">
        <f>VLOOKUP(A30,HOP!A:T,20,0)</f>
        <v>直连</v>
      </c>
    </row>
    <row r="31" s="4" customFormat="1" hidden="1" spans="1:9">
      <c r="A31" s="4">
        <v>16289412555</v>
      </c>
      <c r="B31" s="5">
        <v>44454</v>
      </c>
      <c r="C31" s="5">
        <v>44455</v>
      </c>
      <c r="D31" s="4">
        <v>293.04</v>
      </c>
      <c r="E31" s="4" t="str">
        <f>VLOOKUP(A31,HOP!A:L,12,0)</f>
        <v>293.04</v>
      </c>
      <c r="F31" s="4" t="str">
        <f>VLOOKUP(A31,HOP!A:C,3,0)</f>
        <v>2254354</v>
      </c>
      <c r="G31" s="4">
        <f t="shared" si="0"/>
        <v>0</v>
      </c>
      <c r="H31" s="4" t="str">
        <f t="shared" si="1"/>
        <v>，2254354</v>
      </c>
      <c r="I31" s="4" t="str">
        <f>VLOOKUP(A31,HOP!A:T,20,0)</f>
        <v>直连</v>
      </c>
    </row>
    <row r="32" s="4" customFormat="1" hidden="1" spans="1:9">
      <c r="A32" s="4">
        <v>16289424033</v>
      </c>
      <c r="B32" s="5">
        <v>44454</v>
      </c>
      <c r="C32" s="5">
        <v>44455</v>
      </c>
      <c r="D32" s="4">
        <v>297.32</v>
      </c>
      <c r="E32" s="4" t="str">
        <f>VLOOKUP(A32,HOP!A:L,12,0)</f>
        <v>297.32</v>
      </c>
      <c r="F32" s="4" t="str">
        <f>VLOOKUP(A32,HOP!A:C,3,0)</f>
        <v>2254358</v>
      </c>
      <c r="G32" s="4">
        <f t="shared" si="0"/>
        <v>0</v>
      </c>
      <c r="H32" s="4" t="str">
        <f t="shared" si="1"/>
        <v>，2254358</v>
      </c>
      <c r="I32" s="4" t="str">
        <f>VLOOKUP(A32,HOP!A:T,20,0)</f>
        <v>直连</v>
      </c>
    </row>
    <row r="33" s="4" customFormat="1" hidden="1" spans="1:9">
      <c r="A33" s="4">
        <v>16289479305</v>
      </c>
      <c r="B33" s="5">
        <v>44454</v>
      </c>
      <c r="C33" s="5">
        <v>44455</v>
      </c>
      <c r="D33" s="4">
        <v>174.58</v>
      </c>
      <c r="E33" s="4" t="str">
        <f>VLOOKUP(A33,HOP!A:L,12,0)</f>
        <v>174.58</v>
      </c>
      <c r="F33" s="4" t="str">
        <f>VLOOKUP(A33,HOP!A:C,3,0)</f>
        <v>2254371</v>
      </c>
      <c r="G33" s="4">
        <f t="shared" si="0"/>
        <v>0</v>
      </c>
      <c r="H33" s="4" t="str">
        <f t="shared" si="1"/>
        <v>，2254371</v>
      </c>
      <c r="I33" s="4" t="str">
        <f>VLOOKUP(A33,HOP!A:T,20,0)</f>
        <v>直连</v>
      </c>
    </row>
    <row r="34" s="4" customFormat="1" hidden="1" spans="1:9">
      <c r="A34" s="4">
        <v>16289559484</v>
      </c>
      <c r="B34" s="5">
        <v>44454</v>
      </c>
      <c r="C34" s="5">
        <v>44455</v>
      </c>
      <c r="D34" s="4">
        <v>1041.96</v>
      </c>
      <c r="E34" s="4" t="str">
        <f>VLOOKUP(A34,HOP!A:L,12,0)</f>
        <v>1041.96</v>
      </c>
      <c r="F34" s="4" t="str">
        <f>VLOOKUP(A34,HOP!A:C,3,0)</f>
        <v>2254386</v>
      </c>
      <c r="G34" s="4">
        <f t="shared" si="0"/>
        <v>0</v>
      </c>
      <c r="H34" s="4" t="str">
        <f t="shared" si="1"/>
        <v>，2254386</v>
      </c>
      <c r="I34" s="4" t="str">
        <f>VLOOKUP(A34,HOP!A:T,20,0)</f>
        <v>直连</v>
      </c>
    </row>
    <row r="35" s="4" customFormat="1" hidden="1" spans="1:9">
      <c r="A35" s="4">
        <v>16289573459</v>
      </c>
      <c r="B35" s="5">
        <v>44454</v>
      </c>
      <c r="C35" s="5">
        <v>44455</v>
      </c>
      <c r="D35" s="4">
        <v>1457.54</v>
      </c>
      <c r="E35" s="4" t="str">
        <f>VLOOKUP(A35,HOP!A:L,12,0)</f>
        <v>1457.54</v>
      </c>
      <c r="F35" s="4" t="str">
        <f>VLOOKUP(A35,HOP!A:C,3,0)</f>
        <v>2254388</v>
      </c>
      <c r="G35" s="4">
        <f t="shared" si="0"/>
        <v>0</v>
      </c>
      <c r="H35" s="4" t="str">
        <f t="shared" si="1"/>
        <v>，2254388</v>
      </c>
      <c r="I35" s="4" t="str">
        <f>VLOOKUP(A35,HOP!A:T,20,0)</f>
        <v>直连</v>
      </c>
    </row>
    <row r="36" s="4" customFormat="1" hidden="1" spans="1:9">
      <c r="A36" s="4">
        <v>16289693285</v>
      </c>
      <c r="B36" s="5">
        <v>44454</v>
      </c>
      <c r="C36" s="5">
        <v>44455</v>
      </c>
      <c r="D36" s="4">
        <v>395.98</v>
      </c>
      <c r="E36" s="4" t="str">
        <f>VLOOKUP(A36,HOP!A:L,12,0)</f>
        <v>395.98</v>
      </c>
      <c r="F36" s="4" t="str">
        <f>VLOOKUP(A36,HOP!A:C,3,0)</f>
        <v>2254409</v>
      </c>
      <c r="G36" s="4">
        <f t="shared" si="0"/>
        <v>0</v>
      </c>
      <c r="H36" s="4" t="str">
        <f t="shared" si="1"/>
        <v>，2254409</v>
      </c>
      <c r="I36" s="4" t="str">
        <f>VLOOKUP(A36,HOP!A:T,20,0)</f>
        <v>直连</v>
      </c>
    </row>
    <row r="37" s="4" customFormat="1" hidden="1" spans="1:9">
      <c r="A37" s="4">
        <v>16289855482</v>
      </c>
      <c r="B37" s="5">
        <v>44454</v>
      </c>
      <c r="C37" s="5">
        <v>44455</v>
      </c>
      <c r="D37" s="4">
        <v>652.68</v>
      </c>
      <c r="E37" s="4" t="str">
        <f>VLOOKUP(A37,HOP!A:L,12,0)</f>
        <v>652.68</v>
      </c>
      <c r="F37" s="4" t="str">
        <f>VLOOKUP(A37,HOP!A:C,3,0)</f>
        <v>2254455</v>
      </c>
      <c r="G37" s="4">
        <f t="shared" si="0"/>
        <v>0</v>
      </c>
      <c r="H37" s="4" t="str">
        <f t="shared" si="1"/>
        <v>，2254455</v>
      </c>
      <c r="I37" s="4" t="str">
        <f>VLOOKUP(A37,HOP!A:T,20,0)</f>
        <v>直连</v>
      </c>
    </row>
    <row r="38" s="4" customFormat="1" hidden="1" spans="1:9">
      <c r="A38" s="4">
        <v>16289906289</v>
      </c>
      <c r="B38" s="5">
        <v>44454</v>
      </c>
      <c r="C38" s="5">
        <v>44455</v>
      </c>
      <c r="D38" s="4">
        <v>114.7</v>
      </c>
      <c r="E38" s="4" t="str">
        <f>VLOOKUP(A38,HOP!A:L,12,0)</f>
        <v>114.70</v>
      </c>
      <c r="F38" s="4" t="str">
        <f>VLOOKUP(A38,HOP!A:C,3,0)</f>
        <v>2254477</v>
      </c>
      <c r="G38" s="4">
        <f t="shared" si="0"/>
        <v>0</v>
      </c>
      <c r="H38" s="4" t="str">
        <f t="shared" si="1"/>
        <v>，2254477</v>
      </c>
      <c r="I38" s="4" t="str">
        <f>VLOOKUP(A38,HOP!A:T,20,0)</f>
        <v>直连</v>
      </c>
    </row>
    <row r="39" s="4" customFormat="1" hidden="1" spans="1:9">
      <c r="A39" s="4">
        <v>16289918531</v>
      </c>
      <c r="B39" s="5">
        <v>44454</v>
      </c>
      <c r="C39" s="5">
        <v>44455</v>
      </c>
      <c r="D39" s="4">
        <v>99.69</v>
      </c>
      <c r="E39" s="4" t="str">
        <f>VLOOKUP(A39,HOP!A:L,12,0)</f>
        <v>99.69</v>
      </c>
      <c r="F39" s="4" t="str">
        <f>VLOOKUP(A39,HOP!A:C,3,0)</f>
        <v>2254479</v>
      </c>
      <c r="G39" s="4">
        <f t="shared" si="0"/>
        <v>0</v>
      </c>
      <c r="H39" s="4" t="str">
        <f t="shared" si="1"/>
        <v>，2254479</v>
      </c>
      <c r="I39" s="4" t="str">
        <f>VLOOKUP(A39,HOP!A:T,20,0)</f>
        <v>直连</v>
      </c>
    </row>
    <row r="40" s="4" customFormat="1" hidden="1" spans="1:9">
      <c r="A40" s="4">
        <v>16291007980</v>
      </c>
      <c r="B40" s="5">
        <v>44454</v>
      </c>
      <c r="C40" s="5">
        <v>44455</v>
      </c>
      <c r="D40" s="4">
        <v>200.36</v>
      </c>
      <c r="E40" s="4" t="str">
        <f>VLOOKUP(A40,HOP!A:L,12,0)</f>
        <v>200.36</v>
      </c>
      <c r="F40" s="4" t="str">
        <f>VLOOKUP(A40,HOP!A:C,3,0)</f>
        <v>2254508</v>
      </c>
      <c r="G40" s="4">
        <f t="shared" si="0"/>
        <v>0</v>
      </c>
      <c r="H40" s="4" t="str">
        <f t="shared" si="1"/>
        <v>，2254508</v>
      </c>
      <c r="I40" s="4" t="str">
        <f>VLOOKUP(A40,HOP!A:T,20,0)</f>
        <v>直连</v>
      </c>
    </row>
    <row r="41" s="4" customFormat="1" hidden="1" spans="1:9">
      <c r="A41" s="4">
        <v>16291042892</v>
      </c>
      <c r="B41" s="5">
        <v>44454</v>
      </c>
      <c r="C41" s="5">
        <v>44455</v>
      </c>
      <c r="D41" s="4">
        <v>140.07</v>
      </c>
      <c r="E41" s="4" t="str">
        <f>VLOOKUP(A41,HOP!A:L,12,0)</f>
        <v>140.07</v>
      </c>
      <c r="F41" s="4" t="str">
        <f>VLOOKUP(A41,HOP!A:C,3,0)</f>
        <v>2254510</v>
      </c>
      <c r="G41" s="4">
        <f t="shared" si="0"/>
        <v>0</v>
      </c>
      <c r="H41" s="4" t="str">
        <f t="shared" si="1"/>
        <v>，2254510</v>
      </c>
      <c r="I41" s="4" t="str">
        <f>VLOOKUP(A41,HOP!A:T,20,0)</f>
        <v>直连</v>
      </c>
    </row>
    <row r="42" s="4" customFormat="1" hidden="1" spans="1:9">
      <c r="A42" s="4">
        <v>16291226524</v>
      </c>
      <c r="B42" s="5">
        <v>44454</v>
      </c>
      <c r="C42" s="5">
        <v>44455</v>
      </c>
      <c r="D42" s="4">
        <v>303.72</v>
      </c>
      <c r="E42" s="4" t="str">
        <f>VLOOKUP(A42,HOP!A:L,12,0)</f>
        <v>303.72</v>
      </c>
      <c r="F42" s="4" t="str">
        <f>VLOOKUP(A42,HOP!A:C,3,0)</f>
        <v>2254526</v>
      </c>
      <c r="G42" s="4">
        <f t="shared" si="0"/>
        <v>0</v>
      </c>
      <c r="H42" s="4" t="str">
        <f t="shared" si="1"/>
        <v>，2254526</v>
      </c>
      <c r="I42" s="4" t="str">
        <f>VLOOKUP(A42,HOP!A:T,20,0)</f>
        <v>直连</v>
      </c>
    </row>
    <row r="43" s="4" customFormat="1" hidden="1" spans="1:9">
      <c r="A43" s="4">
        <v>16291264639</v>
      </c>
      <c r="B43" s="5">
        <v>44454</v>
      </c>
      <c r="C43" s="5">
        <v>44455</v>
      </c>
      <c r="D43" s="4">
        <v>315.88</v>
      </c>
      <c r="E43" s="4" t="str">
        <f>VLOOKUP(A43,HOP!A:L,12,0)</f>
        <v>315.88</v>
      </c>
      <c r="F43" s="4" t="str">
        <f>VLOOKUP(A43,HOP!A:C,3,0)</f>
        <v>2254532</v>
      </c>
      <c r="G43" s="4">
        <f t="shared" si="0"/>
        <v>0</v>
      </c>
      <c r="H43" s="4" t="str">
        <f t="shared" si="1"/>
        <v>，2254532</v>
      </c>
      <c r="I43" s="4" t="str">
        <f>VLOOKUP(A43,HOP!A:T,20,0)</f>
        <v>直连</v>
      </c>
    </row>
    <row r="44" s="4" customFormat="1" hidden="1" spans="1:9">
      <c r="A44" s="4">
        <v>16291475251</v>
      </c>
      <c r="B44" s="5">
        <v>44454</v>
      </c>
      <c r="C44" s="5">
        <v>44455</v>
      </c>
      <c r="D44" s="4">
        <v>131.95</v>
      </c>
      <c r="E44" s="4" t="str">
        <f>VLOOKUP(A44,HOP!A:L,12,0)</f>
        <v>131.95</v>
      </c>
      <c r="F44" s="4" t="str">
        <f>VLOOKUP(A44,HOP!A:C,3,0)</f>
        <v>2254552</v>
      </c>
      <c r="G44" s="4">
        <f t="shared" si="0"/>
        <v>0</v>
      </c>
      <c r="H44" s="4" t="str">
        <f t="shared" si="1"/>
        <v>，2254552</v>
      </c>
      <c r="I44" s="4" t="str">
        <f>VLOOKUP(A44,HOP!A:T,20,0)</f>
        <v>直连</v>
      </c>
    </row>
    <row r="45" s="4" customFormat="1" hidden="1" spans="1:9">
      <c r="A45" s="4">
        <v>16291516730</v>
      </c>
      <c r="B45" s="5">
        <v>44454</v>
      </c>
      <c r="C45" s="5">
        <v>44455</v>
      </c>
      <c r="D45" s="4">
        <v>116.73</v>
      </c>
      <c r="E45" s="4" t="str">
        <f>VLOOKUP(A45,HOP!A:L,12,0)</f>
        <v>116.73</v>
      </c>
      <c r="F45" s="4" t="str">
        <f>VLOOKUP(A45,HOP!A:C,3,0)</f>
        <v>2254564</v>
      </c>
      <c r="G45" s="4">
        <f t="shared" si="0"/>
        <v>0</v>
      </c>
      <c r="H45" s="4" t="str">
        <f t="shared" si="1"/>
        <v>，2254564</v>
      </c>
      <c r="I45" s="4" t="str">
        <f>VLOOKUP(A45,HOP!A:T,20,0)</f>
        <v>直连</v>
      </c>
    </row>
    <row r="46" s="4" customFormat="1" hidden="1" spans="1:9">
      <c r="A46" s="4">
        <v>16291681089</v>
      </c>
      <c r="B46" s="5">
        <v>44454</v>
      </c>
      <c r="C46" s="5">
        <v>44455</v>
      </c>
      <c r="D46" s="4">
        <v>131.95</v>
      </c>
      <c r="E46" s="4" t="str">
        <f>VLOOKUP(A46,HOP!A:L,12,0)</f>
        <v>131.95</v>
      </c>
      <c r="F46" s="4" t="str">
        <f>VLOOKUP(A46,HOP!A:C,3,0)</f>
        <v>2254597</v>
      </c>
      <c r="G46" s="4">
        <f t="shared" si="0"/>
        <v>0</v>
      </c>
      <c r="H46" s="4" t="str">
        <f t="shared" si="1"/>
        <v>，2254597</v>
      </c>
      <c r="I46" s="4" t="str">
        <f>VLOOKUP(A46,HOP!A:T,20,0)</f>
        <v>直连</v>
      </c>
    </row>
    <row r="47" s="4" customFormat="1" hidden="1" spans="1:9">
      <c r="A47" s="4">
        <v>16291701678</v>
      </c>
      <c r="B47" s="5">
        <v>44454</v>
      </c>
      <c r="C47" s="5">
        <v>44455</v>
      </c>
      <c r="D47" s="4">
        <v>222.74</v>
      </c>
      <c r="E47" s="4" t="str">
        <f>VLOOKUP(A47,HOP!A:L,12,0)</f>
        <v>222.74</v>
      </c>
      <c r="F47" s="4" t="str">
        <f>VLOOKUP(A47,HOP!A:C,3,0)</f>
        <v>2254602</v>
      </c>
      <c r="G47" s="4">
        <f t="shared" si="0"/>
        <v>0</v>
      </c>
      <c r="H47" s="4" t="str">
        <f t="shared" si="1"/>
        <v>，2254602</v>
      </c>
      <c r="I47" s="4" t="str">
        <f>VLOOKUP(A47,HOP!A:T,20,0)</f>
        <v>直连</v>
      </c>
    </row>
    <row r="48" s="4" customFormat="1" hidden="1" spans="1:9">
      <c r="A48" s="4">
        <v>16292161201</v>
      </c>
      <c r="B48" s="5">
        <v>44454</v>
      </c>
      <c r="C48" s="5">
        <v>44455</v>
      </c>
      <c r="D48" s="4">
        <v>170.52</v>
      </c>
      <c r="E48" s="4" t="str">
        <f>VLOOKUP(A48,HOP!A:L,12,0)</f>
        <v>170.52</v>
      </c>
      <c r="F48" s="4" t="str">
        <f>VLOOKUP(A48,HOP!A:C,3,0)</f>
        <v>2254692</v>
      </c>
      <c r="G48" s="4">
        <f t="shared" si="0"/>
        <v>0</v>
      </c>
      <c r="H48" s="4" t="str">
        <f t="shared" si="1"/>
        <v>，2254692</v>
      </c>
      <c r="I48" s="4" t="str">
        <f>VLOOKUP(A48,HOP!A:T,20,0)</f>
        <v>直连</v>
      </c>
    </row>
    <row r="49" s="4" customFormat="1" hidden="1" spans="1:9">
      <c r="A49" s="4">
        <v>16292278806</v>
      </c>
      <c r="B49" s="5">
        <v>44454</v>
      </c>
      <c r="C49" s="5">
        <v>44455</v>
      </c>
      <c r="D49" s="4">
        <v>124.85</v>
      </c>
      <c r="E49" s="4" t="str">
        <f>VLOOKUP(A49,HOP!A:L,12,0)</f>
        <v>124.85</v>
      </c>
      <c r="F49" s="4" t="str">
        <f>VLOOKUP(A49,HOP!A:C,3,0)</f>
        <v>2254712</v>
      </c>
      <c r="G49" s="4">
        <f t="shared" si="0"/>
        <v>0</v>
      </c>
      <c r="H49" s="4" t="str">
        <f t="shared" si="1"/>
        <v>，2254712</v>
      </c>
      <c r="I49" s="4" t="str">
        <f>VLOOKUP(A49,HOP!A:T,20,0)</f>
        <v>直连</v>
      </c>
    </row>
    <row r="50" s="4" customFormat="1" hidden="1" spans="1:9">
      <c r="A50" s="4">
        <v>16292684992</v>
      </c>
      <c r="B50" s="5">
        <v>44454</v>
      </c>
      <c r="C50" s="5">
        <v>44455</v>
      </c>
      <c r="D50" s="4">
        <v>522.41</v>
      </c>
      <c r="E50" s="4" t="str">
        <f>VLOOKUP(A50,HOP!A:L,12,0)</f>
        <v>522.41</v>
      </c>
      <c r="F50" s="4" t="str">
        <f>VLOOKUP(A50,HOP!A:C,3,0)</f>
        <v>2254806</v>
      </c>
      <c r="G50" s="4">
        <f t="shared" si="0"/>
        <v>0</v>
      </c>
      <c r="H50" s="4" t="str">
        <f t="shared" si="1"/>
        <v>，2254806</v>
      </c>
      <c r="I50" s="4" t="str">
        <f>VLOOKUP(A50,HOP!A:T,20,0)</f>
        <v>直连</v>
      </c>
    </row>
    <row r="51" s="4" customFormat="1" hidden="1" spans="1:9">
      <c r="A51" s="4">
        <v>16292754238</v>
      </c>
      <c r="B51" s="5">
        <v>44454</v>
      </c>
      <c r="C51" s="5">
        <v>44455</v>
      </c>
      <c r="D51" s="4">
        <v>120.79</v>
      </c>
      <c r="E51" s="4" t="str">
        <f>VLOOKUP(A51,HOP!A:L,12,0)</f>
        <v>120.79</v>
      </c>
      <c r="F51" s="4" t="str">
        <f>VLOOKUP(A51,HOP!A:C,3,0)</f>
        <v>2254815</v>
      </c>
      <c r="G51" s="4">
        <f t="shared" si="0"/>
        <v>0</v>
      </c>
      <c r="H51" s="4" t="str">
        <f t="shared" si="1"/>
        <v>，2254815</v>
      </c>
      <c r="I51" s="4" t="str">
        <f>VLOOKUP(A51,HOP!A:T,20,0)</f>
        <v>直连</v>
      </c>
    </row>
    <row r="52" s="4" customFormat="1" hidden="1" spans="1:9">
      <c r="A52" s="4">
        <v>16292881542</v>
      </c>
      <c r="B52" s="5">
        <v>44454</v>
      </c>
      <c r="C52" s="5">
        <v>44455</v>
      </c>
      <c r="D52" s="4">
        <v>153.04</v>
      </c>
      <c r="E52" s="4" t="str">
        <f>VLOOKUP(A52,HOP!A:L,12,0)</f>
        <v>153.04</v>
      </c>
      <c r="F52" s="4" t="str">
        <f>VLOOKUP(A52,HOP!A:C,3,0)</f>
        <v>2254837</v>
      </c>
      <c r="G52" s="4">
        <f t="shared" si="0"/>
        <v>0</v>
      </c>
      <c r="H52" s="4" t="str">
        <f t="shared" si="1"/>
        <v>，2254837</v>
      </c>
      <c r="I52" s="4" t="str">
        <f>VLOOKUP(A52,HOP!A:T,20,0)</f>
        <v>直连</v>
      </c>
    </row>
    <row r="53" s="4" customFormat="1" hidden="1" spans="1:9">
      <c r="A53" s="4">
        <v>16292955286</v>
      </c>
      <c r="B53" s="5">
        <v>44454</v>
      </c>
      <c r="C53" s="5">
        <v>44455</v>
      </c>
      <c r="D53" s="4">
        <v>147.18</v>
      </c>
      <c r="E53" s="4" t="str">
        <f>VLOOKUP(A53,HOP!A:L,12,0)</f>
        <v>147.18</v>
      </c>
      <c r="F53" s="4" t="str">
        <f>VLOOKUP(A53,HOP!A:C,3,0)</f>
        <v>2254848</v>
      </c>
      <c r="G53" s="4">
        <f t="shared" si="0"/>
        <v>0</v>
      </c>
      <c r="H53" s="4" t="str">
        <f t="shared" si="1"/>
        <v>，2254848</v>
      </c>
      <c r="I53" s="4" t="str">
        <f>VLOOKUP(A53,HOP!A:T,20,0)</f>
        <v>直连</v>
      </c>
    </row>
    <row r="54" s="4" customFormat="1" hidden="1" spans="1:9">
      <c r="A54" s="4">
        <v>16293028282</v>
      </c>
      <c r="B54" s="5">
        <v>44454</v>
      </c>
      <c r="C54" s="5">
        <v>44455</v>
      </c>
      <c r="D54" s="4">
        <v>320.49</v>
      </c>
      <c r="E54" s="4" t="str">
        <f>VLOOKUP(A54,HOP!A:L,12,0)</f>
        <v>320.49</v>
      </c>
      <c r="F54" s="4" t="str">
        <f>VLOOKUP(A54,HOP!A:C,3,0)</f>
        <v>2254878</v>
      </c>
      <c r="G54" s="4">
        <f t="shared" si="0"/>
        <v>0</v>
      </c>
      <c r="H54" s="4" t="str">
        <f t="shared" si="1"/>
        <v>，2254878</v>
      </c>
      <c r="I54" s="4" t="str">
        <f>VLOOKUP(A54,HOP!A:T,20,0)</f>
        <v>直连</v>
      </c>
    </row>
    <row r="55" s="4" customFormat="1" hidden="1" spans="1:9">
      <c r="A55" s="4">
        <v>16293078158</v>
      </c>
      <c r="B55" s="5">
        <v>44454</v>
      </c>
      <c r="C55" s="5">
        <v>44455</v>
      </c>
      <c r="D55" s="4">
        <v>293.04</v>
      </c>
      <c r="E55" s="4" t="str">
        <f>VLOOKUP(A55,HOP!A:L,12,0)</f>
        <v>293.04</v>
      </c>
      <c r="F55" s="4" t="str">
        <f>VLOOKUP(A55,HOP!A:C,3,0)</f>
        <v>2254891</v>
      </c>
      <c r="G55" s="4">
        <f t="shared" si="0"/>
        <v>0</v>
      </c>
      <c r="H55" s="4" t="str">
        <f t="shared" si="1"/>
        <v>，2254891</v>
      </c>
      <c r="I55" s="4" t="str">
        <f>VLOOKUP(A55,HOP!A:T,20,0)</f>
        <v>直连</v>
      </c>
    </row>
    <row r="56" s="4" customFormat="1" hidden="1" spans="1:9">
      <c r="A56" s="4">
        <v>16293146254</v>
      </c>
      <c r="B56" s="5">
        <v>44454</v>
      </c>
      <c r="C56" s="5">
        <v>44455</v>
      </c>
      <c r="D56" s="4">
        <v>434.09</v>
      </c>
      <c r="E56" s="4" t="str">
        <f>VLOOKUP(A56,HOP!A:L,12,0)</f>
        <v>434.09</v>
      </c>
      <c r="F56" s="4" t="str">
        <f>VLOOKUP(A56,HOP!A:C,3,0)</f>
        <v>2254908</v>
      </c>
      <c r="G56" s="4">
        <f t="shared" si="0"/>
        <v>0</v>
      </c>
      <c r="H56" s="4" t="str">
        <f t="shared" si="1"/>
        <v>，2254908</v>
      </c>
      <c r="I56" s="4" t="str">
        <f>VLOOKUP(A56,HOP!A:T,20,0)</f>
        <v>直连</v>
      </c>
    </row>
    <row r="57" s="4" customFormat="1" hidden="1" spans="1:9">
      <c r="A57" s="4">
        <v>16293188841</v>
      </c>
      <c r="B57" s="5">
        <v>44454</v>
      </c>
      <c r="C57" s="5">
        <v>44455</v>
      </c>
      <c r="D57" s="4">
        <v>165.45</v>
      </c>
      <c r="E57" s="4" t="str">
        <f>VLOOKUP(A57,HOP!A:L,12,0)</f>
        <v>165.45</v>
      </c>
      <c r="F57" s="4" t="str">
        <f>VLOOKUP(A57,HOP!A:C,3,0)</f>
        <v>2254918</v>
      </c>
      <c r="G57" s="4">
        <f t="shared" si="0"/>
        <v>0</v>
      </c>
      <c r="H57" s="4" t="str">
        <f t="shared" si="1"/>
        <v>，2254918</v>
      </c>
      <c r="I57" s="4" t="str">
        <f>VLOOKUP(A57,HOP!A:T,20,0)</f>
        <v>直连</v>
      </c>
    </row>
    <row r="58" s="4" customFormat="1" hidden="1" spans="1:9">
      <c r="A58" s="4">
        <v>16293343191</v>
      </c>
      <c r="B58" s="5">
        <v>44454</v>
      </c>
      <c r="C58" s="5">
        <v>44455</v>
      </c>
      <c r="D58" s="4">
        <v>125.86</v>
      </c>
      <c r="E58" s="4" t="str">
        <f>VLOOKUP(A58,HOP!A:L,12,0)</f>
        <v>125.86</v>
      </c>
      <c r="F58" s="4" t="str">
        <f>VLOOKUP(A58,HOP!A:C,3,0)</f>
        <v>2254954</v>
      </c>
      <c r="G58" s="4">
        <f t="shared" si="0"/>
        <v>0</v>
      </c>
      <c r="H58" s="4" t="str">
        <f t="shared" si="1"/>
        <v>，2254954</v>
      </c>
      <c r="I58" s="4" t="str">
        <f>VLOOKUP(A58,HOP!A:T,20,0)</f>
        <v>直连</v>
      </c>
    </row>
    <row r="59" s="4" customFormat="1" hidden="1" spans="1:9">
      <c r="A59" s="4">
        <v>16293391653</v>
      </c>
      <c r="B59" s="5">
        <v>44454</v>
      </c>
      <c r="C59" s="5">
        <v>44455</v>
      </c>
      <c r="D59" s="4">
        <v>136.01</v>
      </c>
      <c r="E59" s="4" t="str">
        <f>VLOOKUP(A59,HOP!A:L,12,0)</f>
        <v>136.01</v>
      </c>
      <c r="F59" s="4" t="str">
        <f>VLOOKUP(A59,HOP!A:C,3,0)</f>
        <v>2254968</v>
      </c>
      <c r="G59" s="4">
        <f t="shared" si="0"/>
        <v>0</v>
      </c>
      <c r="H59" s="4" t="str">
        <f t="shared" si="1"/>
        <v>，2254968</v>
      </c>
      <c r="I59" s="4" t="str">
        <f>VLOOKUP(A59,HOP!A:T,20,0)</f>
        <v>直连</v>
      </c>
    </row>
    <row r="60" s="4" customFormat="1" hidden="1" spans="1:9">
      <c r="A60" s="4">
        <v>16293531473</v>
      </c>
      <c r="B60" s="5">
        <v>44454</v>
      </c>
      <c r="C60" s="5">
        <v>44455</v>
      </c>
      <c r="D60" s="4">
        <v>124.85</v>
      </c>
      <c r="E60" s="4" t="str">
        <f>VLOOKUP(A60,HOP!A:L,12,0)</f>
        <v>124.85</v>
      </c>
      <c r="F60" s="4" t="str">
        <f>VLOOKUP(A60,HOP!A:C,3,0)</f>
        <v>2255000</v>
      </c>
      <c r="G60" s="4">
        <f t="shared" si="0"/>
        <v>0</v>
      </c>
      <c r="H60" s="4" t="str">
        <f t="shared" si="1"/>
        <v>，2255000</v>
      </c>
      <c r="I60" s="4" t="str">
        <f>VLOOKUP(A60,HOP!A:T,20,0)</f>
        <v>直连</v>
      </c>
    </row>
    <row r="61" s="4" customFormat="1" hidden="1" spans="1:9">
      <c r="A61" s="4">
        <v>16293544520</v>
      </c>
      <c r="B61" s="5">
        <v>44454</v>
      </c>
      <c r="C61" s="5">
        <v>44455</v>
      </c>
      <c r="D61" s="4">
        <v>464.83</v>
      </c>
      <c r="E61" s="4" t="str">
        <f>VLOOKUP(A61,HOP!A:L,12,0)</f>
        <v>464.83</v>
      </c>
      <c r="F61" s="4" t="str">
        <f>VLOOKUP(A61,HOP!A:C,3,0)</f>
        <v>2255004</v>
      </c>
      <c r="G61" s="4">
        <f t="shared" si="0"/>
        <v>0</v>
      </c>
      <c r="H61" s="4" t="str">
        <f t="shared" si="1"/>
        <v>，2255004</v>
      </c>
      <c r="I61" s="4" t="str">
        <f>VLOOKUP(A61,HOP!A:T,20,0)</f>
        <v>直连</v>
      </c>
    </row>
    <row r="62" s="4" customFormat="1" hidden="1" spans="1:9">
      <c r="A62" s="4">
        <v>16293615965</v>
      </c>
      <c r="B62" s="5">
        <v>44454</v>
      </c>
      <c r="C62" s="5">
        <v>44455</v>
      </c>
      <c r="D62" s="4">
        <v>161.33</v>
      </c>
      <c r="E62" s="4" t="str">
        <f>VLOOKUP(A62,HOP!A:L,12,0)</f>
        <v>161.33</v>
      </c>
      <c r="F62" s="4" t="str">
        <f>VLOOKUP(A62,HOP!A:C,3,0)</f>
        <v>2255016</v>
      </c>
      <c r="G62" s="4">
        <f t="shared" si="0"/>
        <v>0</v>
      </c>
      <c r="H62" s="4" t="str">
        <f t="shared" si="1"/>
        <v>，2255016</v>
      </c>
      <c r="I62" s="4" t="str">
        <f>VLOOKUP(A62,HOP!A:T,20,0)</f>
        <v>直连</v>
      </c>
    </row>
    <row r="63" s="4" customFormat="1" hidden="1" spans="1:9">
      <c r="A63" s="4">
        <v>16293679140</v>
      </c>
      <c r="B63" s="5">
        <v>44454</v>
      </c>
      <c r="C63" s="5">
        <v>44455</v>
      </c>
      <c r="D63" s="4">
        <v>464.83</v>
      </c>
      <c r="E63" s="4" t="str">
        <f>VLOOKUP(A63,HOP!A:L,12,0)</f>
        <v>464.83</v>
      </c>
      <c r="F63" s="4" t="str">
        <f>VLOOKUP(A63,HOP!A:C,3,0)</f>
        <v>2255030</v>
      </c>
      <c r="G63" s="4">
        <f t="shared" si="0"/>
        <v>0</v>
      </c>
      <c r="H63" s="4" t="str">
        <f t="shared" si="1"/>
        <v>，2255030</v>
      </c>
      <c r="I63" s="4" t="str">
        <f>VLOOKUP(A63,HOP!A:T,20,0)</f>
        <v>直连</v>
      </c>
    </row>
    <row r="64" s="4" customFormat="1" hidden="1" spans="1:9">
      <c r="A64" s="4">
        <v>16293682471</v>
      </c>
      <c r="B64" s="5">
        <v>44454</v>
      </c>
      <c r="C64" s="5">
        <v>44455</v>
      </c>
      <c r="D64" s="4">
        <v>217.87</v>
      </c>
      <c r="E64" s="4" t="str">
        <f>VLOOKUP(A64,HOP!A:L,12,0)</f>
        <v>217.87</v>
      </c>
      <c r="F64" s="4" t="str">
        <f>VLOOKUP(A64,HOP!A:C,3,0)</f>
        <v>2255032</v>
      </c>
      <c r="G64" s="4">
        <f t="shared" si="0"/>
        <v>0</v>
      </c>
      <c r="H64" s="4" t="str">
        <f t="shared" si="1"/>
        <v>，2255032</v>
      </c>
      <c r="I64" s="4" t="str">
        <f>VLOOKUP(A64,HOP!A:T,20,0)</f>
        <v>直连</v>
      </c>
    </row>
    <row r="65" s="4" customFormat="1" hidden="1" spans="1:9">
      <c r="A65" s="4">
        <v>16293695291</v>
      </c>
      <c r="B65" s="5">
        <v>44454</v>
      </c>
      <c r="C65" s="5">
        <v>44455</v>
      </c>
      <c r="D65" s="4">
        <v>464.83</v>
      </c>
      <c r="E65" s="4" t="str">
        <f>VLOOKUP(A65,HOP!A:L,12,0)</f>
        <v>464.83</v>
      </c>
      <c r="F65" s="4" t="str">
        <f>VLOOKUP(A65,HOP!A:C,3,0)</f>
        <v>2255037</v>
      </c>
      <c r="G65" s="4">
        <f t="shared" si="0"/>
        <v>0</v>
      </c>
      <c r="H65" s="4" t="str">
        <f t="shared" si="1"/>
        <v>，2255037</v>
      </c>
      <c r="I65" s="4" t="str">
        <f>VLOOKUP(A65,HOP!A:T,20,0)</f>
        <v>直连</v>
      </c>
    </row>
    <row r="66" s="4" customFormat="1" hidden="1" spans="1:9">
      <c r="A66" s="4">
        <v>16293726908</v>
      </c>
      <c r="B66" s="5">
        <v>44454</v>
      </c>
      <c r="C66" s="5">
        <v>44455</v>
      </c>
      <c r="D66" s="4">
        <v>464.83</v>
      </c>
      <c r="E66" s="4" t="str">
        <f>VLOOKUP(A66,HOP!A:L,12,0)</f>
        <v>464.83</v>
      </c>
      <c r="F66" s="4" t="str">
        <f>VLOOKUP(A66,HOP!A:C,3,0)</f>
        <v>2255046</v>
      </c>
      <c r="G66" s="4">
        <f t="shared" si="0"/>
        <v>0</v>
      </c>
      <c r="H66" s="4" t="str">
        <f t="shared" si="1"/>
        <v>，2255046</v>
      </c>
      <c r="I66" s="4" t="str">
        <f>VLOOKUP(A66,HOP!A:T,20,0)</f>
        <v>直连</v>
      </c>
    </row>
    <row r="67" s="4" customFormat="1" hidden="1" spans="1:9">
      <c r="A67" s="4">
        <v>16293746508</v>
      </c>
      <c r="B67" s="5">
        <v>44454</v>
      </c>
      <c r="C67" s="5">
        <v>44455</v>
      </c>
      <c r="D67" s="4">
        <v>268.82</v>
      </c>
      <c r="E67" s="4" t="str">
        <f>VLOOKUP(A67,HOP!A:L,12,0)</f>
        <v>268.82</v>
      </c>
      <c r="F67" s="4" t="str">
        <f>VLOOKUP(A67,HOP!A:C,3,0)</f>
        <v>2255056</v>
      </c>
      <c r="G67" s="4">
        <f t="shared" ref="G67:G130" si="2">D67-E67</f>
        <v>0</v>
      </c>
      <c r="H67" s="4" t="str">
        <f t="shared" ref="H67:H130" si="3">$H$1&amp;F67</f>
        <v>，2255056</v>
      </c>
      <c r="I67" s="4" t="str">
        <f>VLOOKUP(A67,HOP!A:T,20,0)</f>
        <v>直连</v>
      </c>
    </row>
    <row r="68" s="4" customFormat="1" hidden="1" spans="1:9">
      <c r="A68" s="4">
        <v>16293753511</v>
      </c>
      <c r="B68" s="5">
        <v>44454</v>
      </c>
      <c r="C68" s="5">
        <v>44455</v>
      </c>
      <c r="D68" s="4">
        <v>245.78</v>
      </c>
      <c r="E68" s="4" t="str">
        <f>VLOOKUP(A68,HOP!A:L,12,0)</f>
        <v>245.78</v>
      </c>
      <c r="F68" s="4" t="str">
        <f>VLOOKUP(A68,HOP!A:C,3,0)</f>
        <v>2255058</v>
      </c>
      <c r="G68" s="4">
        <f t="shared" si="2"/>
        <v>0</v>
      </c>
      <c r="H68" s="4" t="str">
        <f t="shared" si="3"/>
        <v>，2255058</v>
      </c>
      <c r="I68" s="4" t="str">
        <f>VLOOKUP(A68,HOP!A:T,20,0)</f>
        <v>直连</v>
      </c>
    </row>
    <row r="69" s="4" customFormat="1" hidden="1" spans="1:9">
      <c r="A69" s="4">
        <v>16293779708</v>
      </c>
      <c r="B69" s="5">
        <v>44454</v>
      </c>
      <c r="C69" s="5">
        <v>44455</v>
      </c>
      <c r="D69" s="4">
        <v>175.6</v>
      </c>
      <c r="E69" s="4" t="str">
        <f>VLOOKUP(A69,HOP!A:L,12,0)</f>
        <v>175.60</v>
      </c>
      <c r="F69" s="4" t="str">
        <f>VLOOKUP(A69,HOP!A:C,3,0)</f>
        <v>2255062</v>
      </c>
      <c r="G69" s="4">
        <f t="shared" si="2"/>
        <v>0</v>
      </c>
      <c r="H69" s="4" t="str">
        <f t="shared" si="3"/>
        <v>，2255062</v>
      </c>
      <c r="I69" s="4" t="str">
        <f>VLOOKUP(A69,HOP!A:T,20,0)</f>
        <v>直连</v>
      </c>
    </row>
    <row r="70" s="4" customFormat="1" hidden="1" spans="1:9">
      <c r="A70" s="4">
        <v>16263651306</v>
      </c>
      <c r="B70" s="5">
        <v>44455</v>
      </c>
      <c r="C70" s="5">
        <v>44456</v>
      </c>
      <c r="D70" s="4">
        <v>119.77</v>
      </c>
      <c r="E70" s="4" t="str">
        <f>VLOOKUP(A70,HOP!A:L,12,0)</f>
        <v>119.77</v>
      </c>
      <c r="F70" s="4" t="str">
        <f>VLOOKUP(A70,HOP!A:C,3,0)</f>
        <v>2250722</v>
      </c>
      <c r="G70" s="4">
        <f t="shared" si="2"/>
        <v>0</v>
      </c>
      <c r="H70" s="4" t="str">
        <f t="shared" si="3"/>
        <v>，2250722</v>
      </c>
      <c r="I70" s="4" t="str">
        <f>VLOOKUP(A70,HOP!A:T,20,0)</f>
        <v>直连</v>
      </c>
    </row>
    <row r="71" s="4" customFormat="1" hidden="1" spans="1:9">
      <c r="A71" s="4">
        <v>16273633010</v>
      </c>
      <c r="B71" s="5">
        <v>44452</v>
      </c>
      <c r="C71" s="5">
        <v>44456</v>
      </c>
      <c r="D71" s="4">
        <v>518.62</v>
      </c>
      <c r="E71" s="4" t="str">
        <f>VLOOKUP(A71,HOP!A:L,12,0)</f>
        <v>518.62</v>
      </c>
      <c r="F71" s="4" t="str">
        <f>VLOOKUP(A71,HOP!A:C,3,0)</f>
        <v>2251922</v>
      </c>
      <c r="G71" s="4">
        <f t="shared" si="2"/>
        <v>0</v>
      </c>
      <c r="H71" s="4" t="str">
        <f t="shared" si="3"/>
        <v>，2251922</v>
      </c>
      <c r="I71" s="4" t="str">
        <f>VLOOKUP(A71,HOP!A:T,20,0)</f>
        <v>直连</v>
      </c>
    </row>
    <row r="72" s="4" customFormat="1" hidden="1" spans="1:9">
      <c r="A72" s="4">
        <v>16273822374</v>
      </c>
      <c r="B72" s="5">
        <v>44452</v>
      </c>
      <c r="C72" s="5">
        <v>44456</v>
      </c>
      <c r="D72" s="4">
        <v>612.44</v>
      </c>
      <c r="E72" s="4" t="str">
        <f>VLOOKUP(A72,HOP!A:L,12,0)</f>
        <v>612.44</v>
      </c>
      <c r="F72" s="4" t="str">
        <f>VLOOKUP(A72,HOP!A:C,3,0)</f>
        <v>2251943</v>
      </c>
      <c r="G72" s="4">
        <f t="shared" si="2"/>
        <v>0</v>
      </c>
      <c r="H72" s="4" t="str">
        <f t="shared" si="3"/>
        <v>，2251943</v>
      </c>
      <c r="I72" s="4" t="str">
        <f>VLOOKUP(A72,HOP!A:T,20,0)</f>
        <v>直连</v>
      </c>
    </row>
    <row r="73" s="4" customFormat="1" spans="1:10">
      <c r="A73" s="4">
        <v>16280003495</v>
      </c>
      <c r="B73" s="5">
        <v>44455</v>
      </c>
      <c r="C73" s="5">
        <v>44456</v>
      </c>
      <c r="D73" s="4">
        <v>556.31</v>
      </c>
      <c r="E73" s="4" t="e">
        <f>VLOOKUP(A73,HOP!A:L,12,0)</f>
        <v>#N/A</v>
      </c>
      <c r="F73" s="4">
        <v>2252694</v>
      </c>
      <c r="G73" s="4" t="e">
        <f t="shared" si="2"/>
        <v>#N/A</v>
      </c>
      <c r="H73" s="4" t="str">
        <f t="shared" si="3"/>
        <v>，2252694</v>
      </c>
      <c r="I73" s="4" t="e">
        <f>VLOOKUP(A73,HOP!A:T,20,0)</f>
        <v>#N/A</v>
      </c>
      <c r="J73" s="4" t="s">
        <v>475</v>
      </c>
    </row>
    <row r="74" s="4" customFormat="1" hidden="1" spans="1:9">
      <c r="A74" s="4">
        <v>16283734921</v>
      </c>
      <c r="B74" s="5">
        <v>44453</v>
      </c>
      <c r="C74" s="5">
        <v>44456</v>
      </c>
      <c r="D74" s="4">
        <v>767.07</v>
      </c>
      <c r="E74" s="4" t="str">
        <f>VLOOKUP(A74,HOP!A:L,12,0)</f>
        <v>767.07</v>
      </c>
      <c r="F74" s="4" t="str">
        <f>VLOOKUP(A74,HOP!A:C,3,0)</f>
        <v>2253221</v>
      </c>
      <c r="G74" s="4">
        <f t="shared" si="2"/>
        <v>0</v>
      </c>
      <c r="H74" s="4" t="str">
        <f t="shared" si="3"/>
        <v>，2253221</v>
      </c>
      <c r="I74" s="4" t="str">
        <f>VLOOKUP(A74,HOP!A:T,20,0)</f>
        <v>直连</v>
      </c>
    </row>
    <row r="75" s="4" customFormat="1" hidden="1" spans="1:9">
      <c r="A75" s="4">
        <v>16285054979</v>
      </c>
      <c r="B75" s="5">
        <v>44454</v>
      </c>
      <c r="C75" s="5">
        <v>44456</v>
      </c>
      <c r="D75" s="4">
        <v>728.4</v>
      </c>
      <c r="E75" s="4" t="str">
        <f>VLOOKUP(A75,HOP!A:L,12,0)</f>
        <v>728.40</v>
      </c>
      <c r="F75" s="4" t="str">
        <f>VLOOKUP(A75,HOP!A:C,3,0)</f>
        <v>2253525</v>
      </c>
      <c r="G75" s="4">
        <f t="shared" si="2"/>
        <v>0</v>
      </c>
      <c r="H75" s="4" t="str">
        <f t="shared" si="3"/>
        <v>，2253525</v>
      </c>
      <c r="I75" s="4" t="str">
        <f>VLOOKUP(A75,HOP!A:T,20,0)</f>
        <v>直连</v>
      </c>
    </row>
    <row r="76" s="4" customFormat="1" hidden="1" spans="1:9">
      <c r="A76" s="4">
        <v>16288120370</v>
      </c>
      <c r="B76" s="5">
        <v>44455</v>
      </c>
      <c r="C76" s="5">
        <v>44456</v>
      </c>
      <c r="D76" s="4">
        <v>405</v>
      </c>
      <c r="E76" s="4" t="str">
        <f>VLOOKUP(A76,HOP!A:L,12,0)</f>
        <v>405.00</v>
      </c>
      <c r="F76" s="4" t="str">
        <f>VLOOKUP(A76,HOP!A:C,3,0)</f>
        <v>2254026</v>
      </c>
      <c r="G76" s="4">
        <f t="shared" si="2"/>
        <v>0</v>
      </c>
      <c r="H76" s="4" t="str">
        <f t="shared" si="3"/>
        <v>，2254026</v>
      </c>
      <c r="I76" s="4" t="str">
        <f>VLOOKUP(A76,HOP!A:T,20,0)</f>
        <v>直连</v>
      </c>
    </row>
    <row r="77" s="4" customFormat="1" hidden="1" spans="1:9">
      <c r="A77" s="4">
        <v>16288620747</v>
      </c>
      <c r="B77" s="5">
        <v>44455</v>
      </c>
      <c r="C77" s="5">
        <v>44456</v>
      </c>
      <c r="D77" s="4">
        <v>708.68</v>
      </c>
      <c r="E77" s="4" t="str">
        <f>VLOOKUP(A77,HOP!A:L,12,0)</f>
        <v>708.68</v>
      </c>
      <c r="F77" s="4" t="str">
        <f>VLOOKUP(A77,HOP!A:C,3,0)</f>
        <v>2254173</v>
      </c>
      <c r="G77" s="4">
        <f t="shared" si="2"/>
        <v>0</v>
      </c>
      <c r="H77" s="4" t="str">
        <f t="shared" si="3"/>
        <v>，2254173</v>
      </c>
      <c r="I77" s="4" t="str">
        <f>VLOOKUP(A77,HOP!A:T,20,0)</f>
        <v>直连</v>
      </c>
    </row>
    <row r="78" s="4" customFormat="1" hidden="1" spans="1:9">
      <c r="A78" s="4">
        <v>16288990499</v>
      </c>
      <c r="B78" s="5">
        <v>44455</v>
      </c>
      <c r="C78" s="5">
        <v>44456</v>
      </c>
      <c r="D78" s="4">
        <v>282.24</v>
      </c>
      <c r="E78" s="4" t="str">
        <f>VLOOKUP(A78,HOP!A:L,12,0)</f>
        <v>282.24</v>
      </c>
      <c r="F78" s="4" t="str">
        <f>VLOOKUP(A78,HOP!A:C,3,0)</f>
        <v>2254260</v>
      </c>
      <c r="G78" s="4">
        <f t="shared" si="2"/>
        <v>0</v>
      </c>
      <c r="H78" s="4" t="str">
        <f t="shared" si="3"/>
        <v>，2254260</v>
      </c>
      <c r="I78" s="4" t="str">
        <f>VLOOKUP(A78,HOP!A:T,20,0)</f>
        <v>直连</v>
      </c>
    </row>
    <row r="79" s="4" customFormat="1" hidden="1" spans="1:9">
      <c r="A79" s="4">
        <v>16289244371</v>
      </c>
      <c r="B79" s="5">
        <v>44455</v>
      </c>
      <c r="C79" s="5">
        <v>44456</v>
      </c>
      <c r="D79" s="4">
        <v>115.71</v>
      </c>
      <c r="E79" s="4" t="str">
        <f>VLOOKUP(A79,HOP!A:L,12,0)</f>
        <v>115.71</v>
      </c>
      <c r="F79" s="4" t="str">
        <f>VLOOKUP(A79,HOP!A:C,3,0)</f>
        <v>2254309</v>
      </c>
      <c r="G79" s="4">
        <f t="shared" si="2"/>
        <v>0</v>
      </c>
      <c r="H79" s="4" t="str">
        <f t="shared" si="3"/>
        <v>，2254309</v>
      </c>
      <c r="I79" s="4" t="str">
        <f>VLOOKUP(A79,HOP!A:T,20,0)</f>
        <v>直连</v>
      </c>
    </row>
    <row r="80" s="4" customFormat="1" hidden="1" spans="1:9">
      <c r="A80" s="4">
        <v>16293979903</v>
      </c>
      <c r="B80" s="5">
        <v>44455</v>
      </c>
      <c r="C80" s="5">
        <v>44456</v>
      </c>
      <c r="D80" s="4">
        <v>131.95</v>
      </c>
      <c r="E80" s="4" t="str">
        <f>VLOOKUP(A80,HOP!A:L,12,0)</f>
        <v>131.95</v>
      </c>
      <c r="F80" s="4" t="str">
        <f>VLOOKUP(A80,HOP!A:C,3,0)</f>
        <v>2255144</v>
      </c>
      <c r="G80" s="4">
        <f t="shared" si="2"/>
        <v>0</v>
      </c>
      <c r="H80" s="4" t="str">
        <f t="shared" si="3"/>
        <v>，2255144</v>
      </c>
      <c r="I80" s="4" t="str">
        <f>VLOOKUP(A80,HOP!A:T,20,0)</f>
        <v>直连</v>
      </c>
    </row>
    <row r="81" s="4" customFormat="1" hidden="1" spans="1:9">
      <c r="A81" s="4">
        <v>16295161184</v>
      </c>
      <c r="B81" s="5">
        <v>44455</v>
      </c>
      <c r="C81" s="5">
        <v>44456</v>
      </c>
      <c r="D81" s="4">
        <v>402.12</v>
      </c>
      <c r="E81" s="4" t="str">
        <f>VLOOKUP(A81,HOP!A:L,12,0)</f>
        <v>402.12</v>
      </c>
      <c r="F81" s="4" t="str">
        <f>VLOOKUP(A81,HOP!A:C,3,0)</f>
        <v>2255166</v>
      </c>
      <c r="G81" s="4">
        <f t="shared" si="2"/>
        <v>0</v>
      </c>
      <c r="H81" s="4" t="str">
        <f t="shared" si="3"/>
        <v>，2255166</v>
      </c>
      <c r="I81" s="4" t="str">
        <f>VLOOKUP(A81,HOP!A:T,20,0)</f>
        <v>直连</v>
      </c>
    </row>
    <row r="82" s="4" customFormat="1" hidden="1" spans="1:9">
      <c r="A82" s="4">
        <v>16295351172</v>
      </c>
      <c r="B82" s="5">
        <v>44455</v>
      </c>
      <c r="C82" s="5">
        <v>44456</v>
      </c>
      <c r="D82" s="4">
        <v>133.19</v>
      </c>
      <c r="E82" s="4" t="str">
        <f>VLOOKUP(A82,HOP!A:L,12,0)</f>
        <v>133.19</v>
      </c>
      <c r="F82" s="4" t="str">
        <f>VLOOKUP(A82,HOP!A:C,3,0)</f>
        <v>2255200</v>
      </c>
      <c r="G82" s="4">
        <f t="shared" si="2"/>
        <v>0</v>
      </c>
      <c r="H82" s="4" t="str">
        <f t="shared" si="3"/>
        <v>，2255200</v>
      </c>
      <c r="I82" s="4" t="str">
        <f>VLOOKUP(A82,HOP!A:T,20,0)</f>
        <v>直连</v>
      </c>
    </row>
    <row r="83" s="4" customFormat="1" hidden="1" spans="1:9">
      <c r="A83" s="4">
        <v>16295441322</v>
      </c>
      <c r="B83" s="5">
        <v>44455</v>
      </c>
      <c r="C83" s="5">
        <v>44456</v>
      </c>
      <c r="D83" s="4">
        <v>115.71</v>
      </c>
      <c r="E83" s="4" t="str">
        <f>VLOOKUP(A83,HOP!A:L,12,0)</f>
        <v>115.71</v>
      </c>
      <c r="F83" s="4" t="str">
        <f>VLOOKUP(A83,HOP!A:C,3,0)</f>
        <v>2255227</v>
      </c>
      <c r="G83" s="4">
        <f t="shared" si="2"/>
        <v>0</v>
      </c>
      <c r="H83" s="4" t="str">
        <f t="shared" si="3"/>
        <v>，2255227</v>
      </c>
      <c r="I83" s="4" t="str">
        <f>VLOOKUP(A83,HOP!A:T,20,0)</f>
        <v>直连</v>
      </c>
    </row>
    <row r="84" s="4" customFormat="1" hidden="1" spans="1:9">
      <c r="A84" s="4">
        <v>16295842702</v>
      </c>
      <c r="B84" s="5">
        <v>44455</v>
      </c>
      <c r="C84" s="5">
        <v>44456</v>
      </c>
      <c r="D84" s="4">
        <v>116.73</v>
      </c>
      <c r="E84" s="4" t="str">
        <f>VLOOKUP(A84,HOP!A:L,12,0)</f>
        <v>116.73</v>
      </c>
      <c r="F84" s="4" t="str">
        <f>VLOOKUP(A84,HOP!A:C,3,0)</f>
        <v>2255324</v>
      </c>
      <c r="G84" s="4">
        <f t="shared" si="2"/>
        <v>0</v>
      </c>
      <c r="H84" s="4" t="str">
        <f t="shared" si="3"/>
        <v>，2255324</v>
      </c>
      <c r="I84" s="4" t="str">
        <f>VLOOKUP(A84,HOP!A:T,20,0)</f>
        <v>直连</v>
      </c>
    </row>
    <row r="85" s="4" customFormat="1" hidden="1" spans="1:9">
      <c r="A85" s="4">
        <v>16296245358</v>
      </c>
      <c r="B85" s="5">
        <v>44455</v>
      </c>
      <c r="C85" s="5">
        <v>44456</v>
      </c>
      <c r="D85" s="4">
        <v>180.61</v>
      </c>
      <c r="E85" s="4" t="str">
        <f>VLOOKUP(A85,HOP!A:L,12,0)</f>
        <v>180.61</v>
      </c>
      <c r="F85" s="4" t="str">
        <f>VLOOKUP(A85,HOP!A:C,3,0)</f>
        <v>2255382</v>
      </c>
      <c r="G85" s="4">
        <f t="shared" si="2"/>
        <v>0</v>
      </c>
      <c r="H85" s="4" t="str">
        <f t="shared" si="3"/>
        <v>，2255382</v>
      </c>
      <c r="I85" s="4" t="str">
        <f>VLOOKUP(A85,HOP!A:T,20,0)</f>
        <v>直连</v>
      </c>
    </row>
    <row r="86" s="4" customFormat="1" hidden="1" spans="1:9">
      <c r="A86" s="4">
        <v>16296330203</v>
      </c>
      <c r="B86" s="5">
        <v>44455</v>
      </c>
      <c r="C86" s="5">
        <v>44456</v>
      </c>
      <c r="D86" s="4">
        <v>171.04</v>
      </c>
      <c r="E86" s="4" t="str">
        <f>VLOOKUP(A86,HOP!A:L,12,0)</f>
        <v>171.04</v>
      </c>
      <c r="F86" s="4" t="str">
        <f>VLOOKUP(A86,HOP!A:C,3,0)</f>
        <v>2255394</v>
      </c>
      <c r="G86" s="4">
        <f t="shared" si="2"/>
        <v>0</v>
      </c>
      <c r="H86" s="4" t="str">
        <f t="shared" si="3"/>
        <v>，2255394</v>
      </c>
      <c r="I86" s="4" t="str">
        <f>VLOOKUP(A86,HOP!A:T,20,0)</f>
        <v>直连</v>
      </c>
    </row>
    <row r="87" s="4" customFormat="1" hidden="1" spans="1:9">
      <c r="A87" s="4">
        <v>16296710367</v>
      </c>
      <c r="B87" s="5">
        <v>44455</v>
      </c>
      <c r="C87" s="5">
        <v>44456</v>
      </c>
      <c r="D87" s="4">
        <v>125.87</v>
      </c>
      <c r="E87" s="4" t="str">
        <f>VLOOKUP(A87,HOP!A:L,12,0)</f>
        <v>125.87</v>
      </c>
      <c r="F87" s="4" t="str">
        <f>VLOOKUP(A87,HOP!A:C,3,0)</f>
        <v>2255454</v>
      </c>
      <c r="G87" s="4">
        <f t="shared" si="2"/>
        <v>0</v>
      </c>
      <c r="H87" s="4" t="str">
        <f t="shared" si="3"/>
        <v>，2255454</v>
      </c>
      <c r="I87" s="4" t="str">
        <f>VLOOKUP(A87,HOP!A:T,20,0)</f>
        <v>直连</v>
      </c>
    </row>
    <row r="88" s="4" customFormat="1" hidden="1" spans="1:9">
      <c r="A88" s="4">
        <v>16296743960</v>
      </c>
      <c r="B88" s="5">
        <v>44455</v>
      </c>
      <c r="C88" s="5">
        <v>44456</v>
      </c>
      <c r="D88" s="4">
        <v>133.98</v>
      </c>
      <c r="E88" s="4" t="str">
        <f>VLOOKUP(A88,HOP!A:L,12,0)</f>
        <v>133.98</v>
      </c>
      <c r="F88" s="4" t="str">
        <f>VLOOKUP(A88,HOP!A:C,3,0)</f>
        <v>2255459</v>
      </c>
      <c r="G88" s="4">
        <f t="shared" si="2"/>
        <v>0</v>
      </c>
      <c r="H88" s="4" t="str">
        <f t="shared" si="3"/>
        <v>，2255459</v>
      </c>
      <c r="I88" s="4" t="str">
        <f>VLOOKUP(A88,HOP!A:T,20,0)</f>
        <v>直连</v>
      </c>
    </row>
    <row r="89" s="4" customFormat="1" hidden="1" spans="1:9">
      <c r="A89" s="4">
        <v>16297122310</v>
      </c>
      <c r="B89" s="5">
        <v>44455</v>
      </c>
      <c r="C89" s="5">
        <v>44456</v>
      </c>
      <c r="D89" s="4">
        <v>108.61</v>
      </c>
      <c r="E89" s="4" t="str">
        <f>VLOOKUP(A89,HOP!A:L,12,0)</f>
        <v>108.61</v>
      </c>
      <c r="F89" s="4" t="str">
        <f>VLOOKUP(A89,HOP!A:C,3,0)</f>
        <v>2255514</v>
      </c>
      <c r="G89" s="4">
        <f t="shared" si="2"/>
        <v>0</v>
      </c>
      <c r="H89" s="4" t="str">
        <f t="shared" si="3"/>
        <v>，2255514</v>
      </c>
      <c r="I89" s="4" t="str">
        <f>VLOOKUP(A89,HOP!A:T,20,0)</f>
        <v>直连</v>
      </c>
    </row>
    <row r="90" s="4" customFormat="1" hidden="1" spans="1:9">
      <c r="A90" s="4">
        <v>16297133737</v>
      </c>
      <c r="B90" s="5">
        <v>44455</v>
      </c>
      <c r="C90" s="5">
        <v>44456</v>
      </c>
      <c r="D90" s="4">
        <v>405.02</v>
      </c>
      <c r="E90" s="4" t="str">
        <f>VLOOKUP(A90,HOP!A:L,12,0)</f>
        <v>405.02</v>
      </c>
      <c r="F90" s="4" t="str">
        <f>VLOOKUP(A90,HOP!A:C,3,0)</f>
        <v>2255515</v>
      </c>
      <c r="G90" s="4">
        <f t="shared" si="2"/>
        <v>0</v>
      </c>
      <c r="H90" s="4" t="str">
        <f t="shared" si="3"/>
        <v>，2255515</v>
      </c>
      <c r="I90" s="4" t="str">
        <f>VLOOKUP(A90,HOP!A:T,20,0)</f>
        <v>直连</v>
      </c>
    </row>
    <row r="91" s="4" customFormat="1" hidden="1" spans="1:9">
      <c r="A91" s="4">
        <v>16297400311</v>
      </c>
      <c r="B91" s="5">
        <v>44455</v>
      </c>
      <c r="C91" s="5">
        <v>44456</v>
      </c>
      <c r="D91" s="4">
        <v>133.98</v>
      </c>
      <c r="E91" s="4" t="str">
        <f>VLOOKUP(A91,HOP!A:L,12,0)</f>
        <v>133.98</v>
      </c>
      <c r="F91" s="4" t="str">
        <f>VLOOKUP(A91,HOP!A:C,3,0)</f>
        <v>2255550</v>
      </c>
      <c r="G91" s="4">
        <f t="shared" si="2"/>
        <v>0</v>
      </c>
      <c r="H91" s="4" t="str">
        <f t="shared" si="3"/>
        <v>，2255550</v>
      </c>
      <c r="I91" s="4" t="str">
        <f>VLOOKUP(A91,HOP!A:T,20,0)</f>
        <v>直连</v>
      </c>
    </row>
    <row r="92" s="4" customFormat="1" hidden="1" spans="1:9">
      <c r="A92" s="4">
        <v>16297521535</v>
      </c>
      <c r="B92" s="5">
        <v>44455</v>
      </c>
      <c r="C92" s="5">
        <v>44456</v>
      </c>
      <c r="D92" s="4">
        <v>287.7</v>
      </c>
      <c r="E92" s="4" t="str">
        <f>VLOOKUP(A92,HOP!A:L,12,0)</f>
        <v>287.70</v>
      </c>
      <c r="F92" s="4" t="str">
        <f>VLOOKUP(A92,HOP!A:C,3,0)</f>
        <v>2255573</v>
      </c>
      <c r="G92" s="4">
        <f t="shared" si="2"/>
        <v>0</v>
      </c>
      <c r="H92" s="4" t="str">
        <f t="shared" si="3"/>
        <v>，2255573</v>
      </c>
      <c r="I92" s="4" t="str">
        <f>VLOOKUP(A92,HOP!A:T,20,0)</f>
        <v>直连</v>
      </c>
    </row>
    <row r="93" s="4" customFormat="1" hidden="1" spans="1:9">
      <c r="A93" s="4">
        <v>16297686106</v>
      </c>
      <c r="B93" s="5">
        <v>44455</v>
      </c>
      <c r="C93" s="5">
        <v>44456</v>
      </c>
      <c r="D93" s="4">
        <v>706.66</v>
      </c>
      <c r="E93" s="4" t="str">
        <f>VLOOKUP(A93,HOP!A:L,12,0)</f>
        <v>706.66</v>
      </c>
      <c r="F93" s="4" t="str">
        <f>VLOOKUP(A93,HOP!A:C,3,0)</f>
        <v>2255601</v>
      </c>
      <c r="G93" s="4">
        <f t="shared" si="2"/>
        <v>0</v>
      </c>
      <c r="H93" s="4" t="str">
        <f t="shared" si="3"/>
        <v>，2255601</v>
      </c>
      <c r="I93" s="4" t="str">
        <f>VLOOKUP(A93,HOP!A:T,20,0)</f>
        <v>直连</v>
      </c>
    </row>
    <row r="94" s="4" customFormat="1" hidden="1" spans="1:9">
      <c r="A94" s="4">
        <v>16297823906</v>
      </c>
      <c r="B94" s="5">
        <v>44455</v>
      </c>
      <c r="C94" s="5">
        <v>44456</v>
      </c>
      <c r="D94" s="4">
        <v>402.12</v>
      </c>
      <c r="E94" s="4" t="str">
        <f>VLOOKUP(A94,HOP!A:L,12,0)</f>
        <v>402.12</v>
      </c>
      <c r="F94" s="4" t="str">
        <f>VLOOKUP(A94,HOP!A:C,3,0)</f>
        <v>2255624</v>
      </c>
      <c r="G94" s="4">
        <f t="shared" si="2"/>
        <v>0</v>
      </c>
      <c r="H94" s="4" t="str">
        <f t="shared" si="3"/>
        <v>，2255624</v>
      </c>
      <c r="I94" s="4" t="str">
        <f>VLOOKUP(A94,HOP!A:T,20,0)</f>
        <v>直连</v>
      </c>
    </row>
    <row r="95" s="4" customFormat="1" hidden="1" spans="1:9">
      <c r="A95" s="4">
        <v>16297948514</v>
      </c>
      <c r="B95" s="5">
        <v>44455</v>
      </c>
      <c r="C95" s="5">
        <v>44456</v>
      </c>
      <c r="D95" s="4">
        <v>177.63</v>
      </c>
      <c r="E95" s="4" t="str">
        <f>VLOOKUP(A95,HOP!A:L,12,0)</f>
        <v>177.63</v>
      </c>
      <c r="F95" s="4" t="str">
        <f>VLOOKUP(A95,HOP!A:C,3,0)</f>
        <v>2255642</v>
      </c>
      <c r="G95" s="4">
        <f t="shared" si="2"/>
        <v>0</v>
      </c>
      <c r="H95" s="4" t="str">
        <f t="shared" si="3"/>
        <v>，2255642</v>
      </c>
      <c r="I95" s="4" t="str">
        <f>VLOOKUP(A95,HOP!A:T,20,0)</f>
        <v>直连</v>
      </c>
    </row>
    <row r="96" s="4" customFormat="1" hidden="1" spans="1:9">
      <c r="A96" s="4">
        <v>16298104160</v>
      </c>
      <c r="B96" s="5">
        <v>44455</v>
      </c>
      <c r="C96" s="5">
        <v>44456</v>
      </c>
      <c r="D96" s="4">
        <v>492.27</v>
      </c>
      <c r="E96" s="4" t="str">
        <f>VLOOKUP(A96,HOP!A:L,12,0)</f>
        <v>492.27</v>
      </c>
      <c r="F96" s="4" t="str">
        <f>VLOOKUP(A96,HOP!A:C,3,0)</f>
        <v>2255700</v>
      </c>
      <c r="G96" s="4">
        <f t="shared" si="2"/>
        <v>0</v>
      </c>
      <c r="H96" s="4" t="str">
        <f t="shared" si="3"/>
        <v>，2255700</v>
      </c>
      <c r="I96" s="4" t="str">
        <f>VLOOKUP(A96,HOP!A:T,20,0)</f>
        <v>直连</v>
      </c>
    </row>
    <row r="97" s="4" customFormat="1" hidden="1" spans="1:9">
      <c r="A97" s="4">
        <v>16298201919</v>
      </c>
      <c r="B97" s="5">
        <v>44455</v>
      </c>
      <c r="C97" s="5">
        <v>44456</v>
      </c>
      <c r="D97" s="4">
        <v>709.16</v>
      </c>
      <c r="E97" s="4" t="str">
        <f>VLOOKUP(A97,HOP!A:L,12,0)</f>
        <v>709.16</v>
      </c>
      <c r="F97" s="4" t="str">
        <f>VLOOKUP(A97,HOP!A:C,3,0)</f>
        <v>2255728</v>
      </c>
      <c r="G97" s="4">
        <f t="shared" si="2"/>
        <v>0</v>
      </c>
      <c r="H97" s="4" t="str">
        <f t="shared" si="3"/>
        <v>，2255728</v>
      </c>
      <c r="I97" s="4" t="str">
        <f>VLOOKUP(A97,HOP!A:T,20,0)</f>
        <v>直连</v>
      </c>
    </row>
    <row r="98" s="4" customFormat="1" hidden="1" spans="1:9">
      <c r="A98" s="4">
        <v>16299474416</v>
      </c>
      <c r="B98" s="5">
        <v>44455</v>
      </c>
      <c r="C98" s="5">
        <v>44456</v>
      </c>
      <c r="D98" s="4">
        <v>125.87</v>
      </c>
      <c r="E98" s="4" t="str">
        <f>VLOOKUP(A98,HOP!A:L,12,0)</f>
        <v>125.87</v>
      </c>
      <c r="F98" s="4" t="str">
        <f>VLOOKUP(A98,HOP!A:C,3,0)</f>
        <v>2255751</v>
      </c>
      <c r="G98" s="4">
        <f t="shared" si="2"/>
        <v>0</v>
      </c>
      <c r="H98" s="4" t="str">
        <f t="shared" si="3"/>
        <v>，2255751</v>
      </c>
      <c r="I98" s="4" t="str">
        <f>VLOOKUP(A98,HOP!A:T,20,0)</f>
        <v>直连</v>
      </c>
    </row>
    <row r="99" s="4" customFormat="1" hidden="1" spans="1:9">
      <c r="A99" s="4">
        <v>16299516603</v>
      </c>
      <c r="B99" s="5">
        <v>44455</v>
      </c>
      <c r="C99" s="5">
        <v>44456</v>
      </c>
      <c r="D99" s="4">
        <v>296.95</v>
      </c>
      <c r="E99" s="4" t="str">
        <f>VLOOKUP(A99,HOP!A:L,12,0)</f>
        <v>296.95</v>
      </c>
      <c r="F99" s="4" t="str">
        <f>VLOOKUP(A99,HOP!A:C,3,0)</f>
        <v>2255757</v>
      </c>
      <c r="G99" s="4">
        <f t="shared" si="2"/>
        <v>0</v>
      </c>
      <c r="H99" s="4" t="str">
        <f t="shared" si="3"/>
        <v>，2255757</v>
      </c>
      <c r="I99" s="4" t="str">
        <f>VLOOKUP(A99,HOP!A:T,20,0)</f>
        <v>直连</v>
      </c>
    </row>
    <row r="100" s="4" customFormat="1" hidden="1" spans="1:9">
      <c r="A100" s="4">
        <v>16299563511</v>
      </c>
      <c r="B100" s="5">
        <v>44455</v>
      </c>
      <c r="C100" s="5">
        <v>44456</v>
      </c>
      <c r="D100" s="4">
        <v>131.95</v>
      </c>
      <c r="E100" s="4" t="str">
        <f>VLOOKUP(A100,HOP!A:L,12,0)</f>
        <v>131.95</v>
      </c>
      <c r="F100" s="4" t="str">
        <f>VLOOKUP(A100,HOP!A:C,3,0)</f>
        <v>2255760</v>
      </c>
      <c r="G100" s="4">
        <f t="shared" si="2"/>
        <v>0</v>
      </c>
      <c r="H100" s="4" t="str">
        <f t="shared" si="3"/>
        <v>，2255760</v>
      </c>
      <c r="I100" s="4" t="str">
        <f>VLOOKUP(A100,HOP!A:T,20,0)</f>
        <v>直连</v>
      </c>
    </row>
    <row r="101" s="4" customFormat="1" hidden="1" spans="1:9">
      <c r="A101" s="4">
        <v>16299775972</v>
      </c>
      <c r="B101" s="5">
        <v>44455</v>
      </c>
      <c r="C101" s="5">
        <v>44456</v>
      </c>
      <c r="D101" s="4">
        <v>199.31</v>
      </c>
      <c r="E101" s="4" t="str">
        <f>VLOOKUP(A101,HOP!A:L,12,0)</f>
        <v>199.31</v>
      </c>
      <c r="F101" s="4" t="str">
        <f>VLOOKUP(A101,HOP!A:C,3,0)</f>
        <v>2255781</v>
      </c>
      <c r="G101" s="4">
        <f t="shared" si="2"/>
        <v>0</v>
      </c>
      <c r="H101" s="4" t="str">
        <f t="shared" si="3"/>
        <v>，2255781</v>
      </c>
      <c r="I101" s="4" t="str">
        <f>VLOOKUP(A101,HOP!A:T,20,0)</f>
        <v>直连</v>
      </c>
    </row>
    <row r="102" s="4" customFormat="1" hidden="1" spans="1:9">
      <c r="A102" s="4">
        <v>16299995091</v>
      </c>
      <c r="B102" s="5">
        <v>44455</v>
      </c>
      <c r="C102" s="5">
        <v>44456</v>
      </c>
      <c r="D102" s="4">
        <v>134.61</v>
      </c>
      <c r="E102" s="4" t="str">
        <f>VLOOKUP(A102,HOP!A:L,12,0)</f>
        <v>134.61</v>
      </c>
      <c r="F102" s="4" t="str">
        <f>VLOOKUP(A102,HOP!A:C,3,0)</f>
        <v>2255804</v>
      </c>
      <c r="G102" s="4">
        <f t="shared" si="2"/>
        <v>0</v>
      </c>
      <c r="H102" s="4" t="str">
        <f t="shared" si="3"/>
        <v>，2255804</v>
      </c>
      <c r="I102" s="4" t="str">
        <f>VLOOKUP(A102,HOP!A:T,20,0)</f>
        <v>直连</v>
      </c>
    </row>
    <row r="103" s="4" customFormat="1" hidden="1" spans="1:9">
      <c r="A103" s="4">
        <v>16300019971</v>
      </c>
      <c r="B103" s="5">
        <v>44455</v>
      </c>
      <c r="C103" s="5">
        <v>44456</v>
      </c>
      <c r="D103" s="4">
        <v>93.69</v>
      </c>
      <c r="E103" s="4" t="str">
        <f>VLOOKUP(A103,HOP!A:L,12,0)</f>
        <v>93.69</v>
      </c>
      <c r="F103" s="4" t="str">
        <f>VLOOKUP(A103,HOP!A:C,3,0)</f>
        <v>2255813</v>
      </c>
      <c r="G103" s="4">
        <f t="shared" si="2"/>
        <v>0</v>
      </c>
      <c r="H103" s="4" t="str">
        <f t="shared" si="3"/>
        <v>，2255813</v>
      </c>
      <c r="I103" s="4" t="str">
        <f>VLOOKUP(A103,HOP!A:T,20,0)</f>
        <v>直连</v>
      </c>
    </row>
    <row r="104" s="4" customFormat="1" hidden="1" spans="1:9">
      <c r="A104" s="4">
        <v>16300062499</v>
      </c>
      <c r="B104" s="5">
        <v>44455</v>
      </c>
      <c r="C104" s="5">
        <v>44456</v>
      </c>
      <c r="D104" s="4">
        <v>104.55</v>
      </c>
      <c r="E104" s="4" t="str">
        <f>VLOOKUP(A104,HOP!A:L,12,0)</f>
        <v>104.55</v>
      </c>
      <c r="F104" s="4" t="str">
        <f>VLOOKUP(A104,HOP!A:C,3,0)</f>
        <v>2255815</v>
      </c>
      <c r="G104" s="4">
        <f t="shared" si="2"/>
        <v>0</v>
      </c>
      <c r="H104" s="4" t="str">
        <f t="shared" si="3"/>
        <v>，2255815</v>
      </c>
      <c r="I104" s="4" t="str">
        <f>VLOOKUP(A104,HOP!A:T,20,0)</f>
        <v>直连</v>
      </c>
    </row>
    <row r="105" s="4" customFormat="1" hidden="1" spans="1:9">
      <c r="A105" s="4">
        <v>16300250262</v>
      </c>
      <c r="B105" s="5">
        <v>44455</v>
      </c>
      <c r="C105" s="5">
        <v>44456</v>
      </c>
      <c r="D105" s="4">
        <v>138.03</v>
      </c>
      <c r="E105" s="4" t="str">
        <f>VLOOKUP(A105,HOP!A:L,12,0)</f>
        <v>138.03</v>
      </c>
      <c r="F105" s="4" t="str">
        <f>VLOOKUP(A105,HOP!A:C,3,0)</f>
        <v>2255842</v>
      </c>
      <c r="G105" s="4">
        <f t="shared" si="2"/>
        <v>0</v>
      </c>
      <c r="H105" s="4" t="str">
        <f t="shared" si="3"/>
        <v>，2255842</v>
      </c>
      <c r="I105" s="4" t="str">
        <f>VLOOKUP(A105,HOP!A:T,20,0)</f>
        <v>直连</v>
      </c>
    </row>
    <row r="106" s="4" customFormat="1" spans="1:10">
      <c r="A106" s="4">
        <v>16300449764</v>
      </c>
      <c r="B106" s="5">
        <v>44455</v>
      </c>
      <c r="C106" s="5">
        <v>44456</v>
      </c>
      <c r="D106" s="4">
        <v>303.09</v>
      </c>
      <c r="E106" s="4" t="str">
        <f>VLOOKUP(A106,HOP!A:L,12,0)</f>
        <v>0.00</v>
      </c>
      <c r="F106" s="4" t="str">
        <f>VLOOKUP(A106,HOP!A:C,3,0)</f>
        <v>2255868</v>
      </c>
      <c r="G106" s="4">
        <f t="shared" si="2"/>
        <v>303.09</v>
      </c>
      <c r="H106" s="4" t="str">
        <f t="shared" si="3"/>
        <v>，2255868</v>
      </c>
      <c r="I106" s="4" t="str">
        <f>VLOOKUP(A106,HOP!A:T,20,0)</f>
        <v>直连</v>
      </c>
      <c r="J106" s="4" t="s">
        <v>476</v>
      </c>
    </row>
    <row r="107" s="4" customFormat="1" hidden="1" spans="1:9">
      <c r="A107" s="4">
        <v>16300820210</v>
      </c>
      <c r="B107" s="5">
        <v>44455</v>
      </c>
      <c r="C107" s="5">
        <v>44456</v>
      </c>
      <c r="D107" s="4">
        <v>639.32</v>
      </c>
      <c r="E107" s="4" t="str">
        <f>VLOOKUP(A107,HOP!A:L,12,0)</f>
        <v>639.32</v>
      </c>
      <c r="F107" s="4" t="str">
        <f>VLOOKUP(A107,HOP!A:C,3,0)</f>
        <v>2255918</v>
      </c>
      <c r="G107" s="4">
        <f t="shared" si="2"/>
        <v>0</v>
      </c>
      <c r="H107" s="4" t="str">
        <f t="shared" si="3"/>
        <v>，2255918</v>
      </c>
      <c r="I107" s="4" t="str">
        <f>VLOOKUP(A107,HOP!A:T,20,0)</f>
        <v>直连</v>
      </c>
    </row>
    <row r="108" s="4" customFormat="1" hidden="1" spans="1:9">
      <c r="A108" s="4">
        <v>16300813321</v>
      </c>
      <c r="B108" s="5">
        <v>44455</v>
      </c>
      <c r="C108" s="5">
        <v>44456</v>
      </c>
      <c r="D108" s="4">
        <v>227.6</v>
      </c>
      <c r="E108" s="4" t="str">
        <f>VLOOKUP(A108,HOP!A:L,12,0)</f>
        <v>227.60</v>
      </c>
      <c r="F108" s="4" t="str">
        <f>VLOOKUP(A108,HOP!A:C,3,0)</f>
        <v>2255917</v>
      </c>
      <c r="G108" s="4">
        <f t="shared" si="2"/>
        <v>0</v>
      </c>
      <c r="H108" s="4" t="str">
        <f t="shared" si="3"/>
        <v>，2255917</v>
      </c>
      <c r="I108" s="4" t="str">
        <f>VLOOKUP(A108,HOP!A:T,20,0)</f>
        <v>直连</v>
      </c>
    </row>
    <row r="109" s="4" customFormat="1" hidden="1" spans="1:9">
      <c r="A109" s="4">
        <v>16301200326</v>
      </c>
      <c r="B109" s="5">
        <v>44455</v>
      </c>
      <c r="C109" s="5">
        <v>44456</v>
      </c>
      <c r="D109" s="4">
        <v>180.58</v>
      </c>
      <c r="E109" s="4" t="str">
        <f>VLOOKUP(A109,HOP!A:L,12,0)</f>
        <v>180.58</v>
      </c>
      <c r="F109" s="4" t="str">
        <f>VLOOKUP(A109,HOP!A:C,3,0)</f>
        <v>2255989</v>
      </c>
      <c r="G109" s="4">
        <f t="shared" si="2"/>
        <v>0</v>
      </c>
      <c r="H109" s="4" t="str">
        <f t="shared" si="3"/>
        <v>，2255989</v>
      </c>
      <c r="I109" s="4" t="str">
        <f>VLOOKUP(A109,HOP!A:T,20,0)</f>
        <v>直连</v>
      </c>
    </row>
    <row r="110" s="4" customFormat="1" hidden="1" spans="1:9">
      <c r="A110" s="4">
        <v>16301334902</v>
      </c>
      <c r="B110" s="5">
        <v>44455</v>
      </c>
      <c r="C110" s="5">
        <v>44456</v>
      </c>
      <c r="D110" s="4">
        <v>529.44</v>
      </c>
      <c r="E110" s="4" t="str">
        <f>VLOOKUP(A110,HOP!A:L,12,0)</f>
        <v>529.44</v>
      </c>
      <c r="F110" s="4" t="str">
        <f>VLOOKUP(A110,HOP!A:C,3,0)</f>
        <v>2256015</v>
      </c>
      <c r="G110" s="4">
        <f t="shared" si="2"/>
        <v>0</v>
      </c>
      <c r="H110" s="4" t="str">
        <f t="shared" si="3"/>
        <v>，2256015</v>
      </c>
      <c r="I110" s="4" t="str">
        <f>VLOOKUP(A110,HOP!A:T,20,0)</f>
        <v>直连</v>
      </c>
    </row>
    <row r="111" s="4" customFormat="1" hidden="1" spans="1:9">
      <c r="A111" s="4">
        <v>16301504994</v>
      </c>
      <c r="B111" s="5">
        <v>44455</v>
      </c>
      <c r="C111" s="5">
        <v>44456</v>
      </c>
      <c r="D111" s="4">
        <v>298.7</v>
      </c>
      <c r="E111" s="4" t="str">
        <f>VLOOKUP(A111,HOP!A:L,12,0)</f>
        <v>298.70</v>
      </c>
      <c r="F111" s="4" t="str">
        <f>VLOOKUP(A111,HOP!A:C,3,0)</f>
        <v>2256043</v>
      </c>
      <c r="G111" s="4">
        <f t="shared" si="2"/>
        <v>0</v>
      </c>
      <c r="H111" s="4" t="str">
        <f t="shared" si="3"/>
        <v>，2256043</v>
      </c>
      <c r="I111" s="4" t="str">
        <f>VLOOKUP(A111,HOP!A:T,20,0)</f>
        <v>直连</v>
      </c>
    </row>
    <row r="112" s="4" customFormat="1" hidden="1" spans="1:9">
      <c r="A112" s="4">
        <v>16301719896</v>
      </c>
      <c r="B112" s="5">
        <v>44455</v>
      </c>
      <c r="C112" s="5">
        <v>44456</v>
      </c>
      <c r="D112" s="4">
        <v>379.5</v>
      </c>
      <c r="E112" s="4" t="str">
        <f>VLOOKUP(A112,HOP!A:L,12,0)</f>
        <v>379.50</v>
      </c>
      <c r="F112" s="4" t="str">
        <f>VLOOKUP(A112,HOP!A:C,3,0)</f>
        <v>2256089</v>
      </c>
      <c r="G112" s="4">
        <f t="shared" si="2"/>
        <v>0</v>
      </c>
      <c r="H112" s="4" t="str">
        <f t="shared" si="3"/>
        <v>，2256089</v>
      </c>
      <c r="I112" s="4" t="str">
        <f>VLOOKUP(A112,HOP!A:T,20,0)</f>
        <v>直连</v>
      </c>
    </row>
    <row r="113" s="4" customFormat="1" spans="1:10">
      <c r="A113" s="4">
        <v>16089639166</v>
      </c>
      <c r="B113" s="5">
        <v>44426</v>
      </c>
      <c r="C113" s="5">
        <v>44427</v>
      </c>
      <c r="D113" s="4">
        <v>-223.5</v>
      </c>
      <c r="E113" s="4" t="e">
        <f>VLOOKUP(A113,HOP!A:L,12,0)</f>
        <v>#N/A</v>
      </c>
      <c r="F113" s="4">
        <v>2226478</v>
      </c>
      <c r="G113" s="4" t="e">
        <f t="shared" si="2"/>
        <v>#N/A</v>
      </c>
      <c r="H113" s="4" t="str">
        <f t="shared" si="3"/>
        <v>，2226478</v>
      </c>
      <c r="I113" s="4" t="e">
        <f>VLOOKUP(A113,HOP!A:T,20,0)</f>
        <v>#N/A</v>
      </c>
      <c r="J113" s="4" t="s">
        <v>477</v>
      </c>
    </row>
    <row r="114" s="4" customFormat="1" hidden="1" spans="1:9">
      <c r="A114" s="4">
        <v>16223887164</v>
      </c>
      <c r="B114" s="5">
        <v>44453</v>
      </c>
      <c r="C114" s="5">
        <v>44457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2"/>
        <v>#N/A</v>
      </c>
      <c r="H114" s="4" t="e">
        <f t="shared" si="3"/>
        <v>#N/A</v>
      </c>
      <c r="I114" s="4" t="e">
        <f>VLOOKUP(A114,HOP!A:T,20,0)</f>
        <v>#N/A</v>
      </c>
    </row>
    <row r="115" s="4" customFormat="1" hidden="1" spans="1:9">
      <c r="A115" s="4">
        <v>16247501962</v>
      </c>
      <c r="B115" s="5">
        <v>44451</v>
      </c>
      <c r="C115" s="5">
        <v>44457</v>
      </c>
      <c r="D115" s="4">
        <v>707.1</v>
      </c>
      <c r="E115" s="4" t="str">
        <f>VLOOKUP(A115,HOP!A:L,12,0)</f>
        <v>707.10</v>
      </c>
      <c r="F115" s="4" t="str">
        <f>VLOOKUP(A115,HOP!A:C,3,0)</f>
        <v>2248602</v>
      </c>
      <c r="G115" s="4">
        <f t="shared" si="2"/>
        <v>0</v>
      </c>
      <c r="H115" s="4" t="str">
        <f t="shared" si="3"/>
        <v>，2248602</v>
      </c>
      <c r="I115" s="4" t="str">
        <f>VLOOKUP(A115,HOP!A:T,20,0)</f>
        <v>直连</v>
      </c>
    </row>
    <row r="116" s="4" customFormat="1" hidden="1" spans="1:9">
      <c r="A116" s="4">
        <v>16268183562</v>
      </c>
      <c r="B116" s="5">
        <v>44451</v>
      </c>
      <c r="C116" s="5">
        <v>44457</v>
      </c>
      <c r="D116" s="4">
        <v>974.04</v>
      </c>
      <c r="E116" s="4" t="str">
        <f>VLOOKUP(A116,HOP!A:L,12,0)</f>
        <v>974.04</v>
      </c>
      <c r="F116" s="4" t="str">
        <f>VLOOKUP(A116,HOP!A:C,3,0)</f>
        <v>2251254</v>
      </c>
      <c r="G116" s="4">
        <f t="shared" si="2"/>
        <v>0</v>
      </c>
      <c r="H116" s="4" t="str">
        <f t="shared" si="3"/>
        <v>，2251254</v>
      </c>
      <c r="I116" s="4" t="str">
        <f>VLOOKUP(A116,HOP!A:T,20,0)</f>
        <v>直连</v>
      </c>
    </row>
    <row r="117" s="4" customFormat="1" hidden="1" spans="1:9">
      <c r="A117" s="4">
        <v>16288338945</v>
      </c>
      <c r="B117" s="5">
        <v>44455</v>
      </c>
      <c r="C117" s="5">
        <v>44457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VLOOKUP(A117,HOP!A:T,20,0)</f>
        <v>#N/A</v>
      </c>
    </row>
    <row r="118" s="4" customFormat="1" hidden="1" spans="1:9">
      <c r="A118" s="4">
        <v>16289828243</v>
      </c>
      <c r="B118" s="5">
        <v>44454</v>
      </c>
      <c r="C118" s="5">
        <v>44457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VLOOKUP(A118,HOP!A:T,20,0)</f>
        <v>#N/A</v>
      </c>
    </row>
    <row r="119" s="4" customFormat="1" hidden="1" spans="1:9">
      <c r="A119" s="4">
        <v>16289894627</v>
      </c>
      <c r="B119" s="5">
        <v>44456</v>
      </c>
      <c r="C119" s="5">
        <v>44457</v>
      </c>
      <c r="D119" s="4">
        <v>143.82</v>
      </c>
      <c r="E119" s="4" t="str">
        <f>VLOOKUP(A119,HOP!A:L,12,0)</f>
        <v>143.82</v>
      </c>
      <c r="F119" s="4" t="str">
        <f>VLOOKUP(A119,HOP!A:C,3,0)</f>
        <v>2254470</v>
      </c>
      <c r="G119" s="4">
        <f t="shared" si="2"/>
        <v>0</v>
      </c>
      <c r="H119" s="4" t="str">
        <f t="shared" si="3"/>
        <v>，2254470</v>
      </c>
      <c r="I119" s="4" t="str">
        <f>VLOOKUP(A119,HOP!A:T,20,0)</f>
        <v>直连</v>
      </c>
    </row>
    <row r="120" s="4" customFormat="1" hidden="1" spans="1:9">
      <c r="A120" s="4">
        <v>16289949193</v>
      </c>
      <c r="B120" s="5">
        <v>44455</v>
      </c>
      <c r="C120" s="5">
        <v>44457</v>
      </c>
      <c r="D120" s="4">
        <v>2162.3</v>
      </c>
      <c r="E120" s="4" t="str">
        <f>VLOOKUP(A120,HOP!A:L,12,0)</f>
        <v>2162.30</v>
      </c>
      <c r="F120" s="4" t="str">
        <f>VLOOKUP(A120,HOP!A:C,3,0)</f>
        <v>2254484</v>
      </c>
      <c r="G120" s="4">
        <f t="shared" si="2"/>
        <v>0</v>
      </c>
      <c r="H120" s="4" t="str">
        <f t="shared" si="3"/>
        <v>，2254484</v>
      </c>
      <c r="I120" s="4" t="str">
        <f>VLOOKUP(A120,HOP!A:T,20,0)</f>
        <v>直连</v>
      </c>
    </row>
    <row r="121" s="4" customFormat="1" hidden="1" spans="1:9">
      <c r="A121" s="4">
        <v>16295726473</v>
      </c>
      <c r="B121" s="5">
        <v>44455</v>
      </c>
      <c r="C121" s="5">
        <v>44457</v>
      </c>
      <c r="D121" s="4">
        <v>867.38</v>
      </c>
      <c r="E121" s="4" t="str">
        <f>VLOOKUP(A121,HOP!A:L,12,0)</f>
        <v>867.38</v>
      </c>
      <c r="F121" s="4" t="str">
        <f>VLOOKUP(A121,HOP!A:C,3,0)</f>
        <v>2255298</v>
      </c>
      <c r="G121" s="4">
        <f t="shared" si="2"/>
        <v>0</v>
      </c>
      <c r="H121" s="4" t="str">
        <f t="shared" si="3"/>
        <v>，2255298</v>
      </c>
      <c r="I121" s="4" t="str">
        <f>VLOOKUP(A121,HOP!A:T,20,0)</f>
        <v>直连</v>
      </c>
    </row>
    <row r="122" s="4" customFormat="1" hidden="1" spans="1:9">
      <c r="A122" s="4">
        <v>16295943691</v>
      </c>
      <c r="B122" s="5">
        <v>44455</v>
      </c>
      <c r="C122" s="5">
        <v>44457</v>
      </c>
      <c r="D122" s="4">
        <v>235.49</v>
      </c>
      <c r="E122" s="4" t="str">
        <f>VLOOKUP(A122,HOP!A:L,12,0)</f>
        <v>235.49</v>
      </c>
      <c r="F122" s="4" t="str">
        <f>VLOOKUP(A122,HOP!A:C,3,0)</f>
        <v>2255340</v>
      </c>
      <c r="G122" s="4">
        <f t="shared" si="2"/>
        <v>0</v>
      </c>
      <c r="H122" s="4" t="str">
        <f t="shared" si="3"/>
        <v>，2255340</v>
      </c>
      <c r="I122" s="4" t="str">
        <f>VLOOKUP(A122,HOP!A:T,20,0)</f>
        <v>直连</v>
      </c>
    </row>
    <row r="123" s="4" customFormat="1" hidden="1" spans="1:9">
      <c r="A123" s="4">
        <v>16296319154</v>
      </c>
      <c r="B123" s="5">
        <v>44456</v>
      </c>
      <c r="C123" s="5">
        <v>44457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VLOOKUP(A123,HOP!A:T,20,0)</f>
        <v>#N/A</v>
      </c>
    </row>
    <row r="124" s="4" customFormat="1" hidden="1" spans="1:9">
      <c r="A124" s="4">
        <v>16297637299</v>
      </c>
      <c r="B124" s="5">
        <v>44456</v>
      </c>
      <c r="C124" s="5">
        <v>44457</v>
      </c>
      <c r="D124" s="4">
        <v>437.48</v>
      </c>
      <c r="E124" s="4" t="str">
        <f>VLOOKUP(A124,HOP!A:L,12,0)</f>
        <v>437.48</v>
      </c>
      <c r="F124" s="4" t="str">
        <f>VLOOKUP(A124,HOP!A:C,3,0)</f>
        <v>2255592</v>
      </c>
      <c r="G124" s="4">
        <f t="shared" si="2"/>
        <v>0</v>
      </c>
      <c r="H124" s="4" t="str">
        <f t="shared" si="3"/>
        <v>，2255592</v>
      </c>
      <c r="I124" s="4" t="str">
        <f>VLOOKUP(A124,HOP!A:T,20,0)</f>
        <v>直连</v>
      </c>
    </row>
    <row r="125" s="4" customFormat="1" hidden="1" spans="1:9">
      <c r="A125" s="4">
        <v>16299565557</v>
      </c>
      <c r="B125" s="5">
        <v>44456</v>
      </c>
      <c r="C125" s="5">
        <v>44457</v>
      </c>
      <c r="D125" s="4">
        <v>205.77</v>
      </c>
      <c r="E125" s="4" t="str">
        <f>VLOOKUP(A125,HOP!A:L,12,0)</f>
        <v>205.77</v>
      </c>
      <c r="F125" s="4" t="str">
        <f>VLOOKUP(A125,HOP!A:C,3,0)</f>
        <v>2255761</v>
      </c>
      <c r="G125" s="4">
        <f t="shared" si="2"/>
        <v>0</v>
      </c>
      <c r="H125" s="4" t="str">
        <f t="shared" si="3"/>
        <v>，2255761</v>
      </c>
      <c r="I125" s="4" t="str">
        <f>VLOOKUP(A125,HOP!A:T,20,0)</f>
        <v>直连</v>
      </c>
    </row>
    <row r="126" s="4" customFormat="1" hidden="1" spans="1:9">
      <c r="A126" s="4">
        <v>16299924562</v>
      </c>
      <c r="B126" s="5">
        <v>44456</v>
      </c>
      <c r="C126" s="5">
        <v>44457</v>
      </c>
      <c r="D126" s="4">
        <v>158.34</v>
      </c>
      <c r="E126" s="4" t="str">
        <f>VLOOKUP(A126,HOP!A:L,12,0)</f>
        <v>158.34</v>
      </c>
      <c r="F126" s="4" t="str">
        <f>VLOOKUP(A126,HOP!A:C,3,0)</f>
        <v>2255795</v>
      </c>
      <c r="G126" s="4">
        <f t="shared" si="2"/>
        <v>0</v>
      </c>
      <c r="H126" s="4" t="str">
        <f t="shared" si="3"/>
        <v>，2255795</v>
      </c>
      <c r="I126" s="4" t="str">
        <f>VLOOKUP(A126,HOP!A:T,20,0)</f>
        <v>直连</v>
      </c>
    </row>
    <row r="127" s="4" customFormat="1" hidden="1" spans="1:9">
      <c r="A127" s="4">
        <v>16300429733</v>
      </c>
      <c r="B127" s="5">
        <v>44456</v>
      </c>
      <c r="C127" s="5">
        <v>44457</v>
      </c>
      <c r="D127" s="4">
        <v>131.95</v>
      </c>
      <c r="E127" s="4" t="str">
        <f>VLOOKUP(A127,HOP!A:L,12,0)</f>
        <v>131.95</v>
      </c>
      <c r="F127" s="4" t="str">
        <f>VLOOKUP(A127,HOP!A:C,3,0)</f>
        <v>2255865</v>
      </c>
      <c r="G127" s="4">
        <f t="shared" si="2"/>
        <v>0</v>
      </c>
      <c r="H127" s="4" t="str">
        <f t="shared" si="3"/>
        <v>，2255865</v>
      </c>
      <c r="I127" s="4" t="str">
        <f>VLOOKUP(A127,HOP!A:T,20,0)</f>
        <v>直连</v>
      </c>
    </row>
    <row r="128" s="4" customFormat="1" hidden="1" spans="1:9">
      <c r="A128" s="4">
        <v>16300825730</v>
      </c>
      <c r="B128" s="5">
        <v>44456</v>
      </c>
      <c r="C128" s="5">
        <v>44457</v>
      </c>
      <c r="D128" s="4">
        <v>167.48</v>
      </c>
      <c r="E128" s="4" t="str">
        <f>VLOOKUP(A128,HOP!A:L,12,0)</f>
        <v>167.48</v>
      </c>
      <c r="F128" s="4" t="str">
        <f>VLOOKUP(A128,HOP!A:C,3,0)</f>
        <v>2255920</v>
      </c>
      <c r="G128" s="4">
        <f t="shared" si="2"/>
        <v>0</v>
      </c>
      <c r="H128" s="4" t="str">
        <f t="shared" si="3"/>
        <v>，2255920</v>
      </c>
      <c r="I128" s="4" t="str">
        <f>VLOOKUP(A128,HOP!A:T,20,0)</f>
        <v>直连</v>
      </c>
    </row>
    <row r="129" s="4" customFormat="1" hidden="1" spans="1:9">
      <c r="A129" s="4">
        <v>16301632085</v>
      </c>
      <c r="B129" s="5">
        <v>44455</v>
      </c>
      <c r="C129" s="5">
        <v>44457</v>
      </c>
      <c r="D129" s="4">
        <v>403.31</v>
      </c>
      <c r="E129" s="4" t="str">
        <f>VLOOKUP(A129,HOP!A:L,12,0)</f>
        <v>403.31</v>
      </c>
      <c r="F129" s="4" t="str">
        <f>VLOOKUP(A129,HOP!A:C,3,0)</f>
        <v>2256070</v>
      </c>
      <c r="G129" s="4">
        <f t="shared" si="2"/>
        <v>0</v>
      </c>
      <c r="H129" s="4" t="str">
        <f t="shared" si="3"/>
        <v>，2256070</v>
      </c>
      <c r="I129" s="4" t="str">
        <f>VLOOKUP(A129,HOP!A:T,20,0)</f>
        <v>直连</v>
      </c>
    </row>
    <row r="130" s="4" customFormat="1" hidden="1" spans="1:9">
      <c r="A130" s="4">
        <v>16302221299</v>
      </c>
      <c r="B130" s="5">
        <v>44456</v>
      </c>
      <c r="C130" s="5">
        <v>44457</v>
      </c>
      <c r="D130" s="4">
        <v>0</v>
      </c>
      <c r="E130" s="4" t="str">
        <f>VLOOKUP(A130,HOP!A:L,12,0)</f>
        <v>179.33</v>
      </c>
      <c r="F130" s="4" t="str">
        <f>VLOOKUP(A130,HOP!A:C,3,0)</f>
        <v>2256167</v>
      </c>
      <c r="G130" s="4">
        <f t="shared" si="2"/>
        <v>-179.33</v>
      </c>
      <c r="H130" s="4" t="str">
        <f t="shared" si="3"/>
        <v>，2256167</v>
      </c>
      <c r="I130" s="4" t="str">
        <f>VLOOKUP(A130,HOP!A:T,20,0)</f>
        <v>直连</v>
      </c>
    </row>
    <row r="131" s="4" customFormat="1" hidden="1" spans="1:9">
      <c r="A131" s="4">
        <v>16302601712</v>
      </c>
      <c r="B131" s="5">
        <v>44456</v>
      </c>
      <c r="C131" s="5">
        <v>44457</v>
      </c>
      <c r="D131" s="4">
        <v>116.73</v>
      </c>
      <c r="E131" s="4" t="str">
        <f>VLOOKUP(A131,HOP!A:L,12,0)</f>
        <v>116.73</v>
      </c>
      <c r="F131" s="4" t="str">
        <f>VLOOKUP(A131,HOP!A:C,3,0)</f>
        <v>2256281</v>
      </c>
      <c r="G131" s="4">
        <f t="shared" ref="G131:G194" si="4">D131-E131</f>
        <v>0</v>
      </c>
      <c r="H131" s="4" t="str">
        <f t="shared" ref="H131:H194" si="5">$H$1&amp;F131</f>
        <v>，2256281</v>
      </c>
      <c r="I131" s="4" t="str">
        <f>VLOOKUP(A131,HOP!A:T,20,0)</f>
        <v>直连</v>
      </c>
    </row>
    <row r="132" s="4" customFormat="1" hidden="1" spans="1:9">
      <c r="A132" s="4">
        <v>16302834565</v>
      </c>
      <c r="B132" s="5">
        <v>44456</v>
      </c>
      <c r="C132" s="5">
        <v>44457</v>
      </c>
      <c r="D132" s="4">
        <v>1159.13</v>
      </c>
      <c r="E132" s="4" t="str">
        <f>VLOOKUP(A132,HOP!A:L,12,0)</f>
        <v>1159.13</v>
      </c>
      <c r="F132" s="4" t="str">
        <f>VLOOKUP(A132,HOP!A:C,3,0)</f>
        <v>2256331</v>
      </c>
      <c r="G132" s="4">
        <f t="shared" si="4"/>
        <v>0</v>
      </c>
      <c r="H132" s="4" t="str">
        <f t="shared" si="5"/>
        <v>，2256331</v>
      </c>
      <c r="I132" s="4" t="str">
        <f>VLOOKUP(A132,HOP!A:T,20,0)</f>
        <v>直连</v>
      </c>
    </row>
    <row r="133" s="4" customFormat="1" hidden="1" spans="1:9">
      <c r="A133" s="4">
        <v>16303022330</v>
      </c>
      <c r="B133" s="5">
        <v>44456</v>
      </c>
      <c r="C133" s="5">
        <v>44457</v>
      </c>
      <c r="D133" s="4">
        <v>0</v>
      </c>
      <c r="E133" s="4" t="str">
        <f>VLOOKUP(A133,HOP!A:L,12,0)</f>
        <v>303.86</v>
      </c>
      <c r="F133" s="4" t="str">
        <f>VLOOKUP(A133,HOP!A:C,3,0)</f>
        <v>2256396</v>
      </c>
      <c r="G133" s="4">
        <f t="shared" si="4"/>
        <v>-303.86</v>
      </c>
      <c r="H133" s="4" t="str">
        <f t="shared" si="5"/>
        <v>，2256396</v>
      </c>
      <c r="I133" s="4" t="str">
        <f>VLOOKUP(A133,HOP!A:T,20,0)</f>
        <v>直连</v>
      </c>
    </row>
    <row r="134" s="4" customFormat="1" hidden="1" spans="1:9">
      <c r="A134" s="4">
        <v>16303070416</v>
      </c>
      <c r="B134" s="5">
        <v>44456</v>
      </c>
      <c r="C134" s="5">
        <v>44457</v>
      </c>
      <c r="D134" s="4">
        <v>133.98</v>
      </c>
      <c r="E134" s="4" t="str">
        <f>VLOOKUP(A134,HOP!A:L,12,0)</f>
        <v>133.98</v>
      </c>
      <c r="F134" s="4" t="str">
        <f>VLOOKUP(A134,HOP!A:C,3,0)</f>
        <v>2256416</v>
      </c>
      <c r="G134" s="4">
        <f t="shared" si="4"/>
        <v>0</v>
      </c>
      <c r="H134" s="4" t="str">
        <f t="shared" si="5"/>
        <v>，2256416</v>
      </c>
      <c r="I134" s="4" t="str">
        <f>VLOOKUP(A134,HOP!A:T,20,0)</f>
        <v>直连</v>
      </c>
    </row>
    <row r="135" s="4" customFormat="1" hidden="1" spans="1:9">
      <c r="A135" s="4">
        <v>16303135623</v>
      </c>
      <c r="B135" s="5">
        <v>44456</v>
      </c>
      <c r="C135" s="5">
        <v>44457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VLOOKUP(A135,HOP!A:T,20,0)</f>
        <v>#N/A</v>
      </c>
    </row>
    <row r="136" s="4" customFormat="1" hidden="1" spans="1:9">
      <c r="A136" s="4">
        <v>16304558495</v>
      </c>
      <c r="B136" s="5">
        <v>44456</v>
      </c>
      <c r="C136" s="5">
        <v>44457</v>
      </c>
      <c r="D136" s="4">
        <v>531.19</v>
      </c>
      <c r="E136" s="4" t="str">
        <f>VLOOKUP(A136,HOP!A:L,12,0)</f>
        <v>531.19</v>
      </c>
      <c r="F136" s="4" t="str">
        <f>VLOOKUP(A136,HOP!A:C,3,0)</f>
        <v>2256497</v>
      </c>
      <c r="G136" s="4">
        <f t="shared" si="4"/>
        <v>0</v>
      </c>
      <c r="H136" s="4" t="str">
        <f t="shared" si="5"/>
        <v>，2256497</v>
      </c>
      <c r="I136" s="4" t="str">
        <f>VLOOKUP(A136,HOP!A:T,20,0)</f>
        <v>直连</v>
      </c>
    </row>
    <row r="137" s="4" customFormat="1" hidden="1" spans="1:9">
      <c r="A137" s="4">
        <v>16304594470</v>
      </c>
      <c r="B137" s="5">
        <v>44456</v>
      </c>
      <c r="C137" s="5">
        <v>44457</v>
      </c>
      <c r="D137" s="4">
        <v>725.12</v>
      </c>
      <c r="E137" s="4" t="str">
        <f>VLOOKUP(A137,HOP!A:L,12,0)</f>
        <v>725.12</v>
      </c>
      <c r="F137" s="4" t="str">
        <f>VLOOKUP(A137,HOP!A:C,3,0)</f>
        <v>2256500</v>
      </c>
      <c r="G137" s="4">
        <f t="shared" si="4"/>
        <v>0</v>
      </c>
      <c r="H137" s="4" t="str">
        <f t="shared" si="5"/>
        <v>，2256500</v>
      </c>
      <c r="I137" s="4" t="str">
        <f>VLOOKUP(A137,HOP!A:T,20,0)</f>
        <v>直连</v>
      </c>
    </row>
    <row r="138" s="4" customFormat="1" hidden="1" spans="1:9">
      <c r="A138" s="4">
        <v>16304846918</v>
      </c>
      <c r="B138" s="5">
        <v>44456</v>
      </c>
      <c r="C138" s="5">
        <v>44457</v>
      </c>
      <c r="D138" s="4">
        <v>292.91</v>
      </c>
      <c r="E138" s="4" t="str">
        <f>VLOOKUP(A138,HOP!A:L,12,0)</f>
        <v>292.91</v>
      </c>
      <c r="F138" s="4" t="str">
        <f>VLOOKUP(A138,HOP!A:C,3,0)</f>
        <v>2256532</v>
      </c>
      <c r="G138" s="4">
        <f t="shared" si="4"/>
        <v>0</v>
      </c>
      <c r="H138" s="4" t="str">
        <f t="shared" si="5"/>
        <v>，2256532</v>
      </c>
      <c r="I138" s="4" t="str">
        <f>VLOOKUP(A138,HOP!A:T,20,0)</f>
        <v>直连</v>
      </c>
    </row>
    <row r="139" s="4" customFormat="1" hidden="1" spans="1:9">
      <c r="A139" s="4">
        <v>16305246397</v>
      </c>
      <c r="B139" s="5">
        <v>44456</v>
      </c>
      <c r="C139" s="5">
        <v>44457</v>
      </c>
      <c r="D139" s="4">
        <v>1283.02</v>
      </c>
      <c r="E139" s="4" t="str">
        <f>VLOOKUP(A139,HOP!A:L,12,0)</f>
        <v>1283.02</v>
      </c>
      <c r="F139" s="4" t="str">
        <f>VLOOKUP(A139,HOP!A:C,3,0)</f>
        <v>2256608</v>
      </c>
      <c r="G139" s="4">
        <f t="shared" si="4"/>
        <v>0</v>
      </c>
      <c r="H139" s="4" t="str">
        <f t="shared" si="5"/>
        <v>，2256608</v>
      </c>
      <c r="I139" s="4" t="str">
        <f>VLOOKUP(A139,HOP!A:T,20,0)</f>
        <v>直连</v>
      </c>
    </row>
    <row r="140" s="4" customFormat="1" hidden="1" spans="1:9">
      <c r="A140" s="4">
        <v>16305282313</v>
      </c>
      <c r="B140" s="5">
        <v>44456</v>
      </c>
      <c r="C140" s="5">
        <v>44457</v>
      </c>
      <c r="D140" s="4">
        <v>159.36</v>
      </c>
      <c r="E140" s="4" t="str">
        <f>VLOOKUP(A140,HOP!A:L,12,0)</f>
        <v>159.36</v>
      </c>
      <c r="F140" s="4" t="str">
        <f>VLOOKUP(A140,HOP!A:C,3,0)</f>
        <v>2256617</v>
      </c>
      <c r="G140" s="4">
        <f t="shared" si="4"/>
        <v>0</v>
      </c>
      <c r="H140" s="4" t="str">
        <f t="shared" si="5"/>
        <v>，2256617</v>
      </c>
      <c r="I140" s="4" t="str">
        <f>VLOOKUP(A140,HOP!A:T,20,0)</f>
        <v>直连</v>
      </c>
    </row>
    <row r="141" s="4" customFormat="1" hidden="1" spans="1:9">
      <c r="A141" s="4">
        <v>16305313094</v>
      </c>
      <c r="B141" s="5">
        <v>44456</v>
      </c>
      <c r="C141" s="5">
        <v>44457</v>
      </c>
      <c r="D141" s="4">
        <v>213.13</v>
      </c>
      <c r="E141" s="4" t="str">
        <f>VLOOKUP(A141,HOP!A:L,12,0)</f>
        <v>213.13</v>
      </c>
      <c r="F141" s="4" t="str">
        <f>VLOOKUP(A141,HOP!A:C,3,0)</f>
        <v>2256623</v>
      </c>
      <c r="G141" s="4">
        <f t="shared" si="4"/>
        <v>0</v>
      </c>
      <c r="H141" s="4" t="str">
        <f t="shared" si="5"/>
        <v>，2256623</v>
      </c>
      <c r="I141" s="4" t="str">
        <f>VLOOKUP(A141,HOP!A:T,20,0)</f>
        <v>直采</v>
      </c>
    </row>
    <row r="142" s="4" customFormat="1" hidden="1" spans="1:9">
      <c r="A142" s="4">
        <v>16305366730</v>
      </c>
      <c r="B142" s="5">
        <v>44456</v>
      </c>
      <c r="C142" s="5">
        <v>44457</v>
      </c>
      <c r="D142" s="4">
        <v>132.97</v>
      </c>
      <c r="E142" s="4" t="str">
        <f>VLOOKUP(A142,HOP!A:L,12,0)</f>
        <v>132.97</v>
      </c>
      <c r="F142" s="4" t="str">
        <f>VLOOKUP(A142,HOP!A:C,3,0)</f>
        <v>2256628</v>
      </c>
      <c r="G142" s="4">
        <f t="shared" si="4"/>
        <v>0</v>
      </c>
      <c r="H142" s="4" t="str">
        <f t="shared" si="5"/>
        <v>，2256628</v>
      </c>
      <c r="I142" s="4" t="str">
        <f>VLOOKUP(A142,HOP!A:T,20,0)</f>
        <v>直连</v>
      </c>
    </row>
    <row r="143" s="4" customFormat="1" hidden="1" spans="1:9">
      <c r="A143" s="4">
        <v>16305492573</v>
      </c>
      <c r="B143" s="5">
        <v>44456</v>
      </c>
      <c r="C143" s="5">
        <v>44457</v>
      </c>
      <c r="D143" s="4">
        <v>226.93</v>
      </c>
      <c r="E143" s="4" t="str">
        <f>VLOOKUP(A143,HOP!A:L,12,0)</f>
        <v>226.93</v>
      </c>
      <c r="F143" s="4" t="str">
        <f>VLOOKUP(A143,HOP!A:C,3,0)</f>
        <v>2256658</v>
      </c>
      <c r="G143" s="4">
        <f t="shared" si="4"/>
        <v>0</v>
      </c>
      <c r="H143" s="4" t="str">
        <f t="shared" si="5"/>
        <v>，2256658</v>
      </c>
      <c r="I143" s="4" t="str">
        <f>VLOOKUP(A143,HOP!A:T,20,0)</f>
        <v>直连</v>
      </c>
    </row>
    <row r="144" s="4" customFormat="1" hidden="1" spans="1:9">
      <c r="A144" s="4">
        <v>16305543698</v>
      </c>
      <c r="B144" s="5">
        <v>44456</v>
      </c>
      <c r="C144" s="5">
        <v>44457</v>
      </c>
      <c r="D144" s="4">
        <v>124.85</v>
      </c>
      <c r="E144" s="4" t="str">
        <f>VLOOKUP(A144,HOP!A:L,12,0)</f>
        <v>124.85</v>
      </c>
      <c r="F144" s="4" t="str">
        <f>VLOOKUP(A144,HOP!A:C,3,0)</f>
        <v>2256675</v>
      </c>
      <c r="G144" s="4">
        <f t="shared" si="4"/>
        <v>0</v>
      </c>
      <c r="H144" s="4" t="str">
        <f t="shared" si="5"/>
        <v>，2256675</v>
      </c>
      <c r="I144" s="4" t="str">
        <f>VLOOKUP(A144,HOP!A:T,20,0)</f>
        <v>直连</v>
      </c>
    </row>
    <row r="145" s="4" customFormat="1" hidden="1" spans="1:9">
      <c r="A145" s="4">
        <v>16305801515</v>
      </c>
      <c r="B145" s="5">
        <v>44456</v>
      </c>
      <c r="C145" s="5">
        <v>44457</v>
      </c>
      <c r="D145" s="4">
        <v>116.73</v>
      </c>
      <c r="E145" s="4" t="str">
        <f>VLOOKUP(A145,HOP!A:L,12,0)</f>
        <v>116.73</v>
      </c>
      <c r="F145" s="4" t="str">
        <f>VLOOKUP(A145,HOP!A:C,3,0)</f>
        <v>2256731</v>
      </c>
      <c r="G145" s="4">
        <f t="shared" si="4"/>
        <v>0</v>
      </c>
      <c r="H145" s="4" t="str">
        <f t="shared" si="5"/>
        <v>，2256731</v>
      </c>
      <c r="I145" s="4" t="str">
        <f>VLOOKUP(A145,HOP!A:T,20,0)</f>
        <v>直连</v>
      </c>
    </row>
    <row r="146" s="4" customFormat="1" hidden="1" spans="1:9">
      <c r="A146" s="4">
        <v>16305945946</v>
      </c>
      <c r="B146" s="5">
        <v>44456</v>
      </c>
      <c r="C146" s="5">
        <v>44457</v>
      </c>
      <c r="D146" s="4">
        <v>132.97</v>
      </c>
      <c r="E146" s="4" t="str">
        <f>VLOOKUP(A146,HOP!A:L,12,0)</f>
        <v>132.97</v>
      </c>
      <c r="F146" s="4" t="str">
        <f>VLOOKUP(A146,HOP!A:C,3,0)</f>
        <v>2256762</v>
      </c>
      <c r="G146" s="4">
        <f t="shared" si="4"/>
        <v>0</v>
      </c>
      <c r="H146" s="4" t="str">
        <f t="shared" si="5"/>
        <v>，2256762</v>
      </c>
      <c r="I146" s="4" t="str">
        <f>VLOOKUP(A146,HOP!A:T,20,0)</f>
        <v>直连</v>
      </c>
    </row>
    <row r="147" s="4" customFormat="1" hidden="1" spans="1:9">
      <c r="A147" s="4">
        <v>16306137452</v>
      </c>
      <c r="B147" s="5">
        <v>44456</v>
      </c>
      <c r="C147" s="5">
        <v>44457</v>
      </c>
      <c r="D147" s="4">
        <v>153.27</v>
      </c>
      <c r="E147" s="4" t="str">
        <f>VLOOKUP(A147,HOP!A:L,12,0)</f>
        <v>153.27</v>
      </c>
      <c r="F147" s="4" t="str">
        <f>VLOOKUP(A147,HOP!A:C,3,0)</f>
        <v>2256797</v>
      </c>
      <c r="G147" s="4">
        <f t="shared" si="4"/>
        <v>0</v>
      </c>
      <c r="H147" s="4" t="str">
        <f t="shared" si="5"/>
        <v>，2256797</v>
      </c>
      <c r="I147" s="4" t="str">
        <f>VLOOKUP(A147,HOP!A:T,20,0)</f>
        <v>直连</v>
      </c>
    </row>
    <row r="148" s="4" customFormat="1" hidden="1" spans="1:9">
      <c r="A148" s="4">
        <v>16306234855</v>
      </c>
      <c r="B148" s="5">
        <v>44456</v>
      </c>
      <c r="C148" s="5">
        <v>44457</v>
      </c>
      <c r="D148" s="4">
        <v>181.73</v>
      </c>
      <c r="E148" s="4" t="str">
        <f>VLOOKUP(A148,HOP!A:L,12,0)</f>
        <v>181.73</v>
      </c>
      <c r="F148" s="4" t="str">
        <f>VLOOKUP(A148,HOP!A:C,3,0)</f>
        <v>2256822</v>
      </c>
      <c r="G148" s="4">
        <f t="shared" si="4"/>
        <v>0</v>
      </c>
      <c r="H148" s="4" t="str">
        <f t="shared" si="5"/>
        <v>，2256822</v>
      </c>
      <c r="I148" s="4" t="str">
        <f>VLOOKUP(A148,HOP!A:T,20,0)</f>
        <v>直连</v>
      </c>
    </row>
    <row r="149" s="4" customFormat="1" hidden="1" spans="1:9">
      <c r="A149" s="4">
        <v>16306368103</v>
      </c>
      <c r="B149" s="5">
        <v>44456</v>
      </c>
      <c r="C149" s="5">
        <v>44457</v>
      </c>
      <c r="D149" s="4">
        <v>203</v>
      </c>
      <c r="E149" s="4" t="str">
        <f>VLOOKUP(A149,HOP!A:L,12,0)</f>
        <v>203.00</v>
      </c>
      <c r="F149" s="4" t="str">
        <f>VLOOKUP(A149,HOP!A:C,3,0)</f>
        <v>2256847</v>
      </c>
      <c r="G149" s="4">
        <f t="shared" si="4"/>
        <v>0</v>
      </c>
      <c r="H149" s="4" t="str">
        <f t="shared" si="5"/>
        <v>，2256847</v>
      </c>
      <c r="I149" s="4" t="str">
        <f>VLOOKUP(A149,HOP!A:T,20,0)</f>
        <v>直连</v>
      </c>
    </row>
    <row r="150" s="4" customFormat="1" hidden="1" spans="1:9">
      <c r="A150" s="4">
        <v>16306374354</v>
      </c>
      <c r="B150" s="5">
        <v>44456</v>
      </c>
      <c r="C150" s="5">
        <v>44457</v>
      </c>
      <c r="D150" s="4">
        <v>153.27</v>
      </c>
      <c r="E150" s="4" t="str">
        <f>VLOOKUP(A150,HOP!A:L,12,0)</f>
        <v>153.27</v>
      </c>
      <c r="F150" s="4" t="str">
        <f>VLOOKUP(A150,HOP!A:C,3,0)</f>
        <v>2256850</v>
      </c>
      <c r="G150" s="4">
        <f t="shared" si="4"/>
        <v>0</v>
      </c>
      <c r="H150" s="4" t="str">
        <f t="shared" si="5"/>
        <v>，2256850</v>
      </c>
      <c r="I150" s="4" t="str">
        <f>VLOOKUP(A150,HOP!A:T,20,0)</f>
        <v>直连</v>
      </c>
    </row>
    <row r="151" s="4" customFormat="1" hidden="1" spans="1:9">
      <c r="A151" s="4">
        <v>16306472094</v>
      </c>
      <c r="B151" s="5">
        <v>44456</v>
      </c>
      <c r="C151" s="5">
        <v>44457</v>
      </c>
      <c r="D151" s="4">
        <v>108.61</v>
      </c>
      <c r="E151" s="4" t="str">
        <f>VLOOKUP(A151,HOP!A:L,12,0)</f>
        <v>108.61</v>
      </c>
      <c r="F151" s="4" t="str">
        <f>VLOOKUP(A151,HOP!A:C,3,0)</f>
        <v>2256869</v>
      </c>
      <c r="G151" s="4">
        <f t="shared" si="4"/>
        <v>0</v>
      </c>
      <c r="H151" s="4" t="str">
        <f t="shared" si="5"/>
        <v>，2256869</v>
      </c>
      <c r="I151" s="4" t="str">
        <f>VLOOKUP(A151,HOP!A:T,20,0)</f>
        <v>直连</v>
      </c>
    </row>
    <row r="152" s="4" customFormat="1" hidden="1" spans="1:9">
      <c r="A152" s="4">
        <v>16306481329</v>
      </c>
      <c r="B152" s="5">
        <v>44456</v>
      </c>
      <c r="C152" s="5">
        <v>44457</v>
      </c>
      <c r="D152" s="4">
        <v>228.38</v>
      </c>
      <c r="E152" s="4" t="str">
        <f>VLOOKUP(A152,HOP!A:L,12,0)</f>
        <v>228.38</v>
      </c>
      <c r="F152" s="4" t="str">
        <f>VLOOKUP(A152,HOP!A:C,3,0)</f>
        <v>2256871</v>
      </c>
      <c r="G152" s="4">
        <f t="shared" si="4"/>
        <v>0</v>
      </c>
      <c r="H152" s="4" t="str">
        <f t="shared" si="5"/>
        <v>，2256871</v>
      </c>
      <c r="I152" s="4" t="str">
        <f>VLOOKUP(A152,HOP!A:T,20,0)</f>
        <v>直连</v>
      </c>
    </row>
    <row r="153" s="4" customFormat="1" hidden="1" spans="1:9">
      <c r="A153" s="4">
        <v>16306698028</v>
      </c>
      <c r="B153" s="5">
        <v>44456</v>
      </c>
      <c r="C153" s="5">
        <v>44457</v>
      </c>
      <c r="D153" s="4">
        <v>292.91</v>
      </c>
      <c r="E153" s="4" t="str">
        <f>VLOOKUP(A153,HOP!A:L,12,0)</f>
        <v>292.91</v>
      </c>
      <c r="F153" s="4" t="str">
        <f>VLOOKUP(A153,HOP!A:C,3,0)</f>
        <v>2256934</v>
      </c>
      <c r="G153" s="4">
        <f t="shared" si="4"/>
        <v>0</v>
      </c>
      <c r="H153" s="4" t="str">
        <f t="shared" si="5"/>
        <v>，2256934</v>
      </c>
      <c r="I153" s="4" t="str">
        <f>VLOOKUP(A153,HOP!A:T,20,0)</f>
        <v>直连</v>
      </c>
    </row>
    <row r="154" s="4" customFormat="1" hidden="1" spans="1:9">
      <c r="A154" s="4">
        <v>16306902486</v>
      </c>
      <c r="B154" s="5">
        <v>44456</v>
      </c>
      <c r="C154" s="5">
        <v>44457</v>
      </c>
      <c r="D154" s="4">
        <v>142.1</v>
      </c>
      <c r="E154" s="4" t="str">
        <f>VLOOKUP(A154,HOP!A:L,12,0)</f>
        <v>142.10</v>
      </c>
      <c r="F154" s="4" t="str">
        <f>VLOOKUP(A154,HOP!A:C,3,0)</f>
        <v>2256989</v>
      </c>
      <c r="G154" s="4">
        <f t="shared" si="4"/>
        <v>0</v>
      </c>
      <c r="H154" s="4" t="str">
        <f t="shared" si="5"/>
        <v>，2256989</v>
      </c>
      <c r="I154" s="4" t="str">
        <f>VLOOKUP(A154,HOP!A:T,20,0)</f>
        <v>直连</v>
      </c>
    </row>
    <row r="155" s="4" customFormat="1" hidden="1" spans="1:9">
      <c r="A155" s="4">
        <v>16306936943</v>
      </c>
      <c r="B155" s="5">
        <v>44456</v>
      </c>
      <c r="C155" s="5">
        <v>44457</v>
      </c>
      <c r="D155" s="4">
        <v>303.86</v>
      </c>
      <c r="E155" s="4" t="str">
        <f>VLOOKUP(A155,HOP!A:L,12,0)</f>
        <v>303.86</v>
      </c>
      <c r="F155" s="4" t="str">
        <f>VLOOKUP(A155,HOP!A:C,3,0)</f>
        <v>2256996</v>
      </c>
      <c r="G155" s="4">
        <f t="shared" si="4"/>
        <v>0</v>
      </c>
      <c r="H155" s="4" t="str">
        <f t="shared" si="5"/>
        <v>，2256996</v>
      </c>
      <c r="I155" s="4" t="str">
        <f>VLOOKUP(A155,HOP!A:T,20,0)</f>
        <v>直连</v>
      </c>
    </row>
    <row r="156" s="4" customFormat="1" hidden="1" spans="1:9">
      <c r="A156" s="4">
        <v>16306967213</v>
      </c>
      <c r="B156" s="5">
        <v>44456</v>
      </c>
      <c r="C156" s="5">
        <v>44457</v>
      </c>
      <c r="D156" s="4">
        <v>437.47</v>
      </c>
      <c r="E156" s="4" t="str">
        <f>VLOOKUP(A156,HOP!A:L,12,0)</f>
        <v>437.47</v>
      </c>
      <c r="F156" s="4" t="str">
        <f>VLOOKUP(A156,HOP!A:C,3,0)</f>
        <v>2257009</v>
      </c>
      <c r="G156" s="4">
        <f t="shared" si="4"/>
        <v>0</v>
      </c>
      <c r="H156" s="4" t="str">
        <f t="shared" si="5"/>
        <v>，2257009</v>
      </c>
      <c r="I156" s="4" t="str">
        <f>VLOOKUP(A156,HOP!A:T,20,0)</f>
        <v>直连</v>
      </c>
    </row>
    <row r="157" s="4" customFormat="1" hidden="1" spans="1:9">
      <c r="A157" s="4">
        <v>16307026082</v>
      </c>
      <c r="B157" s="5">
        <v>44456</v>
      </c>
      <c r="C157" s="5">
        <v>44457</v>
      </c>
      <c r="D157" s="4">
        <v>248.15</v>
      </c>
      <c r="E157" s="4" t="str">
        <f>VLOOKUP(A157,HOP!A:L,12,0)</f>
        <v>248.15</v>
      </c>
      <c r="F157" s="4" t="str">
        <f>VLOOKUP(A157,HOP!A:C,3,0)</f>
        <v>2257022</v>
      </c>
      <c r="G157" s="4">
        <f t="shared" si="4"/>
        <v>0</v>
      </c>
      <c r="H157" s="4" t="str">
        <f t="shared" si="5"/>
        <v>，2257022</v>
      </c>
      <c r="I157" s="4" t="str">
        <f>VLOOKUP(A157,HOP!A:T,20,0)</f>
        <v>直采</v>
      </c>
    </row>
    <row r="158" s="4" customFormat="1" hidden="1" spans="1:9">
      <c r="A158" s="4">
        <v>16307044997</v>
      </c>
      <c r="B158" s="5">
        <v>44456</v>
      </c>
      <c r="C158" s="5">
        <v>44457</v>
      </c>
      <c r="D158" s="4">
        <v>292.91</v>
      </c>
      <c r="E158" s="4" t="str">
        <f>VLOOKUP(A158,HOP!A:L,12,0)</f>
        <v>292.91</v>
      </c>
      <c r="F158" s="4" t="str">
        <f>VLOOKUP(A158,HOP!A:C,3,0)</f>
        <v>2257025</v>
      </c>
      <c r="G158" s="4">
        <f t="shared" si="4"/>
        <v>0</v>
      </c>
      <c r="H158" s="4" t="str">
        <f t="shared" si="5"/>
        <v>，2257025</v>
      </c>
      <c r="I158" s="4" t="str">
        <f>VLOOKUP(A158,HOP!A:T,20,0)</f>
        <v>直连</v>
      </c>
    </row>
    <row r="159" s="4" customFormat="1" hidden="1" spans="1:9">
      <c r="A159" s="4">
        <v>16307128654</v>
      </c>
      <c r="B159" s="5">
        <v>44456</v>
      </c>
      <c r="C159" s="5">
        <v>44457</v>
      </c>
      <c r="D159" s="4">
        <v>112.67</v>
      </c>
      <c r="E159" s="4" t="str">
        <f>VLOOKUP(A159,HOP!A:L,12,0)</f>
        <v>112.67</v>
      </c>
      <c r="F159" s="4" t="str">
        <f>VLOOKUP(A159,HOP!A:C,3,0)</f>
        <v>2257049</v>
      </c>
      <c r="G159" s="4">
        <f t="shared" si="4"/>
        <v>0</v>
      </c>
      <c r="H159" s="4" t="str">
        <f t="shared" si="5"/>
        <v>，2257049</v>
      </c>
      <c r="I159" s="4" t="str">
        <f>VLOOKUP(A159,HOP!A:T,20,0)</f>
        <v>直连</v>
      </c>
    </row>
    <row r="160" s="4" customFormat="1" hidden="1" spans="1:9">
      <c r="A160" s="4">
        <v>16307150281</v>
      </c>
      <c r="B160" s="5">
        <v>44456</v>
      </c>
      <c r="C160" s="5">
        <v>44457</v>
      </c>
      <c r="D160" s="4">
        <v>643.36</v>
      </c>
      <c r="E160" s="4" t="str">
        <f>VLOOKUP(A160,HOP!A:L,12,0)</f>
        <v>643.36</v>
      </c>
      <c r="F160" s="4" t="str">
        <f>VLOOKUP(A160,HOP!A:C,3,0)</f>
        <v>2257057</v>
      </c>
      <c r="G160" s="4">
        <f t="shared" si="4"/>
        <v>0</v>
      </c>
      <c r="H160" s="4" t="str">
        <f t="shared" si="5"/>
        <v>，2257057</v>
      </c>
      <c r="I160" s="4" t="str">
        <f>VLOOKUP(A160,HOP!A:T,20,0)</f>
        <v>直连</v>
      </c>
    </row>
    <row r="161" s="4" customFormat="1" hidden="1" spans="1:9">
      <c r="A161" s="4">
        <v>16307172576</v>
      </c>
      <c r="B161" s="5">
        <v>44456</v>
      </c>
      <c r="C161" s="5">
        <v>44457</v>
      </c>
      <c r="D161" s="4">
        <v>278.72</v>
      </c>
      <c r="E161" s="4" t="str">
        <f>VLOOKUP(A161,HOP!A:L,12,0)</f>
        <v>278.72</v>
      </c>
      <c r="F161" s="4" t="str">
        <f>VLOOKUP(A161,HOP!A:C,3,0)</f>
        <v>2257062</v>
      </c>
      <c r="G161" s="4">
        <f t="shared" si="4"/>
        <v>0</v>
      </c>
      <c r="H161" s="4" t="str">
        <f t="shared" si="5"/>
        <v>，2257062</v>
      </c>
      <c r="I161" s="4" t="str">
        <f>VLOOKUP(A161,HOP!A:T,20,0)</f>
        <v>直连</v>
      </c>
    </row>
    <row r="162" s="4" customFormat="1" hidden="1" spans="1:9">
      <c r="A162" s="4">
        <v>16307207774</v>
      </c>
      <c r="B162" s="5">
        <v>44456</v>
      </c>
      <c r="C162" s="5">
        <v>44457</v>
      </c>
      <c r="D162" s="4">
        <v>138.04</v>
      </c>
      <c r="E162" s="4" t="str">
        <f>VLOOKUP(A162,HOP!A:L,12,0)</f>
        <v>138.04</v>
      </c>
      <c r="F162" s="4" t="str">
        <f>VLOOKUP(A162,HOP!A:C,3,0)</f>
        <v>2257076</v>
      </c>
      <c r="G162" s="4">
        <f t="shared" si="4"/>
        <v>0</v>
      </c>
      <c r="H162" s="4" t="str">
        <f t="shared" si="5"/>
        <v>，2257076</v>
      </c>
      <c r="I162" s="4" t="str">
        <f>VLOOKUP(A162,HOP!A:T,20,0)</f>
        <v>直连</v>
      </c>
    </row>
    <row r="163" s="4" customFormat="1" hidden="1" spans="1:9">
      <c r="A163" s="4">
        <v>16307348298</v>
      </c>
      <c r="B163" s="5">
        <v>44456</v>
      </c>
      <c r="C163" s="5">
        <v>44457</v>
      </c>
      <c r="D163" s="4">
        <v>125.83</v>
      </c>
      <c r="E163" s="4" t="str">
        <f>VLOOKUP(A163,HOP!A:L,12,0)</f>
        <v>125.83</v>
      </c>
      <c r="F163" s="4" t="str">
        <f>VLOOKUP(A163,HOP!A:C,3,0)</f>
        <v>2257113</v>
      </c>
      <c r="G163" s="4">
        <f t="shared" si="4"/>
        <v>0</v>
      </c>
      <c r="H163" s="4" t="str">
        <f t="shared" si="5"/>
        <v>，2257113</v>
      </c>
      <c r="I163" s="4" t="str">
        <f>VLOOKUP(A163,HOP!A:T,20,0)</f>
        <v>直连</v>
      </c>
    </row>
    <row r="164" s="4" customFormat="1" hidden="1" spans="1:9">
      <c r="A164" s="4">
        <v>16307617453</v>
      </c>
      <c r="B164" s="5">
        <v>44456</v>
      </c>
      <c r="C164" s="5">
        <v>44457</v>
      </c>
      <c r="D164" s="4">
        <v>183.44</v>
      </c>
      <c r="E164" s="4" t="str">
        <f>VLOOKUP(A164,HOP!A:L,12,0)</f>
        <v>183.44</v>
      </c>
      <c r="F164" s="4" t="str">
        <f>VLOOKUP(A164,HOP!A:C,3,0)</f>
        <v>2257187</v>
      </c>
      <c r="G164" s="4">
        <f t="shared" si="4"/>
        <v>0</v>
      </c>
      <c r="H164" s="4" t="str">
        <f t="shared" si="5"/>
        <v>，2257187</v>
      </c>
      <c r="I164" s="4" t="str">
        <f>VLOOKUP(A164,HOP!A:T,20,0)</f>
        <v>直连</v>
      </c>
    </row>
    <row r="165" s="4" customFormat="1" hidden="1" spans="1:9">
      <c r="A165" s="4">
        <v>16307661935</v>
      </c>
      <c r="B165" s="5">
        <v>44456</v>
      </c>
      <c r="C165" s="5">
        <v>44457</v>
      </c>
      <c r="D165" s="4">
        <v>1041.59</v>
      </c>
      <c r="E165" s="4" t="str">
        <f>VLOOKUP(A165,HOP!A:L,12,0)</f>
        <v>1041.59</v>
      </c>
      <c r="F165" s="4" t="str">
        <f>VLOOKUP(A165,HOP!A:C,3,0)</f>
        <v>2257212</v>
      </c>
      <c r="G165" s="4">
        <f t="shared" si="4"/>
        <v>0</v>
      </c>
      <c r="H165" s="4" t="str">
        <f t="shared" si="5"/>
        <v>，2257212</v>
      </c>
      <c r="I165" s="4" t="str">
        <f>VLOOKUP(A165,HOP!A:T,20,0)</f>
        <v>直连</v>
      </c>
    </row>
    <row r="166" s="4" customFormat="1" hidden="1" spans="1:9">
      <c r="A166" s="4">
        <v>16307731746</v>
      </c>
      <c r="B166" s="5">
        <v>44456</v>
      </c>
      <c r="C166" s="5">
        <v>44457</v>
      </c>
      <c r="D166" s="4">
        <v>150.22</v>
      </c>
      <c r="E166" s="4" t="str">
        <f>VLOOKUP(A166,HOP!A:L,12,0)</f>
        <v>150.22</v>
      </c>
      <c r="F166" s="4" t="str">
        <f>VLOOKUP(A166,HOP!A:C,3,0)</f>
        <v>2257250</v>
      </c>
      <c r="G166" s="4">
        <f t="shared" si="4"/>
        <v>0</v>
      </c>
      <c r="H166" s="4" t="str">
        <f t="shared" si="5"/>
        <v>，2257250</v>
      </c>
      <c r="I166" s="4" t="str">
        <f>VLOOKUP(A166,HOP!A:T,20,0)</f>
        <v>直连</v>
      </c>
    </row>
    <row r="167" s="4" customFormat="1" hidden="1" spans="1:9">
      <c r="A167" s="4">
        <v>16307811617</v>
      </c>
      <c r="B167" s="5">
        <v>44456</v>
      </c>
      <c r="C167" s="5">
        <v>44457</v>
      </c>
      <c r="D167" s="4">
        <v>0</v>
      </c>
      <c r="E167" s="4" t="e">
        <f>VLOOKUP(A167,HOP!A:L,12,0)</f>
        <v>#N/A</v>
      </c>
      <c r="F167" s="4" t="e">
        <f>VLOOKUP(A167,HOP!A:C,3,0)</f>
        <v>#N/A</v>
      </c>
      <c r="G167" s="4" t="e">
        <f t="shared" si="4"/>
        <v>#N/A</v>
      </c>
      <c r="H167" s="4" t="e">
        <f t="shared" si="5"/>
        <v>#N/A</v>
      </c>
      <c r="I167" s="4" t="e">
        <f>VLOOKUP(A167,HOP!A:T,20,0)</f>
        <v>#N/A</v>
      </c>
    </row>
    <row r="168" s="4" customFormat="1" hidden="1" spans="1:9">
      <c r="A168" s="4">
        <v>16308859534</v>
      </c>
      <c r="B168" s="5">
        <v>44456</v>
      </c>
      <c r="C168" s="5">
        <v>44457</v>
      </c>
      <c r="D168" s="4">
        <v>107.59</v>
      </c>
      <c r="E168" s="4" t="str">
        <f>VLOOKUP(A168,HOP!A:L,12,0)</f>
        <v>107.59</v>
      </c>
      <c r="F168" s="4" t="str">
        <f>VLOOKUP(A168,HOP!A:C,3,0)</f>
        <v>2257300</v>
      </c>
      <c r="G168" s="4">
        <f t="shared" si="4"/>
        <v>0</v>
      </c>
      <c r="H168" s="4" t="str">
        <f t="shared" si="5"/>
        <v>，2257300</v>
      </c>
      <c r="I168" s="4" t="str">
        <f>VLOOKUP(A168,HOP!A:T,20,0)</f>
        <v>直连</v>
      </c>
    </row>
    <row r="169" s="4" customFormat="1" hidden="1" spans="1:9">
      <c r="A169" s="4">
        <v>16297428947</v>
      </c>
      <c r="B169" s="5">
        <v>44457</v>
      </c>
      <c r="C169" s="5">
        <v>44458</v>
      </c>
      <c r="D169" s="4">
        <v>792.94</v>
      </c>
      <c r="E169" s="4" t="str">
        <f>VLOOKUP(A169,HOP!A:L,12,0)</f>
        <v>792.94</v>
      </c>
      <c r="F169" s="4" t="str">
        <f>VLOOKUP(A169,HOP!A:C,3,0)</f>
        <v>2255553</v>
      </c>
      <c r="G169" s="4">
        <f t="shared" si="4"/>
        <v>0</v>
      </c>
      <c r="H169" s="4" t="str">
        <f t="shared" si="5"/>
        <v>，2255553</v>
      </c>
      <c r="I169" s="4" t="str">
        <f>VLOOKUP(A169,HOP!A:T,20,0)</f>
        <v>直连</v>
      </c>
    </row>
    <row r="170" s="4" customFormat="1" hidden="1" spans="1:9">
      <c r="A170" s="4">
        <v>16301473387</v>
      </c>
      <c r="B170" s="5">
        <v>44457</v>
      </c>
      <c r="C170" s="5">
        <v>44458</v>
      </c>
      <c r="D170" s="4">
        <v>660.11</v>
      </c>
      <c r="E170" s="4" t="str">
        <f>VLOOKUP(A170,HOP!A:L,12,0)</f>
        <v>660.11</v>
      </c>
      <c r="F170" s="4" t="str">
        <f>VLOOKUP(A170,HOP!A:C,3,0)</f>
        <v>2256036</v>
      </c>
      <c r="G170" s="4">
        <f t="shared" si="4"/>
        <v>0</v>
      </c>
      <c r="H170" s="4" t="str">
        <f t="shared" si="5"/>
        <v>，2256036</v>
      </c>
      <c r="I170" s="4" t="str">
        <f>VLOOKUP(A170,HOP!A:T,20,0)</f>
        <v>直连</v>
      </c>
    </row>
    <row r="171" s="4" customFormat="1" hidden="1" spans="1:9">
      <c r="A171" s="4">
        <v>16303125010</v>
      </c>
      <c r="B171" s="5">
        <v>44456</v>
      </c>
      <c r="C171" s="5">
        <v>44458</v>
      </c>
      <c r="D171" s="4">
        <v>306.54</v>
      </c>
      <c r="E171" s="4" t="str">
        <f>VLOOKUP(A171,HOP!A:L,12,0)</f>
        <v>306.54</v>
      </c>
      <c r="F171" s="4" t="str">
        <f>VLOOKUP(A171,HOP!A:C,3,0)</f>
        <v>2256450</v>
      </c>
      <c r="G171" s="4">
        <f t="shared" si="4"/>
        <v>0</v>
      </c>
      <c r="H171" s="4" t="str">
        <f t="shared" si="5"/>
        <v>，2256450</v>
      </c>
      <c r="I171" s="4" t="str">
        <f>VLOOKUP(A171,HOP!A:T,20,0)</f>
        <v>直连</v>
      </c>
    </row>
    <row r="172" s="4" customFormat="1" hidden="1" spans="1:9">
      <c r="A172" s="4">
        <v>16304920266</v>
      </c>
      <c r="B172" s="5">
        <v>44457</v>
      </c>
      <c r="C172" s="5">
        <v>44458</v>
      </c>
      <c r="D172" s="4">
        <v>1012.49</v>
      </c>
      <c r="E172" s="4" t="str">
        <f>VLOOKUP(A172,HOP!A:L,12,0)</f>
        <v>1012.49</v>
      </c>
      <c r="F172" s="4" t="str">
        <f>VLOOKUP(A172,HOP!A:C,3,0)</f>
        <v>2256538</v>
      </c>
      <c r="G172" s="4">
        <f t="shared" si="4"/>
        <v>0</v>
      </c>
      <c r="H172" s="4" t="str">
        <f t="shared" si="5"/>
        <v>，2256538</v>
      </c>
      <c r="I172" s="4" t="str">
        <f>VLOOKUP(A172,HOP!A:T,20,0)</f>
        <v>直连</v>
      </c>
    </row>
    <row r="173" s="4" customFormat="1" hidden="1" spans="1:9">
      <c r="A173" s="4">
        <v>16306579128</v>
      </c>
      <c r="B173" s="5">
        <v>44457</v>
      </c>
      <c r="C173" s="5">
        <v>44458</v>
      </c>
      <c r="D173" s="4">
        <v>126.88</v>
      </c>
      <c r="E173" s="4" t="str">
        <f>VLOOKUP(A173,HOP!A:L,12,0)</f>
        <v>126.88</v>
      </c>
      <c r="F173" s="4" t="str">
        <f>VLOOKUP(A173,HOP!A:C,3,0)</f>
        <v>2256902</v>
      </c>
      <c r="G173" s="4">
        <f t="shared" si="4"/>
        <v>0</v>
      </c>
      <c r="H173" s="4" t="str">
        <f t="shared" si="5"/>
        <v>，2256902</v>
      </c>
      <c r="I173" s="4" t="str">
        <f>VLOOKUP(A173,HOP!A:T,20,0)</f>
        <v>直连</v>
      </c>
    </row>
    <row r="174" s="4" customFormat="1" hidden="1" spans="1:9">
      <c r="A174" s="4">
        <v>16306906389</v>
      </c>
      <c r="B174" s="5">
        <v>44457</v>
      </c>
      <c r="C174" s="5">
        <v>44458</v>
      </c>
      <c r="D174" s="4">
        <v>116.73</v>
      </c>
      <c r="E174" s="4" t="str">
        <f>VLOOKUP(A174,HOP!A:L,12,0)</f>
        <v>116.73</v>
      </c>
      <c r="F174" s="4" t="str">
        <f>VLOOKUP(A174,HOP!A:C,3,0)</f>
        <v>2256991</v>
      </c>
      <c r="G174" s="4">
        <f t="shared" si="4"/>
        <v>0</v>
      </c>
      <c r="H174" s="4" t="str">
        <f t="shared" si="5"/>
        <v>，2256991</v>
      </c>
      <c r="I174" s="4" t="str">
        <f>VLOOKUP(A174,HOP!A:T,20,0)</f>
        <v>直连</v>
      </c>
    </row>
    <row r="175" s="4" customFormat="1" hidden="1" spans="1:9">
      <c r="A175" s="4">
        <v>16307650283</v>
      </c>
      <c r="B175" s="5">
        <v>44457</v>
      </c>
      <c r="C175" s="5">
        <v>44458</v>
      </c>
      <c r="D175" s="4">
        <v>279.58</v>
      </c>
      <c r="E175" s="4" t="str">
        <f>VLOOKUP(A175,HOP!A:L,12,0)</f>
        <v>279.58</v>
      </c>
      <c r="F175" s="4" t="str">
        <f>VLOOKUP(A175,HOP!A:C,3,0)</f>
        <v>2257203</v>
      </c>
      <c r="G175" s="4">
        <f t="shared" si="4"/>
        <v>0</v>
      </c>
      <c r="H175" s="4" t="str">
        <f t="shared" si="5"/>
        <v>，2257203</v>
      </c>
      <c r="I175" s="4" t="str">
        <f>VLOOKUP(A175,HOP!A:T,20,0)</f>
        <v>直连</v>
      </c>
    </row>
    <row r="176" s="4" customFormat="1" hidden="1" spans="1:9">
      <c r="A176" s="4">
        <v>16307706676</v>
      </c>
      <c r="B176" s="5">
        <v>44457</v>
      </c>
      <c r="C176" s="5">
        <v>44458</v>
      </c>
      <c r="D176" s="4">
        <v>108.61</v>
      </c>
      <c r="E176" s="4" t="str">
        <f>VLOOKUP(A176,HOP!A:L,12,0)</f>
        <v>108.61</v>
      </c>
      <c r="F176" s="4" t="str">
        <f>VLOOKUP(A176,HOP!A:C,3,0)</f>
        <v>2257236</v>
      </c>
      <c r="G176" s="4">
        <f t="shared" si="4"/>
        <v>0</v>
      </c>
      <c r="H176" s="4" t="str">
        <f t="shared" si="5"/>
        <v>，2257236</v>
      </c>
      <c r="I176" s="4" t="str">
        <f>VLOOKUP(A176,HOP!A:T,20,0)</f>
        <v>直连</v>
      </c>
    </row>
    <row r="177" s="4" customFormat="1" hidden="1" spans="1:9">
      <c r="A177" s="4">
        <v>16307792715</v>
      </c>
      <c r="B177" s="5">
        <v>44457</v>
      </c>
      <c r="C177" s="5">
        <v>44458</v>
      </c>
      <c r="D177" s="4">
        <v>83.92</v>
      </c>
      <c r="E177" s="4" t="str">
        <f>VLOOKUP(A177,HOP!A:L,12,0)</f>
        <v>83.92</v>
      </c>
      <c r="F177" s="4" t="str">
        <f>VLOOKUP(A177,HOP!A:C,3,0)</f>
        <v>2257296</v>
      </c>
      <c r="G177" s="4">
        <f t="shared" si="4"/>
        <v>0</v>
      </c>
      <c r="H177" s="4" t="str">
        <f t="shared" si="5"/>
        <v>，2257296</v>
      </c>
      <c r="I177" s="4" t="str">
        <f>VLOOKUP(A177,HOP!A:T,20,0)</f>
        <v>直连</v>
      </c>
    </row>
    <row r="178" s="4" customFormat="1" hidden="1" spans="1:9">
      <c r="A178" s="4">
        <v>16309930661</v>
      </c>
      <c r="B178" s="5">
        <v>44457</v>
      </c>
      <c r="C178" s="5">
        <v>44458</v>
      </c>
      <c r="D178" s="4">
        <v>526.44</v>
      </c>
      <c r="E178" s="4" t="str">
        <f>VLOOKUP(A178,HOP!A:L,12,0)</f>
        <v>526.44</v>
      </c>
      <c r="F178" s="4" t="str">
        <f>VLOOKUP(A178,HOP!A:C,3,0)</f>
        <v>2257444</v>
      </c>
      <c r="G178" s="4">
        <f t="shared" si="4"/>
        <v>0</v>
      </c>
      <c r="H178" s="4" t="str">
        <f t="shared" si="5"/>
        <v>，2257444</v>
      </c>
      <c r="I178" s="4" t="str">
        <f>VLOOKUP(A178,HOP!A:T,20,0)</f>
        <v>直连</v>
      </c>
    </row>
    <row r="179" s="4" customFormat="1" hidden="1" spans="1:9">
      <c r="A179" s="4">
        <v>16310552793</v>
      </c>
      <c r="B179" s="5">
        <v>44457</v>
      </c>
      <c r="C179" s="5">
        <v>44458</v>
      </c>
      <c r="D179" s="4">
        <v>0</v>
      </c>
      <c r="E179" s="4" t="e">
        <f>VLOOKUP(A179,HOP!A:L,12,0)</f>
        <v>#N/A</v>
      </c>
      <c r="F179" s="4" t="e">
        <f>VLOOKUP(A179,HOP!A:C,3,0)</f>
        <v>#N/A</v>
      </c>
      <c r="G179" s="4" t="e">
        <f t="shared" si="4"/>
        <v>#N/A</v>
      </c>
      <c r="H179" s="4" t="e">
        <f t="shared" si="5"/>
        <v>#N/A</v>
      </c>
      <c r="I179" s="4" t="e">
        <f>VLOOKUP(A179,HOP!A:T,20,0)</f>
        <v>#N/A</v>
      </c>
    </row>
    <row r="180" s="4" customFormat="1" hidden="1" spans="1:9">
      <c r="A180" s="4">
        <v>16310788459</v>
      </c>
      <c r="B180" s="5">
        <v>44457</v>
      </c>
      <c r="C180" s="5">
        <v>44458</v>
      </c>
      <c r="D180" s="4">
        <v>148.19</v>
      </c>
      <c r="E180" s="4" t="str">
        <f>VLOOKUP(A180,HOP!A:L,12,0)</f>
        <v>148.19</v>
      </c>
      <c r="F180" s="4" t="str">
        <f>VLOOKUP(A180,HOP!A:C,3,0)</f>
        <v>2257652</v>
      </c>
      <c r="G180" s="4">
        <f t="shared" si="4"/>
        <v>0</v>
      </c>
      <c r="H180" s="4" t="str">
        <f t="shared" si="5"/>
        <v>，2257652</v>
      </c>
      <c r="I180" s="4" t="str">
        <f>VLOOKUP(A180,HOP!A:T,20,0)</f>
        <v>直连</v>
      </c>
    </row>
    <row r="181" s="4" customFormat="1" hidden="1" spans="1:9">
      <c r="A181" s="4">
        <v>16310819529</v>
      </c>
      <c r="B181" s="5">
        <v>44457</v>
      </c>
      <c r="C181" s="5">
        <v>44458</v>
      </c>
      <c r="D181" s="4">
        <v>437.47</v>
      </c>
      <c r="E181" s="4" t="str">
        <f>VLOOKUP(A181,HOP!A:L,12,0)</f>
        <v>437.47</v>
      </c>
      <c r="F181" s="4" t="str">
        <f>VLOOKUP(A181,HOP!A:C,3,0)</f>
        <v>2257657</v>
      </c>
      <c r="G181" s="4">
        <f t="shared" si="4"/>
        <v>0</v>
      </c>
      <c r="H181" s="4" t="str">
        <f t="shared" si="5"/>
        <v>，2257657</v>
      </c>
      <c r="I181" s="4" t="str">
        <f>VLOOKUP(A181,HOP!A:T,20,0)</f>
        <v>直连</v>
      </c>
    </row>
    <row r="182" s="4" customFormat="1" hidden="1" spans="1:9">
      <c r="A182" s="4">
        <v>16310866252</v>
      </c>
      <c r="B182" s="5">
        <v>44457</v>
      </c>
      <c r="C182" s="5">
        <v>44458</v>
      </c>
      <c r="D182" s="4">
        <v>150.22</v>
      </c>
      <c r="E182" s="4" t="str">
        <f>VLOOKUP(A182,HOP!A:L,12,0)</f>
        <v>150.22</v>
      </c>
      <c r="F182" s="4" t="str">
        <f>VLOOKUP(A182,HOP!A:C,3,0)</f>
        <v>2257667</v>
      </c>
      <c r="G182" s="4">
        <f t="shared" si="4"/>
        <v>0</v>
      </c>
      <c r="H182" s="4" t="str">
        <f t="shared" si="5"/>
        <v>，2257667</v>
      </c>
      <c r="I182" s="4" t="str">
        <f>VLOOKUP(A182,HOP!A:T,20,0)</f>
        <v>直连</v>
      </c>
    </row>
    <row r="183" s="4" customFormat="1" hidden="1" spans="1:9">
      <c r="A183" s="4">
        <v>16311166785</v>
      </c>
      <c r="B183" s="5">
        <v>44457</v>
      </c>
      <c r="C183" s="5">
        <v>44458</v>
      </c>
      <c r="D183" s="4">
        <v>0</v>
      </c>
      <c r="E183" s="4" t="e">
        <f>VLOOKUP(A183,HOP!A:L,12,0)</f>
        <v>#N/A</v>
      </c>
      <c r="F183" s="4" t="e">
        <f>VLOOKUP(A183,HOP!A:C,3,0)</f>
        <v>#N/A</v>
      </c>
      <c r="G183" s="4" t="e">
        <f t="shared" si="4"/>
        <v>#N/A</v>
      </c>
      <c r="H183" s="4" t="e">
        <f t="shared" si="5"/>
        <v>#N/A</v>
      </c>
      <c r="I183" s="4" t="e">
        <f>VLOOKUP(A183,HOP!A:T,20,0)</f>
        <v>#N/A</v>
      </c>
    </row>
    <row r="184" s="4" customFormat="1" hidden="1" spans="1:9">
      <c r="A184" s="4">
        <v>16311316725</v>
      </c>
      <c r="B184" s="5">
        <v>44457</v>
      </c>
      <c r="C184" s="5">
        <v>44458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VLOOKUP(A184,HOP!A:T,20,0)</f>
        <v>#N/A</v>
      </c>
    </row>
    <row r="185" s="4" customFormat="1" hidden="1" spans="1:9">
      <c r="A185" s="4">
        <v>16311331986</v>
      </c>
      <c r="B185" s="5">
        <v>44457</v>
      </c>
      <c r="C185" s="5">
        <v>44458</v>
      </c>
      <c r="D185" s="4">
        <v>0</v>
      </c>
      <c r="E185" s="4" t="e">
        <f>VLOOKUP(A185,HOP!A:L,12,0)</f>
        <v>#N/A</v>
      </c>
      <c r="F185" s="4" t="e">
        <f>VLOOKUP(A185,HOP!A:C,3,0)</f>
        <v>#N/A</v>
      </c>
      <c r="G185" s="4" t="e">
        <f t="shared" si="4"/>
        <v>#N/A</v>
      </c>
      <c r="H185" s="4" t="e">
        <f t="shared" si="5"/>
        <v>#N/A</v>
      </c>
      <c r="I185" s="4" t="e">
        <f>VLOOKUP(A185,HOP!A:T,20,0)</f>
        <v>#N/A</v>
      </c>
    </row>
    <row r="186" s="4" customFormat="1" hidden="1" spans="1:9">
      <c r="A186" s="4">
        <v>16311354170</v>
      </c>
      <c r="B186" s="5">
        <v>44457</v>
      </c>
      <c r="C186" s="5">
        <v>44458</v>
      </c>
      <c r="D186" s="4">
        <v>146.16</v>
      </c>
      <c r="E186" s="4" t="str">
        <f>VLOOKUP(A186,HOP!A:L,12,0)</f>
        <v>146.16</v>
      </c>
      <c r="F186" s="4" t="str">
        <f>VLOOKUP(A186,HOP!A:C,3,0)</f>
        <v>2257763</v>
      </c>
      <c r="G186" s="4">
        <f t="shared" si="4"/>
        <v>0</v>
      </c>
      <c r="H186" s="4" t="str">
        <f t="shared" si="5"/>
        <v>，2257763</v>
      </c>
      <c r="I186" s="4" t="str">
        <f>VLOOKUP(A186,HOP!A:T,20,0)</f>
        <v>直连</v>
      </c>
    </row>
    <row r="187" s="4" customFormat="1" hidden="1" spans="1:9">
      <c r="A187" s="4">
        <v>16311646665</v>
      </c>
      <c r="B187" s="5">
        <v>44457</v>
      </c>
      <c r="C187" s="5">
        <v>44458</v>
      </c>
      <c r="D187" s="4">
        <v>107</v>
      </c>
      <c r="E187" s="4" t="str">
        <f>VLOOKUP(A187,HOP!A:L,12,0)</f>
        <v>107.00</v>
      </c>
      <c r="F187" s="4" t="str">
        <f>VLOOKUP(A187,HOP!A:C,3,0)</f>
        <v>2257808</v>
      </c>
      <c r="G187" s="4">
        <f t="shared" si="4"/>
        <v>0</v>
      </c>
      <c r="H187" s="4" t="str">
        <f t="shared" si="5"/>
        <v>，2257808</v>
      </c>
      <c r="I187" s="4" t="str">
        <f>VLOOKUP(A187,HOP!A:T,20,0)</f>
        <v>直连</v>
      </c>
    </row>
    <row r="188" s="4" customFormat="1" hidden="1" spans="1:9">
      <c r="A188" s="4">
        <v>16311734517</v>
      </c>
      <c r="B188" s="5">
        <v>44457</v>
      </c>
      <c r="C188" s="5">
        <v>44458</v>
      </c>
      <c r="D188" s="4">
        <v>142.1</v>
      </c>
      <c r="E188" s="4" t="str">
        <f>VLOOKUP(A188,HOP!A:L,12,0)</f>
        <v>142.10</v>
      </c>
      <c r="F188" s="4" t="str">
        <f>VLOOKUP(A188,HOP!A:C,3,0)</f>
        <v>2257824</v>
      </c>
      <c r="G188" s="4">
        <f t="shared" si="4"/>
        <v>0</v>
      </c>
      <c r="H188" s="4" t="str">
        <f t="shared" si="5"/>
        <v>，2257824</v>
      </c>
      <c r="I188" s="4" t="str">
        <f>VLOOKUP(A188,HOP!A:T,20,0)</f>
        <v>直连</v>
      </c>
    </row>
    <row r="189" s="4" customFormat="1" hidden="1" spans="1:9">
      <c r="A189" s="4">
        <v>16311785083</v>
      </c>
      <c r="B189" s="5">
        <v>44457</v>
      </c>
      <c r="C189" s="5">
        <v>44458</v>
      </c>
      <c r="D189" s="4">
        <v>152.25</v>
      </c>
      <c r="E189" s="4" t="str">
        <f>VLOOKUP(A189,HOP!A:L,12,0)</f>
        <v>152.25</v>
      </c>
      <c r="F189" s="4" t="str">
        <f>VLOOKUP(A189,HOP!A:C,3,0)</f>
        <v>2257830</v>
      </c>
      <c r="G189" s="4">
        <f t="shared" si="4"/>
        <v>0</v>
      </c>
      <c r="H189" s="4" t="str">
        <f t="shared" si="5"/>
        <v>，2257830</v>
      </c>
      <c r="I189" s="4" t="str">
        <f>VLOOKUP(A189,HOP!A:T,20,0)</f>
        <v>直连</v>
      </c>
    </row>
    <row r="190" s="4" customFormat="1" hidden="1" spans="1:9">
      <c r="A190" s="4">
        <v>16312223316</v>
      </c>
      <c r="B190" s="5">
        <v>44457</v>
      </c>
      <c r="C190" s="5">
        <v>44458</v>
      </c>
      <c r="D190" s="4">
        <v>108.61</v>
      </c>
      <c r="E190" s="4" t="str">
        <f>VLOOKUP(A190,HOP!A:L,12,0)</f>
        <v>108.61</v>
      </c>
      <c r="F190" s="4" t="str">
        <f>VLOOKUP(A190,HOP!A:C,3,0)</f>
        <v>2257911</v>
      </c>
      <c r="G190" s="4">
        <f t="shared" si="4"/>
        <v>0</v>
      </c>
      <c r="H190" s="4" t="str">
        <f t="shared" si="5"/>
        <v>，2257911</v>
      </c>
      <c r="I190" s="4" t="str">
        <f>VLOOKUP(A190,HOP!A:T,20,0)</f>
        <v>直连</v>
      </c>
    </row>
    <row r="191" s="4" customFormat="1" hidden="1" spans="1:9">
      <c r="A191" s="4">
        <v>16312347800</v>
      </c>
      <c r="B191" s="5">
        <v>44457</v>
      </c>
      <c r="C191" s="5">
        <v>44458</v>
      </c>
      <c r="D191" s="4">
        <v>117.17</v>
      </c>
      <c r="E191" s="4" t="str">
        <f>VLOOKUP(A191,HOP!A:L,12,0)</f>
        <v>117.17</v>
      </c>
      <c r="F191" s="4" t="str">
        <f>VLOOKUP(A191,HOP!A:C,3,0)</f>
        <v>2257930</v>
      </c>
      <c r="G191" s="4">
        <f t="shared" si="4"/>
        <v>0</v>
      </c>
      <c r="H191" s="4" t="str">
        <f t="shared" si="5"/>
        <v>，2257930</v>
      </c>
      <c r="I191" s="4" t="str">
        <f>VLOOKUP(A191,HOP!A:T,20,0)</f>
        <v>直连</v>
      </c>
    </row>
    <row r="192" s="4" customFormat="1" hidden="1" spans="1:9">
      <c r="A192" s="4">
        <v>16312523675</v>
      </c>
      <c r="B192" s="5">
        <v>44457</v>
      </c>
      <c r="C192" s="5">
        <v>44458</v>
      </c>
      <c r="D192" s="4">
        <v>213.13</v>
      </c>
      <c r="E192" s="4" t="str">
        <f>VLOOKUP(A192,HOP!A:L,12,0)</f>
        <v>213.13</v>
      </c>
      <c r="F192" s="4" t="str">
        <f>VLOOKUP(A192,HOP!A:C,3,0)</f>
        <v>2257971</v>
      </c>
      <c r="G192" s="4">
        <f t="shared" si="4"/>
        <v>0</v>
      </c>
      <c r="H192" s="4" t="str">
        <f t="shared" si="5"/>
        <v>，2257971</v>
      </c>
      <c r="I192" s="4" t="str">
        <f>VLOOKUP(A192,HOP!A:T,20,0)</f>
        <v>直采</v>
      </c>
    </row>
    <row r="193" s="4" customFormat="1" hidden="1" spans="1:9">
      <c r="A193" s="4">
        <v>16314330842</v>
      </c>
      <c r="B193" s="5">
        <v>44457</v>
      </c>
      <c r="C193" s="5">
        <v>44458</v>
      </c>
      <c r="D193" s="4">
        <v>188.42</v>
      </c>
      <c r="E193" s="4" t="str">
        <f>VLOOKUP(A193,HOP!A:L,12,0)</f>
        <v>188.42</v>
      </c>
      <c r="F193" s="4" t="str">
        <f>VLOOKUP(A193,HOP!A:C,3,0)</f>
        <v>2258066</v>
      </c>
      <c r="G193" s="4">
        <f t="shared" si="4"/>
        <v>0</v>
      </c>
      <c r="H193" s="4" t="str">
        <f t="shared" si="5"/>
        <v>，2258066</v>
      </c>
      <c r="I193" s="4" t="str">
        <f>VLOOKUP(A193,HOP!A:T,20,0)</f>
        <v>直连</v>
      </c>
    </row>
    <row r="194" s="4" customFormat="1" hidden="1" spans="1:9">
      <c r="A194" s="4">
        <v>16315069022</v>
      </c>
      <c r="B194" s="5">
        <v>44457</v>
      </c>
      <c r="C194" s="5">
        <v>44458</v>
      </c>
      <c r="D194" s="4">
        <v>196.91</v>
      </c>
      <c r="E194" s="4" t="str">
        <f>VLOOKUP(A194,HOP!A:L,12,0)</f>
        <v>196.91</v>
      </c>
      <c r="F194" s="4" t="str">
        <f>VLOOKUP(A194,HOP!A:C,3,0)</f>
        <v>2258167</v>
      </c>
      <c r="G194" s="4">
        <f t="shared" si="4"/>
        <v>0</v>
      </c>
      <c r="H194" s="4" t="str">
        <f t="shared" si="5"/>
        <v>，2258167</v>
      </c>
      <c r="I194" s="4" t="str">
        <f>VLOOKUP(A194,HOP!A:T,20,0)</f>
        <v>直连</v>
      </c>
    </row>
    <row r="195" s="4" customFormat="1" hidden="1" spans="1:9">
      <c r="A195" s="4">
        <v>16315237180</v>
      </c>
      <c r="B195" s="5">
        <v>44457</v>
      </c>
      <c r="C195" s="5">
        <v>44458</v>
      </c>
      <c r="D195" s="4">
        <v>329.12</v>
      </c>
      <c r="E195" s="4" t="str">
        <f>VLOOKUP(A195,HOP!A:L,12,0)</f>
        <v>329.12</v>
      </c>
      <c r="F195" s="4" t="str">
        <f>VLOOKUP(A195,HOP!A:C,3,0)</f>
        <v>2258197</v>
      </c>
      <c r="G195" s="4">
        <f>D195-E195</f>
        <v>0</v>
      </c>
      <c r="H195" s="4" t="str">
        <f>$H$1&amp;F195</f>
        <v>，2258197</v>
      </c>
      <c r="I195" s="4" t="str">
        <f>VLOOKUP(A195,HOP!A:T,20,0)</f>
        <v>直连</v>
      </c>
    </row>
    <row r="196" s="4" customFormat="1" hidden="1" spans="1:9">
      <c r="A196" s="4">
        <v>16315456573</v>
      </c>
      <c r="B196" s="5">
        <v>44457</v>
      </c>
      <c r="C196" s="5">
        <v>44458</v>
      </c>
      <c r="D196" s="4">
        <v>180.67</v>
      </c>
      <c r="E196" s="4" t="str">
        <f>VLOOKUP(A196,HOP!A:L,12,0)</f>
        <v>180.67</v>
      </c>
      <c r="F196" s="4" t="str">
        <f>VLOOKUP(A196,HOP!A:C,3,0)</f>
        <v>2258248</v>
      </c>
      <c r="G196" s="4">
        <f>D196-E196</f>
        <v>0</v>
      </c>
      <c r="H196" s="4" t="str">
        <f>$H$1&amp;F196</f>
        <v>，2258248</v>
      </c>
      <c r="I196" s="4" t="str">
        <f>VLOOKUP(A196,HOP!A:T,20,0)</f>
        <v>直连</v>
      </c>
    </row>
    <row r="197" s="4" customFormat="1" hidden="1" spans="1:9">
      <c r="A197" s="4">
        <v>16315586848</v>
      </c>
      <c r="B197" s="5">
        <v>44457</v>
      </c>
      <c r="C197" s="5">
        <v>44458</v>
      </c>
      <c r="D197" s="4">
        <v>227.28</v>
      </c>
      <c r="E197" s="4" t="str">
        <f>VLOOKUP(A197,HOP!A:L,12,0)</f>
        <v>227.28</v>
      </c>
      <c r="F197" s="4" t="str">
        <f>VLOOKUP(A197,HOP!A:C,3,0)</f>
        <v>2258272</v>
      </c>
      <c r="G197" s="4">
        <f>D197-E197</f>
        <v>0</v>
      </c>
      <c r="H197" s="4" t="str">
        <f>$H$1&amp;F197</f>
        <v>，2258272</v>
      </c>
      <c r="I197" s="4" t="str">
        <f>VLOOKUP(A197,HOP!A:T,20,0)</f>
        <v>直连</v>
      </c>
    </row>
    <row r="198" s="4" customFormat="1" hidden="1" spans="1:9">
      <c r="A198" s="4">
        <v>16315677049</v>
      </c>
      <c r="B198" s="5">
        <v>44457</v>
      </c>
      <c r="C198" s="5">
        <v>44458</v>
      </c>
      <c r="D198" s="4">
        <v>115.32</v>
      </c>
      <c r="E198" s="4" t="str">
        <f>VLOOKUP(A198,HOP!A:L,12,0)</f>
        <v>115.32</v>
      </c>
      <c r="F198" s="4" t="str">
        <f>VLOOKUP(A198,HOP!A:C,3,0)</f>
        <v>2258288</v>
      </c>
      <c r="G198" s="4">
        <f>D198-E198</f>
        <v>0</v>
      </c>
      <c r="H198" s="4" t="str">
        <f>$H$1&amp;F198</f>
        <v>，2258288</v>
      </c>
      <c r="I198" s="4" t="str">
        <f>VLOOKUP(A198,HOP!A:T,20,0)</f>
        <v>直连</v>
      </c>
    </row>
    <row r="199" s="4" customFormat="1" hidden="1" spans="1:9">
      <c r="A199" s="4">
        <v>16316060902</v>
      </c>
      <c r="B199" s="5">
        <v>44457</v>
      </c>
      <c r="C199" s="5">
        <v>44458</v>
      </c>
      <c r="D199" s="4">
        <v>117.74</v>
      </c>
      <c r="E199" s="4" t="str">
        <f>VLOOKUP(A199,HOP!A:L,12,0)</f>
        <v>117.74</v>
      </c>
      <c r="F199" s="4" t="str">
        <f>VLOOKUP(A199,HOP!A:C,3,0)</f>
        <v>2258370</v>
      </c>
      <c r="G199" s="4">
        <f>D199-E199</f>
        <v>0</v>
      </c>
      <c r="H199" s="4" t="str">
        <f>$H$1&amp;F199</f>
        <v>，2258370</v>
      </c>
      <c r="I199" s="4" t="str">
        <f>VLOOKUP(A199,HOP!A:T,20,0)</f>
        <v>直连</v>
      </c>
    </row>
    <row r="200" s="4" customFormat="1" hidden="1" spans="1:9">
      <c r="A200" s="4">
        <v>16316064845</v>
      </c>
      <c r="B200" s="5">
        <v>44457</v>
      </c>
      <c r="C200" s="5">
        <v>44458</v>
      </c>
      <c r="D200" s="4">
        <v>243.6</v>
      </c>
      <c r="E200" s="4" t="str">
        <f>VLOOKUP(A200,HOP!A:L,12,0)</f>
        <v>243.60</v>
      </c>
      <c r="F200" s="4" t="str">
        <f>VLOOKUP(A200,HOP!A:C,3,0)</f>
        <v>2258373</v>
      </c>
      <c r="G200" s="4">
        <f>D200-E200</f>
        <v>0</v>
      </c>
      <c r="H200" s="4" t="str">
        <f>$H$1&amp;F200</f>
        <v>，2258373</v>
      </c>
      <c r="I200" s="4" t="str">
        <f>VLOOKUP(A200,HOP!A:T,20,0)</f>
        <v>直连</v>
      </c>
    </row>
    <row r="201" s="4" customFormat="1" hidden="1" spans="1:9">
      <c r="A201" s="4">
        <v>16316188518</v>
      </c>
      <c r="B201" s="5">
        <v>44457</v>
      </c>
      <c r="C201" s="5">
        <v>44458</v>
      </c>
      <c r="D201" s="4">
        <v>227.28</v>
      </c>
      <c r="E201" s="4" t="str">
        <f>VLOOKUP(A201,HOP!A:L,12,0)</f>
        <v>227.28</v>
      </c>
      <c r="F201" s="4" t="str">
        <f>VLOOKUP(A201,HOP!A:C,3,0)</f>
        <v>2258400</v>
      </c>
      <c r="G201" s="4">
        <f>D201-E201</f>
        <v>0</v>
      </c>
      <c r="H201" s="4" t="str">
        <f>$H$1&amp;F201</f>
        <v>，2258400</v>
      </c>
      <c r="I201" s="4" t="str">
        <f>VLOOKUP(A201,HOP!A:T,20,0)</f>
        <v>直连</v>
      </c>
    </row>
    <row r="202" s="4" customFormat="1" hidden="1" spans="1:9">
      <c r="A202" s="4">
        <v>16316227018</v>
      </c>
      <c r="B202" s="5">
        <v>44457</v>
      </c>
      <c r="C202" s="5">
        <v>44458</v>
      </c>
      <c r="D202" s="4">
        <v>303.08</v>
      </c>
      <c r="E202" s="4" t="str">
        <f>VLOOKUP(A202,HOP!A:L,12,0)</f>
        <v>303.08</v>
      </c>
      <c r="F202" s="4" t="str">
        <f>VLOOKUP(A202,HOP!A:C,3,0)</f>
        <v>2258408</v>
      </c>
      <c r="G202" s="4">
        <f>D202-E202</f>
        <v>0</v>
      </c>
      <c r="H202" s="4" t="str">
        <f>$H$1&amp;F202</f>
        <v>，2258408</v>
      </c>
      <c r="I202" s="4" t="str">
        <f>VLOOKUP(A202,HOP!A:T,20,0)</f>
        <v>直连</v>
      </c>
    </row>
    <row r="203" s="4" customFormat="1" hidden="1" spans="1:9">
      <c r="A203" s="4">
        <v>16316254448</v>
      </c>
      <c r="B203" s="5">
        <v>44457</v>
      </c>
      <c r="C203" s="5">
        <v>44458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>D203-E203</f>
        <v>#N/A</v>
      </c>
      <c r="H203" s="4" t="e">
        <f>$H$1&amp;F203</f>
        <v>#N/A</v>
      </c>
      <c r="I203" s="4" t="e">
        <f>VLOOKUP(A203,HOP!A:T,20,0)</f>
        <v>#N/A</v>
      </c>
    </row>
    <row r="205" spans="4:4">
      <c r="D205" s="4">
        <f>SUM(D2:D204)</f>
        <v>58409.2</v>
      </c>
    </row>
    <row r="209" spans="1:1">
      <c r="A209" s="4" t="s">
        <v>478</v>
      </c>
    </row>
    <row r="210" spans="1:1">
      <c r="A210" s="4" t="s">
        <v>479</v>
      </c>
    </row>
    <row r="211" spans="1:1">
      <c r="A211" s="4" t="s">
        <v>480</v>
      </c>
    </row>
    <row r="212" spans="1:1">
      <c r="A212" s="4" t="s">
        <v>481</v>
      </c>
    </row>
    <row r="213" spans="1:1">
      <c r="A213" s="4" t="s">
        <v>482</v>
      </c>
    </row>
    <row r="214" spans="1:1">
      <c r="A214" s="4" t="s">
        <v>483</v>
      </c>
    </row>
  </sheetData>
  <autoFilter ref="A1:XFD205">
    <filterColumn colId="3">
      <filters blank="1">
        <filter val="1283.02"/>
        <filter val="142.1"/>
        <filter val="707.1"/>
        <filter val="266.2"/>
        <filter val="2162.3"/>
        <filter val="728.4"/>
        <filter val="304.5"/>
        <filter val="379.5"/>
        <filter val="-223.5"/>
        <filter val="175.6"/>
        <filter val="227.6"/>
        <filter val="243.6"/>
        <filter val="114.7"/>
        <filter val="287.7"/>
        <filter val="298.7"/>
        <filter val="58409.2"/>
        <filter val="136.01"/>
        <filter val="405.02"/>
        <filter val="203"/>
        <filter val="138.03"/>
        <filter val="138.04"/>
        <filter val="153.04"/>
        <filter val="171.04"/>
        <filter val="293.04"/>
        <filter val="974.04"/>
        <filter val="405"/>
        <filter val="107"/>
        <filter val="140.07"/>
        <filter val="767.07"/>
        <filter val="303.08"/>
        <filter val="303.09"/>
        <filter val="434.09"/>
        <filter val="660.11"/>
        <filter val="329.12"/>
        <filter val="402.12"/>
        <filter val="725.12"/>
        <filter val="213.13"/>
        <filter val="248.15"/>
        <filter val="146.16"/>
        <filter val="709.16"/>
        <filter val="117.17"/>
        <filter val="147.18"/>
        <filter val="133.19"/>
        <filter val="148.19"/>
        <filter val="531.19"/>
        <filter val="1012.49"/>
        <filter val="150.22"/>
        <filter val="282.24"/>
        <filter val="152.25"/>
        <filter val="149.26"/>
        <filter val="392.26"/>
        <filter val="153.27"/>
        <filter val="492.27"/>
        <filter val="227.28"/>
        <filter val="199.31"/>
        <filter val="403.31"/>
        <filter val="556.31"/>
        <filter val="115.32"/>
        <filter val="297.32"/>
        <filter val="639.32"/>
        <filter val="161.33"/>
        <filter val="158.34"/>
        <filter val="159.36"/>
        <filter val="200.36"/>
        <filter val="643.36"/>
        <filter val="228.38"/>
        <filter val="296.38"/>
        <filter val="867.38"/>
        <filter val="522.41"/>
        <filter val="188.42"/>
        <filter val="133.43"/>
        <filter val="1159.13"/>
        <filter val="183.44"/>
        <filter val="526.44"/>
        <filter val="529.44"/>
        <filter val="612.44"/>
        <filter val="165.45"/>
        <filter val="781.45"/>
        <filter val="437.47"/>
        <filter val="761.47"/>
        <filter val="167.48"/>
        <filter val="258.48"/>
        <filter val="437.48"/>
        <filter val="235.49"/>
        <filter val="320.49"/>
        <filter val="170.52"/>
        <filter val="306.54"/>
        <filter val="104.55"/>
        <filter val="174.58"/>
        <filter val="180.58"/>
        <filter val="279.58"/>
        <filter val="107.59"/>
        <filter val="108.61"/>
        <filter val="134.61"/>
        <filter val="180.61"/>
        <filter val="518.62"/>
        <filter val="177.63"/>
        <filter val="180.65"/>
        <filter val="706.66"/>
        <filter val="112.67"/>
        <filter val="180.67"/>
        <filter val="857.67"/>
        <filter val="652.68"/>
        <filter val="708.68"/>
        <filter val="93.69"/>
        <filter val="99.69"/>
        <filter val="179.69"/>
        <filter val="115.71"/>
        <filter val="278.72"/>
        <filter val="303.72"/>
        <filter val="116.73"/>
        <filter val="181.73"/>
        <filter val="117.74"/>
        <filter val="222.74"/>
        <filter val="119.77"/>
        <filter val="205.77"/>
        <filter val="245.78"/>
        <filter val="1304.68"/>
        <filter val="120.79"/>
        <filter val="143.82"/>
        <filter val="226.82"/>
        <filter val="268.82"/>
        <filter val="123.83"/>
        <filter val="125.83"/>
        <filter val="464.83"/>
        <filter val="1457.54"/>
        <filter val="124.85"/>
        <filter val="125.86"/>
        <filter val="303.86"/>
        <filter val="125.87"/>
        <filter val="217.87"/>
        <filter val="126.88"/>
        <filter val="154.88"/>
        <filter val="315.88"/>
        <filter val="1041.59"/>
        <filter val="196.91"/>
        <filter val="292.91"/>
        <filter val="83.92"/>
        <filter val="226.93"/>
        <filter val="792.94"/>
        <filter val="131.95"/>
        <filter val="296.95"/>
        <filter val="132.97"/>
        <filter val="328.97"/>
        <filter val="133.98"/>
        <filter val="395.98"/>
        <filter val="1041.96"/>
      </filters>
    </filterColumn>
    <filterColumn colId="6">
      <filters blank="1">
        <filter val="#N/A"/>
        <filter val="303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484</v>
      </c>
      <c r="B1" s="2" t="s">
        <v>485</v>
      </c>
      <c r="C1" s="2" t="s">
        <v>486</v>
      </c>
      <c r="D1" s="2" t="s">
        <v>487</v>
      </c>
      <c r="E1" s="2" t="s">
        <v>13</v>
      </c>
      <c r="F1" s="2" t="s">
        <v>5</v>
      </c>
      <c r="G1" s="2" t="s">
        <v>6</v>
      </c>
      <c r="H1" s="2" t="s">
        <v>488</v>
      </c>
      <c r="I1" s="2" t="s">
        <v>489</v>
      </c>
      <c r="J1" s="2" t="s">
        <v>490</v>
      </c>
      <c r="K1" s="2" t="s">
        <v>491</v>
      </c>
      <c r="L1" s="2" t="s">
        <v>492</v>
      </c>
      <c r="M1" s="2" t="s">
        <v>493</v>
      </c>
      <c r="N1" s="2" t="s">
        <v>494</v>
      </c>
      <c r="O1" s="2" t="s">
        <v>495</v>
      </c>
      <c r="P1" s="2" t="s">
        <v>496</v>
      </c>
      <c r="Q1" s="2" t="s">
        <v>497</v>
      </c>
      <c r="R1" s="2" t="s">
        <v>498</v>
      </c>
      <c r="S1" s="2" t="s">
        <v>499</v>
      </c>
      <c r="T1" s="2" t="s">
        <v>500</v>
      </c>
    </row>
    <row r="2" s="1" customFormat="1" spans="1:20">
      <c r="A2" s="3">
        <v>16316227018</v>
      </c>
      <c r="B2" s="1" t="s">
        <v>501</v>
      </c>
      <c r="C2" s="1" t="s">
        <v>502</v>
      </c>
      <c r="D2" s="1" t="s">
        <v>503</v>
      </c>
      <c r="E2" s="1" t="s">
        <v>470</v>
      </c>
      <c r="F2" s="1" t="s">
        <v>501</v>
      </c>
      <c r="G2" s="1" t="s">
        <v>504</v>
      </c>
      <c r="H2" s="1" t="s">
        <v>505</v>
      </c>
      <c r="I2" s="1" t="s">
        <v>506</v>
      </c>
      <c r="J2" s="1" t="s">
        <v>507</v>
      </c>
      <c r="K2" s="1" t="s">
        <v>506</v>
      </c>
      <c r="L2" s="1" t="s">
        <v>506</v>
      </c>
      <c r="M2" s="1" t="s">
        <v>508</v>
      </c>
      <c r="N2" s="1" t="s">
        <v>508</v>
      </c>
      <c r="O2" s="1" t="s">
        <v>509</v>
      </c>
      <c r="P2" s="1" t="s">
        <v>510</v>
      </c>
      <c r="Q2" s="1" t="s">
        <v>511</v>
      </c>
      <c r="R2" s="1" t="s">
        <v>512</v>
      </c>
      <c r="S2" s="1" t="s">
        <v>513</v>
      </c>
      <c r="T2" s="1" t="s">
        <v>514</v>
      </c>
    </row>
    <row r="3" s="1" customFormat="1" spans="1:20">
      <c r="A3" s="3">
        <v>16316188518</v>
      </c>
      <c r="B3" s="1" t="s">
        <v>501</v>
      </c>
      <c r="C3" s="1" t="s">
        <v>515</v>
      </c>
      <c r="D3" s="1" t="s">
        <v>516</v>
      </c>
      <c r="E3" s="1" t="s">
        <v>469</v>
      </c>
      <c r="F3" s="1" t="s">
        <v>501</v>
      </c>
      <c r="G3" s="1" t="s">
        <v>504</v>
      </c>
      <c r="H3" s="1" t="s">
        <v>505</v>
      </c>
      <c r="I3" s="1" t="s">
        <v>517</v>
      </c>
      <c r="J3" s="1" t="s">
        <v>507</v>
      </c>
      <c r="K3" s="1" t="s">
        <v>517</v>
      </c>
      <c r="L3" s="1" t="s">
        <v>517</v>
      </c>
      <c r="M3" s="1" t="s">
        <v>508</v>
      </c>
      <c r="N3" s="1" t="s">
        <v>508</v>
      </c>
      <c r="O3" s="1" t="s">
        <v>509</v>
      </c>
      <c r="P3" s="1" t="s">
        <v>510</v>
      </c>
      <c r="Q3" s="1" t="s">
        <v>518</v>
      </c>
      <c r="R3" s="1" t="s">
        <v>512</v>
      </c>
      <c r="S3" s="1" t="s">
        <v>513</v>
      </c>
      <c r="T3" s="1" t="s">
        <v>514</v>
      </c>
    </row>
    <row r="4" s="1" customFormat="1" spans="1:20">
      <c r="A4" s="3">
        <v>16316064845</v>
      </c>
      <c r="B4" s="1" t="s">
        <v>501</v>
      </c>
      <c r="C4" s="1" t="s">
        <v>519</v>
      </c>
      <c r="D4" s="1" t="s">
        <v>520</v>
      </c>
      <c r="E4" s="1" t="s">
        <v>468</v>
      </c>
      <c r="F4" s="1" t="s">
        <v>501</v>
      </c>
      <c r="G4" s="1" t="s">
        <v>504</v>
      </c>
      <c r="H4" s="1" t="s">
        <v>505</v>
      </c>
      <c r="I4" s="1" t="s">
        <v>521</v>
      </c>
      <c r="J4" s="1" t="s">
        <v>507</v>
      </c>
      <c r="K4" s="1" t="s">
        <v>521</v>
      </c>
      <c r="L4" s="1" t="s">
        <v>521</v>
      </c>
      <c r="M4" s="1" t="s">
        <v>508</v>
      </c>
      <c r="N4" s="1" t="s">
        <v>508</v>
      </c>
      <c r="O4" s="1" t="s">
        <v>509</v>
      </c>
      <c r="P4" s="1" t="s">
        <v>510</v>
      </c>
      <c r="Q4" s="1" t="s">
        <v>522</v>
      </c>
      <c r="R4" s="1" t="s">
        <v>512</v>
      </c>
      <c r="S4" s="1" t="s">
        <v>513</v>
      </c>
      <c r="T4" s="1" t="s">
        <v>514</v>
      </c>
    </row>
    <row r="5" s="1" customFormat="1" spans="1:20">
      <c r="A5" s="3">
        <v>16316060902</v>
      </c>
      <c r="B5" s="1" t="s">
        <v>501</v>
      </c>
      <c r="C5" s="1" t="s">
        <v>523</v>
      </c>
      <c r="D5" s="1" t="s">
        <v>524</v>
      </c>
      <c r="E5" s="1" t="s">
        <v>467</v>
      </c>
      <c r="F5" s="1" t="s">
        <v>501</v>
      </c>
      <c r="G5" s="1" t="s">
        <v>504</v>
      </c>
      <c r="H5" s="1" t="s">
        <v>505</v>
      </c>
      <c r="I5" s="1" t="s">
        <v>525</v>
      </c>
      <c r="J5" s="1" t="s">
        <v>507</v>
      </c>
      <c r="K5" s="1" t="s">
        <v>525</v>
      </c>
      <c r="L5" s="1" t="s">
        <v>525</v>
      </c>
      <c r="M5" s="1" t="s">
        <v>508</v>
      </c>
      <c r="N5" s="1" t="s">
        <v>508</v>
      </c>
      <c r="O5" s="1" t="s">
        <v>509</v>
      </c>
      <c r="P5" s="1" t="s">
        <v>510</v>
      </c>
      <c r="Q5" s="1" t="s">
        <v>526</v>
      </c>
      <c r="R5" s="1" t="s">
        <v>512</v>
      </c>
      <c r="S5" s="1" t="s">
        <v>513</v>
      </c>
      <c r="T5" s="1" t="s">
        <v>514</v>
      </c>
    </row>
    <row r="6" s="1" customFormat="1" spans="1:20">
      <c r="A6" s="3">
        <v>16315677049</v>
      </c>
      <c r="B6" s="1" t="s">
        <v>501</v>
      </c>
      <c r="C6" s="1" t="s">
        <v>527</v>
      </c>
      <c r="D6" s="1" t="s">
        <v>528</v>
      </c>
      <c r="E6" s="1" t="s">
        <v>465</v>
      </c>
      <c r="F6" s="1" t="s">
        <v>501</v>
      </c>
      <c r="G6" s="1" t="s">
        <v>504</v>
      </c>
      <c r="H6" s="1" t="s">
        <v>505</v>
      </c>
      <c r="I6" s="1" t="s">
        <v>529</v>
      </c>
      <c r="J6" s="1" t="s">
        <v>507</v>
      </c>
      <c r="K6" s="1" t="s">
        <v>529</v>
      </c>
      <c r="L6" s="1" t="s">
        <v>529</v>
      </c>
      <c r="M6" s="1" t="s">
        <v>508</v>
      </c>
      <c r="N6" s="1" t="s">
        <v>508</v>
      </c>
      <c r="O6" s="1" t="s">
        <v>509</v>
      </c>
      <c r="P6" s="1" t="s">
        <v>510</v>
      </c>
      <c r="Q6" s="1" t="s">
        <v>530</v>
      </c>
      <c r="R6" s="1" t="s">
        <v>512</v>
      </c>
      <c r="S6" s="1" t="s">
        <v>513</v>
      </c>
      <c r="T6" s="1" t="s">
        <v>514</v>
      </c>
    </row>
    <row r="7" s="1" customFormat="1" spans="1:20">
      <c r="A7" s="3">
        <v>16315586848</v>
      </c>
      <c r="B7" s="1" t="s">
        <v>501</v>
      </c>
      <c r="C7" s="1" t="s">
        <v>531</v>
      </c>
      <c r="D7" s="1" t="s">
        <v>516</v>
      </c>
      <c r="E7" s="1" t="s">
        <v>463</v>
      </c>
      <c r="F7" s="1" t="s">
        <v>501</v>
      </c>
      <c r="G7" s="1" t="s">
        <v>504</v>
      </c>
      <c r="H7" s="1" t="s">
        <v>505</v>
      </c>
      <c r="I7" s="1" t="s">
        <v>517</v>
      </c>
      <c r="J7" s="1" t="s">
        <v>507</v>
      </c>
      <c r="K7" s="1" t="s">
        <v>517</v>
      </c>
      <c r="L7" s="1" t="s">
        <v>517</v>
      </c>
      <c r="M7" s="1" t="s">
        <v>508</v>
      </c>
      <c r="N7" s="1" t="s">
        <v>508</v>
      </c>
      <c r="O7" s="1" t="s">
        <v>509</v>
      </c>
      <c r="P7" s="1" t="s">
        <v>510</v>
      </c>
      <c r="Q7" s="1" t="s">
        <v>532</v>
      </c>
      <c r="R7" s="1" t="s">
        <v>512</v>
      </c>
      <c r="S7" s="1" t="s">
        <v>513</v>
      </c>
      <c r="T7" s="1" t="s">
        <v>514</v>
      </c>
    </row>
    <row r="8" s="1" customFormat="1" spans="1:20">
      <c r="A8" s="3">
        <v>16315456573</v>
      </c>
      <c r="B8" s="1" t="s">
        <v>501</v>
      </c>
      <c r="C8" s="1" t="s">
        <v>533</v>
      </c>
      <c r="D8" s="1" t="s">
        <v>534</v>
      </c>
      <c r="E8" s="1" t="s">
        <v>461</v>
      </c>
      <c r="F8" s="1" t="s">
        <v>501</v>
      </c>
      <c r="G8" s="1" t="s">
        <v>504</v>
      </c>
      <c r="H8" s="1" t="s">
        <v>505</v>
      </c>
      <c r="I8" s="1" t="s">
        <v>535</v>
      </c>
      <c r="J8" s="1" t="s">
        <v>507</v>
      </c>
      <c r="K8" s="1" t="s">
        <v>535</v>
      </c>
      <c r="L8" s="1" t="s">
        <v>535</v>
      </c>
      <c r="M8" s="1" t="s">
        <v>508</v>
      </c>
      <c r="N8" s="1" t="s">
        <v>508</v>
      </c>
      <c r="O8" s="1" t="s">
        <v>509</v>
      </c>
      <c r="P8" s="1" t="s">
        <v>510</v>
      </c>
      <c r="Q8" s="1" t="s">
        <v>536</v>
      </c>
      <c r="R8" s="1" t="s">
        <v>512</v>
      </c>
      <c r="S8" s="1" t="s">
        <v>513</v>
      </c>
      <c r="T8" s="1" t="s">
        <v>514</v>
      </c>
    </row>
    <row r="9" s="1" customFormat="1" spans="1:20">
      <c r="A9" s="3">
        <v>16315237180</v>
      </c>
      <c r="B9" s="1" t="s">
        <v>501</v>
      </c>
      <c r="C9" s="1" t="s">
        <v>537</v>
      </c>
      <c r="D9" s="1" t="s">
        <v>538</v>
      </c>
      <c r="E9" s="1" t="s">
        <v>458</v>
      </c>
      <c r="F9" s="1" t="s">
        <v>501</v>
      </c>
      <c r="G9" s="1" t="s">
        <v>504</v>
      </c>
      <c r="H9" s="1" t="s">
        <v>505</v>
      </c>
      <c r="I9" s="1" t="s">
        <v>539</v>
      </c>
      <c r="J9" s="1" t="s">
        <v>507</v>
      </c>
      <c r="K9" s="1" t="s">
        <v>539</v>
      </c>
      <c r="L9" s="1" t="s">
        <v>539</v>
      </c>
      <c r="M9" s="1" t="s">
        <v>508</v>
      </c>
      <c r="N9" s="1" t="s">
        <v>508</v>
      </c>
      <c r="O9" s="1" t="s">
        <v>509</v>
      </c>
      <c r="P9" s="1" t="s">
        <v>510</v>
      </c>
      <c r="Q9" s="1" t="s">
        <v>540</v>
      </c>
      <c r="R9" s="1" t="s">
        <v>512</v>
      </c>
      <c r="S9" s="1" t="s">
        <v>513</v>
      </c>
      <c r="T9" s="1" t="s">
        <v>514</v>
      </c>
    </row>
    <row r="10" s="1" customFormat="1" spans="1:20">
      <c r="A10" s="3">
        <v>16315069022</v>
      </c>
      <c r="B10" s="1" t="s">
        <v>501</v>
      </c>
      <c r="C10" s="1" t="s">
        <v>541</v>
      </c>
      <c r="D10" s="1" t="s">
        <v>542</v>
      </c>
      <c r="E10" s="1" t="s">
        <v>455</v>
      </c>
      <c r="F10" s="1" t="s">
        <v>501</v>
      </c>
      <c r="G10" s="1" t="s">
        <v>504</v>
      </c>
      <c r="H10" s="1" t="s">
        <v>505</v>
      </c>
      <c r="I10" s="1" t="s">
        <v>543</v>
      </c>
      <c r="J10" s="1" t="s">
        <v>507</v>
      </c>
      <c r="K10" s="1" t="s">
        <v>543</v>
      </c>
      <c r="L10" s="1" t="s">
        <v>543</v>
      </c>
      <c r="M10" s="1" t="s">
        <v>508</v>
      </c>
      <c r="N10" s="1" t="s">
        <v>508</v>
      </c>
      <c r="O10" s="1" t="s">
        <v>509</v>
      </c>
      <c r="P10" s="1" t="s">
        <v>510</v>
      </c>
      <c r="Q10" s="1" t="s">
        <v>544</v>
      </c>
      <c r="R10" s="1" t="s">
        <v>512</v>
      </c>
      <c r="S10" s="1" t="s">
        <v>513</v>
      </c>
      <c r="T10" s="1" t="s">
        <v>514</v>
      </c>
    </row>
    <row r="11" s="1" customFormat="1" spans="1:20">
      <c r="A11" s="3">
        <v>16314330842</v>
      </c>
      <c r="B11" s="1" t="s">
        <v>501</v>
      </c>
      <c r="C11" s="1" t="s">
        <v>545</v>
      </c>
      <c r="D11" s="1" t="s">
        <v>546</v>
      </c>
      <c r="E11" s="1" t="s">
        <v>452</v>
      </c>
      <c r="F11" s="1" t="s">
        <v>501</v>
      </c>
      <c r="G11" s="1" t="s">
        <v>504</v>
      </c>
      <c r="H11" s="1" t="s">
        <v>505</v>
      </c>
      <c r="I11" s="1" t="s">
        <v>547</v>
      </c>
      <c r="J11" s="1" t="s">
        <v>507</v>
      </c>
      <c r="K11" s="1" t="s">
        <v>547</v>
      </c>
      <c r="L11" s="1" t="s">
        <v>547</v>
      </c>
      <c r="M11" s="1" t="s">
        <v>508</v>
      </c>
      <c r="N11" s="1" t="s">
        <v>508</v>
      </c>
      <c r="O11" s="1" t="s">
        <v>509</v>
      </c>
      <c r="P11" s="1" t="s">
        <v>510</v>
      </c>
      <c r="Q11" s="1" t="s">
        <v>548</v>
      </c>
      <c r="R11" s="1" t="s">
        <v>512</v>
      </c>
      <c r="S11" s="1" t="s">
        <v>513</v>
      </c>
      <c r="T11" s="1" t="s">
        <v>514</v>
      </c>
    </row>
    <row r="12" s="1" customFormat="1" spans="1:20">
      <c r="A12" s="3">
        <v>16312523675</v>
      </c>
      <c r="B12" s="1" t="s">
        <v>501</v>
      </c>
      <c r="C12" s="1" t="s">
        <v>549</v>
      </c>
      <c r="D12" s="1" t="s">
        <v>550</v>
      </c>
      <c r="E12" s="1" t="s">
        <v>449</v>
      </c>
      <c r="F12" s="1" t="s">
        <v>501</v>
      </c>
      <c r="G12" s="1" t="s">
        <v>504</v>
      </c>
      <c r="H12" s="1" t="s">
        <v>505</v>
      </c>
      <c r="I12" s="1" t="s">
        <v>551</v>
      </c>
      <c r="J12" s="1" t="s">
        <v>507</v>
      </c>
      <c r="K12" s="1" t="s">
        <v>551</v>
      </c>
      <c r="L12" s="1" t="s">
        <v>551</v>
      </c>
      <c r="M12" s="1" t="s">
        <v>508</v>
      </c>
      <c r="N12" s="1" t="s">
        <v>508</v>
      </c>
      <c r="O12" s="1" t="s">
        <v>509</v>
      </c>
      <c r="P12" s="1" t="s">
        <v>510</v>
      </c>
      <c r="Q12" s="1" t="s">
        <v>552</v>
      </c>
      <c r="R12" s="1" t="s">
        <v>512</v>
      </c>
      <c r="S12" s="1" t="s">
        <v>513</v>
      </c>
      <c r="T12" s="1" t="s">
        <v>553</v>
      </c>
    </row>
    <row r="13" s="1" customFormat="1" spans="1:20">
      <c r="A13" s="3">
        <v>16312347800</v>
      </c>
      <c r="B13" s="1" t="s">
        <v>501</v>
      </c>
      <c r="C13" s="1" t="s">
        <v>554</v>
      </c>
      <c r="D13" s="1" t="s">
        <v>555</v>
      </c>
      <c r="E13" s="1" t="s">
        <v>448</v>
      </c>
      <c r="F13" s="1" t="s">
        <v>501</v>
      </c>
      <c r="G13" s="1" t="s">
        <v>504</v>
      </c>
      <c r="H13" s="1" t="s">
        <v>505</v>
      </c>
      <c r="I13" s="1" t="s">
        <v>556</v>
      </c>
      <c r="J13" s="1" t="s">
        <v>507</v>
      </c>
      <c r="K13" s="1" t="s">
        <v>556</v>
      </c>
      <c r="L13" s="1" t="s">
        <v>556</v>
      </c>
      <c r="M13" s="1" t="s">
        <v>508</v>
      </c>
      <c r="N13" s="1" t="s">
        <v>508</v>
      </c>
      <c r="O13" s="1" t="s">
        <v>509</v>
      </c>
      <c r="P13" s="1" t="s">
        <v>510</v>
      </c>
      <c r="Q13" s="1" t="s">
        <v>557</v>
      </c>
      <c r="R13" s="1" t="s">
        <v>512</v>
      </c>
      <c r="S13" s="1" t="s">
        <v>513</v>
      </c>
      <c r="T13" s="1" t="s">
        <v>514</v>
      </c>
    </row>
    <row r="14" s="1" customFormat="1" spans="1:20">
      <c r="A14" s="3">
        <v>16312223316</v>
      </c>
      <c r="B14" s="1" t="s">
        <v>501</v>
      </c>
      <c r="C14" s="1" t="s">
        <v>558</v>
      </c>
      <c r="D14" s="1" t="s">
        <v>559</v>
      </c>
      <c r="E14" s="1" t="s">
        <v>446</v>
      </c>
      <c r="F14" s="1" t="s">
        <v>501</v>
      </c>
      <c r="G14" s="1" t="s">
        <v>504</v>
      </c>
      <c r="H14" s="1" t="s">
        <v>505</v>
      </c>
      <c r="I14" s="1" t="s">
        <v>560</v>
      </c>
      <c r="J14" s="1" t="s">
        <v>507</v>
      </c>
      <c r="K14" s="1" t="s">
        <v>560</v>
      </c>
      <c r="L14" s="1" t="s">
        <v>560</v>
      </c>
      <c r="M14" s="1" t="s">
        <v>508</v>
      </c>
      <c r="N14" s="1" t="s">
        <v>508</v>
      </c>
      <c r="O14" s="1" t="s">
        <v>509</v>
      </c>
      <c r="P14" s="1" t="s">
        <v>510</v>
      </c>
      <c r="Q14" s="1" t="s">
        <v>561</v>
      </c>
      <c r="R14" s="1" t="s">
        <v>512</v>
      </c>
      <c r="S14" s="1" t="s">
        <v>513</v>
      </c>
      <c r="T14" s="1" t="s">
        <v>514</v>
      </c>
    </row>
    <row r="15" s="1" customFormat="1" spans="1:20">
      <c r="A15" s="3">
        <v>16311785083</v>
      </c>
      <c r="B15" s="1" t="s">
        <v>501</v>
      </c>
      <c r="C15" s="1" t="s">
        <v>562</v>
      </c>
      <c r="D15" s="1" t="s">
        <v>563</v>
      </c>
      <c r="E15" s="1" t="s">
        <v>444</v>
      </c>
      <c r="F15" s="1" t="s">
        <v>501</v>
      </c>
      <c r="G15" s="1" t="s">
        <v>504</v>
      </c>
      <c r="H15" s="1" t="s">
        <v>505</v>
      </c>
      <c r="I15" s="1" t="s">
        <v>564</v>
      </c>
      <c r="J15" s="1" t="s">
        <v>507</v>
      </c>
      <c r="K15" s="1" t="s">
        <v>564</v>
      </c>
      <c r="L15" s="1" t="s">
        <v>564</v>
      </c>
      <c r="M15" s="1" t="s">
        <v>508</v>
      </c>
      <c r="N15" s="1" t="s">
        <v>508</v>
      </c>
      <c r="O15" s="1" t="s">
        <v>509</v>
      </c>
      <c r="P15" s="1" t="s">
        <v>510</v>
      </c>
      <c r="Q15" s="1" t="s">
        <v>565</v>
      </c>
      <c r="R15" s="1" t="s">
        <v>512</v>
      </c>
      <c r="S15" s="1" t="s">
        <v>513</v>
      </c>
      <c r="T15" s="1" t="s">
        <v>514</v>
      </c>
    </row>
    <row r="16" s="1" customFormat="1" spans="1:20">
      <c r="A16" s="3">
        <v>16311734517</v>
      </c>
      <c r="B16" s="1" t="s">
        <v>501</v>
      </c>
      <c r="C16" s="1" t="s">
        <v>566</v>
      </c>
      <c r="D16" s="1" t="s">
        <v>567</v>
      </c>
      <c r="E16" s="1" t="s">
        <v>442</v>
      </c>
      <c r="F16" s="1" t="s">
        <v>501</v>
      </c>
      <c r="G16" s="1" t="s">
        <v>504</v>
      </c>
      <c r="H16" s="1" t="s">
        <v>505</v>
      </c>
      <c r="I16" s="1" t="s">
        <v>568</v>
      </c>
      <c r="J16" s="1" t="s">
        <v>507</v>
      </c>
      <c r="K16" s="1" t="s">
        <v>568</v>
      </c>
      <c r="L16" s="1" t="s">
        <v>568</v>
      </c>
      <c r="M16" s="1" t="s">
        <v>508</v>
      </c>
      <c r="N16" s="1" t="s">
        <v>508</v>
      </c>
      <c r="O16" s="1" t="s">
        <v>509</v>
      </c>
      <c r="P16" s="1" t="s">
        <v>510</v>
      </c>
      <c r="Q16" s="1" t="s">
        <v>569</v>
      </c>
      <c r="R16" s="1" t="s">
        <v>512</v>
      </c>
      <c r="S16" s="1" t="s">
        <v>513</v>
      </c>
      <c r="T16" s="1" t="s">
        <v>514</v>
      </c>
    </row>
    <row r="17" s="1" customFormat="1" spans="1:20">
      <c r="A17" s="3">
        <v>16311646665</v>
      </c>
      <c r="B17" s="1" t="s">
        <v>501</v>
      </c>
      <c r="C17" s="1" t="s">
        <v>570</v>
      </c>
      <c r="D17" s="1" t="s">
        <v>571</v>
      </c>
      <c r="E17" s="1" t="s">
        <v>440</v>
      </c>
      <c r="F17" s="1" t="s">
        <v>501</v>
      </c>
      <c r="G17" s="1" t="s">
        <v>504</v>
      </c>
      <c r="H17" s="1" t="s">
        <v>505</v>
      </c>
      <c r="I17" s="1" t="s">
        <v>572</v>
      </c>
      <c r="J17" s="1" t="s">
        <v>507</v>
      </c>
      <c r="K17" s="1" t="s">
        <v>572</v>
      </c>
      <c r="L17" s="1" t="s">
        <v>572</v>
      </c>
      <c r="M17" s="1" t="s">
        <v>508</v>
      </c>
      <c r="N17" s="1" t="s">
        <v>508</v>
      </c>
      <c r="O17" s="1" t="s">
        <v>509</v>
      </c>
      <c r="P17" s="1" t="s">
        <v>510</v>
      </c>
      <c r="Q17" s="1" t="s">
        <v>573</v>
      </c>
      <c r="R17" s="1" t="s">
        <v>512</v>
      </c>
      <c r="S17" s="1" t="s">
        <v>513</v>
      </c>
      <c r="T17" s="1" t="s">
        <v>514</v>
      </c>
    </row>
    <row r="18" s="1" customFormat="1" spans="1:20">
      <c r="A18" s="3">
        <v>16311354170</v>
      </c>
      <c r="B18" s="1" t="s">
        <v>501</v>
      </c>
      <c r="C18" s="1" t="s">
        <v>574</v>
      </c>
      <c r="D18" s="1" t="s">
        <v>575</v>
      </c>
      <c r="E18" s="1" t="s">
        <v>438</v>
      </c>
      <c r="F18" s="1" t="s">
        <v>501</v>
      </c>
      <c r="G18" s="1" t="s">
        <v>504</v>
      </c>
      <c r="H18" s="1" t="s">
        <v>505</v>
      </c>
      <c r="I18" s="1" t="s">
        <v>576</v>
      </c>
      <c r="J18" s="1" t="s">
        <v>507</v>
      </c>
      <c r="K18" s="1" t="s">
        <v>576</v>
      </c>
      <c r="L18" s="1" t="s">
        <v>576</v>
      </c>
      <c r="M18" s="1" t="s">
        <v>508</v>
      </c>
      <c r="N18" s="1" t="s">
        <v>508</v>
      </c>
      <c r="O18" s="1" t="s">
        <v>509</v>
      </c>
      <c r="P18" s="1" t="s">
        <v>510</v>
      </c>
      <c r="Q18" s="1" t="s">
        <v>577</v>
      </c>
      <c r="R18" s="1" t="s">
        <v>512</v>
      </c>
      <c r="S18" s="1" t="s">
        <v>513</v>
      </c>
      <c r="T18" s="1" t="s">
        <v>514</v>
      </c>
    </row>
    <row r="19" s="1" customFormat="1" spans="1:20">
      <c r="A19" s="3">
        <v>16310866252</v>
      </c>
      <c r="B19" s="1" t="s">
        <v>501</v>
      </c>
      <c r="C19" s="1" t="s">
        <v>578</v>
      </c>
      <c r="D19" s="1" t="s">
        <v>579</v>
      </c>
      <c r="E19" s="1" t="s">
        <v>430</v>
      </c>
      <c r="F19" s="1" t="s">
        <v>501</v>
      </c>
      <c r="G19" s="1" t="s">
        <v>504</v>
      </c>
      <c r="H19" s="1" t="s">
        <v>505</v>
      </c>
      <c r="I19" s="1" t="s">
        <v>580</v>
      </c>
      <c r="J19" s="1" t="s">
        <v>507</v>
      </c>
      <c r="K19" s="1" t="s">
        <v>580</v>
      </c>
      <c r="L19" s="1" t="s">
        <v>580</v>
      </c>
      <c r="M19" s="1" t="s">
        <v>508</v>
      </c>
      <c r="N19" s="1" t="s">
        <v>508</v>
      </c>
      <c r="O19" s="1" t="s">
        <v>509</v>
      </c>
      <c r="P19" s="1" t="s">
        <v>510</v>
      </c>
      <c r="Q19" s="1" t="s">
        <v>581</v>
      </c>
      <c r="R19" s="1" t="s">
        <v>512</v>
      </c>
      <c r="S19" s="1" t="s">
        <v>513</v>
      </c>
      <c r="T19" s="1" t="s">
        <v>514</v>
      </c>
    </row>
    <row r="20" s="1" customFormat="1" spans="1:20">
      <c r="A20" s="3">
        <v>16310819529</v>
      </c>
      <c r="B20" s="1" t="s">
        <v>501</v>
      </c>
      <c r="C20" s="1" t="s">
        <v>582</v>
      </c>
      <c r="D20" s="1" t="s">
        <v>583</v>
      </c>
      <c r="E20" s="1" t="s">
        <v>429</v>
      </c>
      <c r="F20" s="1" t="s">
        <v>501</v>
      </c>
      <c r="G20" s="1" t="s">
        <v>504</v>
      </c>
      <c r="H20" s="1" t="s">
        <v>505</v>
      </c>
      <c r="I20" s="1" t="s">
        <v>584</v>
      </c>
      <c r="J20" s="1" t="s">
        <v>507</v>
      </c>
      <c r="K20" s="1" t="s">
        <v>584</v>
      </c>
      <c r="L20" s="1" t="s">
        <v>584</v>
      </c>
      <c r="M20" s="1" t="s">
        <v>508</v>
      </c>
      <c r="N20" s="1" t="s">
        <v>508</v>
      </c>
      <c r="O20" s="1" t="s">
        <v>509</v>
      </c>
      <c r="P20" s="1" t="s">
        <v>510</v>
      </c>
      <c r="Q20" s="1" t="s">
        <v>585</v>
      </c>
      <c r="R20" s="1" t="s">
        <v>512</v>
      </c>
      <c r="S20" s="1" t="s">
        <v>513</v>
      </c>
      <c r="T20" s="1" t="s">
        <v>514</v>
      </c>
    </row>
    <row r="21" s="1" customFormat="1" spans="1:20">
      <c r="A21" s="3">
        <v>16310788459</v>
      </c>
      <c r="B21" s="1" t="s">
        <v>501</v>
      </c>
      <c r="C21" s="1" t="s">
        <v>586</v>
      </c>
      <c r="D21" s="1" t="s">
        <v>587</v>
      </c>
      <c r="E21" s="1" t="s">
        <v>428</v>
      </c>
      <c r="F21" s="1" t="s">
        <v>501</v>
      </c>
      <c r="G21" s="1" t="s">
        <v>504</v>
      </c>
      <c r="H21" s="1" t="s">
        <v>505</v>
      </c>
      <c r="I21" s="1" t="s">
        <v>588</v>
      </c>
      <c r="J21" s="1" t="s">
        <v>507</v>
      </c>
      <c r="K21" s="1" t="s">
        <v>588</v>
      </c>
      <c r="L21" s="1" t="s">
        <v>588</v>
      </c>
      <c r="M21" s="1" t="s">
        <v>508</v>
      </c>
      <c r="N21" s="1" t="s">
        <v>508</v>
      </c>
      <c r="O21" s="1" t="s">
        <v>509</v>
      </c>
      <c r="P21" s="1" t="s">
        <v>510</v>
      </c>
      <c r="Q21" s="1" t="s">
        <v>589</v>
      </c>
      <c r="R21" s="1" t="s">
        <v>512</v>
      </c>
      <c r="S21" s="1" t="s">
        <v>513</v>
      </c>
      <c r="T21" s="1" t="s">
        <v>514</v>
      </c>
    </row>
    <row r="22" s="1" customFormat="1" spans="1:20">
      <c r="A22" s="3">
        <v>16309930661</v>
      </c>
      <c r="B22" s="1" t="s">
        <v>501</v>
      </c>
      <c r="C22" s="1" t="s">
        <v>590</v>
      </c>
      <c r="D22" s="1" t="s">
        <v>591</v>
      </c>
      <c r="E22" s="1" t="s">
        <v>423</v>
      </c>
      <c r="F22" s="1" t="s">
        <v>501</v>
      </c>
      <c r="G22" s="1" t="s">
        <v>504</v>
      </c>
      <c r="H22" s="1" t="s">
        <v>505</v>
      </c>
      <c r="I22" s="1" t="s">
        <v>592</v>
      </c>
      <c r="J22" s="1" t="s">
        <v>507</v>
      </c>
      <c r="K22" s="1" t="s">
        <v>592</v>
      </c>
      <c r="L22" s="1" t="s">
        <v>592</v>
      </c>
      <c r="M22" s="1" t="s">
        <v>508</v>
      </c>
      <c r="N22" s="1" t="s">
        <v>508</v>
      </c>
      <c r="O22" s="1" t="s">
        <v>509</v>
      </c>
      <c r="P22" s="1" t="s">
        <v>510</v>
      </c>
      <c r="Q22" s="1" t="s">
        <v>593</v>
      </c>
      <c r="R22" s="1" t="s">
        <v>512</v>
      </c>
      <c r="S22" s="1" t="s">
        <v>513</v>
      </c>
      <c r="T22" s="1" t="s">
        <v>514</v>
      </c>
    </row>
    <row r="23" s="1" customFormat="1" spans="1:20">
      <c r="A23" s="3">
        <v>16308859534</v>
      </c>
      <c r="B23" s="1" t="s">
        <v>594</v>
      </c>
      <c r="C23" s="1" t="s">
        <v>595</v>
      </c>
      <c r="D23" s="1" t="s">
        <v>596</v>
      </c>
      <c r="E23" s="1" t="s">
        <v>399</v>
      </c>
      <c r="F23" s="1" t="s">
        <v>594</v>
      </c>
      <c r="G23" s="1" t="s">
        <v>501</v>
      </c>
      <c r="H23" s="1" t="s">
        <v>505</v>
      </c>
      <c r="I23" s="1" t="s">
        <v>597</v>
      </c>
      <c r="J23" s="1" t="s">
        <v>507</v>
      </c>
      <c r="K23" s="1" t="s">
        <v>597</v>
      </c>
      <c r="L23" s="1" t="s">
        <v>597</v>
      </c>
      <c r="M23" s="1" t="s">
        <v>508</v>
      </c>
      <c r="N23" s="1" t="s">
        <v>508</v>
      </c>
      <c r="O23" s="1" t="s">
        <v>509</v>
      </c>
      <c r="P23" s="1" t="s">
        <v>510</v>
      </c>
      <c r="Q23" s="1" t="s">
        <v>598</v>
      </c>
      <c r="R23" s="1" t="s">
        <v>512</v>
      </c>
      <c r="S23" s="1" t="s">
        <v>513</v>
      </c>
      <c r="T23" s="1" t="s">
        <v>514</v>
      </c>
    </row>
    <row r="24" s="1" customFormat="1" spans="1:20">
      <c r="A24" s="3">
        <v>16307792715</v>
      </c>
      <c r="B24" s="1" t="s">
        <v>594</v>
      </c>
      <c r="C24" s="1" t="s">
        <v>599</v>
      </c>
      <c r="D24" s="1" t="s">
        <v>600</v>
      </c>
      <c r="E24" s="1" t="s">
        <v>421</v>
      </c>
      <c r="F24" s="1" t="s">
        <v>501</v>
      </c>
      <c r="G24" s="1" t="s">
        <v>504</v>
      </c>
      <c r="H24" s="1" t="s">
        <v>505</v>
      </c>
      <c r="I24" s="1" t="s">
        <v>601</v>
      </c>
      <c r="J24" s="1" t="s">
        <v>507</v>
      </c>
      <c r="K24" s="1" t="s">
        <v>601</v>
      </c>
      <c r="L24" s="1" t="s">
        <v>601</v>
      </c>
      <c r="M24" s="1" t="s">
        <v>508</v>
      </c>
      <c r="N24" s="1" t="s">
        <v>508</v>
      </c>
      <c r="O24" s="1" t="s">
        <v>509</v>
      </c>
      <c r="P24" s="1" t="s">
        <v>510</v>
      </c>
      <c r="Q24" s="1" t="s">
        <v>602</v>
      </c>
      <c r="R24" s="1" t="s">
        <v>512</v>
      </c>
      <c r="S24" s="1" t="s">
        <v>513</v>
      </c>
      <c r="T24" s="1" t="s">
        <v>514</v>
      </c>
    </row>
    <row r="25" s="1" customFormat="1" spans="1:20">
      <c r="A25" s="3">
        <v>16307731746</v>
      </c>
      <c r="B25" s="1" t="s">
        <v>594</v>
      </c>
      <c r="C25" s="1" t="s">
        <v>603</v>
      </c>
      <c r="D25" s="1" t="s">
        <v>579</v>
      </c>
      <c r="E25" s="1" t="s">
        <v>394</v>
      </c>
      <c r="F25" s="1" t="s">
        <v>594</v>
      </c>
      <c r="G25" s="1" t="s">
        <v>501</v>
      </c>
      <c r="H25" s="1" t="s">
        <v>505</v>
      </c>
      <c r="I25" s="1" t="s">
        <v>580</v>
      </c>
      <c r="J25" s="1" t="s">
        <v>507</v>
      </c>
      <c r="K25" s="1" t="s">
        <v>580</v>
      </c>
      <c r="L25" s="1" t="s">
        <v>580</v>
      </c>
      <c r="M25" s="1" t="s">
        <v>508</v>
      </c>
      <c r="N25" s="1" t="s">
        <v>508</v>
      </c>
      <c r="O25" s="1" t="s">
        <v>509</v>
      </c>
      <c r="P25" s="1" t="s">
        <v>510</v>
      </c>
      <c r="Q25" s="1" t="s">
        <v>604</v>
      </c>
      <c r="R25" s="1" t="s">
        <v>512</v>
      </c>
      <c r="S25" s="1" t="s">
        <v>513</v>
      </c>
      <c r="T25" s="1" t="s">
        <v>514</v>
      </c>
    </row>
    <row r="26" s="1" customFormat="1" spans="1:20">
      <c r="A26" s="3">
        <v>16307706676</v>
      </c>
      <c r="B26" s="1" t="s">
        <v>594</v>
      </c>
      <c r="C26" s="1" t="s">
        <v>605</v>
      </c>
      <c r="D26" s="1" t="s">
        <v>606</v>
      </c>
      <c r="E26" s="1" t="s">
        <v>418</v>
      </c>
      <c r="F26" s="1" t="s">
        <v>501</v>
      </c>
      <c r="G26" s="1" t="s">
        <v>504</v>
      </c>
      <c r="H26" s="1" t="s">
        <v>505</v>
      </c>
      <c r="I26" s="1" t="s">
        <v>560</v>
      </c>
      <c r="J26" s="1" t="s">
        <v>507</v>
      </c>
      <c r="K26" s="1" t="s">
        <v>560</v>
      </c>
      <c r="L26" s="1" t="s">
        <v>560</v>
      </c>
      <c r="M26" s="1" t="s">
        <v>508</v>
      </c>
      <c r="N26" s="1" t="s">
        <v>508</v>
      </c>
      <c r="O26" s="1" t="s">
        <v>509</v>
      </c>
      <c r="P26" s="1" t="s">
        <v>510</v>
      </c>
      <c r="Q26" s="1" t="s">
        <v>607</v>
      </c>
      <c r="R26" s="1" t="s">
        <v>512</v>
      </c>
      <c r="S26" s="1" t="s">
        <v>513</v>
      </c>
      <c r="T26" s="1" t="s">
        <v>514</v>
      </c>
    </row>
    <row r="27" s="1" customFormat="1" spans="1:20">
      <c r="A27" s="3">
        <v>16307661935</v>
      </c>
      <c r="B27" s="1" t="s">
        <v>594</v>
      </c>
      <c r="C27" s="1" t="s">
        <v>608</v>
      </c>
      <c r="D27" s="1" t="s">
        <v>609</v>
      </c>
      <c r="E27" s="1" t="s">
        <v>393</v>
      </c>
      <c r="F27" s="1" t="s">
        <v>594</v>
      </c>
      <c r="G27" s="1" t="s">
        <v>501</v>
      </c>
      <c r="H27" s="1" t="s">
        <v>505</v>
      </c>
      <c r="I27" s="1" t="s">
        <v>610</v>
      </c>
      <c r="J27" s="1" t="s">
        <v>507</v>
      </c>
      <c r="K27" s="1" t="s">
        <v>610</v>
      </c>
      <c r="L27" s="1" t="s">
        <v>610</v>
      </c>
      <c r="M27" s="1" t="s">
        <v>508</v>
      </c>
      <c r="N27" s="1" t="s">
        <v>508</v>
      </c>
      <c r="O27" s="1" t="s">
        <v>509</v>
      </c>
      <c r="P27" s="1" t="s">
        <v>510</v>
      </c>
      <c r="Q27" s="1" t="s">
        <v>611</v>
      </c>
      <c r="R27" s="1" t="s">
        <v>512</v>
      </c>
      <c r="S27" s="1" t="s">
        <v>513</v>
      </c>
      <c r="T27" s="1" t="s">
        <v>514</v>
      </c>
    </row>
    <row r="28" s="1" customFormat="1" spans="1:20">
      <c r="A28" s="3">
        <v>16307650283</v>
      </c>
      <c r="B28" s="1" t="s">
        <v>594</v>
      </c>
      <c r="C28" s="1" t="s">
        <v>612</v>
      </c>
      <c r="D28" s="1" t="s">
        <v>613</v>
      </c>
      <c r="E28" s="1" t="s">
        <v>415</v>
      </c>
      <c r="F28" s="1" t="s">
        <v>501</v>
      </c>
      <c r="G28" s="1" t="s">
        <v>504</v>
      </c>
      <c r="H28" s="1" t="s">
        <v>505</v>
      </c>
      <c r="I28" s="1" t="s">
        <v>614</v>
      </c>
      <c r="J28" s="1" t="s">
        <v>507</v>
      </c>
      <c r="K28" s="1" t="s">
        <v>614</v>
      </c>
      <c r="L28" s="1" t="s">
        <v>614</v>
      </c>
      <c r="M28" s="1" t="s">
        <v>508</v>
      </c>
      <c r="N28" s="1" t="s">
        <v>508</v>
      </c>
      <c r="O28" s="1" t="s">
        <v>509</v>
      </c>
      <c r="P28" s="1" t="s">
        <v>510</v>
      </c>
      <c r="Q28" s="1" t="s">
        <v>615</v>
      </c>
      <c r="R28" s="1" t="s">
        <v>512</v>
      </c>
      <c r="S28" s="1" t="s">
        <v>513</v>
      </c>
      <c r="T28" s="1" t="s">
        <v>514</v>
      </c>
    </row>
    <row r="29" s="1" customFormat="1" spans="1:20">
      <c r="A29" s="3">
        <v>16307617453</v>
      </c>
      <c r="B29" s="1" t="s">
        <v>594</v>
      </c>
      <c r="C29" s="1" t="s">
        <v>616</v>
      </c>
      <c r="D29" s="1" t="s">
        <v>617</v>
      </c>
      <c r="E29" s="1" t="s">
        <v>392</v>
      </c>
      <c r="F29" s="1" t="s">
        <v>594</v>
      </c>
      <c r="G29" s="1" t="s">
        <v>501</v>
      </c>
      <c r="H29" s="1" t="s">
        <v>505</v>
      </c>
      <c r="I29" s="1" t="s">
        <v>618</v>
      </c>
      <c r="J29" s="1" t="s">
        <v>507</v>
      </c>
      <c r="K29" s="1" t="s">
        <v>618</v>
      </c>
      <c r="L29" s="1" t="s">
        <v>618</v>
      </c>
      <c r="M29" s="1" t="s">
        <v>508</v>
      </c>
      <c r="N29" s="1" t="s">
        <v>508</v>
      </c>
      <c r="O29" s="1" t="s">
        <v>509</v>
      </c>
      <c r="P29" s="1" t="s">
        <v>510</v>
      </c>
      <c r="Q29" s="1" t="s">
        <v>619</v>
      </c>
      <c r="R29" s="1" t="s">
        <v>512</v>
      </c>
      <c r="S29" s="1" t="s">
        <v>513</v>
      </c>
      <c r="T29" s="1" t="s">
        <v>514</v>
      </c>
    </row>
    <row r="30" s="1" customFormat="1" spans="1:20">
      <c r="A30" s="3">
        <v>16307348298</v>
      </c>
      <c r="B30" s="1" t="s">
        <v>594</v>
      </c>
      <c r="C30" s="1" t="s">
        <v>620</v>
      </c>
      <c r="D30" s="1" t="s">
        <v>621</v>
      </c>
      <c r="E30" s="1" t="s">
        <v>390</v>
      </c>
      <c r="F30" s="1" t="s">
        <v>594</v>
      </c>
      <c r="G30" s="1" t="s">
        <v>501</v>
      </c>
      <c r="H30" s="1" t="s">
        <v>505</v>
      </c>
      <c r="I30" s="1" t="s">
        <v>622</v>
      </c>
      <c r="J30" s="1" t="s">
        <v>507</v>
      </c>
      <c r="K30" s="1" t="s">
        <v>622</v>
      </c>
      <c r="L30" s="1" t="s">
        <v>622</v>
      </c>
      <c r="M30" s="1" t="s">
        <v>508</v>
      </c>
      <c r="N30" s="1" t="s">
        <v>508</v>
      </c>
      <c r="O30" s="1" t="s">
        <v>509</v>
      </c>
      <c r="P30" s="1" t="s">
        <v>510</v>
      </c>
      <c r="Q30" s="1" t="s">
        <v>623</v>
      </c>
      <c r="R30" s="1" t="s">
        <v>512</v>
      </c>
      <c r="S30" s="1" t="s">
        <v>513</v>
      </c>
      <c r="T30" s="1" t="s">
        <v>514</v>
      </c>
    </row>
    <row r="31" s="1" customFormat="1" spans="1:20">
      <c r="A31" s="3">
        <v>16307207774</v>
      </c>
      <c r="B31" s="1" t="s">
        <v>594</v>
      </c>
      <c r="C31" s="1" t="s">
        <v>624</v>
      </c>
      <c r="D31" s="1" t="s">
        <v>625</v>
      </c>
      <c r="E31" s="1" t="s">
        <v>389</v>
      </c>
      <c r="F31" s="1" t="s">
        <v>594</v>
      </c>
      <c r="G31" s="1" t="s">
        <v>501</v>
      </c>
      <c r="H31" s="1" t="s">
        <v>505</v>
      </c>
      <c r="I31" s="1" t="s">
        <v>626</v>
      </c>
      <c r="J31" s="1" t="s">
        <v>507</v>
      </c>
      <c r="K31" s="1" t="s">
        <v>626</v>
      </c>
      <c r="L31" s="1" t="s">
        <v>626</v>
      </c>
      <c r="M31" s="1" t="s">
        <v>508</v>
      </c>
      <c r="N31" s="1" t="s">
        <v>508</v>
      </c>
      <c r="O31" s="1" t="s">
        <v>509</v>
      </c>
      <c r="P31" s="1" t="s">
        <v>510</v>
      </c>
      <c r="Q31" s="1" t="s">
        <v>627</v>
      </c>
      <c r="R31" s="1" t="s">
        <v>512</v>
      </c>
      <c r="S31" s="1" t="s">
        <v>513</v>
      </c>
      <c r="T31" s="1" t="s">
        <v>514</v>
      </c>
    </row>
    <row r="32" s="1" customFormat="1" spans="1:20">
      <c r="A32" s="3">
        <v>16307172576</v>
      </c>
      <c r="B32" s="1" t="s">
        <v>594</v>
      </c>
      <c r="C32" s="1" t="s">
        <v>628</v>
      </c>
      <c r="D32" s="1" t="s">
        <v>629</v>
      </c>
      <c r="E32" s="1" t="s">
        <v>386</v>
      </c>
      <c r="F32" s="1" t="s">
        <v>594</v>
      </c>
      <c r="G32" s="1" t="s">
        <v>501</v>
      </c>
      <c r="H32" s="1" t="s">
        <v>505</v>
      </c>
      <c r="I32" s="1" t="s">
        <v>630</v>
      </c>
      <c r="J32" s="1" t="s">
        <v>507</v>
      </c>
      <c r="K32" s="1" t="s">
        <v>630</v>
      </c>
      <c r="L32" s="1" t="s">
        <v>630</v>
      </c>
      <c r="M32" s="1" t="s">
        <v>508</v>
      </c>
      <c r="N32" s="1" t="s">
        <v>508</v>
      </c>
      <c r="O32" s="1" t="s">
        <v>509</v>
      </c>
      <c r="P32" s="1" t="s">
        <v>510</v>
      </c>
      <c r="Q32" s="1" t="s">
        <v>631</v>
      </c>
      <c r="R32" s="1" t="s">
        <v>512</v>
      </c>
      <c r="S32" s="1" t="s">
        <v>513</v>
      </c>
      <c r="T32" s="1" t="s">
        <v>514</v>
      </c>
    </row>
    <row r="33" s="1" customFormat="1" spans="1:20">
      <c r="A33" s="3">
        <v>16307150281</v>
      </c>
      <c r="B33" s="1" t="s">
        <v>594</v>
      </c>
      <c r="C33" s="1" t="s">
        <v>632</v>
      </c>
      <c r="D33" s="1" t="s">
        <v>633</v>
      </c>
      <c r="E33" s="1" t="s">
        <v>385</v>
      </c>
      <c r="F33" s="1" t="s">
        <v>594</v>
      </c>
      <c r="G33" s="1" t="s">
        <v>501</v>
      </c>
      <c r="H33" s="1" t="s">
        <v>505</v>
      </c>
      <c r="I33" s="1" t="s">
        <v>634</v>
      </c>
      <c r="J33" s="1" t="s">
        <v>507</v>
      </c>
      <c r="K33" s="1" t="s">
        <v>634</v>
      </c>
      <c r="L33" s="1" t="s">
        <v>634</v>
      </c>
      <c r="M33" s="1" t="s">
        <v>508</v>
      </c>
      <c r="N33" s="1" t="s">
        <v>508</v>
      </c>
      <c r="O33" s="1" t="s">
        <v>509</v>
      </c>
      <c r="P33" s="1" t="s">
        <v>510</v>
      </c>
      <c r="Q33" s="1" t="s">
        <v>635</v>
      </c>
      <c r="R33" s="1" t="s">
        <v>512</v>
      </c>
      <c r="S33" s="1" t="s">
        <v>513</v>
      </c>
      <c r="T33" s="1" t="s">
        <v>514</v>
      </c>
    </row>
    <row r="34" s="1" customFormat="1" spans="1:20">
      <c r="A34" s="3">
        <v>16307128654</v>
      </c>
      <c r="B34" s="1" t="s">
        <v>594</v>
      </c>
      <c r="C34" s="1" t="s">
        <v>636</v>
      </c>
      <c r="D34" s="1" t="s">
        <v>637</v>
      </c>
      <c r="E34" s="1" t="s">
        <v>382</v>
      </c>
      <c r="F34" s="1" t="s">
        <v>594</v>
      </c>
      <c r="G34" s="1" t="s">
        <v>501</v>
      </c>
      <c r="H34" s="1" t="s">
        <v>505</v>
      </c>
      <c r="I34" s="1" t="s">
        <v>638</v>
      </c>
      <c r="J34" s="1" t="s">
        <v>507</v>
      </c>
      <c r="K34" s="1" t="s">
        <v>638</v>
      </c>
      <c r="L34" s="1" t="s">
        <v>638</v>
      </c>
      <c r="M34" s="1" t="s">
        <v>508</v>
      </c>
      <c r="N34" s="1" t="s">
        <v>508</v>
      </c>
      <c r="O34" s="1" t="s">
        <v>509</v>
      </c>
      <c r="P34" s="1" t="s">
        <v>510</v>
      </c>
      <c r="Q34" s="1" t="s">
        <v>639</v>
      </c>
      <c r="R34" s="1" t="s">
        <v>512</v>
      </c>
      <c r="S34" s="1" t="s">
        <v>513</v>
      </c>
      <c r="T34" s="1" t="s">
        <v>514</v>
      </c>
    </row>
    <row r="35" s="1" customFormat="1" spans="1:20">
      <c r="A35" s="3">
        <v>16307044997</v>
      </c>
      <c r="B35" s="1" t="s">
        <v>594</v>
      </c>
      <c r="C35" s="1" t="s">
        <v>640</v>
      </c>
      <c r="D35" s="1" t="s">
        <v>641</v>
      </c>
      <c r="E35" s="1" t="s">
        <v>379</v>
      </c>
      <c r="F35" s="1" t="s">
        <v>594</v>
      </c>
      <c r="G35" s="1" t="s">
        <v>501</v>
      </c>
      <c r="H35" s="1" t="s">
        <v>505</v>
      </c>
      <c r="I35" s="1" t="s">
        <v>642</v>
      </c>
      <c r="J35" s="1" t="s">
        <v>507</v>
      </c>
      <c r="K35" s="1" t="s">
        <v>642</v>
      </c>
      <c r="L35" s="1" t="s">
        <v>642</v>
      </c>
      <c r="M35" s="1" t="s">
        <v>508</v>
      </c>
      <c r="N35" s="1" t="s">
        <v>508</v>
      </c>
      <c r="O35" s="1" t="s">
        <v>509</v>
      </c>
      <c r="P35" s="1" t="s">
        <v>510</v>
      </c>
      <c r="Q35" s="1" t="s">
        <v>643</v>
      </c>
      <c r="R35" s="1" t="s">
        <v>512</v>
      </c>
      <c r="S35" s="1" t="s">
        <v>513</v>
      </c>
      <c r="T35" s="1" t="s">
        <v>514</v>
      </c>
    </row>
    <row r="36" s="1" customFormat="1" spans="1:20">
      <c r="A36" s="3">
        <v>16307026082</v>
      </c>
      <c r="B36" s="1" t="s">
        <v>594</v>
      </c>
      <c r="C36" s="1" t="s">
        <v>644</v>
      </c>
      <c r="D36" s="1" t="s">
        <v>550</v>
      </c>
      <c r="E36" s="1" t="s">
        <v>378</v>
      </c>
      <c r="F36" s="1" t="s">
        <v>594</v>
      </c>
      <c r="G36" s="1" t="s">
        <v>501</v>
      </c>
      <c r="H36" s="1" t="s">
        <v>505</v>
      </c>
      <c r="I36" s="1" t="s">
        <v>645</v>
      </c>
      <c r="J36" s="1" t="s">
        <v>507</v>
      </c>
      <c r="K36" s="1" t="s">
        <v>645</v>
      </c>
      <c r="L36" s="1" t="s">
        <v>645</v>
      </c>
      <c r="M36" s="1" t="s">
        <v>508</v>
      </c>
      <c r="N36" s="1" t="s">
        <v>508</v>
      </c>
      <c r="O36" s="1" t="s">
        <v>509</v>
      </c>
      <c r="P36" s="1" t="s">
        <v>510</v>
      </c>
      <c r="Q36" s="1" t="s">
        <v>646</v>
      </c>
      <c r="R36" s="1" t="s">
        <v>512</v>
      </c>
      <c r="S36" s="1" t="s">
        <v>513</v>
      </c>
      <c r="T36" s="1" t="s">
        <v>553</v>
      </c>
    </row>
    <row r="37" s="1" customFormat="1" spans="1:20">
      <c r="A37" s="3">
        <v>16306967213</v>
      </c>
      <c r="B37" s="1" t="s">
        <v>594</v>
      </c>
      <c r="C37" s="1" t="s">
        <v>647</v>
      </c>
      <c r="D37" s="1" t="s">
        <v>583</v>
      </c>
      <c r="E37" s="1" t="s">
        <v>376</v>
      </c>
      <c r="F37" s="1" t="s">
        <v>594</v>
      </c>
      <c r="G37" s="1" t="s">
        <v>501</v>
      </c>
      <c r="H37" s="1" t="s">
        <v>505</v>
      </c>
      <c r="I37" s="1" t="s">
        <v>584</v>
      </c>
      <c r="J37" s="1" t="s">
        <v>507</v>
      </c>
      <c r="K37" s="1" t="s">
        <v>584</v>
      </c>
      <c r="L37" s="1" t="s">
        <v>584</v>
      </c>
      <c r="M37" s="1" t="s">
        <v>508</v>
      </c>
      <c r="N37" s="1" t="s">
        <v>508</v>
      </c>
      <c r="O37" s="1" t="s">
        <v>509</v>
      </c>
      <c r="P37" s="1" t="s">
        <v>510</v>
      </c>
      <c r="Q37" s="1" t="s">
        <v>648</v>
      </c>
      <c r="R37" s="1" t="s">
        <v>512</v>
      </c>
      <c r="S37" s="1" t="s">
        <v>513</v>
      </c>
      <c r="T37" s="1" t="s">
        <v>514</v>
      </c>
    </row>
    <row r="38" s="1" customFormat="1" spans="1:20">
      <c r="A38" s="3">
        <v>16306936943</v>
      </c>
      <c r="B38" s="1" t="s">
        <v>594</v>
      </c>
      <c r="C38" s="1" t="s">
        <v>649</v>
      </c>
      <c r="D38" s="1" t="s">
        <v>650</v>
      </c>
      <c r="E38" s="1" t="s">
        <v>373</v>
      </c>
      <c r="F38" s="1" t="s">
        <v>594</v>
      </c>
      <c r="G38" s="1" t="s">
        <v>501</v>
      </c>
      <c r="H38" s="1" t="s">
        <v>505</v>
      </c>
      <c r="I38" s="1" t="s">
        <v>651</v>
      </c>
      <c r="J38" s="1" t="s">
        <v>507</v>
      </c>
      <c r="K38" s="1" t="s">
        <v>651</v>
      </c>
      <c r="L38" s="1" t="s">
        <v>651</v>
      </c>
      <c r="M38" s="1" t="s">
        <v>508</v>
      </c>
      <c r="N38" s="1" t="s">
        <v>508</v>
      </c>
      <c r="O38" s="1" t="s">
        <v>509</v>
      </c>
      <c r="P38" s="1" t="s">
        <v>510</v>
      </c>
      <c r="Q38" s="1" t="s">
        <v>652</v>
      </c>
      <c r="R38" s="1" t="s">
        <v>512</v>
      </c>
      <c r="S38" s="1" t="s">
        <v>513</v>
      </c>
      <c r="T38" s="1" t="s">
        <v>514</v>
      </c>
    </row>
    <row r="39" s="1" customFormat="1" spans="1:20">
      <c r="A39" s="3">
        <v>16306906389</v>
      </c>
      <c r="B39" s="1" t="s">
        <v>594</v>
      </c>
      <c r="C39" s="1" t="s">
        <v>653</v>
      </c>
      <c r="D39" s="1" t="s">
        <v>654</v>
      </c>
      <c r="E39" s="1" t="s">
        <v>412</v>
      </c>
      <c r="F39" s="1" t="s">
        <v>501</v>
      </c>
      <c r="G39" s="1" t="s">
        <v>504</v>
      </c>
      <c r="H39" s="1" t="s">
        <v>505</v>
      </c>
      <c r="I39" s="1" t="s">
        <v>655</v>
      </c>
      <c r="J39" s="1" t="s">
        <v>507</v>
      </c>
      <c r="K39" s="1" t="s">
        <v>655</v>
      </c>
      <c r="L39" s="1" t="s">
        <v>655</v>
      </c>
      <c r="M39" s="1" t="s">
        <v>508</v>
      </c>
      <c r="N39" s="1" t="s">
        <v>508</v>
      </c>
      <c r="O39" s="1" t="s">
        <v>509</v>
      </c>
      <c r="P39" s="1" t="s">
        <v>510</v>
      </c>
      <c r="Q39" s="1" t="s">
        <v>656</v>
      </c>
      <c r="R39" s="1" t="s">
        <v>512</v>
      </c>
      <c r="S39" s="1" t="s">
        <v>513</v>
      </c>
      <c r="T39" s="1" t="s">
        <v>514</v>
      </c>
    </row>
    <row r="40" s="1" customFormat="1" spans="1:20">
      <c r="A40" s="3">
        <v>16306902486</v>
      </c>
      <c r="B40" s="1" t="s">
        <v>594</v>
      </c>
      <c r="C40" s="1" t="s">
        <v>657</v>
      </c>
      <c r="D40" s="1" t="s">
        <v>658</v>
      </c>
      <c r="E40" s="1" t="s">
        <v>370</v>
      </c>
      <c r="F40" s="1" t="s">
        <v>594</v>
      </c>
      <c r="G40" s="1" t="s">
        <v>501</v>
      </c>
      <c r="H40" s="1" t="s">
        <v>505</v>
      </c>
      <c r="I40" s="1" t="s">
        <v>568</v>
      </c>
      <c r="J40" s="1" t="s">
        <v>507</v>
      </c>
      <c r="K40" s="1" t="s">
        <v>568</v>
      </c>
      <c r="L40" s="1" t="s">
        <v>568</v>
      </c>
      <c r="M40" s="1" t="s">
        <v>508</v>
      </c>
      <c r="N40" s="1" t="s">
        <v>508</v>
      </c>
      <c r="O40" s="1" t="s">
        <v>509</v>
      </c>
      <c r="P40" s="1" t="s">
        <v>510</v>
      </c>
      <c r="Q40" s="1" t="s">
        <v>659</v>
      </c>
      <c r="R40" s="1" t="s">
        <v>512</v>
      </c>
      <c r="S40" s="1" t="s">
        <v>513</v>
      </c>
      <c r="T40" s="1" t="s">
        <v>514</v>
      </c>
    </row>
    <row r="41" s="1" customFormat="1" spans="1:20">
      <c r="A41" s="3">
        <v>16306698028</v>
      </c>
      <c r="B41" s="1" t="s">
        <v>594</v>
      </c>
      <c r="C41" s="1" t="s">
        <v>660</v>
      </c>
      <c r="D41" s="1" t="s">
        <v>641</v>
      </c>
      <c r="E41" s="1" t="s">
        <v>367</v>
      </c>
      <c r="F41" s="1" t="s">
        <v>594</v>
      </c>
      <c r="G41" s="1" t="s">
        <v>501</v>
      </c>
      <c r="H41" s="1" t="s">
        <v>505</v>
      </c>
      <c r="I41" s="1" t="s">
        <v>642</v>
      </c>
      <c r="J41" s="1" t="s">
        <v>507</v>
      </c>
      <c r="K41" s="1" t="s">
        <v>642</v>
      </c>
      <c r="L41" s="1" t="s">
        <v>642</v>
      </c>
      <c r="M41" s="1" t="s">
        <v>508</v>
      </c>
      <c r="N41" s="1" t="s">
        <v>508</v>
      </c>
      <c r="O41" s="1" t="s">
        <v>509</v>
      </c>
      <c r="P41" s="1" t="s">
        <v>510</v>
      </c>
      <c r="Q41" s="1" t="s">
        <v>661</v>
      </c>
      <c r="R41" s="1" t="s">
        <v>512</v>
      </c>
      <c r="S41" s="1" t="s">
        <v>513</v>
      </c>
      <c r="T41" s="1" t="s">
        <v>514</v>
      </c>
    </row>
    <row r="42" s="1" customFormat="1" spans="1:20">
      <c r="A42" s="3">
        <v>16306579128</v>
      </c>
      <c r="B42" s="1" t="s">
        <v>594</v>
      </c>
      <c r="C42" s="1" t="s">
        <v>662</v>
      </c>
      <c r="D42" s="1" t="s">
        <v>520</v>
      </c>
      <c r="E42" s="1" t="s">
        <v>411</v>
      </c>
      <c r="F42" s="1" t="s">
        <v>501</v>
      </c>
      <c r="G42" s="1" t="s">
        <v>504</v>
      </c>
      <c r="H42" s="1" t="s">
        <v>505</v>
      </c>
      <c r="I42" s="1" t="s">
        <v>663</v>
      </c>
      <c r="J42" s="1" t="s">
        <v>507</v>
      </c>
      <c r="K42" s="1" t="s">
        <v>663</v>
      </c>
      <c r="L42" s="1" t="s">
        <v>663</v>
      </c>
      <c r="M42" s="1" t="s">
        <v>508</v>
      </c>
      <c r="N42" s="1" t="s">
        <v>508</v>
      </c>
      <c r="O42" s="1" t="s">
        <v>509</v>
      </c>
      <c r="P42" s="1" t="s">
        <v>510</v>
      </c>
      <c r="Q42" s="1" t="s">
        <v>664</v>
      </c>
      <c r="R42" s="1" t="s">
        <v>512</v>
      </c>
      <c r="S42" s="1" t="s">
        <v>513</v>
      </c>
      <c r="T42" s="1" t="s">
        <v>514</v>
      </c>
    </row>
    <row r="43" s="1" customFormat="1" spans="1:20">
      <c r="A43" s="3">
        <v>16306481329</v>
      </c>
      <c r="B43" s="1" t="s">
        <v>594</v>
      </c>
      <c r="C43" s="1" t="s">
        <v>665</v>
      </c>
      <c r="D43" s="1" t="s">
        <v>666</v>
      </c>
      <c r="E43" s="1" t="s">
        <v>366</v>
      </c>
      <c r="F43" s="1" t="s">
        <v>594</v>
      </c>
      <c r="G43" s="1" t="s">
        <v>501</v>
      </c>
      <c r="H43" s="1" t="s">
        <v>505</v>
      </c>
      <c r="I43" s="1" t="s">
        <v>667</v>
      </c>
      <c r="J43" s="1" t="s">
        <v>507</v>
      </c>
      <c r="K43" s="1" t="s">
        <v>667</v>
      </c>
      <c r="L43" s="1" t="s">
        <v>667</v>
      </c>
      <c r="M43" s="1" t="s">
        <v>508</v>
      </c>
      <c r="N43" s="1" t="s">
        <v>508</v>
      </c>
      <c r="O43" s="1" t="s">
        <v>509</v>
      </c>
      <c r="P43" s="1" t="s">
        <v>510</v>
      </c>
      <c r="Q43" s="1" t="s">
        <v>668</v>
      </c>
      <c r="R43" s="1" t="s">
        <v>512</v>
      </c>
      <c r="S43" s="1" t="s">
        <v>513</v>
      </c>
      <c r="T43" s="1" t="s">
        <v>514</v>
      </c>
    </row>
    <row r="44" s="1" customFormat="1" spans="1:20">
      <c r="A44" s="3">
        <v>16306472094</v>
      </c>
      <c r="B44" s="1" t="s">
        <v>594</v>
      </c>
      <c r="C44" s="1" t="s">
        <v>669</v>
      </c>
      <c r="D44" s="1" t="s">
        <v>670</v>
      </c>
      <c r="E44" s="1" t="s">
        <v>236</v>
      </c>
      <c r="F44" s="1" t="s">
        <v>594</v>
      </c>
      <c r="G44" s="1" t="s">
        <v>501</v>
      </c>
      <c r="H44" s="1" t="s">
        <v>505</v>
      </c>
      <c r="I44" s="1" t="s">
        <v>560</v>
      </c>
      <c r="J44" s="1" t="s">
        <v>507</v>
      </c>
      <c r="K44" s="1" t="s">
        <v>560</v>
      </c>
      <c r="L44" s="1" t="s">
        <v>560</v>
      </c>
      <c r="M44" s="1" t="s">
        <v>508</v>
      </c>
      <c r="N44" s="1" t="s">
        <v>508</v>
      </c>
      <c r="O44" s="1" t="s">
        <v>509</v>
      </c>
      <c r="P44" s="1" t="s">
        <v>510</v>
      </c>
      <c r="Q44" s="1" t="s">
        <v>671</v>
      </c>
      <c r="R44" s="1" t="s">
        <v>512</v>
      </c>
      <c r="S44" s="1" t="s">
        <v>513</v>
      </c>
      <c r="T44" s="1" t="s">
        <v>514</v>
      </c>
    </row>
    <row r="45" s="1" customFormat="1" spans="1:20">
      <c r="A45" s="3">
        <v>16306374354</v>
      </c>
      <c r="B45" s="1" t="s">
        <v>594</v>
      </c>
      <c r="C45" s="1" t="s">
        <v>672</v>
      </c>
      <c r="D45" s="1" t="s">
        <v>673</v>
      </c>
      <c r="E45" s="1" t="s">
        <v>363</v>
      </c>
      <c r="F45" s="1" t="s">
        <v>594</v>
      </c>
      <c r="G45" s="1" t="s">
        <v>501</v>
      </c>
      <c r="H45" s="1" t="s">
        <v>505</v>
      </c>
      <c r="I45" s="1" t="s">
        <v>674</v>
      </c>
      <c r="J45" s="1" t="s">
        <v>507</v>
      </c>
      <c r="K45" s="1" t="s">
        <v>674</v>
      </c>
      <c r="L45" s="1" t="s">
        <v>674</v>
      </c>
      <c r="M45" s="1" t="s">
        <v>508</v>
      </c>
      <c r="N45" s="1" t="s">
        <v>508</v>
      </c>
      <c r="O45" s="1" t="s">
        <v>509</v>
      </c>
      <c r="P45" s="1" t="s">
        <v>510</v>
      </c>
      <c r="Q45" s="1" t="s">
        <v>675</v>
      </c>
      <c r="R45" s="1" t="s">
        <v>512</v>
      </c>
      <c r="S45" s="1" t="s">
        <v>513</v>
      </c>
      <c r="T45" s="1" t="s">
        <v>514</v>
      </c>
    </row>
    <row r="46" s="1" customFormat="1" spans="1:20">
      <c r="A46" s="3">
        <v>16306368103</v>
      </c>
      <c r="B46" s="1" t="s">
        <v>594</v>
      </c>
      <c r="C46" s="1" t="s">
        <v>676</v>
      </c>
      <c r="D46" s="1" t="s">
        <v>677</v>
      </c>
      <c r="E46" s="1" t="s">
        <v>361</v>
      </c>
      <c r="F46" s="1" t="s">
        <v>594</v>
      </c>
      <c r="G46" s="1" t="s">
        <v>501</v>
      </c>
      <c r="H46" s="1" t="s">
        <v>505</v>
      </c>
      <c r="I46" s="1" t="s">
        <v>678</v>
      </c>
      <c r="J46" s="1" t="s">
        <v>507</v>
      </c>
      <c r="K46" s="1" t="s">
        <v>678</v>
      </c>
      <c r="L46" s="1" t="s">
        <v>678</v>
      </c>
      <c r="M46" s="1" t="s">
        <v>508</v>
      </c>
      <c r="N46" s="1" t="s">
        <v>508</v>
      </c>
      <c r="O46" s="1" t="s">
        <v>509</v>
      </c>
      <c r="P46" s="1" t="s">
        <v>510</v>
      </c>
      <c r="Q46" s="1" t="s">
        <v>679</v>
      </c>
      <c r="R46" s="1" t="s">
        <v>512</v>
      </c>
      <c r="S46" s="1" t="s">
        <v>513</v>
      </c>
      <c r="T46" s="1" t="s">
        <v>514</v>
      </c>
    </row>
    <row r="47" s="1" customFormat="1" spans="1:20">
      <c r="A47" s="3">
        <v>16306234855</v>
      </c>
      <c r="B47" s="1" t="s">
        <v>594</v>
      </c>
      <c r="C47" s="1" t="s">
        <v>680</v>
      </c>
      <c r="D47" s="1" t="s">
        <v>681</v>
      </c>
      <c r="E47" s="1" t="s">
        <v>359</v>
      </c>
      <c r="F47" s="1" t="s">
        <v>594</v>
      </c>
      <c r="G47" s="1" t="s">
        <v>501</v>
      </c>
      <c r="H47" s="1" t="s">
        <v>505</v>
      </c>
      <c r="I47" s="1" t="s">
        <v>682</v>
      </c>
      <c r="J47" s="1" t="s">
        <v>507</v>
      </c>
      <c r="K47" s="1" t="s">
        <v>682</v>
      </c>
      <c r="L47" s="1" t="s">
        <v>682</v>
      </c>
      <c r="M47" s="1" t="s">
        <v>508</v>
      </c>
      <c r="N47" s="1" t="s">
        <v>508</v>
      </c>
      <c r="O47" s="1" t="s">
        <v>509</v>
      </c>
      <c r="P47" s="1" t="s">
        <v>510</v>
      </c>
      <c r="Q47" s="1" t="s">
        <v>683</v>
      </c>
      <c r="R47" s="1" t="s">
        <v>512</v>
      </c>
      <c r="S47" s="1" t="s">
        <v>513</v>
      </c>
      <c r="T47" s="1" t="s">
        <v>514</v>
      </c>
    </row>
    <row r="48" s="1" customFormat="1" spans="1:20">
      <c r="A48" s="3">
        <v>16306137452</v>
      </c>
      <c r="B48" s="1" t="s">
        <v>594</v>
      </c>
      <c r="C48" s="1" t="s">
        <v>684</v>
      </c>
      <c r="D48" s="1" t="s">
        <v>685</v>
      </c>
      <c r="E48" s="1" t="s">
        <v>357</v>
      </c>
      <c r="F48" s="1" t="s">
        <v>594</v>
      </c>
      <c r="G48" s="1" t="s">
        <v>501</v>
      </c>
      <c r="H48" s="1" t="s">
        <v>505</v>
      </c>
      <c r="I48" s="1" t="s">
        <v>674</v>
      </c>
      <c r="J48" s="1" t="s">
        <v>507</v>
      </c>
      <c r="K48" s="1" t="s">
        <v>674</v>
      </c>
      <c r="L48" s="1" t="s">
        <v>674</v>
      </c>
      <c r="M48" s="1" t="s">
        <v>508</v>
      </c>
      <c r="N48" s="1" t="s">
        <v>508</v>
      </c>
      <c r="O48" s="1" t="s">
        <v>509</v>
      </c>
      <c r="P48" s="1" t="s">
        <v>510</v>
      </c>
      <c r="Q48" s="1" t="s">
        <v>686</v>
      </c>
      <c r="R48" s="1" t="s">
        <v>512</v>
      </c>
      <c r="S48" s="1" t="s">
        <v>513</v>
      </c>
      <c r="T48" s="1" t="s">
        <v>514</v>
      </c>
    </row>
    <row r="49" s="1" customFormat="1" spans="1:20">
      <c r="A49" s="3">
        <v>16305945946</v>
      </c>
      <c r="B49" s="1" t="s">
        <v>594</v>
      </c>
      <c r="C49" s="1" t="s">
        <v>687</v>
      </c>
      <c r="D49" s="1" t="s">
        <v>688</v>
      </c>
      <c r="E49" s="1" t="s">
        <v>355</v>
      </c>
      <c r="F49" s="1" t="s">
        <v>594</v>
      </c>
      <c r="G49" s="1" t="s">
        <v>501</v>
      </c>
      <c r="H49" s="1" t="s">
        <v>505</v>
      </c>
      <c r="I49" s="1" t="s">
        <v>689</v>
      </c>
      <c r="J49" s="1" t="s">
        <v>507</v>
      </c>
      <c r="K49" s="1" t="s">
        <v>689</v>
      </c>
      <c r="L49" s="1" t="s">
        <v>689</v>
      </c>
      <c r="M49" s="1" t="s">
        <v>508</v>
      </c>
      <c r="N49" s="1" t="s">
        <v>508</v>
      </c>
      <c r="O49" s="1" t="s">
        <v>509</v>
      </c>
      <c r="P49" s="1" t="s">
        <v>510</v>
      </c>
      <c r="Q49" s="1" t="s">
        <v>690</v>
      </c>
      <c r="R49" s="1" t="s">
        <v>512</v>
      </c>
      <c r="S49" s="1" t="s">
        <v>513</v>
      </c>
      <c r="T49" s="1" t="s">
        <v>514</v>
      </c>
    </row>
    <row r="50" s="1" customFormat="1" spans="1:20">
      <c r="A50" s="3">
        <v>16305801515</v>
      </c>
      <c r="B50" s="1" t="s">
        <v>594</v>
      </c>
      <c r="C50" s="1" t="s">
        <v>691</v>
      </c>
      <c r="D50" s="1" t="s">
        <v>692</v>
      </c>
      <c r="E50" s="1" t="s">
        <v>352</v>
      </c>
      <c r="F50" s="1" t="s">
        <v>594</v>
      </c>
      <c r="G50" s="1" t="s">
        <v>501</v>
      </c>
      <c r="H50" s="1" t="s">
        <v>505</v>
      </c>
      <c r="I50" s="1" t="s">
        <v>655</v>
      </c>
      <c r="J50" s="1" t="s">
        <v>507</v>
      </c>
      <c r="K50" s="1" t="s">
        <v>655</v>
      </c>
      <c r="L50" s="1" t="s">
        <v>655</v>
      </c>
      <c r="M50" s="1" t="s">
        <v>508</v>
      </c>
      <c r="N50" s="1" t="s">
        <v>508</v>
      </c>
      <c r="O50" s="1" t="s">
        <v>509</v>
      </c>
      <c r="P50" s="1" t="s">
        <v>510</v>
      </c>
      <c r="Q50" s="1" t="s">
        <v>693</v>
      </c>
      <c r="R50" s="1" t="s">
        <v>512</v>
      </c>
      <c r="S50" s="1" t="s">
        <v>513</v>
      </c>
      <c r="T50" s="1" t="s">
        <v>514</v>
      </c>
    </row>
    <row r="51" s="1" customFormat="1" spans="1:20">
      <c r="A51" s="3">
        <v>16305543698</v>
      </c>
      <c r="B51" s="1" t="s">
        <v>594</v>
      </c>
      <c r="C51" s="1" t="s">
        <v>694</v>
      </c>
      <c r="D51" s="1" t="s">
        <v>654</v>
      </c>
      <c r="E51" s="1" t="s">
        <v>350</v>
      </c>
      <c r="F51" s="1" t="s">
        <v>594</v>
      </c>
      <c r="G51" s="1" t="s">
        <v>501</v>
      </c>
      <c r="H51" s="1" t="s">
        <v>505</v>
      </c>
      <c r="I51" s="1" t="s">
        <v>695</v>
      </c>
      <c r="J51" s="1" t="s">
        <v>507</v>
      </c>
      <c r="K51" s="1" t="s">
        <v>695</v>
      </c>
      <c r="L51" s="1" t="s">
        <v>695</v>
      </c>
      <c r="M51" s="1" t="s">
        <v>508</v>
      </c>
      <c r="N51" s="1" t="s">
        <v>508</v>
      </c>
      <c r="O51" s="1" t="s">
        <v>509</v>
      </c>
      <c r="P51" s="1" t="s">
        <v>510</v>
      </c>
      <c r="Q51" s="1" t="s">
        <v>696</v>
      </c>
      <c r="R51" s="1" t="s">
        <v>512</v>
      </c>
      <c r="S51" s="1" t="s">
        <v>513</v>
      </c>
      <c r="T51" s="1" t="s">
        <v>514</v>
      </c>
    </row>
    <row r="52" s="1" customFormat="1" spans="1:20">
      <c r="A52" s="3">
        <v>16305492573</v>
      </c>
      <c r="B52" s="1" t="s">
        <v>594</v>
      </c>
      <c r="C52" s="1" t="s">
        <v>697</v>
      </c>
      <c r="D52" s="1" t="s">
        <v>698</v>
      </c>
      <c r="E52" s="1" t="s">
        <v>349</v>
      </c>
      <c r="F52" s="1" t="s">
        <v>594</v>
      </c>
      <c r="G52" s="1" t="s">
        <v>501</v>
      </c>
      <c r="H52" s="1" t="s">
        <v>505</v>
      </c>
      <c r="I52" s="1" t="s">
        <v>699</v>
      </c>
      <c r="J52" s="1" t="s">
        <v>507</v>
      </c>
      <c r="K52" s="1" t="s">
        <v>699</v>
      </c>
      <c r="L52" s="1" t="s">
        <v>699</v>
      </c>
      <c r="M52" s="1" t="s">
        <v>508</v>
      </c>
      <c r="N52" s="1" t="s">
        <v>508</v>
      </c>
      <c r="O52" s="1" t="s">
        <v>509</v>
      </c>
      <c r="P52" s="1" t="s">
        <v>510</v>
      </c>
      <c r="Q52" s="1" t="s">
        <v>700</v>
      </c>
      <c r="R52" s="1" t="s">
        <v>512</v>
      </c>
      <c r="S52" s="1" t="s">
        <v>513</v>
      </c>
      <c r="T52" s="1" t="s">
        <v>514</v>
      </c>
    </row>
    <row r="53" s="1" customFormat="1" spans="1:20">
      <c r="A53" s="3">
        <v>16305366730</v>
      </c>
      <c r="B53" s="1" t="s">
        <v>594</v>
      </c>
      <c r="C53" s="1" t="s">
        <v>701</v>
      </c>
      <c r="D53" s="1" t="s">
        <v>702</v>
      </c>
      <c r="E53" s="1" t="s">
        <v>346</v>
      </c>
      <c r="F53" s="1" t="s">
        <v>594</v>
      </c>
      <c r="G53" s="1" t="s">
        <v>501</v>
      </c>
      <c r="H53" s="1" t="s">
        <v>505</v>
      </c>
      <c r="I53" s="1" t="s">
        <v>689</v>
      </c>
      <c r="J53" s="1" t="s">
        <v>507</v>
      </c>
      <c r="K53" s="1" t="s">
        <v>689</v>
      </c>
      <c r="L53" s="1" t="s">
        <v>689</v>
      </c>
      <c r="M53" s="1" t="s">
        <v>508</v>
      </c>
      <c r="N53" s="1" t="s">
        <v>508</v>
      </c>
      <c r="O53" s="1" t="s">
        <v>509</v>
      </c>
      <c r="P53" s="1" t="s">
        <v>510</v>
      </c>
      <c r="Q53" s="1" t="s">
        <v>703</v>
      </c>
      <c r="R53" s="1" t="s">
        <v>512</v>
      </c>
      <c r="S53" s="1" t="s">
        <v>513</v>
      </c>
      <c r="T53" s="1" t="s">
        <v>514</v>
      </c>
    </row>
    <row r="54" s="1" customFormat="1" spans="1:20">
      <c r="A54" s="3">
        <v>16305313094</v>
      </c>
      <c r="B54" s="1" t="s">
        <v>594</v>
      </c>
      <c r="C54" s="1" t="s">
        <v>704</v>
      </c>
      <c r="D54" s="1" t="s">
        <v>550</v>
      </c>
      <c r="E54" s="1" t="s">
        <v>344</v>
      </c>
      <c r="F54" s="1" t="s">
        <v>594</v>
      </c>
      <c r="G54" s="1" t="s">
        <v>501</v>
      </c>
      <c r="H54" s="1" t="s">
        <v>505</v>
      </c>
      <c r="I54" s="1" t="s">
        <v>551</v>
      </c>
      <c r="J54" s="1" t="s">
        <v>507</v>
      </c>
      <c r="K54" s="1" t="s">
        <v>551</v>
      </c>
      <c r="L54" s="1" t="s">
        <v>551</v>
      </c>
      <c r="M54" s="1" t="s">
        <v>508</v>
      </c>
      <c r="N54" s="1" t="s">
        <v>508</v>
      </c>
      <c r="O54" s="1" t="s">
        <v>509</v>
      </c>
      <c r="P54" s="1" t="s">
        <v>510</v>
      </c>
      <c r="Q54" s="1" t="s">
        <v>705</v>
      </c>
      <c r="R54" s="1" t="s">
        <v>512</v>
      </c>
      <c r="S54" s="1" t="s">
        <v>513</v>
      </c>
      <c r="T54" s="1" t="s">
        <v>553</v>
      </c>
    </row>
    <row r="55" s="1" customFormat="1" spans="1:20">
      <c r="A55" s="3">
        <v>16305282313</v>
      </c>
      <c r="B55" s="1" t="s">
        <v>594</v>
      </c>
      <c r="C55" s="1" t="s">
        <v>706</v>
      </c>
      <c r="D55" s="1" t="s">
        <v>707</v>
      </c>
      <c r="E55" s="1" t="s">
        <v>341</v>
      </c>
      <c r="F55" s="1" t="s">
        <v>594</v>
      </c>
      <c r="G55" s="1" t="s">
        <v>501</v>
      </c>
      <c r="H55" s="1" t="s">
        <v>505</v>
      </c>
      <c r="I55" s="1" t="s">
        <v>708</v>
      </c>
      <c r="J55" s="1" t="s">
        <v>507</v>
      </c>
      <c r="K55" s="1" t="s">
        <v>708</v>
      </c>
      <c r="L55" s="1" t="s">
        <v>708</v>
      </c>
      <c r="M55" s="1" t="s">
        <v>508</v>
      </c>
      <c r="N55" s="1" t="s">
        <v>508</v>
      </c>
      <c r="O55" s="1" t="s">
        <v>509</v>
      </c>
      <c r="P55" s="1" t="s">
        <v>510</v>
      </c>
      <c r="Q55" s="1" t="s">
        <v>709</v>
      </c>
      <c r="R55" s="1" t="s">
        <v>512</v>
      </c>
      <c r="S55" s="1" t="s">
        <v>513</v>
      </c>
      <c r="T55" s="1" t="s">
        <v>514</v>
      </c>
    </row>
    <row r="56" s="1" customFormat="1" spans="1:20">
      <c r="A56" s="3">
        <v>16305246397</v>
      </c>
      <c r="B56" s="1" t="s">
        <v>594</v>
      </c>
      <c r="C56" s="1" t="s">
        <v>710</v>
      </c>
      <c r="D56" s="1" t="s">
        <v>711</v>
      </c>
      <c r="E56" s="1" t="s">
        <v>339</v>
      </c>
      <c r="F56" s="1" t="s">
        <v>594</v>
      </c>
      <c r="G56" s="1" t="s">
        <v>501</v>
      </c>
      <c r="H56" s="1" t="s">
        <v>505</v>
      </c>
      <c r="I56" s="1" t="s">
        <v>712</v>
      </c>
      <c r="J56" s="1" t="s">
        <v>507</v>
      </c>
      <c r="K56" s="1" t="s">
        <v>712</v>
      </c>
      <c r="L56" s="1" t="s">
        <v>712</v>
      </c>
      <c r="M56" s="1" t="s">
        <v>508</v>
      </c>
      <c r="N56" s="1" t="s">
        <v>508</v>
      </c>
      <c r="O56" s="1" t="s">
        <v>509</v>
      </c>
      <c r="P56" s="1" t="s">
        <v>510</v>
      </c>
      <c r="Q56" s="1" t="s">
        <v>713</v>
      </c>
      <c r="R56" s="1" t="s">
        <v>512</v>
      </c>
      <c r="S56" s="1" t="s">
        <v>513</v>
      </c>
      <c r="T56" s="1" t="s">
        <v>514</v>
      </c>
    </row>
    <row r="57" s="1" customFormat="1" spans="1:20">
      <c r="A57" s="3">
        <v>16304920266</v>
      </c>
      <c r="B57" s="1" t="s">
        <v>594</v>
      </c>
      <c r="C57" s="1" t="s">
        <v>714</v>
      </c>
      <c r="D57" s="1" t="s">
        <v>715</v>
      </c>
      <c r="E57" s="1" t="s">
        <v>410</v>
      </c>
      <c r="F57" s="1" t="s">
        <v>501</v>
      </c>
      <c r="G57" s="1" t="s">
        <v>504</v>
      </c>
      <c r="H57" s="1" t="s">
        <v>505</v>
      </c>
      <c r="I57" s="1" t="s">
        <v>716</v>
      </c>
      <c r="J57" s="1" t="s">
        <v>507</v>
      </c>
      <c r="K57" s="1" t="s">
        <v>716</v>
      </c>
      <c r="L57" s="1" t="s">
        <v>716</v>
      </c>
      <c r="M57" s="1" t="s">
        <v>508</v>
      </c>
      <c r="N57" s="1" t="s">
        <v>508</v>
      </c>
      <c r="O57" s="1" t="s">
        <v>509</v>
      </c>
      <c r="P57" s="1" t="s">
        <v>510</v>
      </c>
      <c r="Q57" s="1" t="s">
        <v>717</v>
      </c>
      <c r="R57" s="1" t="s">
        <v>512</v>
      </c>
      <c r="S57" s="1" t="s">
        <v>513</v>
      </c>
      <c r="T57" s="1" t="s">
        <v>514</v>
      </c>
    </row>
    <row r="58" s="1" customFormat="1" spans="1:20">
      <c r="A58" s="3">
        <v>16304846918</v>
      </c>
      <c r="B58" s="1" t="s">
        <v>594</v>
      </c>
      <c r="C58" s="1" t="s">
        <v>718</v>
      </c>
      <c r="D58" s="1" t="s">
        <v>641</v>
      </c>
      <c r="E58" s="1" t="s">
        <v>280</v>
      </c>
      <c r="F58" s="1" t="s">
        <v>594</v>
      </c>
      <c r="G58" s="1" t="s">
        <v>501</v>
      </c>
      <c r="H58" s="1" t="s">
        <v>505</v>
      </c>
      <c r="I58" s="1" t="s">
        <v>642</v>
      </c>
      <c r="J58" s="1" t="s">
        <v>507</v>
      </c>
      <c r="K58" s="1" t="s">
        <v>642</v>
      </c>
      <c r="L58" s="1" t="s">
        <v>642</v>
      </c>
      <c r="M58" s="1" t="s">
        <v>508</v>
      </c>
      <c r="N58" s="1" t="s">
        <v>508</v>
      </c>
      <c r="O58" s="1" t="s">
        <v>509</v>
      </c>
      <c r="P58" s="1" t="s">
        <v>510</v>
      </c>
      <c r="Q58" s="1" t="s">
        <v>719</v>
      </c>
      <c r="R58" s="1" t="s">
        <v>512</v>
      </c>
      <c r="S58" s="1" t="s">
        <v>513</v>
      </c>
      <c r="T58" s="1" t="s">
        <v>514</v>
      </c>
    </row>
    <row r="59" s="1" customFormat="1" spans="1:20">
      <c r="A59" s="3">
        <v>16304594470</v>
      </c>
      <c r="B59" s="1" t="s">
        <v>594</v>
      </c>
      <c r="C59" s="1" t="s">
        <v>720</v>
      </c>
      <c r="D59" s="1" t="s">
        <v>721</v>
      </c>
      <c r="E59" s="1" t="s">
        <v>250</v>
      </c>
      <c r="F59" s="1" t="s">
        <v>594</v>
      </c>
      <c r="G59" s="1" t="s">
        <v>501</v>
      </c>
      <c r="H59" s="1" t="s">
        <v>505</v>
      </c>
      <c r="I59" s="1" t="s">
        <v>722</v>
      </c>
      <c r="J59" s="1" t="s">
        <v>507</v>
      </c>
      <c r="K59" s="1" t="s">
        <v>722</v>
      </c>
      <c r="L59" s="1" t="s">
        <v>722</v>
      </c>
      <c r="M59" s="1" t="s">
        <v>508</v>
      </c>
      <c r="N59" s="1" t="s">
        <v>508</v>
      </c>
      <c r="O59" s="1" t="s">
        <v>509</v>
      </c>
      <c r="P59" s="1" t="s">
        <v>510</v>
      </c>
      <c r="Q59" s="1" t="s">
        <v>723</v>
      </c>
      <c r="R59" s="1" t="s">
        <v>512</v>
      </c>
      <c r="S59" s="1" t="s">
        <v>513</v>
      </c>
      <c r="T59" s="1" t="s">
        <v>514</v>
      </c>
    </row>
    <row r="60" s="1" customFormat="1" spans="1:20">
      <c r="A60" s="3">
        <v>16304558495</v>
      </c>
      <c r="B60" s="1" t="s">
        <v>594</v>
      </c>
      <c r="C60" s="1" t="s">
        <v>724</v>
      </c>
      <c r="D60" s="1" t="s">
        <v>725</v>
      </c>
      <c r="E60" s="1" t="s">
        <v>338</v>
      </c>
      <c r="F60" s="1" t="s">
        <v>594</v>
      </c>
      <c r="G60" s="1" t="s">
        <v>501</v>
      </c>
      <c r="H60" s="1" t="s">
        <v>505</v>
      </c>
      <c r="I60" s="1" t="s">
        <v>726</v>
      </c>
      <c r="J60" s="1" t="s">
        <v>507</v>
      </c>
      <c r="K60" s="1" t="s">
        <v>726</v>
      </c>
      <c r="L60" s="1" t="s">
        <v>726</v>
      </c>
      <c r="M60" s="1" t="s">
        <v>508</v>
      </c>
      <c r="N60" s="1" t="s">
        <v>508</v>
      </c>
      <c r="O60" s="1" t="s">
        <v>509</v>
      </c>
      <c r="P60" s="1" t="s">
        <v>510</v>
      </c>
      <c r="Q60" s="1" t="s">
        <v>727</v>
      </c>
      <c r="R60" s="1" t="s">
        <v>512</v>
      </c>
      <c r="S60" s="1" t="s">
        <v>513</v>
      </c>
      <c r="T60" s="1" t="s">
        <v>514</v>
      </c>
    </row>
    <row r="61" s="1" customFormat="1" spans="1:20">
      <c r="A61" s="3">
        <v>16303125010</v>
      </c>
      <c r="B61" s="1" t="s">
        <v>594</v>
      </c>
      <c r="C61" s="1" t="s">
        <v>728</v>
      </c>
      <c r="D61" s="1" t="s">
        <v>729</v>
      </c>
      <c r="E61" s="1" t="s">
        <v>407</v>
      </c>
      <c r="F61" s="1" t="s">
        <v>594</v>
      </c>
      <c r="G61" s="1" t="s">
        <v>504</v>
      </c>
      <c r="H61" s="1" t="s">
        <v>505</v>
      </c>
      <c r="I61" s="1" t="s">
        <v>730</v>
      </c>
      <c r="J61" s="1" t="s">
        <v>507</v>
      </c>
      <c r="K61" s="1" t="s">
        <v>730</v>
      </c>
      <c r="L61" s="1" t="s">
        <v>730</v>
      </c>
      <c r="M61" s="1" t="s">
        <v>508</v>
      </c>
      <c r="N61" s="1" t="s">
        <v>508</v>
      </c>
      <c r="O61" s="1" t="s">
        <v>509</v>
      </c>
      <c r="P61" s="1" t="s">
        <v>510</v>
      </c>
      <c r="Q61" s="1" t="s">
        <v>731</v>
      </c>
      <c r="R61" s="1" t="s">
        <v>512</v>
      </c>
      <c r="S61" s="1" t="s">
        <v>513</v>
      </c>
      <c r="T61" s="1" t="s">
        <v>514</v>
      </c>
    </row>
    <row r="62" s="1" customFormat="1" spans="1:20">
      <c r="A62" s="3">
        <v>16303070416</v>
      </c>
      <c r="B62" s="1" t="s">
        <v>594</v>
      </c>
      <c r="C62" s="1" t="s">
        <v>732</v>
      </c>
      <c r="D62" s="1" t="s">
        <v>733</v>
      </c>
      <c r="E62" s="1" t="s">
        <v>332</v>
      </c>
      <c r="F62" s="1" t="s">
        <v>594</v>
      </c>
      <c r="G62" s="1" t="s">
        <v>501</v>
      </c>
      <c r="H62" s="1" t="s">
        <v>505</v>
      </c>
      <c r="I62" s="1" t="s">
        <v>734</v>
      </c>
      <c r="J62" s="1" t="s">
        <v>507</v>
      </c>
      <c r="K62" s="1" t="s">
        <v>734</v>
      </c>
      <c r="L62" s="1" t="s">
        <v>734</v>
      </c>
      <c r="M62" s="1" t="s">
        <v>508</v>
      </c>
      <c r="N62" s="1" t="s">
        <v>508</v>
      </c>
      <c r="O62" s="1" t="s">
        <v>509</v>
      </c>
      <c r="P62" s="1" t="s">
        <v>510</v>
      </c>
      <c r="Q62" s="1" t="s">
        <v>735</v>
      </c>
      <c r="R62" s="1" t="s">
        <v>512</v>
      </c>
      <c r="S62" s="1" t="s">
        <v>513</v>
      </c>
      <c r="T62" s="1" t="s">
        <v>514</v>
      </c>
    </row>
    <row r="63" s="1" customFormat="1" spans="1:20">
      <c r="A63" s="3">
        <v>16303022330</v>
      </c>
      <c r="B63" s="1" t="s">
        <v>594</v>
      </c>
      <c r="C63" s="1" t="s">
        <v>736</v>
      </c>
      <c r="D63" s="1" t="s">
        <v>737</v>
      </c>
      <c r="E63" s="1" t="s">
        <v>331</v>
      </c>
      <c r="F63" s="1" t="s">
        <v>594</v>
      </c>
      <c r="G63" s="1" t="s">
        <v>501</v>
      </c>
      <c r="H63" s="1" t="s">
        <v>505</v>
      </c>
      <c r="I63" s="1" t="s">
        <v>651</v>
      </c>
      <c r="J63" s="1" t="s">
        <v>507</v>
      </c>
      <c r="K63" s="1" t="s">
        <v>651</v>
      </c>
      <c r="L63" s="1" t="s">
        <v>651</v>
      </c>
      <c r="M63" s="1" t="s">
        <v>508</v>
      </c>
      <c r="N63" s="1" t="s">
        <v>508</v>
      </c>
      <c r="O63" s="1" t="s">
        <v>509</v>
      </c>
      <c r="P63" s="1" t="s">
        <v>510</v>
      </c>
      <c r="Q63" s="1" t="s">
        <v>738</v>
      </c>
      <c r="R63" s="1" t="s">
        <v>512</v>
      </c>
      <c r="S63" s="1" t="s">
        <v>513</v>
      </c>
      <c r="T63" s="1" t="s">
        <v>514</v>
      </c>
    </row>
    <row r="64" s="1" customFormat="1" spans="1:20">
      <c r="A64" s="3">
        <v>16302834565</v>
      </c>
      <c r="B64" s="1" t="s">
        <v>594</v>
      </c>
      <c r="C64" s="1" t="s">
        <v>739</v>
      </c>
      <c r="D64" s="1" t="s">
        <v>740</v>
      </c>
      <c r="E64" s="1" t="s">
        <v>330</v>
      </c>
      <c r="F64" s="1" t="s">
        <v>594</v>
      </c>
      <c r="G64" s="1" t="s">
        <v>501</v>
      </c>
      <c r="H64" s="1" t="s">
        <v>505</v>
      </c>
      <c r="I64" s="1" t="s">
        <v>741</v>
      </c>
      <c r="J64" s="1" t="s">
        <v>507</v>
      </c>
      <c r="K64" s="1" t="s">
        <v>741</v>
      </c>
      <c r="L64" s="1" t="s">
        <v>741</v>
      </c>
      <c r="M64" s="1" t="s">
        <v>508</v>
      </c>
      <c r="N64" s="1" t="s">
        <v>508</v>
      </c>
      <c r="O64" s="1" t="s">
        <v>509</v>
      </c>
      <c r="P64" s="1" t="s">
        <v>510</v>
      </c>
      <c r="Q64" s="1" t="s">
        <v>742</v>
      </c>
      <c r="R64" s="1" t="s">
        <v>512</v>
      </c>
      <c r="S64" s="1" t="s">
        <v>513</v>
      </c>
      <c r="T64" s="1" t="s">
        <v>514</v>
      </c>
    </row>
    <row r="65" s="1" customFormat="1" spans="1:20">
      <c r="A65" s="3">
        <v>16302601712</v>
      </c>
      <c r="B65" s="1" t="s">
        <v>594</v>
      </c>
      <c r="C65" s="1" t="s">
        <v>743</v>
      </c>
      <c r="D65" s="1" t="s">
        <v>654</v>
      </c>
      <c r="E65" s="1" t="s">
        <v>143</v>
      </c>
      <c r="F65" s="1" t="s">
        <v>594</v>
      </c>
      <c r="G65" s="1" t="s">
        <v>501</v>
      </c>
      <c r="H65" s="1" t="s">
        <v>505</v>
      </c>
      <c r="I65" s="1" t="s">
        <v>655</v>
      </c>
      <c r="J65" s="1" t="s">
        <v>507</v>
      </c>
      <c r="K65" s="1" t="s">
        <v>655</v>
      </c>
      <c r="L65" s="1" t="s">
        <v>655</v>
      </c>
      <c r="M65" s="1" t="s">
        <v>508</v>
      </c>
      <c r="N65" s="1" t="s">
        <v>508</v>
      </c>
      <c r="O65" s="1" t="s">
        <v>509</v>
      </c>
      <c r="P65" s="1" t="s">
        <v>510</v>
      </c>
      <c r="Q65" s="1" t="s">
        <v>744</v>
      </c>
      <c r="R65" s="1" t="s">
        <v>512</v>
      </c>
      <c r="S65" s="1" t="s">
        <v>513</v>
      </c>
      <c r="T65" s="1" t="s">
        <v>514</v>
      </c>
    </row>
    <row r="66" s="1" customFormat="1" spans="1:20">
      <c r="A66" s="3">
        <v>16302221299</v>
      </c>
      <c r="B66" s="1" t="s">
        <v>594</v>
      </c>
      <c r="C66" s="1" t="s">
        <v>745</v>
      </c>
      <c r="D66" s="1" t="s">
        <v>746</v>
      </c>
      <c r="E66" s="1" t="s">
        <v>327</v>
      </c>
      <c r="F66" s="1" t="s">
        <v>594</v>
      </c>
      <c r="G66" s="1" t="s">
        <v>501</v>
      </c>
      <c r="H66" s="1" t="s">
        <v>505</v>
      </c>
      <c r="I66" s="1" t="s">
        <v>747</v>
      </c>
      <c r="J66" s="1" t="s">
        <v>507</v>
      </c>
      <c r="K66" s="1" t="s">
        <v>747</v>
      </c>
      <c r="L66" s="1" t="s">
        <v>747</v>
      </c>
      <c r="M66" s="1" t="s">
        <v>508</v>
      </c>
      <c r="N66" s="1" t="s">
        <v>508</v>
      </c>
      <c r="O66" s="1" t="s">
        <v>509</v>
      </c>
      <c r="P66" s="1" t="s">
        <v>510</v>
      </c>
      <c r="Q66" s="1" t="s">
        <v>748</v>
      </c>
      <c r="R66" s="1" t="s">
        <v>512</v>
      </c>
      <c r="S66" s="1" t="s">
        <v>513</v>
      </c>
      <c r="T66" s="1" t="s">
        <v>514</v>
      </c>
    </row>
    <row r="67" s="1" customFormat="1" spans="1:20">
      <c r="A67" s="3">
        <v>16301719896</v>
      </c>
      <c r="B67" s="1" t="s">
        <v>749</v>
      </c>
      <c r="C67" s="1" t="s">
        <v>750</v>
      </c>
      <c r="D67" s="1" t="s">
        <v>751</v>
      </c>
      <c r="E67" s="1" t="s">
        <v>283</v>
      </c>
      <c r="F67" s="1" t="s">
        <v>749</v>
      </c>
      <c r="G67" s="1" t="s">
        <v>594</v>
      </c>
      <c r="H67" s="1" t="s">
        <v>505</v>
      </c>
      <c r="I67" s="1" t="s">
        <v>752</v>
      </c>
      <c r="J67" s="1" t="s">
        <v>507</v>
      </c>
      <c r="K67" s="1" t="s">
        <v>752</v>
      </c>
      <c r="L67" s="1" t="s">
        <v>752</v>
      </c>
      <c r="M67" s="1" t="s">
        <v>508</v>
      </c>
      <c r="N67" s="1" t="s">
        <v>508</v>
      </c>
      <c r="O67" s="1" t="s">
        <v>509</v>
      </c>
      <c r="P67" s="1" t="s">
        <v>510</v>
      </c>
      <c r="Q67" s="1" t="s">
        <v>753</v>
      </c>
      <c r="R67" s="1" t="s">
        <v>512</v>
      </c>
      <c r="S67" s="1" t="s">
        <v>513</v>
      </c>
      <c r="T67" s="1" t="s">
        <v>514</v>
      </c>
    </row>
    <row r="68" s="1" customFormat="1" spans="1:20">
      <c r="A68" s="3">
        <v>16301632085</v>
      </c>
      <c r="B68" s="1" t="s">
        <v>749</v>
      </c>
      <c r="C68" s="1" t="s">
        <v>754</v>
      </c>
      <c r="D68" s="1" t="s">
        <v>755</v>
      </c>
      <c r="E68" s="1" t="s">
        <v>325</v>
      </c>
      <c r="F68" s="1" t="s">
        <v>749</v>
      </c>
      <c r="G68" s="1" t="s">
        <v>501</v>
      </c>
      <c r="H68" s="1" t="s">
        <v>505</v>
      </c>
      <c r="I68" s="1" t="s">
        <v>756</v>
      </c>
      <c r="J68" s="1" t="s">
        <v>507</v>
      </c>
      <c r="K68" s="1" t="s">
        <v>756</v>
      </c>
      <c r="L68" s="1" t="s">
        <v>756</v>
      </c>
      <c r="M68" s="1" t="s">
        <v>508</v>
      </c>
      <c r="N68" s="1" t="s">
        <v>508</v>
      </c>
      <c r="O68" s="1" t="s">
        <v>509</v>
      </c>
      <c r="P68" s="1" t="s">
        <v>510</v>
      </c>
      <c r="Q68" s="1" t="s">
        <v>757</v>
      </c>
      <c r="R68" s="1" t="s">
        <v>512</v>
      </c>
      <c r="S68" s="1" t="s">
        <v>513</v>
      </c>
      <c r="T68" s="1" t="s">
        <v>514</v>
      </c>
    </row>
    <row r="69" s="1" customFormat="1" spans="1:20">
      <c r="A69" s="3">
        <v>16301504994</v>
      </c>
      <c r="B69" s="1" t="s">
        <v>749</v>
      </c>
      <c r="C69" s="1" t="s">
        <v>758</v>
      </c>
      <c r="D69" s="1" t="s">
        <v>641</v>
      </c>
      <c r="E69" s="1" t="s">
        <v>280</v>
      </c>
      <c r="F69" s="1" t="s">
        <v>749</v>
      </c>
      <c r="G69" s="1" t="s">
        <v>594</v>
      </c>
      <c r="H69" s="1" t="s">
        <v>505</v>
      </c>
      <c r="I69" s="1" t="s">
        <v>759</v>
      </c>
      <c r="J69" s="1" t="s">
        <v>507</v>
      </c>
      <c r="K69" s="1" t="s">
        <v>759</v>
      </c>
      <c r="L69" s="1" t="s">
        <v>759</v>
      </c>
      <c r="M69" s="1" t="s">
        <v>508</v>
      </c>
      <c r="N69" s="1" t="s">
        <v>508</v>
      </c>
      <c r="O69" s="1" t="s">
        <v>509</v>
      </c>
      <c r="P69" s="1" t="s">
        <v>510</v>
      </c>
      <c r="Q69" s="1" t="s">
        <v>760</v>
      </c>
      <c r="R69" s="1" t="s">
        <v>512</v>
      </c>
      <c r="S69" s="1" t="s">
        <v>513</v>
      </c>
      <c r="T69" s="1" t="s">
        <v>514</v>
      </c>
    </row>
    <row r="70" s="1" customFormat="1" spans="1:20">
      <c r="A70" s="3">
        <v>16301473387</v>
      </c>
      <c r="B70" s="1" t="s">
        <v>749</v>
      </c>
      <c r="C70" s="1" t="s">
        <v>761</v>
      </c>
      <c r="D70" s="1" t="s">
        <v>762</v>
      </c>
      <c r="E70" s="1" t="s">
        <v>405</v>
      </c>
      <c r="F70" s="1" t="s">
        <v>501</v>
      </c>
      <c r="G70" s="1" t="s">
        <v>504</v>
      </c>
      <c r="H70" s="1" t="s">
        <v>505</v>
      </c>
      <c r="I70" s="1" t="s">
        <v>763</v>
      </c>
      <c r="J70" s="1" t="s">
        <v>507</v>
      </c>
      <c r="K70" s="1" t="s">
        <v>763</v>
      </c>
      <c r="L70" s="1" t="s">
        <v>763</v>
      </c>
      <c r="M70" s="1" t="s">
        <v>508</v>
      </c>
      <c r="N70" s="1" t="s">
        <v>508</v>
      </c>
      <c r="O70" s="1" t="s">
        <v>509</v>
      </c>
      <c r="P70" s="1" t="s">
        <v>510</v>
      </c>
      <c r="Q70" s="1" t="s">
        <v>764</v>
      </c>
      <c r="R70" s="1" t="s">
        <v>512</v>
      </c>
      <c r="S70" s="1" t="s">
        <v>513</v>
      </c>
      <c r="T70" s="1" t="s">
        <v>514</v>
      </c>
    </row>
    <row r="71" s="1" customFormat="1" spans="1:20">
      <c r="A71" s="3">
        <v>16301334902</v>
      </c>
      <c r="B71" s="1" t="s">
        <v>749</v>
      </c>
      <c r="C71" s="1" t="s">
        <v>765</v>
      </c>
      <c r="D71" s="1" t="s">
        <v>766</v>
      </c>
      <c r="E71" s="1" t="s">
        <v>279</v>
      </c>
      <c r="F71" s="1" t="s">
        <v>749</v>
      </c>
      <c r="G71" s="1" t="s">
        <v>594</v>
      </c>
      <c r="H71" s="1" t="s">
        <v>505</v>
      </c>
      <c r="I71" s="1" t="s">
        <v>767</v>
      </c>
      <c r="J71" s="1" t="s">
        <v>507</v>
      </c>
      <c r="K71" s="1" t="s">
        <v>767</v>
      </c>
      <c r="L71" s="1" t="s">
        <v>767</v>
      </c>
      <c r="M71" s="1" t="s">
        <v>508</v>
      </c>
      <c r="N71" s="1" t="s">
        <v>508</v>
      </c>
      <c r="O71" s="1" t="s">
        <v>509</v>
      </c>
      <c r="P71" s="1" t="s">
        <v>510</v>
      </c>
      <c r="Q71" s="1" t="s">
        <v>768</v>
      </c>
      <c r="R71" s="1" t="s">
        <v>512</v>
      </c>
      <c r="S71" s="1" t="s">
        <v>513</v>
      </c>
      <c r="T71" s="1" t="s">
        <v>514</v>
      </c>
    </row>
    <row r="72" s="1" customFormat="1" spans="1:20">
      <c r="A72" s="3">
        <v>16301200326</v>
      </c>
      <c r="B72" s="1" t="s">
        <v>749</v>
      </c>
      <c r="C72" s="1" t="s">
        <v>769</v>
      </c>
      <c r="D72" s="1" t="s">
        <v>770</v>
      </c>
      <c r="E72" s="1" t="s">
        <v>276</v>
      </c>
      <c r="F72" s="1" t="s">
        <v>749</v>
      </c>
      <c r="G72" s="1" t="s">
        <v>594</v>
      </c>
      <c r="H72" s="1" t="s">
        <v>505</v>
      </c>
      <c r="I72" s="1" t="s">
        <v>771</v>
      </c>
      <c r="J72" s="1" t="s">
        <v>507</v>
      </c>
      <c r="K72" s="1" t="s">
        <v>771</v>
      </c>
      <c r="L72" s="1" t="s">
        <v>771</v>
      </c>
      <c r="M72" s="1" t="s">
        <v>508</v>
      </c>
      <c r="N72" s="1" t="s">
        <v>508</v>
      </c>
      <c r="O72" s="1" t="s">
        <v>509</v>
      </c>
      <c r="P72" s="1" t="s">
        <v>510</v>
      </c>
      <c r="Q72" s="1" t="s">
        <v>772</v>
      </c>
      <c r="R72" s="1" t="s">
        <v>512</v>
      </c>
      <c r="S72" s="1" t="s">
        <v>513</v>
      </c>
      <c r="T72" s="1" t="s">
        <v>514</v>
      </c>
    </row>
    <row r="73" s="1" customFormat="1" spans="1:20">
      <c r="A73" s="3">
        <v>16300825730</v>
      </c>
      <c r="B73" s="1" t="s">
        <v>749</v>
      </c>
      <c r="C73" s="1" t="s">
        <v>773</v>
      </c>
      <c r="D73" s="1" t="s">
        <v>774</v>
      </c>
      <c r="E73" s="1" t="s">
        <v>322</v>
      </c>
      <c r="F73" s="1" t="s">
        <v>594</v>
      </c>
      <c r="G73" s="1" t="s">
        <v>501</v>
      </c>
      <c r="H73" s="1" t="s">
        <v>505</v>
      </c>
      <c r="I73" s="1" t="s">
        <v>775</v>
      </c>
      <c r="J73" s="1" t="s">
        <v>507</v>
      </c>
      <c r="K73" s="1" t="s">
        <v>775</v>
      </c>
      <c r="L73" s="1" t="s">
        <v>775</v>
      </c>
      <c r="M73" s="1" t="s">
        <v>508</v>
      </c>
      <c r="N73" s="1" t="s">
        <v>508</v>
      </c>
      <c r="O73" s="1" t="s">
        <v>509</v>
      </c>
      <c r="P73" s="1" t="s">
        <v>510</v>
      </c>
      <c r="Q73" s="1" t="s">
        <v>776</v>
      </c>
      <c r="R73" s="1" t="s">
        <v>512</v>
      </c>
      <c r="S73" s="1" t="s">
        <v>513</v>
      </c>
      <c r="T73" s="1" t="s">
        <v>514</v>
      </c>
    </row>
    <row r="74" s="1" customFormat="1" spans="1:20">
      <c r="A74" s="3">
        <v>16300820210</v>
      </c>
      <c r="B74" s="1" t="s">
        <v>749</v>
      </c>
      <c r="C74" s="1" t="s">
        <v>777</v>
      </c>
      <c r="D74" s="1" t="s">
        <v>711</v>
      </c>
      <c r="E74" s="1" t="s">
        <v>271</v>
      </c>
      <c r="F74" s="1" t="s">
        <v>749</v>
      </c>
      <c r="G74" s="1" t="s">
        <v>594</v>
      </c>
      <c r="H74" s="1" t="s">
        <v>505</v>
      </c>
      <c r="I74" s="1" t="s">
        <v>778</v>
      </c>
      <c r="J74" s="1" t="s">
        <v>507</v>
      </c>
      <c r="K74" s="1" t="s">
        <v>778</v>
      </c>
      <c r="L74" s="1" t="s">
        <v>778</v>
      </c>
      <c r="M74" s="1" t="s">
        <v>508</v>
      </c>
      <c r="N74" s="1" t="s">
        <v>508</v>
      </c>
      <c r="O74" s="1" t="s">
        <v>509</v>
      </c>
      <c r="P74" s="1" t="s">
        <v>510</v>
      </c>
      <c r="Q74" s="1" t="s">
        <v>779</v>
      </c>
      <c r="R74" s="1" t="s">
        <v>512</v>
      </c>
      <c r="S74" s="1" t="s">
        <v>513</v>
      </c>
      <c r="T74" s="1" t="s">
        <v>514</v>
      </c>
    </row>
    <row r="75" s="1" customFormat="1" spans="1:20">
      <c r="A75" s="3">
        <v>16300813321</v>
      </c>
      <c r="B75" s="1" t="s">
        <v>749</v>
      </c>
      <c r="C75" s="1" t="s">
        <v>780</v>
      </c>
      <c r="D75" s="1" t="s">
        <v>781</v>
      </c>
      <c r="E75" s="1" t="s">
        <v>273</v>
      </c>
      <c r="F75" s="1" t="s">
        <v>749</v>
      </c>
      <c r="G75" s="1" t="s">
        <v>594</v>
      </c>
      <c r="H75" s="1" t="s">
        <v>505</v>
      </c>
      <c r="I75" s="1" t="s">
        <v>782</v>
      </c>
      <c r="J75" s="1" t="s">
        <v>507</v>
      </c>
      <c r="K75" s="1" t="s">
        <v>782</v>
      </c>
      <c r="L75" s="1" t="s">
        <v>782</v>
      </c>
      <c r="M75" s="1" t="s">
        <v>508</v>
      </c>
      <c r="N75" s="1" t="s">
        <v>508</v>
      </c>
      <c r="O75" s="1" t="s">
        <v>509</v>
      </c>
      <c r="P75" s="1" t="s">
        <v>510</v>
      </c>
      <c r="Q75" s="1" t="s">
        <v>783</v>
      </c>
      <c r="R75" s="1" t="s">
        <v>512</v>
      </c>
      <c r="S75" s="1" t="s">
        <v>513</v>
      </c>
      <c r="T75" s="1" t="s">
        <v>514</v>
      </c>
    </row>
    <row r="76" s="1" customFormat="1" spans="1:20">
      <c r="A76" s="3">
        <v>16300449764</v>
      </c>
      <c r="B76" s="1" t="s">
        <v>749</v>
      </c>
      <c r="C76" s="1" t="s">
        <v>784</v>
      </c>
      <c r="D76" s="1" t="s">
        <v>737</v>
      </c>
      <c r="E76" s="1" t="s">
        <v>269</v>
      </c>
      <c r="F76" s="1" t="s">
        <v>749</v>
      </c>
      <c r="G76" s="1" t="s">
        <v>594</v>
      </c>
      <c r="H76" s="1" t="s">
        <v>505</v>
      </c>
      <c r="I76" s="1" t="s">
        <v>785</v>
      </c>
      <c r="J76" s="1" t="s">
        <v>507</v>
      </c>
      <c r="K76" s="1" t="s">
        <v>785</v>
      </c>
      <c r="L76" s="1" t="s">
        <v>509</v>
      </c>
      <c r="M76" s="1" t="s">
        <v>786</v>
      </c>
      <c r="N76" s="1" t="s">
        <v>786</v>
      </c>
      <c r="O76" s="1" t="s">
        <v>509</v>
      </c>
      <c r="P76" s="1" t="s">
        <v>510</v>
      </c>
      <c r="Q76" s="1" t="s">
        <v>787</v>
      </c>
      <c r="R76" s="1" t="s">
        <v>512</v>
      </c>
      <c r="S76" s="1" t="s">
        <v>513</v>
      </c>
      <c r="T76" s="1" t="s">
        <v>514</v>
      </c>
    </row>
    <row r="77" s="1" customFormat="1" spans="1:20">
      <c r="A77" s="3">
        <v>16300429733</v>
      </c>
      <c r="B77" s="1" t="s">
        <v>749</v>
      </c>
      <c r="C77" s="1" t="s">
        <v>788</v>
      </c>
      <c r="D77" s="1" t="s">
        <v>789</v>
      </c>
      <c r="E77" s="1" t="s">
        <v>319</v>
      </c>
      <c r="F77" s="1" t="s">
        <v>594</v>
      </c>
      <c r="G77" s="1" t="s">
        <v>501</v>
      </c>
      <c r="H77" s="1" t="s">
        <v>505</v>
      </c>
      <c r="I77" s="1" t="s">
        <v>790</v>
      </c>
      <c r="J77" s="1" t="s">
        <v>507</v>
      </c>
      <c r="K77" s="1" t="s">
        <v>790</v>
      </c>
      <c r="L77" s="1" t="s">
        <v>790</v>
      </c>
      <c r="M77" s="1" t="s">
        <v>508</v>
      </c>
      <c r="N77" s="1" t="s">
        <v>508</v>
      </c>
      <c r="O77" s="1" t="s">
        <v>509</v>
      </c>
      <c r="P77" s="1" t="s">
        <v>510</v>
      </c>
      <c r="Q77" s="1" t="s">
        <v>791</v>
      </c>
      <c r="R77" s="1" t="s">
        <v>512</v>
      </c>
      <c r="S77" s="1" t="s">
        <v>513</v>
      </c>
      <c r="T77" s="1" t="s">
        <v>514</v>
      </c>
    </row>
    <row r="78" s="1" customFormat="1" spans="1:20">
      <c r="A78" s="3">
        <v>16300250262</v>
      </c>
      <c r="B78" s="1" t="s">
        <v>749</v>
      </c>
      <c r="C78" s="1" t="s">
        <v>792</v>
      </c>
      <c r="D78" s="1" t="s">
        <v>789</v>
      </c>
      <c r="E78" s="1" t="s">
        <v>268</v>
      </c>
      <c r="F78" s="1" t="s">
        <v>749</v>
      </c>
      <c r="G78" s="1" t="s">
        <v>594</v>
      </c>
      <c r="H78" s="1" t="s">
        <v>505</v>
      </c>
      <c r="I78" s="1" t="s">
        <v>793</v>
      </c>
      <c r="J78" s="1" t="s">
        <v>507</v>
      </c>
      <c r="K78" s="1" t="s">
        <v>793</v>
      </c>
      <c r="L78" s="1" t="s">
        <v>793</v>
      </c>
      <c r="M78" s="1" t="s">
        <v>508</v>
      </c>
      <c r="N78" s="1" t="s">
        <v>508</v>
      </c>
      <c r="O78" s="1" t="s">
        <v>509</v>
      </c>
      <c r="P78" s="1" t="s">
        <v>510</v>
      </c>
      <c r="Q78" s="1" t="s">
        <v>794</v>
      </c>
      <c r="R78" s="1" t="s">
        <v>512</v>
      </c>
      <c r="S78" s="1" t="s">
        <v>513</v>
      </c>
      <c r="T78" s="1" t="s">
        <v>514</v>
      </c>
    </row>
    <row r="79" s="1" customFormat="1" spans="1:20">
      <c r="A79" s="3">
        <v>16300062499</v>
      </c>
      <c r="B79" s="1" t="s">
        <v>749</v>
      </c>
      <c r="C79" s="1" t="s">
        <v>795</v>
      </c>
      <c r="D79" s="1" t="s">
        <v>796</v>
      </c>
      <c r="E79" s="1" t="s">
        <v>266</v>
      </c>
      <c r="F79" s="1" t="s">
        <v>749</v>
      </c>
      <c r="G79" s="1" t="s">
        <v>594</v>
      </c>
      <c r="H79" s="1" t="s">
        <v>505</v>
      </c>
      <c r="I79" s="1" t="s">
        <v>797</v>
      </c>
      <c r="J79" s="1" t="s">
        <v>507</v>
      </c>
      <c r="K79" s="1" t="s">
        <v>797</v>
      </c>
      <c r="L79" s="1" t="s">
        <v>797</v>
      </c>
      <c r="M79" s="1" t="s">
        <v>508</v>
      </c>
      <c r="N79" s="1" t="s">
        <v>508</v>
      </c>
      <c r="O79" s="1" t="s">
        <v>509</v>
      </c>
      <c r="P79" s="1" t="s">
        <v>510</v>
      </c>
      <c r="Q79" s="1" t="s">
        <v>798</v>
      </c>
      <c r="R79" s="1" t="s">
        <v>512</v>
      </c>
      <c r="S79" s="1" t="s">
        <v>513</v>
      </c>
      <c r="T79" s="1" t="s">
        <v>514</v>
      </c>
    </row>
    <row r="80" s="1" customFormat="1" spans="1:20">
      <c r="A80" s="3">
        <v>16300019971</v>
      </c>
      <c r="B80" s="1" t="s">
        <v>749</v>
      </c>
      <c r="C80" s="1" t="s">
        <v>799</v>
      </c>
      <c r="D80" s="1" t="s">
        <v>800</v>
      </c>
      <c r="E80" s="1" t="s">
        <v>263</v>
      </c>
      <c r="F80" s="1" t="s">
        <v>749</v>
      </c>
      <c r="G80" s="1" t="s">
        <v>594</v>
      </c>
      <c r="H80" s="1" t="s">
        <v>505</v>
      </c>
      <c r="I80" s="1" t="s">
        <v>801</v>
      </c>
      <c r="J80" s="1" t="s">
        <v>507</v>
      </c>
      <c r="K80" s="1" t="s">
        <v>801</v>
      </c>
      <c r="L80" s="1" t="s">
        <v>801</v>
      </c>
      <c r="M80" s="1" t="s">
        <v>508</v>
      </c>
      <c r="N80" s="1" t="s">
        <v>508</v>
      </c>
      <c r="O80" s="1" t="s">
        <v>509</v>
      </c>
      <c r="P80" s="1" t="s">
        <v>510</v>
      </c>
      <c r="Q80" s="1" t="s">
        <v>802</v>
      </c>
      <c r="R80" s="1" t="s">
        <v>512</v>
      </c>
      <c r="S80" s="1" t="s">
        <v>513</v>
      </c>
      <c r="T80" s="1" t="s">
        <v>514</v>
      </c>
    </row>
    <row r="81" s="1" customFormat="1" spans="1:20">
      <c r="A81" s="3">
        <v>16299995091</v>
      </c>
      <c r="B81" s="1" t="s">
        <v>749</v>
      </c>
      <c r="C81" s="1" t="s">
        <v>803</v>
      </c>
      <c r="D81" s="1" t="s">
        <v>804</v>
      </c>
      <c r="E81" s="1" t="s">
        <v>260</v>
      </c>
      <c r="F81" s="1" t="s">
        <v>749</v>
      </c>
      <c r="G81" s="1" t="s">
        <v>594</v>
      </c>
      <c r="H81" s="1" t="s">
        <v>505</v>
      </c>
      <c r="I81" s="1" t="s">
        <v>805</v>
      </c>
      <c r="J81" s="1" t="s">
        <v>507</v>
      </c>
      <c r="K81" s="1" t="s">
        <v>805</v>
      </c>
      <c r="L81" s="1" t="s">
        <v>805</v>
      </c>
      <c r="M81" s="1" t="s">
        <v>508</v>
      </c>
      <c r="N81" s="1" t="s">
        <v>508</v>
      </c>
      <c r="O81" s="1" t="s">
        <v>509</v>
      </c>
      <c r="P81" s="1" t="s">
        <v>510</v>
      </c>
      <c r="Q81" s="1" t="s">
        <v>806</v>
      </c>
      <c r="R81" s="1" t="s">
        <v>512</v>
      </c>
      <c r="S81" s="1" t="s">
        <v>513</v>
      </c>
      <c r="T81" s="1" t="s">
        <v>514</v>
      </c>
    </row>
    <row r="82" s="1" customFormat="1" spans="1:20">
      <c r="A82" s="3">
        <v>16299924562</v>
      </c>
      <c r="B82" s="1" t="s">
        <v>749</v>
      </c>
      <c r="C82" s="1" t="s">
        <v>807</v>
      </c>
      <c r="D82" s="1" t="s">
        <v>808</v>
      </c>
      <c r="E82" s="1" t="s">
        <v>318</v>
      </c>
      <c r="F82" s="1" t="s">
        <v>594</v>
      </c>
      <c r="G82" s="1" t="s">
        <v>501</v>
      </c>
      <c r="H82" s="1" t="s">
        <v>505</v>
      </c>
      <c r="I82" s="1" t="s">
        <v>809</v>
      </c>
      <c r="J82" s="1" t="s">
        <v>507</v>
      </c>
      <c r="K82" s="1" t="s">
        <v>809</v>
      </c>
      <c r="L82" s="1" t="s">
        <v>809</v>
      </c>
      <c r="M82" s="1" t="s">
        <v>508</v>
      </c>
      <c r="N82" s="1" t="s">
        <v>508</v>
      </c>
      <c r="O82" s="1" t="s">
        <v>509</v>
      </c>
      <c r="P82" s="1" t="s">
        <v>510</v>
      </c>
      <c r="Q82" s="1" t="s">
        <v>810</v>
      </c>
      <c r="R82" s="1" t="s">
        <v>512</v>
      </c>
      <c r="S82" s="1" t="s">
        <v>513</v>
      </c>
      <c r="T82" s="1" t="s">
        <v>514</v>
      </c>
    </row>
    <row r="83" s="1" customFormat="1" spans="1:20">
      <c r="A83" s="3">
        <v>16299775972</v>
      </c>
      <c r="B83" s="1" t="s">
        <v>749</v>
      </c>
      <c r="C83" s="1" t="s">
        <v>811</v>
      </c>
      <c r="D83" s="1" t="s">
        <v>812</v>
      </c>
      <c r="E83" s="1" t="s">
        <v>257</v>
      </c>
      <c r="F83" s="1" t="s">
        <v>749</v>
      </c>
      <c r="G83" s="1" t="s">
        <v>594</v>
      </c>
      <c r="H83" s="1" t="s">
        <v>505</v>
      </c>
      <c r="I83" s="1" t="s">
        <v>813</v>
      </c>
      <c r="J83" s="1" t="s">
        <v>507</v>
      </c>
      <c r="K83" s="1" t="s">
        <v>813</v>
      </c>
      <c r="L83" s="1" t="s">
        <v>813</v>
      </c>
      <c r="M83" s="1" t="s">
        <v>508</v>
      </c>
      <c r="N83" s="1" t="s">
        <v>508</v>
      </c>
      <c r="O83" s="1" t="s">
        <v>509</v>
      </c>
      <c r="P83" s="1" t="s">
        <v>510</v>
      </c>
      <c r="Q83" s="1" t="s">
        <v>814</v>
      </c>
      <c r="R83" s="1" t="s">
        <v>512</v>
      </c>
      <c r="S83" s="1" t="s">
        <v>513</v>
      </c>
      <c r="T83" s="1" t="s">
        <v>514</v>
      </c>
    </row>
    <row r="84" s="1" customFormat="1" spans="1:20">
      <c r="A84" s="3">
        <v>16299565557</v>
      </c>
      <c r="B84" s="1" t="s">
        <v>749</v>
      </c>
      <c r="C84" s="1" t="s">
        <v>815</v>
      </c>
      <c r="D84" s="1" t="s">
        <v>816</v>
      </c>
      <c r="E84" s="1" t="s">
        <v>315</v>
      </c>
      <c r="F84" s="1" t="s">
        <v>594</v>
      </c>
      <c r="G84" s="1" t="s">
        <v>501</v>
      </c>
      <c r="H84" s="1" t="s">
        <v>505</v>
      </c>
      <c r="I84" s="1" t="s">
        <v>817</v>
      </c>
      <c r="J84" s="1" t="s">
        <v>507</v>
      </c>
      <c r="K84" s="1" t="s">
        <v>817</v>
      </c>
      <c r="L84" s="1" t="s">
        <v>817</v>
      </c>
      <c r="M84" s="1" t="s">
        <v>508</v>
      </c>
      <c r="N84" s="1" t="s">
        <v>508</v>
      </c>
      <c r="O84" s="1" t="s">
        <v>509</v>
      </c>
      <c r="P84" s="1" t="s">
        <v>510</v>
      </c>
      <c r="Q84" s="1" t="s">
        <v>818</v>
      </c>
      <c r="R84" s="1" t="s">
        <v>512</v>
      </c>
      <c r="S84" s="1" t="s">
        <v>513</v>
      </c>
      <c r="T84" s="1" t="s">
        <v>514</v>
      </c>
    </row>
    <row r="85" s="1" customFormat="1" spans="1:20">
      <c r="A85" s="3">
        <v>16299563511</v>
      </c>
      <c r="B85" s="1" t="s">
        <v>749</v>
      </c>
      <c r="C85" s="1" t="s">
        <v>819</v>
      </c>
      <c r="D85" s="1" t="s">
        <v>820</v>
      </c>
      <c r="E85" s="1" t="s">
        <v>255</v>
      </c>
      <c r="F85" s="1" t="s">
        <v>749</v>
      </c>
      <c r="G85" s="1" t="s">
        <v>594</v>
      </c>
      <c r="H85" s="1" t="s">
        <v>505</v>
      </c>
      <c r="I85" s="1" t="s">
        <v>790</v>
      </c>
      <c r="J85" s="1" t="s">
        <v>507</v>
      </c>
      <c r="K85" s="1" t="s">
        <v>790</v>
      </c>
      <c r="L85" s="1" t="s">
        <v>790</v>
      </c>
      <c r="M85" s="1" t="s">
        <v>508</v>
      </c>
      <c r="N85" s="1" t="s">
        <v>508</v>
      </c>
      <c r="O85" s="1" t="s">
        <v>509</v>
      </c>
      <c r="P85" s="1" t="s">
        <v>510</v>
      </c>
      <c r="Q85" s="1" t="s">
        <v>821</v>
      </c>
      <c r="R85" s="1" t="s">
        <v>512</v>
      </c>
      <c r="S85" s="1" t="s">
        <v>513</v>
      </c>
      <c r="T85" s="1" t="s">
        <v>514</v>
      </c>
    </row>
    <row r="86" s="1" customFormat="1" spans="1:20">
      <c r="A86" s="3">
        <v>16299516603</v>
      </c>
      <c r="B86" s="1" t="s">
        <v>749</v>
      </c>
      <c r="C86" s="1" t="s">
        <v>822</v>
      </c>
      <c r="D86" s="1" t="s">
        <v>823</v>
      </c>
      <c r="E86" s="1" t="s">
        <v>254</v>
      </c>
      <c r="F86" s="1" t="s">
        <v>749</v>
      </c>
      <c r="G86" s="1" t="s">
        <v>594</v>
      </c>
      <c r="H86" s="1" t="s">
        <v>505</v>
      </c>
      <c r="I86" s="1" t="s">
        <v>824</v>
      </c>
      <c r="J86" s="1" t="s">
        <v>507</v>
      </c>
      <c r="K86" s="1" t="s">
        <v>824</v>
      </c>
      <c r="L86" s="1" t="s">
        <v>824</v>
      </c>
      <c r="M86" s="1" t="s">
        <v>508</v>
      </c>
      <c r="N86" s="1" t="s">
        <v>508</v>
      </c>
      <c r="O86" s="1" t="s">
        <v>509</v>
      </c>
      <c r="P86" s="1" t="s">
        <v>510</v>
      </c>
      <c r="Q86" s="1" t="s">
        <v>825</v>
      </c>
      <c r="R86" s="1" t="s">
        <v>512</v>
      </c>
      <c r="S86" s="1" t="s">
        <v>513</v>
      </c>
      <c r="T86" s="1" t="s">
        <v>514</v>
      </c>
    </row>
    <row r="87" s="1" customFormat="1" spans="1:20">
      <c r="A87" s="3">
        <v>16299474416</v>
      </c>
      <c r="B87" s="1" t="s">
        <v>749</v>
      </c>
      <c r="C87" s="1" t="s">
        <v>826</v>
      </c>
      <c r="D87" s="1" t="s">
        <v>621</v>
      </c>
      <c r="E87" s="1" t="s">
        <v>251</v>
      </c>
      <c r="F87" s="1" t="s">
        <v>749</v>
      </c>
      <c r="G87" s="1" t="s">
        <v>594</v>
      </c>
      <c r="H87" s="1" t="s">
        <v>505</v>
      </c>
      <c r="I87" s="1" t="s">
        <v>827</v>
      </c>
      <c r="J87" s="1" t="s">
        <v>507</v>
      </c>
      <c r="K87" s="1" t="s">
        <v>827</v>
      </c>
      <c r="L87" s="1" t="s">
        <v>827</v>
      </c>
      <c r="M87" s="1" t="s">
        <v>508</v>
      </c>
      <c r="N87" s="1" t="s">
        <v>508</v>
      </c>
      <c r="O87" s="1" t="s">
        <v>509</v>
      </c>
      <c r="P87" s="1" t="s">
        <v>510</v>
      </c>
      <c r="Q87" s="1" t="s">
        <v>828</v>
      </c>
      <c r="R87" s="1" t="s">
        <v>512</v>
      </c>
      <c r="S87" s="1" t="s">
        <v>513</v>
      </c>
      <c r="T87" s="1" t="s">
        <v>514</v>
      </c>
    </row>
    <row r="88" s="1" customFormat="1" spans="1:20">
      <c r="A88" s="3">
        <v>16298201919</v>
      </c>
      <c r="B88" s="1" t="s">
        <v>749</v>
      </c>
      <c r="C88" s="1" t="s">
        <v>829</v>
      </c>
      <c r="D88" s="1" t="s">
        <v>721</v>
      </c>
      <c r="E88" s="1" t="s">
        <v>250</v>
      </c>
      <c r="F88" s="1" t="s">
        <v>749</v>
      </c>
      <c r="G88" s="1" t="s">
        <v>594</v>
      </c>
      <c r="H88" s="1" t="s">
        <v>505</v>
      </c>
      <c r="I88" s="1" t="s">
        <v>830</v>
      </c>
      <c r="J88" s="1" t="s">
        <v>507</v>
      </c>
      <c r="K88" s="1" t="s">
        <v>830</v>
      </c>
      <c r="L88" s="1" t="s">
        <v>830</v>
      </c>
      <c r="M88" s="1" t="s">
        <v>508</v>
      </c>
      <c r="N88" s="1" t="s">
        <v>508</v>
      </c>
      <c r="O88" s="1" t="s">
        <v>509</v>
      </c>
      <c r="P88" s="1" t="s">
        <v>510</v>
      </c>
      <c r="Q88" s="1" t="s">
        <v>831</v>
      </c>
      <c r="R88" s="1" t="s">
        <v>512</v>
      </c>
      <c r="S88" s="1" t="s">
        <v>513</v>
      </c>
      <c r="T88" s="1" t="s">
        <v>514</v>
      </c>
    </row>
    <row r="89" s="1" customFormat="1" spans="1:20">
      <c r="A89" s="3">
        <v>16298104160</v>
      </c>
      <c r="B89" s="1" t="s">
        <v>749</v>
      </c>
      <c r="C89" s="1" t="s">
        <v>832</v>
      </c>
      <c r="D89" s="1" t="s">
        <v>833</v>
      </c>
      <c r="E89" s="1" t="s">
        <v>247</v>
      </c>
      <c r="F89" s="1" t="s">
        <v>749</v>
      </c>
      <c r="G89" s="1" t="s">
        <v>594</v>
      </c>
      <c r="H89" s="1" t="s">
        <v>505</v>
      </c>
      <c r="I89" s="1" t="s">
        <v>834</v>
      </c>
      <c r="J89" s="1" t="s">
        <v>507</v>
      </c>
      <c r="K89" s="1" t="s">
        <v>834</v>
      </c>
      <c r="L89" s="1" t="s">
        <v>834</v>
      </c>
      <c r="M89" s="1" t="s">
        <v>508</v>
      </c>
      <c r="N89" s="1" t="s">
        <v>508</v>
      </c>
      <c r="O89" s="1" t="s">
        <v>509</v>
      </c>
      <c r="P89" s="1" t="s">
        <v>510</v>
      </c>
      <c r="Q89" s="1" t="s">
        <v>835</v>
      </c>
      <c r="R89" s="1" t="s">
        <v>512</v>
      </c>
      <c r="S89" s="1" t="s">
        <v>513</v>
      </c>
      <c r="T89" s="1" t="s">
        <v>514</v>
      </c>
    </row>
    <row r="90" s="1" customFormat="1" spans="1:20">
      <c r="A90" s="3">
        <v>16297948514</v>
      </c>
      <c r="B90" s="1" t="s">
        <v>749</v>
      </c>
      <c r="C90" s="1" t="s">
        <v>836</v>
      </c>
      <c r="D90" s="1" t="s">
        <v>837</v>
      </c>
      <c r="E90" s="1" t="s">
        <v>245</v>
      </c>
      <c r="F90" s="1" t="s">
        <v>749</v>
      </c>
      <c r="G90" s="1" t="s">
        <v>594</v>
      </c>
      <c r="H90" s="1" t="s">
        <v>505</v>
      </c>
      <c r="I90" s="1" t="s">
        <v>838</v>
      </c>
      <c r="J90" s="1" t="s">
        <v>507</v>
      </c>
      <c r="K90" s="1" t="s">
        <v>838</v>
      </c>
      <c r="L90" s="1" t="s">
        <v>838</v>
      </c>
      <c r="M90" s="1" t="s">
        <v>508</v>
      </c>
      <c r="N90" s="1" t="s">
        <v>508</v>
      </c>
      <c r="O90" s="1" t="s">
        <v>509</v>
      </c>
      <c r="P90" s="1" t="s">
        <v>510</v>
      </c>
      <c r="Q90" s="1" t="s">
        <v>839</v>
      </c>
      <c r="R90" s="1" t="s">
        <v>512</v>
      </c>
      <c r="S90" s="1" t="s">
        <v>513</v>
      </c>
      <c r="T90" s="1" t="s">
        <v>514</v>
      </c>
    </row>
    <row r="91" s="1" customFormat="1" spans="1:20">
      <c r="A91" s="3">
        <v>16297823906</v>
      </c>
      <c r="B91" s="1" t="s">
        <v>749</v>
      </c>
      <c r="C91" s="1" t="s">
        <v>840</v>
      </c>
      <c r="D91" s="1" t="s">
        <v>841</v>
      </c>
      <c r="E91" s="1" t="s">
        <v>243</v>
      </c>
      <c r="F91" s="1" t="s">
        <v>749</v>
      </c>
      <c r="G91" s="1" t="s">
        <v>594</v>
      </c>
      <c r="H91" s="1" t="s">
        <v>505</v>
      </c>
      <c r="I91" s="1" t="s">
        <v>842</v>
      </c>
      <c r="J91" s="1" t="s">
        <v>507</v>
      </c>
      <c r="K91" s="1" t="s">
        <v>842</v>
      </c>
      <c r="L91" s="1" t="s">
        <v>842</v>
      </c>
      <c r="M91" s="1" t="s">
        <v>508</v>
      </c>
      <c r="N91" s="1" t="s">
        <v>508</v>
      </c>
      <c r="O91" s="1" t="s">
        <v>509</v>
      </c>
      <c r="P91" s="1" t="s">
        <v>510</v>
      </c>
      <c r="Q91" s="1" t="s">
        <v>843</v>
      </c>
      <c r="R91" s="1" t="s">
        <v>512</v>
      </c>
      <c r="S91" s="1" t="s">
        <v>513</v>
      </c>
      <c r="T91" s="1" t="s">
        <v>514</v>
      </c>
    </row>
    <row r="92" s="1" customFormat="1" spans="1:20">
      <c r="A92" s="3">
        <v>16297686106</v>
      </c>
      <c r="B92" s="1" t="s">
        <v>749</v>
      </c>
      <c r="C92" s="1" t="s">
        <v>844</v>
      </c>
      <c r="D92" s="1" t="s">
        <v>845</v>
      </c>
      <c r="E92" s="1" t="s">
        <v>242</v>
      </c>
      <c r="F92" s="1" t="s">
        <v>749</v>
      </c>
      <c r="G92" s="1" t="s">
        <v>594</v>
      </c>
      <c r="H92" s="1" t="s">
        <v>505</v>
      </c>
      <c r="I92" s="1" t="s">
        <v>846</v>
      </c>
      <c r="J92" s="1" t="s">
        <v>507</v>
      </c>
      <c r="K92" s="1" t="s">
        <v>846</v>
      </c>
      <c r="L92" s="1" t="s">
        <v>846</v>
      </c>
      <c r="M92" s="1" t="s">
        <v>508</v>
      </c>
      <c r="N92" s="1" t="s">
        <v>508</v>
      </c>
      <c r="O92" s="1" t="s">
        <v>509</v>
      </c>
      <c r="P92" s="1" t="s">
        <v>510</v>
      </c>
      <c r="Q92" s="1" t="s">
        <v>847</v>
      </c>
      <c r="R92" s="1" t="s">
        <v>512</v>
      </c>
      <c r="S92" s="1" t="s">
        <v>513</v>
      </c>
      <c r="T92" s="1" t="s">
        <v>514</v>
      </c>
    </row>
    <row r="93" s="1" customFormat="1" spans="1:20">
      <c r="A93" s="3">
        <v>16297637299</v>
      </c>
      <c r="B93" s="1" t="s">
        <v>749</v>
      </c>
      <c r="C93" s="1" t="s">
        <v>848</v>
      </c>
      <c r="D93" s="1" t="s">
        <v>849</v>
      </c>
      <c r="E93" s="1" t="s">
        <v>312</v>
      </c>
      <c r="F93" s="1" t="s">
        <v>594</v>
      </c>
      <c r="G93" s="1" t="s">
        <v>501</v>
      </c>
      <c r="H93" s="1" t="s">
        <v>505</v>
      </c>
      <c r="I93" s="1" t="s">
        <v>850</v>
      </c>
      <c r="J93" s="1" t="s">
        <v>507</v>
      </c>
      <c r="K93" s="1" t="s">
        <v>850</v>
      </c>
      <c r="L93" s="1" t="s">
        <v>850</v>
      </c>
      <c r="M93" s="1" t="s">
        <v>508</v>
      </c>
      <c r="N93" s="1" t="s">
        <v>508</v>
      </c>
      <c r="O93" s="1" t="s">
        <v>509</v>
      </c>
      <c r="P93" s="1" t="s">
        <v>510</v>
      </c>
      <c r="Q93" s="1" t="s">
        <v>851</v>
      </c>
      <c r="R93" s="1" t="s">
        <v>512</v>
      </c>
      <c r="S93" s="1" t="s">
        <v>513</v>
      </c>
      <c r="T93" s="1" t="s">
        <v>514</v>
      </c>
    </row>
    <row r="94" s="1" customFormat="1" spans="1:20">
      <c r="A94" s="3">
        <v>16297521535</v>
      </c>
      <c r="B94" s="1" t="s">
        <v>749</v>
      </c>
      <c r="C94" s="1" t="s">
        <v>852</v>
      </c>
      <c r="D94" s="1" t="s">
        <v>853</v>
      </c>
      <c r="E94" s="1" t="s">
        <v>240</v>
      </c>
      <c r="F94" s="1" t="s">
        <v>749</v>
      </c>
      <c r="G94" s="1" t="s">
        <v>594</v>
      </c>
      <c r="H94" s="1" t="s">
        <v>505</v>
      </c>
      <c r="I94" s="1" t="s">
        <v>854</v>
      </c>
      <c r="J94" s="1" t="s">
        <v>507</v>
      </c>
      <c r="K94" s="1" t="s">
        <v>854</v>
      </c>
      <c r="L94" s="1" t="s">
        <v>854</v>
      </c>
      <c r="M94" s="1" t="s">
        <v>508</v>
      </c>
      <c r="N94" s="1" t="s">
        <v>508</v>
      </c>
      <c r="O94" s="1" t="s">
        <v>509</v>
      </c>
      <c r="P94" s="1" t="s">
        <v>510</v>
      </c>
      <c r="Q94" s="1" t="s">
        <v>855</v>
      </c>
      <c r="R94" s="1" t="s">
        <v>512</v>
      </c>
      <c r="S94" s="1" t="s">
        <v>513</v>
      </c>
      <c r="T94" s="1" t="s">
        <v>514</v>
      </c>
    </row>
    <row r="95" s="1" customFormat="1" spans="1:20">
      <c r="A95" s="3">
        <v>16297428947</v>
      </c>
      <c r="B95" s="1" t="s">
        <v>749</v>
      </c>
      <c r="C95" s="1" t="s">
        <v>856</v>
      </c>
      <c r="D95" s="1" t="s">
        <v>857</v>
      </c>
      <c r="E95" s="1" t="s">
        <v>401</v>
      </c>
      <c r="F95" s="1" t="s">
        <v>501</v>
      </c>
      <c r="G95" s="1" t="s">
        <v>504</v>
      </c>
      <c r="H95" s="1" t="s">
        <v>505</v>
      </c>
      <c r="I95" s="1" t="s">
        <v>858</v>
      </c>
      <c r="J95" s="1" t="s">
        <v>507</v>
      </c>
      <c r="K95" s="1" t="s">
        <v>858</v>
      </c>
      <c r="L95" s="1" t="s">
        <v>858</v>
      </c>
      <c r="M95" s="1" t="s">
        <v>508</v>
      </c>
      <c r="N95" s="1" t="s">
        <v>508</v>
      </c>
      <c r="O95" s="1" t="s">
        <v>509</v>
      </c>
      <c r="P95" s="1" t="s">
        <v>510</v>
      </c>
      <c r="Q95" s="1" t="s">
        <v>859</v>
      </c>
      <c r="R95" s="1" t="s">
        <v>512</v>
      </c>
      <c r="S95" s="1" t="s">
        <v>513</v>
      </c>
      <c r="T95" s="1" t="s">
        <v>514</v>
      </c>
    </row>
    <row r="96" s="1" customFormat="1" spans="1:20">
      <c r="A96" s="3">
        <v>16297400311</v>
      </c>
      <c r="B96" s="1" t="s">
        <v>749</v>
      </c>
      <c r="C96" s="1" t="s">
        <v>860</v>
      </c>
      <c r="D96" s="1" t="s">
        <v>733</v>
      </c>
      <c r="E96" s="1" t="s">
        <v>238</v>
      </c>
      <c r="F96" s="1" t="s">
        <v>749</v>
      </c>
      <c r="G96" s="1" t="s">
        <v>594</v>
      </c>
      <c r="H96" s="1" t="s">
        <v>505</v>
      </c>
      <c r="I96" s="1" t="s">
        <v>734</v>
      </c>
      <c r="J96" s="1" t="s">
        <v>507</v>
      </c>
      <c r="K96" s="1" t="s">
        <v>734</v>
      </c>
      <c r="L96" s="1" t="s">
        <v>734</v>
      </c>
      <c r="M96" s="1" t="s">
        <v>508</v>
      </c>
      <c r="N96" s="1" t="s">
        <v>508</v>
      </c>
      <c r="O96" s="1" t="s">
        <v>509</v>
      </c>
      <c r="P96" s="1" t="s">
        <v>510</v>
      </c>
      <c r="Q96" s="1" t="s">
        <v>861</v>
      </c>
      <c r="R96" s="1" t="s">
        <v>512</v>
      </c>
      <c r="S96" s="1" t="s">
        <v>513</v>
      </c>
      <c r="T96" s="1" t="s">
        <v>514</v>
      </c>
    </row>
    <row r="97" s="1" customFormat="1" spans="1:20">
      <c r="A97" s="3">
        <v>16297133737</v>
      </c>
      <c r="B97" s="1" t="s">
        <v>749</v>
      </c>
      <c r="C97" s="1" t="s">
        <v>862</v>
      </c>
      <c r="D97" s="1" t="s">
        <v>641</v>
      </c>
      <c r="E97" s="1" t="s">
        <v>237</v>
      </c>
      <c r="F97" s="1" t="s">
        <v>749</v>
      </c>
      <c r="G97" s="1" t="s">
        <v>594</v>
      </c>
      <c r="H97" s="1" t="s">
        <v>505</v>
      </c>
      <c r="I97" s="1" t="s">
        <v>863</v>
      </c>
      <c r="J97" s="1" t="s">
        <v>507</v>
      </c>
      <c r="K97" s="1" t="s">
        <v>863</v>
      </c>
      <c r="L97" s="1" t="s">
        <v>863</v>
      </c>
      <c r="M97" s="1" t="s">
        <v>508</v>
      </c>
      <c r="N97" s="1" t="s">
        <v>508</v>
      </c>
      <c r="O97" s="1" t="s">
        <v>509</v>
      </c>
      <c r="P97" s="1" t="s">
        <v>510</v>
      </c>
      <c r="Q97" s="1" t="s">
        <v>864</v>
      </c>
      <c r="R97" s="1" t="s">
        <v>512</v>
      </c>
      <c r="S97" s="1" t="s">
        <v>513</v>
      </c>
      <c r="T97" s="1" t="s">
        <v>514</v>
      </c>
    </row>
    <row r="98" s="1" customFormat="1" spans="1:20">
      <c r="A98" s="3">
        <v>16297122310</v>
      </c>
      <c r="B98" s="1" t="s">
        <v>749</v>
      </c>
      <c r="C98" s="1" t="s">
        <v>865</v>
      </c>
      <c r="D98" s="1" t="s">
        <v>670</v>
      </c>
      <c r="E98" s="1" t="s">
        <v>236</v>
      </c>
      <c r="F98" s="1" t="s">
        <v>749</v>
      </c>
      <c r="G98" s="1" t="s">
        <v>594</v>
      </c>
      <c r="H98" s="1" t="s">
        <v>505</v>
      </c>
      <c r="I98" s="1" t="s">
        <v>560</v>
      </c>
      <c r="J98" s="1" t="s">
        <v>507</v>
      </c>
      <c r="K98" s="1" t="s">
        <v>560</v>
      </c>
      <c r="L98" s="1" t="s">
        <v>560</v>
      </c>
      <c r="M98" s="1" t="s">
        <v>508</v>
      </c>
      <c r="N98" s="1" t="s">
        <v>508</v>
      </c>
      <c r="O98" s="1" t="s">
        <v>509</v>
      </c>
      <c r="P98" s="1" t="s">
        <v>510</v>
      </c>
      <c r="Q98" s="1" t="s">
        <v>866</v>
      </c>
      <c r="R98" s="1" t="s">
        <v>512</v>
      </c>
      <c r="S98" s="1" t="s">
        <v>513</v>
      </c>
      <c r="T98" s="1" t="s">
        <v>514</v>
      </c>
    </row>
    <row r="99" s="1" customFormat="1" spans="1:20">
      <c r="A99" s="3">
        <v>16296743960</v>
      </c>
      <c r="B99" s="1" t="s">
        <v>749</v>
      </c>
      <c r="C99" s="1" t="s">
        <v>867</v>
      </c>
      <c r="D99" s="1" t="s">
        <v>733</v>
      </c>
      <c r="E99" s="1" t="s">
        <v>233</v>
      </c>
      <c r="F99" s="1" t="s">
        <v>749</v>
      </c>
      <c r="G99" s="1" t="s">
        <v>594</v>
      </c>
      <c r="H99" s="1" t="s">
        <v>505</v>
      </c>
      <c r="I99" s="1" t="s">
        <v>734</v>
      </c>
      <c r="J99" s="1" t="s">
        <v>507</v>
      </c>
      <c r="K99" s="1" t="s">
        <v>734</v>
      </c>
      <c r="L99" s="1" t="s">
        <v>734</v>
      </c>
      <c r="M99" s="1" t="s">
        <v>508</v>
      </c>
      <c r="N99" s="1" t="s">
        <v>508</v>
      </c>
      <c r="O99" s="1" t="s">
        <v>509</v>
      </c>
      <c r="P99" s="1" t="s">
        <v>510</v>
      </c>
      <c r="Q99" s="1" t="s">
        <v>868</v>
      </c>
      <c r="R99" s="1" t="s">
        <v>512</v>
      </c>
      <c r="S99" s="1" t="s">
        <v>513</v>
      </c>
      <c r="T99" s="1" t="s">
        <v>514</v>
      </c>
    </row>
    <row r="100" s="1" customFormat="1" spans="1:20">
      <c r="A100" s="3">
        <v>16296710367</v>
      </c>
      <c r="B100" s="1" t="s">
        <v>749</v>
      </c>
      <c r="C100" s="1" t="s">
        <v>869</v>
      </c>
      <c r="D100" s="1" t="s">
        <v>621</v>
      </c>
      <c r="E100" s="1" t="s">
        <v>230</v>
      </c>
      <c r="F100" s="1" t="s">
        <v>749</v>
      </c>
      <c r="G100" s="1" t="s">
        <v>594</v>
      </c>
      <c r="H100" s="1" t="s">
        <v>505</v>
      </c>
      <c r="I100" s="1" t="s">
        <v>827</v>
      </c>
      <c r="J100" s="1" t="s">
        <v>507</v>
      </c>
      <c r="K100" s="1" t="s">
        <v>827</v>
      </c>
      <c r="L100" s="1" t="s">
        <v>827</v>
      </c>
      <c r="M100" s="1" t="s">
        <v>508</v>
      </c>
      <c r="N100" s="1" t="s">
        <v>508</v>
      </c>
      <c r="O100" s="1" t="s">
        <v>509</v>
      </c>
      <c r="P100" s="1" t="s">
        <v>510</v>
      </c>
      <c r="Q100" s="1" t="s">
        <v>870</v>
      </c>
      <c r="R100" s="1" t="s">
        <v>512</v>
      </c>
      <c r="S100" s="1" t="s">
        <v>513</v>
      </c>
      <c r="T100" s="1" t="s">
        <v>514</v>
      </c>
    </row>
    <row r="101" s="1" customFormat="1" spans="1:20">
      <c r="A101" s="3">
        <v>16296330203</v>
      </c>
      <c r="B101" s="1" t="s">
        <v>749</v>
      </c>
      <c r="C101" s="1" t="s">
        <v>871</v>
      </c>
      <c r="D101" s="1" t="s">
        <v>872</v>
      </c>
      <c r="E101" s="1" t="s">
        <v>100</v>
      </c>
      <c r="F101" s="1" t="s">
        <v>749</v>
      </c>
      <c r="G101" s="1" t="s">
        <v>594</v>
      </c>
      <c r="H101" s="1" t="s">
        <v>505</v>
      </c>
      <c r="I101" s="1" t="s">
        <v>873</v>
      </c>
      <c r="J101" s="1" t="s">
        <v>507</v>
      </c>
      <c r="K101" s="1" t="s">
        <v>873</v>
      </c>
      <c r="L101" s="1" t="s">
        <v>873</v>
      </c>
      <c r="M101" s="1" t="s">
        <v>508</v>
      </c>
      <c r="N101" s="1" t="s">
        <v>508</v>
      </c>
      <c r="O101" s="1" t="s">
        <v>509</v>
      </c>
      <c r="P101" s="1" t="s">
        <v>510</v>
      </c>
      <c r="Q101" s="1" t="s">
        <v>874</v>
      </c>
      <c r="R101" s="1" t="s">
        <v>512</v>
      </c>
      <c r="S101" s="1" t="s">
        <v>513</v>
      </c>
      <c r="T101" s="1" t="s">
        <v>514</v>
      </c>
    </row>
    <row r="102" s="1" customFormat="1" spans="1:20">
      <c r="A102" s="3">
        <v>16296245358</v>
      </c>
      <c r="B102" s="1" t="s">
        <v>749</v>
      </c>
      <c r="C102" s="1" t="s">
        <v>875</v>
      </c>
      <c r="D102" s="1" t="s">
        <v>876</v>
      </c>
      <c r="E102" s="1" t="s">
        <v>228</v>
      </c>
      <c r="F102" s="1" t="s">
        <v>749</v>
      </c>
      <c r="G102" s="1" t="s">
        <v>594</v>
      </c>
      <c r="H102" s="1" t="s">
        <v>505</v>
      </c>
      <c r="I102" s="1" t="s">
        <v>877</v>
      </c>
      <c r="J102" s="1" t="s">
        <v>507</v>
      </c>
      <c r="K102" s="1" t="s">
        <v>877</v>
      </c>
      <c r="L102" s="1" t="s">
        <v>877</v>
      </c>
      <c r="M102" s="1" t="s">
        <v>508</v>
      </c>
      <c r="N102" s="1" t="s">
        <v>508</v>
      </c>
      <c r="O102" s="1" t="s">
        <v>509</v>
      </c>
      <c r="P102" s="1" t="s">
        <v>510</v>
      </c>
      <c r="Q102" s="1" t="s">
        <v>878</v>
      </c>
      <c r="R102" s="1" t="s">
        <v>512</v>
      </c>
      <c r="S102" s="1" t="s">
        <v>513</v>
      </c>
      <c r="T102" s="1" t="s">
        <v>514</v>
      </c>
    </row>
    <row r="103" s="1" customFormat="1" spans="1:20">
      <c r="A103" s="3">
        <v>16295943691</v>
      </c>
      <c r="B103" s="1" t="s">
        <v>749</v>
      </c>
      <c r="C103" s="1" t="s">
        <v>879</v>
      </c>
      <c r="D103" s="1" t="s">
        <v>880</v>
      </c>
      <c r="E103" s="1" t="s">
        <v>308</v>
      </c>
      <c r="F103" s="1" t="s">
        <v>749</v>
      </c>
      <c r="G103" s="1" t="s">
        <v>501</v>
      </c>
      <c r="H103" s="1" t="s">
        <v>505</v>
      </c>
      <c r="I103" s="1" t="s">
        <v>881</v>
      </c>
      <c r="J103" s="1" t="s">
        <v>507</v>
      </c>
      <c r="K103" s="1" t="s">
        <v>881</v>
      </c>
      <c r="L103" s="1" t="s">
        <v>881</v>
      </c>
      <c r="M103" s="1" t="s">
        <v>508</v>
      </c>
      <c r="N103" s="1" t="s">
        <v>508</v>
      </c>
      <c r="O103" s="1" t="s">
        <v>509</v>
      </c>
      <c r="P103" s="1" t="s">
        <v>510</v>
      </c>
      <c r="Q103" s="1" t="s">
        <v>882</v>
      </c>
      <c r="R103" s="1" t="s">
        <v>512</v>
      </c>
      <c r="S103" s="1" t="s">
        <v>513</v>
      </c>
      <c r="T103" s="1" t="s">
        <v>514</v>
      </c>
    </row>
    <row r="104" s="1" customFormat="1" spans="1:20">
      <c r="A104" s="3">
        <v>16295842702</v>
      </c>
      <c r="B104" s="1" t="s">
        <v>749</v>
      </c>
      <c r="C104" s="1" t="s">
        <v>883</v>
      </c>
      <c r="D104" s="1" t="s">
        <v>654</v>
      </c>
      <c r="E104" s="1" t="s">
        <v>143</v>
      </c>
      <c r="F104" s="1" t="s">
        <v>749</v>
      </c>
      <c r="G104" s="1" t="s">
        <v>594</v>
      </c>
      <c r="H104" s="1" t="s">
        <v>505</v>
      </c>
      <c r="I104" s="1" t="s">
        <v>655</v>
      </c>
      <c r="J104" s="1" t="s">
        <v>507</v>
      </c>
      <c r="K104" s="1" t="s">
        <v>655</v>
      </c>
      <c r="L104" s="1" t="s">
        <v>655</v>
      </c>
      <c r="M104" s="1" t="s">
        <v>508</v>
      </c>
      <c r="N104" s="1" t="s">
        <v>508</v>
      </c>
      <c r="O104" s="1" t="s">
        <v>509</v>
      </c>
      <c r="P104" s="1" t="s">
        <v>510</v>
      </c>
      <c r="Q104" s="1" t="s">
        <v>884</v>
      </c>
      <c r="R104" s="1" t="s">
        <v>512</v>
      </c>
      <c r="S104" s="1" t="s">
        <v>513</v>
      </c>
      <c r="T104" s="1" t="s">
        <v>514</v>
      </c>
    </row>
    <row r="105" s="1" customFormat="1" spans="1:20">
      <c r="A105" s="3">
        <v>16295726473</v>
      </c>
      <c r="B105" s="1" t="s">
        <v>749</v>
      </c>
      <c r="C105" s="1" t="s">
        <v>885</v>
      </c>
      <c r="D105" s="1" t="s">
        <v>591</v>
      </c>
      <c r="E105" s="1" t="s">
        <v>305</v>
      </c>
      <c r="F105" s="1" t="s">
        <v>749</v>
      </c>
      <c r="G105" s="1" t="s">
        <v>501</v>
      </c>
      <c r="H105" s="1" t="s">
        <v>505</v>
      </c>
      <c r="I105" s="1" t="s">
        <v>886</v>
      </c>
      <c r="J105" s="1" t="s">
        <v>507</v>
      </c>
      <c r="K105" s="1" t="s">
        <v>886</v>
      </c>
      <c r="L105" s="1" t="s">
        <v>886</v>
      </c>
      <c r="M105" s="1" t="s">
        <v>508</v>
      </c>
      <c r="N105" s="1" t="s">
        <v>508</v>
      </c>
      <c r="O105" s="1" t="s">
        <v>509</v>
      </c>
      <c r="P105" s="1" t="s">
        <v>510</v>
      </c>
      <c r="Q105" s="1" t="s">
        <v>887</v>
      </c>
      <c r="R105" s="1" t="s">
        <v>512</v>
      </c>
      <c r="S105" s="1" t="s">
        <v>513</v>
      </c>
      <c r="T105" s="1" t="s">
        <v>514</v>
      </c>
    </row>
    <row r="106" s="1" customFormat="1" spans="1:20">
      <c r="A106" s="3">
        <v>16295441322</v>
      </c>
      <c r="B106" s="1" t="s">
        <v>749</v>
      </c>
      <c r="C106" s="1" t="s">
        <v>888</v>
      </c>
      <c r="D106" s="1" t="s">
        <v>889</v>
      </c>
      <c r="E106" s="1" t="s">
        <v>227</v>
      </c>
      <c r="F106" s="1" t="s">
        <v>749</v>
      </c>
      <c r="G106" s="1" t="s">
        <v>594</v>
      </c>
      <c r="H106" s="1" t="s">
        <v>505</v>
      </c>
      <c r="I106" s="1" t="s">
        <v>890</v>
      </c>
      <c r="J106" s="1" t="s">
        <v>507</v>
      </c>
      <c r="K106" s="1" t="s">
        <v>890</v>
      </c>
      <c r="L106" s="1" t="s">
        <v>890</v>
      </c>
      <c r="M106" s="1" t="s">
        <v>508</v>
      </c>
      <c r="N106" s="1" t="s">
        <v>508</v>
      </c>
      <c r="O106" s="1" t="s">
        <v>509</v>
      </c>
      <c r="P106" s="1" t="s">
        <v>510</v>
      </c>
      <c r="Q106" s="1" t="s">
        <v>891</v>
      </c>
      <c r="R106" s="1" t="s">
        <v>512</v>
      </c>
      <c r="S106" s="1" t="s">
        <v>513</v>
      </c>
      <c r="T106" s="1" t="s">
        <v>514</v>
      </c>
    </row>
    <row r="107" s="1" customFormat="1" spans="1:20">
      <c r="A107" s="3">
        <v>16295351172</v>
      </c>
      <c r="B107" s="1" t="s">
        <v>749</v>
      </c>
      <c r="C107" s="1" t="s">
        <v>892</v>
      </c>
      <c r="D107" s="1" t="s">
        <v>893</v>
      </c>
      <c r="E107" s="1" t="s">
        <v>225</v>
      </c>
      <c r="F107" s="1" t="s">
        <v>749</v>
      </c>
      <c r="G107" s="1" t="s">
        <v>594</v>
      </c>
      <c r="H107" s="1" t="s">
        <v>505</v>
      </c>
      <c r="I107" s="1" t="s">
        <v>894</v>
      </c>
      <c r="J107" s="1" t="s">
        <v>507</v>
      </c>
      <c r="K107" s="1" t="s">
        <v>894</v>
      </c>
      <c r="L107" s="1" t="s">
        <v>894</v>
      </c>
      <c r="M107" s="1" t="s">
        <v>508</v>
      </c>
      <c r="N107" s="1" t="s">
        <v>508</v>
      </c>
      <c r="O107" s="1" t="s">
        <v>509</v>
      </c>
      <c r="P107" s="1" t="s">
        <v>510</v>
      </c>
      <c r="Q107" s="1" t="s">
        <v>895</v>
      </c>
      <c r="R107" s="1" t="s">
        <v>512</v>
      </c>
      <c r="S107" s="1" t="s">
        <v>513</v>
      </c>
      <c r="T107" s="1" t="s">
        <v>514</v>
      </c>
    </row>
    <row r="108" s="1" customFormat="1" spans="1:20">
      <c r="A108" s="3">
        <v>16295161184</v>
      </c>
      <c r="B108" s="1" t="s">
        <v>749</v>
      </c>
      <c r="C108" s="1" t="s">
        <v>896</v>
      </c>
      <c r="D108" s="1" t="s">
        <v>841</v>
      </c>
      <c r="E108" s="1" t="s">
        <v>223</v>
      </c>
      <c r="F108" s="1" t="s">
        <v>749</v>
      </c>
      <c r="G108" s="1" t="s">
        <v>594</v>
      </c>
      <c r="H108" s="1" t="s">
        <v>505</v>
      </c>
      <c r="I108" s="1" t="s">
        <v>842</v>
      </c>
      <c r="J108" s="1" t="s">
        <v>507</v>
      </c>
      <c r="K108" s="1" t="s">
        <v>842</v>
      </c>
      <c r="L108" s="1" t="s">
        <v>842</v>
      </c>
      <c r="M108" s="1" t="s">
        <v>508</v>
      </c>
      <c r="N108" s="1" t="s">
        <v>508</v>
      </c>
      <c r="O108" s="1" t="s">
        <v>509</v>
      </c>
      <c r="P108" s="1" t="s">
        <v>510</v>
      </c>
      <c r="Q108" s="1" t="s">
        <v>897</v>
      </c>
      <c r="R108" s="1" t="s">
        <v>512</v>
      </c>
      <c r="S108" s="1" t="s">
        <v>513</v>
      </c>
      <c r="T108" s="1" t="s">
        <v>514</v>
      </c>
    </row>
    <row r="109" s="1" customFormat="1" spans="1:20">
      <c r="A109" s="3">
        <v>16293979903</v>
      </c>
      <c r="B109" s="1" t="s">
        <v>749</v>
      </c>
      <c r="C109" s="1" t="s">
        <v>898</v>
      </c>
      <c r="D109" s="1" t="s">
        <v>899</v>
      </c>
      <c r="E109" s="1" t="s">
        <v>221</v>
      </c>
      <c r="F109" s="1" t="s">
        <v>749</v>
      </c>
      <c r="G109" s="1" t="s">
        <v>594</v>
      </c>
      <c r="H109" s="1" t="s">
        <v>505</v>
      </c>
      <c r="I109" s="1" t="s">
        <v>790</v>
      </c>
      <c r="J109" s="1" t="s">
        <v>507</v>
      </c>
      <c r="K109" s="1" t="s">
        <v>790</v>
      </c>
      <c r="L109" s="1" t="s">
        <v>790</v>
      </c>
      <c r="M109" s="1" t="s">
        <v>508</v>
      </c>
      <c r="N109" s="1" t="s">
        <v>508</v>
      </c>
      <c r="O109" s="1" t="s">
        <v>509</v>
      </c>
      <c r="P109" s="1" t="s">
        <v>510</v>
      </c>
      <c r="Q109" s="1" t="s">
        <v>900</v>
      </c>
      <c r="R109" s="1" t="s">
        <v>512</v>
      </c>
      <c r="S109" s="1" t="s">
        <v>513</v>
      </c>
      <c r="T109" s="1" t="s">
        <v>514</v>
      </c>
    </row>
    <row r="110" s="1" customFormat="1" spans="1:20">
      <c r="A110" s="3">
        <v>16293779708</v>
      </c>
      <c r="B110" s="1" t="s">
        <v>901</v>
      </c>
      <c r="C110" s="1" t="s">
        <v>902</v>
      </c>
      <c r="D110" s="1" t="s">
        <v>903</v>
      </c>
      <c r="E110" s="1" t="s">
        <v>195</v>
      </c>
      <c r="F110" s="1" t="s">
        <v>901</v>
      </c>
      <c r="G110" s="1" t="s">
        <v>749</v>
      </c>
      <c r="H110" s="1" t="s">
        <v>505</v>
      </c>
      <c r="I110" s="1" t="s">
        <v>904</v>
      </c>
      <c r="J110" s="1" t="s">
        <v>507</v>
      </c>
      <c r="K110" s="1" t="s">
        <v>904</v>
      </c>
      <c r="L110" s="1" t="s">
        <v>904</v>
      </c>
      <c r="M110" s="1" t="s">
        <v>508</v>
      </c>
      <c r="N110" s="1" t="s">
        <v>508</v>
      </c>
      <c r="O110" s="1" t="s">
        <v>509</v>
      </c>
      <c r="P110" s="1" t="s">
        <v>510</v>
      </c>
      <c r="Q110" s="1" t="s">
        <v>905</v>
      </c>
      <c r="R110" s="1" t="s">
        <v>512</v>
      </c>
      <c r="S110" s="1" t="s">
        <v>513</v>
      </c>
      <c r="T110" s="1" t="s">
        <v>514</v>
      </c>
    </row>
    <row r="111" s="1" customFormat="1" spans="1:20">
      <c r="A111" s="3">
        <v>16293753511</v>
      </c>
      <c r="B111" s="1" t="s">
        <v>901</v>
      </c>
      <c r="C111" s="1" t="s">
        <v>906</v>
      </c>
      <c r="D111" s="1" t="s">
        <v>907</v>
      </c>
      <c r="E111" s="1" t="s">
        <v>193</v>
      </c>
      <c r="F111" s="1" t="s">
        <v>901</v>
      </c>
      <c r="G111" s="1" t="s">
        <v>749</v>
      </c>
      <c r="H111" s="1" t="s">
        <v>505</v>
      </c>
      <c r="I111" s="1" t="s">
        <v>908</v>
      </c>
      <c r="J111" s="1" t="s">
        <v>507</v>
      </c>
      <c r="K111" s="1" t="s">
        <v>908</v>
      </c>
      <c r="L111" s="1" t="s">
        <v>908</v>
      </c>
      <c r="M111" s="1" t="s">
        <v>508</v>
      </c>
      <c r="N111" s="1" t="s">
        <v>508</v>
      </c>
      <c r="O111" s="1" t="s">
        <v>509</v>
      </c>
      <c r="P111" s="1" t="s">
        <v>510</v>
      </c>
      <c r="Q111" s="1" t="s">
        <v>909</v>
      </c>
      <c r="R111" s="1" t="s">
        <v>512</v>
      </c>
      <c r="S111" s="1" t="s">
        <v>513</v>
      </c>
      <c r="T111" s="1" t="s">
        <v>514</v>
      </c>
    </row>
    <row r="112" s="1" customFormat="1" spans="1:20">
      <c r="A112" s="3">
        <v>16293746508</v>
      </c>
      <c r="B112" s="1" t="s">
        <v>901</v>
      </c>
      <c r="C112" s="1" t="s">
        <v>910</v>
      </c>
      <c r="D112" s="1" t="s">
        <v>911</v>
      </c>
      <c r="E112" s="1" t="s">
        <v>191</v>
      </c>
      <c r="F112" s="1" t="s">
        <v>901</v>
      </c>
      <c r="G112" s="1" t="s">
        <v>749</v>
      </c>
      <c r="H112" s="1" t="s">
        <v>505</v>
      </c>
      <c r="I112" s="1" t="s">
        <v>912</v>
      </c>
      <c r="J112" s="1" t="s">
        <v>507</v>
      </c>
      <c r="K112" s="1" t="s">
        <v>912</v>
      </c>
      <c r="L112" s="1" t="s">
        <v>912</v>
      </c>
      <c r="M112" s="1" t="s">
        <v>508</v>
      </c>
      <c r="N112" s="1" t="s">
        <v>508</v>
      </c>
      <c r="O112" s="1" t="s">
        <v>509</v>
      </c>
      <c r="P112" s="1" t="s">
        <v>510</v>
      </c>
      <c r="Q112" s="1" t="s">
        <v>913</v>
      </c>
      <c r="R112" s="1" t="s">
        <v>512</v>
      </c>
      <c r="S112" s="1" t="s">
        <v>513</v>
      </c>
      <c r="T112" s="1" t="s">
        <v>514</v>
      </c>
    </row>
    <row r="113" s="1" customFormat="1" spans="1:20">
      <c r="A113" s="3">
        <v>16293726908</v>
      </c>
      <c r="B113" s="1" t="s">
        <v>901</v>
      </c>
      <c r="C113" s="1" t="s">
        <v>914</v>
      </c>
      <c r="D113" s="1" t="s">
        <v>915</v>
      </c>
      <c r="E113" s="1" t="s">
        <v>188</v>
      </c>
      <c r="F113" s="1" t="s">
        <v>901</v>
      </c>
      <c r="G113" s="1" t="s">
        <v>749</v>
      </c>
      <c r="H113" s="1" t="s">
        <v>505</v>
      </c>
      <c r="I113" s="1" t="s">
        <v>916</v>
      </c>
      <c r="J113" s="1" t="s">
        <v>507</v>
      </c>
      <c r="K113" s="1" t="s">
        <v>916</v>
      </c>
      <c r="L113" s="1" t="s">
        <v>916</v>
      </c>
      <c r="M113" s="1" t="s">
        <v>508</v>
      </c>
      <c r="N113" s="1" t="s">
        <v>508</v>
      </c>
      <c r="O113" s="1" t="s">
        <v>509</v>
      </c>
      <c r="P113" s="1" t="s">
        <v>510</v>
      </c>
      <c r="Q113" s="1" t="s">
        <v>917</v>
      </c>
      <c r="R113" s="1" t="s">
        <v>512</v>
      </c>
      <c r="S113" s="1" t="s">
        <v>513</v>
      </c>
      <c r="T113" s="1" t="s">
        <v>514</v>
      </c>
    </row>
    <row r="114" s="1" customFormat="1" spans="1:20">
      <c r="A114" s="3">
        <v>16293695291</v>
      </c>
      <c r="B114" s="1" t="s">
        <v>901</v>
      </c>
      <c r="C114" s="1" t="s">
        <v>918</v>
      </c>
      <c r="D114" s="1" t="s">
        <v>915</v>
      </c>
      <c r="E114" s="1" t="s">
        <v>187</v>
      </c>
      <c r="F114" s="1" t="s">
        <v>901</v>
      </c>
      <c r="G114" s="1" t="s">
        <v>749</v>
      </c>
      <c r="H114" s="1" t="s">
        <v>505</v>
      </c>
      <c r="I114" s="1" t="s">
        <v>916</v>
      </c>
      <c r="J114" s="1" t="s">
        <v>507</v>
      </c>
      <c r="K114" s="1" t="s">
        <v>916</v>
      </c>
      <c r="L114" s="1" t="s">
        <v>916</v>
      </c>
      <c r="M114" s="1" t="s">
        <v>508</v>
      </c>
      <c r="N114" s="1" t="s">
        <v>508</v>
      </c>
      <c r="O114" s="1" t="s">
        <v>509</v>
      </c>
      <c r="P114" s="1" t="s">
        <v>510</v>
      </c>
      <c r="Q114" s="1" t="s">
        <v>919</v>
      </c>
      <c r="R114" s="1" t="s">
        <v>512</v>
      </c>
      <c r="S114" s="1" t="s">
        <v>513</v>
      </c>
      <c r="T114" s="1" t="s">
        <v>514</v>
      </c>
    </row>
    <row r="115" s="1" customFormat="1" spans="1:20">
      <c r="A115" s="3">
        <v>16293682471</v>
      </c>
      <c r="B115" s="1" t="s">
        <v>901</v>
      </c>
      <c r="C115" s="1" t="s">
        <v>920</v>
      </c>
      <c r="D115" s="1" t="s">
        <v>921</v>
      </c>
      <c r="E115" s="1" t="s">
        <v>186</v>
      </c>
      <c r="F115" s="1" t="s">
        <v>901</v>
      </c>
      <c r="G115" s="1" t="s">
        <v>749</v>
      </c>
      <c r="H115" s="1" t="s">
        <v>505</v>
      </c>
      <c r="I115" s="1" t="s">
        <v>922</v>
      </c>
      <c r="J115" s="1" t="s">
        <v>507</v>
      </c>
      <c r="K115" s="1" t="s">
        <v>922</v>
      </c>
      <c r="L115" s="1" t="s">
        <v>922</v>
      </c>
      <c r="M115" s="1" t="s">
        <v>508</v>
      </c>
      <c r="N115" s="1" t="s">
        <v>508</v>
      </c>
      <c r="O115" s="1" t="s">
        <v>509</v>
      </c>
      <c r="P115" s="1" t="s">
        <v>510</v>
      </c>
      <c r="Q115" s="1" t="s">
        <v>923</v>
      </c>
      <c r="R115" s="1" t="s">
        <v>512</v>
      </c>
      <c r="S115" s="1" t="s">
        <v>513</v>
      </c>
      <c r="T115" s="1" t="s">
        <v>514</v>
      </c>
    </row>
    <row r="116" s="1" customFormat="1" spans="1:20">
      <c r="A116" s="3">
        <v>16293679140</v>
      </c>
      <c r="B116" s="1" t="s">
        <v>901</v>
      </c>
      <c r="C116" s="1" t="s">
        <v>924</v>
      </c>
      <c r="D116" s="1" t="s">
        <v>915</v>
      </c>
      <c r="E116" s="1" t="s">
        <v>184</v>
      </c>
      <c r="F116" s="1" t="s">
        <v>901</v>
      </c>
      <c r="G116" s="1" t="s">
        <v>749</v>
      </c>
      <c r="H116" s="1" t="s">
        <v>505</v>
      </c>
      <c r="I116" s="1" t="s">
        <v>916</v>
      </c>
      <c r="J116" s="1" t="s">
        <v>507</v>
      </c>
      <c r="K116" s="1" t="s">
        <v>916</v>
      </c>
      <c r="L116" s="1" t="s">
        <v>916</v>
      </c>
      <c r="M116" s="1" t="s">
        <v>508</v>
      </c>
      <c r="N116" s="1" t="s">
        <v>508</v>
      </c>
      <c r="O116" s="1" t="s">
        <v>509</v>
      </c>
      <c r="P116" s="1" t="s">
        <v>510</v>
      </c>
      <c r="Q116" s="1" t="s">
        <v>925</v>
      </c>
      <c r="R116" s="1" t="s">
        <v>512</v>
      </c>
      <c r="S116" s="1" t="s">
        <v>513</v>
      </c>
      <c r="T116" s="1" t="s">
        <v>514</v>
      </c>
    </row>
    <row r="117" s="1" customFormat="1" spans="1:20">
      <c r="A117" s="3">
        <v>16293615965</v>
      </c>
      <c r="B117" s="1" t="s">
        <v>901</v>
      </c>
      <c r="C117" s="1" t="s">
        <v>926</v>
      </c>
      <c r="D117" s="1" t="s">
        <v>927</v>
      </c>
      <c r="E117" s="1" t="s">
        <v>183</v>
      </c>
      <c r="F117" s="1" t="s">
        <v>901</v>
      </c>
      <c r="G117" s="1" t="s">
        <v>749</v>
      </c>
      <c r="H117" s="1" t="s">
        <v>505</v>
      </c>
      <c r="I117" s="1" t="s">
        <v>928</v>
      </c>
      <c r="J117" s="1" t="s">
        <v>507</v>
      </c>
      <c r="K117" s="1" t="s">
        <v>928</v>
      </c>
      <c r="L117" s="1" t="s">
        <v>928</v>
      </c>
      <c r="M117" s="1" t="s">
        <v>508</v>
      </c>
      <c r="N117" s="1" t="s">
        <v>508</v>
      </c>
      <c r="O117" s="1" t="s">
        <v>509</v>
      </c>
      <c r="P117" s="1" t="s">
        <v>510</v>
      </c>
      <c r="Q117" s="1" t="s">
        <v>929</v>
      </c>
      <c r="R117" s="1" t="s">
        <v>512</v>
      </c>
      <c r="S117" s="1" t="s">
        <v>513</v>
      </c>
      <c r="T117" s="1" t="s">
        <v>514</v>
      </c>
    </row>
    <row r="118" s="1" customFormat="1" spans="1:20">
      <c r="A118" s="3">
        <v>16293544520</v>
      </c>
      <c r="B118" s="1" t="s">
        <v>901</v>
      </c>
      <c r="C118" s="1" t="s">
        <v>930</v>
      </c>
      <c r="D118" s="1" t="s">
        <v>915</v>
      </c>
      <c r="E118" s="1" t="s">
        <v>180</v>
      </c>
      <c r="F118" s="1" t="s">
        <v>901</v>
      </c>
      <c r="G118" s="1" t="s">
        <v>749</v>
      </c>
      <c r="H118" s="1" t="s">
        <v>505</v>
      </c>
      <c r="I118" s="1" t="s">
        <v>916</v>
      </c>
      <c r="J118" s="1" t="s">
        <v>507</v>
      </c>
      <c r="K118" s="1" t="s">
        <v>916</v>
      </c>
      <c r="L118" s="1" t="s">
        <v>916</v>
      </c>
      <c r="M118" s="1" t="s">
        <v>508</v>
      </c>
      <c r="N118" s="1" t="s">
        <v>508</v>
      </c>
      <c r="O118" s="1" t="s">
        <v>509</v>
      </c>
      <c r="P118" s="1" t="s">
        <v>510</v>
      </c>
      <c r="Q118" s="1" t="s">
        <v>931</v>
      </c>
      <c r="R118" s="1" t="s">
        <v>512</v>
      </c>
      <c r="S118" s="1" t="s">
        <v>513</v>
      </c>
      <c r="T118" s="1" t="s">
        <v>514</v>
      </c>
    </row>
    <row r="119" s="1" customFormat="1" spans="1:20">
      <c r="A119" s="3">
        <v>16293531473</v>
      </c>
      <c r="B119" s="1" t="s">
        <v>901</v>
      </c>
      <c r="C119" s="1" t="s">
        <v>932</v>
      </c>
      <c r="D119" s="1" t="s">
        <v>933</v>
      </c>
      <c r="E119" s="1" t="s">
        <v>177</v>
      </c>
      <c r="F119" s="1" t="s">
        <v>901</v>
      </c>
      <c r="G119" s="1" t="s">
        <v>749</v>
      </c>
      <c r="H119" s="1" t="s">
        <v>505</v>
      </c>
      <c r="I119" s="1" t="s">
        <v>695</v>
      </c>
      <c r="J119" s="1" t="s">
        <v>507</v>
      </c>
      <c r="K119" s="1" t="s">
        <v>695</v>
      </c>
      <c r="L119" s="1" t="s">
        <v>695</v>
      </c>
      <c r="M119" s="1" t="s">
        <v>508</v>
      </c>
      <c r="N119" s="1" t="s">
        <v>508</v>
      </c>
      <c r="O119" s="1" t="s">
        <v>509</v>
      </c>
      <c r="P119" s="1" t="s">
        <v>510</v>
      </c>
      <c r="Q119" s="1" t="s">
        <v>934</v>
      </c>
      <c r="R119" s="1" t="s">
        <v>512</v>
      </c>
      <c r="S119" s="1" t="s">
        <v>513</v>
      </c>
      <c r="T119" s="1" t="s">
        <v>514</v>
      </c>
    </row>
    <row r="120" s="1" customFormat="1" spans="1:20">
      <c r="A120" s="3">
        <v>16293391653</v>
      </c>
      <c r="B120" s="1" t="s">
        <v>901</v>
      </c>
      <c r="C120" s="1" t="s">
        <v>935</v>
      </c>
      <c r="D120" s="1" t="s">
        <v>899</v>
      </c>
      <c r="E120" s="1" t="s">
        <v>176</v>
      </c>
      <c r="F120" s="1" t="s">
        <v>901</v>
      </c>
      <c r="G120" s="1" t="s">
        <v>749</v>
      </c>
      <c r="H120" s="1" t="s">
        <v>505</v>
      </c>
      <c r="I120" s="1" t="s">
        <v>936</v>
      </c>
      <c r="J120" s="1" t="s">
        <v>507</v>
      </c>
      <c r="K120" s="1" t="s">
        <v>936</v>
      </c>
      <c r="L120" s="1" t="s">
        <v>936</v>
      </c>
      <c r="M120" s="1" t="s">
        <v>508</v>
      </c>
      <c r="N120" s="1" t="s">
        <v>508</v>
      </c>
      <c r="O120" s="1" t="s">
        <v>509</v>
      </c>
      <c r="P120" s="1" t="s">
        <v>510</v>
      </c>
      <c r="Q120" s="1" t="s">
        <v>937</v>
      </c>
      <c r="R120" s="1" t="s">
        <v>512</v>
      </c>
      <c r="S120" s="1" t="s">
        <v>513</v>
      </c>
      <c r="T120" s="1" t="s">
        <v>514</v>
      </c>
    </row>
    <row r="121" s="1" customFormat="1" spans="1:20">
      <c r="A121" s="3">
        <v>16293343191</v>
      </c>
      <c r="B121" s="1" t="s">
        <v>901</v>
      </c>
      <c r="C121" s="1" t="s">
        <v>938</v>
      </c>
      <c r="D121" s="1" t="s">
        <v>939</v>
      </c>
      <c r="E121" s="1" t="s">
        <v>173</v>
      </c>
      <c r="F121" s="1" t="s">
        <v>901</v>
      </c>
      <c r="G121" s="1" t="s">
        <v>749</v>
      </c>
      <c r="H121" s="1" t="s">
        <v>505</v>
      </c>
      <c r="I121" s="1" t="s">
        <v>940</v>
      </c>
      <c r="J121" s="1" t="s">
        <v>507</v>
      </c>
      <c r="K121" s="1" t="s">
        <v>940</v>
      </c>
      <c r="L121" s="1" t="s">
        <v>940</v>
      </c>
      <c r="M121" s="1" t="s">
        <v>508</v>
      </c>
      <c r="N121" s="1" t="s">
        <v>508</v>
      </c>
      <c r="O121" s="1" t="s">
        <v>509</v>
      </c>
      <c r="P121" s="1" t="s">
        <v>510</v>
      </c>
      <c r="Q121" s="1" t="s">
        <v>941</v>
      </c>
      <c r="R121" s="1" t="s">
        <v>512</v>
      </c>
      <c r="S121" s="1" t="s">
        <v>513</v>
      </c>
      <c r="T121" s="1" t="s">
        <v>514</v>
      </c>
    </row>
    <row r="122" s="1" customFormat="1" spans="1:20">
      <c r="A122" s="3">
        <v>16293188841</v>
      </c>
      <c r="B122" s="1" t="s">
        <v>901</v>
      </c>
      <c r="C122" s="1" t="s">
        <v>942</v>
      </c>
      <c r="D122" s="1" t="s">
        <v>933</v>
      </c>
      <c r="E122" s="1" t="s">
        <v>170</v>
      </c>
      <c r="F122" s="1" t="s">
        <v>901</v>
      </c>
      <c r="G122" s="1" t="s">
        <v>749</v>
      </c>
      <c r="H122" s="1" t="s">
        <v>505</v>
      </c>
      <c r="I122" s="1" t="s">
        <v>943</v>
      </c>
      <c r="J122" s="1" t="s">
        <v>507</v>
      </c>
      <c r="K122" s="1" t="s">
        <v>943</v>
      </c>
      <c r="L122" s="1" t="s">
        <v>943</v>
      </c>
      <c r="M122" s="1" t="s">
        <v>508</v>
      </c>
      <c r="N122" s="1" t="s">
        <v>508</v>
      </c>
      <c r="O122" s="1" t="s">
        <v>509</v>
      </c>
      <c r="P122" s="1" t="s">
        <v>510</v>
      </c>
      <c r="Q122" s="1" t="s">
        <v>944</v>
      </c>
      <c r="R122" s="1" t="s">
        <v>512</v>
      </c>
      <c r="S122" s="1" t="s">
        <v>513</v>
      </c>
      <c r="T122" s="1" t="s">
        <v>514</v>
      </c>
    </row>
    <row r="123" s="1" customFormat="1" spans="1:20">
      <c r="A123" s="3">
        <v>16293146254</v>
      </c>
      <c r="B123" s="1" t="s">
        <v>901</v>
      </c>
      <c r="C123" s="1" t="s">
        <v>945</v>
      </c>
      <c r="D123" s="1" t="s">
        <v>591</v>
      </c>
      <c r="E123" s="1" t="s">
        <v>168</v>
      </c>
      <c r="F123" s="1" t="s">
        <v>901</v>
      </c>
      <c r="G123" s="1" t="s">
        <v>749</v>
      </c>
      <c r="H123" s="1" t="s">
        <v>505</v>
      </c>
      <c r="I123" s="1" t="s">
        <v>946</v>
      </c>
      <c r="J123" s="1" t="s">
        <v>507</v>
      </c>
      <c r="K123" s="1" t="s">
        <v>946</v>
      </c>
      <c r="L123" s="1" t="s">
        <v>946</v>
      </c>
      <c r="M123" s="1" t="s">
        <v>508</v>
      </c>
      <c r="N123" s="1" t="s">
        <v>508</v>
      </c>
      <c r="O123" s="1" t="s">
        <v>509</v>
      </c>
      <c r="P123" s="1" t="s">
        <v>510</v>
      </c>
      <c r="Q123" s="1" t="s">
        <v>947</v>
      </c>
      <c r="R123" s="1" t="s">
        <v>512</v>
      </c>
      <c r="S123" s="1" t="s">
        <v>513</v>
      </c>
      <c r="T123" s="1" t="s">
        <v>514</v>
      </c>
    </row>
    <row r="124" s="1" customFormat="1" spans="1:20">
      <c r="A124" s="3">
        <v>16293078158</v>
      </c>
      <c r="B124" s="1" t="s">
        <v>901</v>
      </c>
      <c r="C124" s="1" t="s">
        <v>948</v>
      </c>
      <c r="D124" s="1" t="s">
        <v>641</v>
      </c>
      <c r="E124" s="1" t="s">
        <v>165</v>
      </c>
      <c r="F124" s="1" t="s">
        <v>901</v>
      </c>
      <c r="G124" s="1" t="s">
        <v>749</v>
      </c>
      <c r="H124" s="1" t="s">
        <v>505</v>
      </c>
      <c r="I124" s="1" t="s">
        <v>949</v>
      </c>
      <c r="J124" s="1" t="s">
        <v>507</v>
      </c>
      <c r="K124" s="1" t="s">
        <v>949</v>
      </c>
      <c r="L124" s="1" t="s">
        <v>949</v>
      </c>
      <c r="M124" s="1" t="s">
        <v>508</v>
      </c>
      <c r="N124" s="1" t="s">
        <v>508</v>
      </c>
      <c r="O124" s="1" t="s">
        <v>509</v>
      </c>
      <c r="P124" s="1" t="s">
        <v>510</v>
      </c>
      <c r="Q124" s="1" t="s">
        <v>950</v>
      </c>
      <c r="R124" s="1" t="s">
        <v>512</v>
      </c>
      <c r="S124" s="1" t="s">
        <v>513</v>
      </c>
      <c r="T124" s="1" t="s">
        <v>514</v>
      </c>
    </row>
    <row r="125" s="1" customFormat="1" spans="1:20">
      <c r="A125" s="3">
        <v>16293028282</v>
      </c>
      <c r="B125" s="1" t="s">
        <v>901</v>
      </c>
      <c r="C125" s="1" t="s">
        <v>951</v>
      </c>
      <c r="D125" s="1" t="s">
        <v>952</v>
      </c>
      <c r="E125" s="1" t="s">
        <v>164</v>
      </c>
      <c r="F125" s="1" t="s">
        <v>901</v>
      </c>
      <c r="G125" s="1" t="s">
        <v>749</v>
      </c>
      <c r="H125" s="1" t="s">
        <v>505</v>
      </c>
      <c r="I125" s="1" t="s">
        <v>953</v>
      </c>
      <c r="J125" s="1" t="s">
        <v>507</v>
      </c>
      <c r="K125" s="1" t="s">
        <v>953</v>
      </c>
      <c r="L125" s="1" t="s">
        <v>953</v>
      </c>
      <c r="M125" s="1" t="s">
        <v>508</v>
      </c>
      <c r="N125" s="1" t="s">
        <v>508</v>
      </c>
      <c r="O125" s="1" t="s">
        <v>509</v>
      </c>
      <c r="P125" s="1" t="s">
        <v>510</v>
      </c>
      <c r="Q125" s="1" t="s">
        <v>954</v>
      </c>
      <c r="R125" s="1" t="s">
        <v>512</v>
      </c>
      <c r="S125" s="1" t="s">
        <v>513</v>
      </c>
      <c r="T125" s="1" t="s">
        <v>514</v>
      </c>
    </row>
    <row r="126" s="1" customFormat="1" spans="1:20">
      <c r="A126" s="3">
        <v>16292955286</v>
      </c>
      <c r="B126" s="1" t="s">
        <v>901</v>
      </c>
      <c r="C126" s="1" t="s">
        <v>955</v>
      </c>
      <c r="D126" s="1" t="s">
        <v>956</v>
      </c>
      <c r="E126" s="1" t="s">
        <v>162</v>
      </c>
      <c r="F126" s="1" t="s">
        <v>901</v>
      </c>
      <c r="G126" s="1" t="s">
        <v>749</v>
      </c>
      <c r="H126" s="1" t="s">
        <v>505</v>
      </c>
      <c r="I126" s="1" t="s">
        <v>957</v>
      </c>
      <c r="J126" s="1" t="s">
        <v>507</v>
      </c>
      <c r="K126" s="1" t="s">
        <v>957</v>
      </c>
      <c r="L126" s="1" t="s">
        <v>957</v>
      </c>
      <c r="M126" s="1" t="s">
        <v>508</v>
      </c>
      <c r="N126" s="1" t="s">
        <v>508</v>
      </c>
      <c r="O126" s="1" t="s">
        <v>509</v>
      </c>
      <c r="P126" s="1" t="s">
        <v>510</v>
      </c>
      <c r="Q126" s="1" t="s">
        <v>958</v>
      </c>
      <c r="R126" s="1" t="s">
        <v>512</v>
      </c>
      <c r="S126" s="1" t="s">
        <v>513</v>
      </c>
      <c r="T126" s="1" t="s">
        <v>514</v>
      </c>
    </row>
    <row r="127" s="1" customFormat="1" spans="1:20">
      <c r="A127" s="3">
        <v>16292881542</v>
      </c>
      <c r="B127" s="1" t="s">
        <v>901</v>
      </c>
      <c r="C127" s="1" t="s">
        <v>959</v>
      </c>
      <c r="D127" s="1" t="s">
        <v>960</v>
      </c>
      <c r="E127" s="1" t="s">
        <v>160</v>
      </c>
      <c r="F127" s="1" t="s">
        <v>901</v>
      </c>
      <c r="G127" s="1" t="s">
        <v>749</v>
      </c>
      <c r="H127" s="1" t="s">
        <v>505</v>
      </c>
      <c r="I127" s="1" t="s">
        <v>961</v>
      </c>
      <c r="J127" s="1" t="s">
        <v>507</v>
      </c>
      <c r="K127" s="1" t="s">
        <v>961</v>
      </c>
      <c r="L127" s="1" t="s">
        <v>961</v>
      </c>
      <c r="M127" s="1" t="s">
        <v>508</v>
      </c>
      <c r="N127" s="1" t="s">
        <v>508</v>
      </c>
      <c r="O127" s="1" t="s">
        <v>509</v>
      </c>
      <c r="P127" s="1" t="s">
        <v>510</v>
      </c>
      <c r="Q127" s="1" t="s">
        <v>962</v>
      </c>
      <c r="R127" s="1" t="s">
        <v>512</v>
      </c>
      <c r="S127" s="1" t="s">
        <v>513</v>
      </c>
      <c r="T127" s="1" t="s">
        <v>514</v>
      </c>
    </row>
    <row r="128" s="1" customFormat="1" spans="1:20">
      <c r="A128" s="3">
        <v>16292754238</v>
      </c>
      <c r="B128" s="1" t="s">
        <v>901</v>
      </c>
      <c r="C128" s="1" t="s">
        <v>963</v>
      </c>
      <c r="D128" s="1" t="s">
        <v>964</v>
      </c>
      <c r="E128" s="1" t="s">
        <v>157</v>
      </c>
      <c r="F128" s="1" t="s">
        <v>901</v>
      </c>
      <c r="G128" s="1" t="s">
        <v>749</v>
      </c>
      <c r="H128" s="1" t="s">
        <v>505</v>
      </c>
      <c r="I128" s="1" t="s">
        <v>965</v>
      </c>
      <c r="J128" s="1" t="s">
        <v>507</v>
      </c>
      <c r="K128" s="1" t="s">
        <v>965</v>
      </c>
      <c r="L128" s="1" t="s">
        <v>965</v>
      </c>
      <c r="M128" s="1" t="s">
        <v>508</v>
      </c>
      <c r="N128" s="1" t="s">
        <v>508</v>
      </c>
      <c r="O128" s="1" t="s">
        <v>509</v>
      </c>
      <c r="P128" s="1" t="s">
        <v>510</v>
      </c>
      <c r="Q128" s="1" t="s">
        <v>966</v>
      </c>
      <c r="R128" s="1" t="s">
        <v>512</v>
      </c>
      <c r="S128" s="1" t="s">
        <v>513</v>
      </c>
      <c r="T128" s="1" t="s">
        <v>514</v>
      </c>
    </row>
    <row r="129" s="1" customFormat="1" spans="1:20">
      <c r="A129" s="3">
        <v>16292684992</v>
      </c>
      <c r="B129" s="1" t="s">
        <v>901</v>
      </c>
      <c r="C129" s="1" t="s">
        <v>967</v>
      </c>
      <c r="D129" s="1" t="s">
        <v>857</v>
      </c>
      <c r="E129" s="1" t="s">
        <v>154</v>
      </c>
      <c r="F129" s="1" t="s">
        <v>901</v>
      </c>
      <c r="G129" s="1" t="s">
        <v>749</v>
      </c>
      <c r="H129" s="1" t="s">
        <v>505</v>
      </c>
      <c r="I129" s="1" t="s">
        <v>968</v>
      </c>
      <c r="J129" s="1" t="s">
        <v>507</v>
      </c>
      <c r="K129" s="1" t="s">
        <v>968</v>
      </c>
      <c r="L129" s="1" t="s">
        <v>968</v>
      </c>
      <c r="M129" s="1" t="s">
        <v>508</v>
      </c>
      <c r="N129" s="1" t="s">
        <v>508</v>
      </c>
      <c r="O129" s="1" t="s">
        <v>509</v>
      </c>
      <c r="P129" s="1" t="s">
        <v>510</v>
      </c>
      <c r="Q129" s="1" t="s">
        <v>969</v>
      </c>
      <c r="R129" s="1" t="s">
        <v>512</v>
      </c>
      <c r="S129" s="1" t="s">
        <v>513</v>
      </c>
      <c r="T129" s="1" t="s">
        <v>514</v>
      </c>
    </row>
    <row r="130" s="1" customFormat="1" spans="1:20">
      <c r="A130" s="3">
        <v>16292278806</v>
      </c>
      <c r="B130" s="1" t="s">
        <v>901</v>
      </c>
      <c r="C130" s="1" t="s">
        <v>970</v>
      </c>
      <c r="D130" s="1" t="s">
        <v>933</v>
      </c>
      <c r="E130" s="1" t="s">
        <v>152</v>
      </c>
      <c r="F130" s="1" t="s">
        <v>901</v>
      </c>
      <c r="G130" s="1" t="s">
        <v>749</v>
      </c>
      <c r="H130" s="1" t="s">
        <v>505</v>
      </c>
      <c r="I130" s="1" t="s">
        <v>695</v>
      </c>
      <c r="J130" s="1" t="s">
        <v>507</v>
      </c>
      <c r="K130" s="1" t="s">
        <v>695</v>
      </c>
      <c r="L130" s="1" t="s">
        <v>695</v>
      </c>
      <c r="M130" s="1" t="s">
        <v>508</v>
      </c>
      <c r="N130" s="1" t="s">
        <v>508</v>
      </c>
      <c r="O130" s="1" t="s">
        <v>509</v>
      </c>
      <c r="P130" s="1" t="s">
        <v>510</v>
      </c>
      <c r="Q130" s="1" t="s">
        <v>971</v>
      </c>
      <c r="R130" s="1" t="s">
        <v>512</v>
      </c>
      <c r="S130" s="1" t="s">
        <v>513</v>
      </c>
      <c r="T130" s="1" t="s">
        <v>514</v>
      </c>
    </row>
    <row r="131" s="1" customFormat="1" spans="1:20">
      <c r="A131" s="3">
        <v>16292161201</v>
      </c>
      <c r="B131" s="1" t="s">
        <v>901</v>
      </c>
      <c r="C131" s="1" t="s">
        <v>972</v>
      </c>
      <c r="D131" s="1" t="s">
        <v>973</v>
      </c>
      <c r="E131" s="1" t="s">
        <v>150</v>
      </c>
      <c r="F131" s="1" t="s">
        <v>901</v>
      </c>
      <c r="G131" s="1" t="s">
        <v>749</v>
      </c>
      <c r="H131" s="1" t="s">
        <v>505</v>
      </c>
      <c r="I131" s="1" t="s">
        <v>974</v>
      </c>
      <c r="J131" s="1" t="s">
        <v>507</v>
      </c>
      <c r="K131" s="1" t="s">
        <v>974</v>
      </c>
      <c r="L131" s="1" t="s">
        <v>974</v>
      </c>
      <c r="M131" s="1" t="s">
        <v>508</v>
      </c>
      <c r="N131" s="1" t="s">
        <v>508</v>
      </c>
      <c r="O131" s="1" t="s">
        <v>509</v>
      </c>
      <c r="P131" s="1" t="s">
        <v>510</v>
      </c>
      <c r="Q131" s="1" t="s">
        <v>975</v>
      </c>
      <c r="R131" s="1" t="s">
        <v>512</v>
      </c>
      <c r="S131" s="1" t="s">
        <v>513</v>
      </c>
      <c r="T131" s="1" t="s">
        <v>514</v>
      </c>
    </row>
    <row r="132" s="1" customFormat="1" spans="1:20">
      <c r="A132" s="3">
        <v>16291701678</v>
      </c>
      <c r="B132" s="1" t="s">
        <v>901</v>
      </c>
      <c r="C132" s="1" t="s">
        <v>976</v>
      </c>
      <c r="D132" s="1" t="s">
        <v>746</v>
      </c>
      <c r="E132" s="1" t="s">
        <v>147</v>
      </c>
      <c r="F132" s="1" t="s">
        <v>901</v>
      </c>
      <c r="G132" s="1" t="s">
        <v>749</v>
      </c>
      <c r="H132" s="1" t="s">
        <v>505</v>
      </c>
      <c r="I132" s="1" t="s">
        <v>977</v>
      </c>
      <c r="J132" s="1" t="s">
        <v>507</v>
      </c>
      <c r="K132" s="1" t="s">
        <v>977</v>
      </c>
      <c r="L132" s="1" t="s">
        <v>977</v>
      </c>
      <c r="M132" s="1" t="s">
        <v>508</v>
      </c>
      <c r="N132" s="1" t="s">
        <v>508</v>
      </c>
      <c r="O132" s="1" t="s">
        <v>509</v>
      </c>
      <c r="P132" s="1" t="s">
        <v>510</v>
      </c>
      <c r="Q132" s="1" t="s">
        <v>978</v>
      </c>
      <c r="R132" s="1" t="s">
        <v>512</v>
      </c>
      <c r="S132" s="1" t="s">
        <v>513</v>
      </c>
      <c r="T132" s="1" t="s">
        <v>514</v>
      </c>
    </row>
    <row r="133" s="1" customFormat="1" spans="1:20">
      <c r="A133" s="3">
        <v>16291681089</v>
      </c>
      <c r="B133" s="1" t="s">
        <v>901</v>
      </c>
      <c r="C133" s="1" t="s">
        <v>979</v>
      </c>
      <c r="D133" s="1" t="s">
        <v>789</v>
      </c>
      <c r="E133" s="1" t="s">
        <v>144</v>
      </c>
      <c r="F133" s="1" t="s">
        <v>901</v>
      </c>
      <c r="G133" s="1" t="s">
        <v>749</v>
      </c>
      <c r="H133" s="1" t="s">
        <v>505</v>
      </c>
      <c r="I133" s="1" t="s">
        <v>790</v>
      </c>
      <c r="J133" s="1" t="s">
        <v>507</v>
      </c>
      <c r="K133" s="1" t="s">
        <v>790</v>
      </c>
      <c r="L133" s="1" t="s">
        <v>790</v>
      </c>
      <c r="M133" s="1" t="s">
        <v>508</v>
      </c>
      <c r="N133" s="1" t="s">
        <v>508</v>
      </c>
      <c r="O133" s="1" t="s">
        <v>509</v>
      </c>
      <c r="P133" s="1" t="s">
        <v>510</v>
      </c>
      <c r="Q133" s="1" t="s">
        <v>980</v>
      </c>
      <c r="R133" s="1" t="s">
        <v>512</v>
      </c>
      <c r="S133" s="1" t="s">
        <v>513</v>
      </c>
      <c r="T133" s="1" t="s">
        <v>514</v>
      </c>
    </row>
    <row r="134" s="1" customFormat="1" spans="1:20">
      <c r="A134" s="3">
        <v>16291516730</v>
      </c>
      <c r="B134" s="1" t="s">
        <v>901</v>
      </c>
      <c r="C134" s="1" t="s">
        <v>981</v>
      </c>
      <c r="D134" s="1" t="s">
        <v>654</v>
      </c>
      <c r="E134" s="1" t="s">
        <v>143</v>
      </c>
      <c r="F134" s="1" t="s">
        <v>901</v>
      </c>
      <c r="G134" s="1" t="s">
        <v>749</v>
      </c>
      <c r="H134" s="1" t="s">
        <v>505</v>
      </c>
      <c r="I134" s="1" t="s">
        <v>655</v>
      </c>
      <c r="J134" s="1" t="s">
        <v>507</v>
      </c>
      <c r="K134" s="1" t="s">
        <v>655</v>
      </c>
      <c r="L134" s="1" t="s">
        <v>655</v>
      </c>
      <c r="M134" s="1" t="s">
        <v>508</v>
      </c>
      <c r="N134" s="1" t="s">
        <v>508</v>
      </c>
      <c r="O134" s="1" t="s">
        <v>509</v>
      </c>
      <c r="P134" s="1" t="s">
        <v>510</v>
      </c>
      <c r="Q134" s="1" t="s">
        <v>982</v>
      </c>
      <c r="R134" s="1" t="s">
        <v>512</v>
      </c>
      <c r="S134" s="1" t="s">
        <v>513</v>
      </c>
      <c r="T134" s="1" t="s">
        <v>514</v>
      </c>
    </row>
    <row r="135" s="1" customFormat="1" spans="1:20">
      <c r="A135" s="3">
        <v>16291475251</v>
      </c>
      <c r="B135" s="1" t="s">
        <v>901</v>
      </c>
      <c r="C135" s="1" t="s">
        <v>983</v>
      </c>
      <c r="D135" s="1" t="s">
        <v>789</v>
      </c>
      <c r="E135" s="1" t="s">
        <v>140</v>
      </c>
      <c r="F135" s="1" t="s">
        <v>901</v>
      </c>
      <c r="G135" s="1" t="s">
        <v>749</v>
      </c>
      <c r="H135" s="1" t="s">
        <v>505</v>
      </c>
      <c r="I135" s="1" t="s">
        <v>790</v>
      </c>
      <c r="J135" s="1" t="s">
        <v>507</v>
      </c>
      <c r="K135" s="1" t="s">
        <v>790</v>
      </c>
      <c r="L135" s="1" t="s">
        <v>790</v>
      </c>
      <c r="M135" s="1" t="s">
        <v>508</v>
      </c>
      <c r="N135" s="1" t="s">
        <v>508</v>
      </c>
      <c r="O135" s="1" t="s">
        <v>509</v>
      </c>
      <c r="P135" s="1" t="s">
        <v>510</v>
      </c>
      <c r="Q135" s="1" t="s">
        <v>984</v>
      </c>
      <c r="R135" s="1" t="s">
        <v>512</v>
      </c>
      <c r="S135" s="1" t="s">
        <v>513</v>
      </c>
      <c r="T135" s="1" t="s">
        <v>514</v>
      </c>
    </row>
    <row r="136" s="1" customFormat="1" spans="1:20">
      <c r="A136" s="3">
        <v>16291264639</v>
      </c>
      <c r="B136" s="1" t="s">
        <v>901</v>
      </c>
      <c r="C136" s="1" t="s">
        <v>985</v>
      </c>
      <c r="D136" s="1" t="s">
        <v>986</v>
      </c>
      <c r="E136" s="1" t="s">
        <v>138</v>
      </c>
      <c r="F136" s="1" t="s">
        <v>901</v>
      </c>
      <c r="G136" s="1" t="s">
        <v>749</v>
      </c>
      <c r="H136" s="1" t="s">
        <v>505</v>
      </c>
      <c r="I136" s="1" t="s">
        <v>987</v>
      </c>
      <c r="J136" s="1" t="s">
        <v>507</v>
      </c>
      <c r="K136" s="1" t="s">
        <v>987</v>
      </c>
      <c r="L136" s="1" t="s">
        <v>987</v>
      </c>
      <c r="M136" s="1" t="s">
        <v>508</v>
      </c>
      <c r="N136" s="1" t="s">
        <v>508</v>
      </c>
      <c r="O136" s="1" t="s">
        <v>509</v>
      </c>
      <c r="P136" s="1" t="s">
        <v>510</v>
      </c>
      <c r="Q136" s="1" t="s">
        <v>988</v>
      </c>
      <c r="R136" s="1" t="s">
        <v>512</v>
      </c>
      <c r="S136" s="1" t="s">
        <v>513</v>
      </c>
      <c r="T136" s="1" t="s">
        <v>514</v>
      </c>
    </row>
    <row r="137" s="1" customFormat="1" spans="1:20">
      <c r="A137" s="3">
        <v>16291226524</v>
      </c>
      <c r="B137" s="1" t="s">
        <v>901</v>
      </c>
      <c r="C137" s="1" t="s">
        <v>989</v>
      </c>
      <c r="D137" s="1" t="s">
        <v>990</v>
      </c>
      <c r="E137" s="1" t="s">
        <v>135</v>
      </c>
      <c r="F137" s="1" t="s">
        <v>901</v>
      </c>
      <c r="G137" s="1" t="s">
        <v>749</v>
      </c>
      <c r="H137" s="1" t="s">
        <v>505</v>
      </c>
      <c r="I137" s="1" t="s">
        <v>991</v>
      </c>
      <c r="J137" s="1" t="s">
        <v>507</v>
      </c>
      <c r="K137" s="1" t="s">
        <v>991</v>
      </c>
      <c r="L137" s="1" t="s">
        <v>991</v>
      </c>
      <c r="M137" s="1" t="s">
        <v>508</v>
      </c>
      <c r="N137" s="1" t="s">
        <v>508</v>
      </c>
      <c r="O137" s="1" t="s">
        <v>509</v>
      </c>
      <c r="P137" s="1" t="s">
        <v>510</v>
      </c>
      <c r="Q137" s="1" t="s">
        <v>992</v>
      </c>
      <c r="R137" s="1" t="s">
        <v>512</v>
      </c>
      <c r="S137" s="1" t="s">
        <v>513</v>
      </c>
      <c r="T137" s="1" t="s">
        <v>514</v>
      </c>
    </row>
    <row r="138" s="1" customFormat="1" spans="1:20">
      <c r="A138" s="3">
        <v>16291042892</v>
      </c>
      <c r="B138" s="1" t="s">
        <v>901</v>
      </c>
      <c r="C138" s="1" t="s">
        <v>993</v>
      </c>
      <c r="D138" s="1" t="s">
        <v>994</v>
      </c>
      <c r="E138" s="1" t="s">
        <v>133</v>
      </c>
      <c r="F138" s="1" t="s">
        <v>901</v>
      </c>
      <c r="G138" s="1" t="s">
        <v>749</v>
      </c>
      <c r="H138" s="1" t="s">
        <v>505</v>
      </c>
      <c r="I138" s="1" t="s">
        <v>995</v>
      </c>
      <c r="J138" s="1" t="s">
        <v>507</v>
      </c>
      <c r="K138" s="1" t="s">
        <v>995</v>
      </c>
      <c r="L138" s="1" t="s">
        <v>995</v>
      </c>
      <c r="M138" s="1" t="s">
        <v>508</v>
      </c>
      <c r="N138" s="1" t="s">
        <v>508</v>
      </c>
      <c r="O138" s="1" t="s">
        <v>509</v>
      </c>
      <c r="P138" s="1" t="s">
        <v>510</v>
      </c>
      <c r="Q138" s="1" t="s">
        <v>996</v>
      </c>
      <c r="R138" s="1" t="s">
        <v>512</v>
      </c>
      <c r="S138" s="1" t="s">
        <v>513</v>
      </c>
      <c r="T138" s="1" t="s">
        <v>514</v>
      </c>
    </row>
    <row r="139" s="1" customFormat="1" spans="1:20">
      <c r="A139" s="3">
        <v>16291007980</v>
      </c>
      <c r="B139" s="1" t="s">
        <v>901</v>
      </c>
      <c r="C139" s="1" t="s">
        <v>997</v>
      </c>
      <c r="D139" s="1" t="s">
        <v>998</v>
      </c>
      <c r="E139" s="1" t="s">
        <v>130</v>
      </c>
      <c r="F139" s="1" t="s">
        <v>901</v>
      </c>
      <c r="G139" s="1" t="s">
        <v>749</v>
      </c>
      <c r="H139" s="1" t="s">
        <v>505</v>
      </c>
      <c r="I139" s="1" t="s">
        <v>999</v>
      </c>
      <c r="J139" s="1" t="s">
        <v>507</v>
      </c>
      <c r="K139" s="1" t="s">
        <v>999</v>
      </c>
      <c r="L139" s="1" t="s">
        <v>999</v>
      </c>
      <c r="M139" s="1" t="s">
        <v>508</v>
      </c>
      <c r="N139" s="1" t="s">
        <v>508</v>
      </c>
      <c r="O139" s="1" t="s">
        <v>509</v>
      </c>
      <c r="P139" s="1" t="s">
        <v>510</v>
      </c>
      <c r="Q139" s="1" t="s">
        <v>1000</v>
      </c>
      <c r="R139" s="1" t="s">
        <v>512</v>
      </c>
      <c r="S139" s="1" t="s">
        <v>513</v>
      </c>
      <c r="T139" s="1" t="s">
        <v>514</v>
      </c>
    </row>
    <row r="140" s="1" customFormat="1" spans="1:20">
      <c r="A140" s="3">
        <v>16289949193</v>
      </c>
      <c r="B140" s="1" t="s">
        <v>901</v>
      </c>
      <c r="C140" s="1" t="s">
        <v>1001</v>
      </c>
      <c r="D140" s="1" t="s">
        <v>609</v>
      </c>
      <c r="E140" s="1" t="s">
        <v>304</v>
      </c>
      <c r="F140" s="1" t="s">
        <v>749</v>
      </c>
      <c r="G140" s="1" t="s">
        <v>501</v>
      </c>
      <c r="H140" s="1" t="s">
        <v>505</v>
      </c>
      <c r="I140" s="1" t="s">
        <v>1002</v>
      </c>
      <c r="J140" s="1" t="s">
        <v>507</v>
      </c>
      <c r="K140" s="1" t="s">
        <v>1002</v>
      </c>
      <c r="L140" s="1" t="s">
        <v>1002</v>
      </c>
      <c r="M140" s="1" t="s">
        <v>508</v>
      </c>
      <c r="N140" s="1" t="s">
        <v>508</v>
      </c>
      <c r="O140" s="1" t="s">
        <v>509</v>
      </c>
      <c r="P140" s="1" t="s">
        <v>510</v>
      </c>
      <c r="Q140" s="1" t="s">
        <v>1003</v>
      </c>
      <c r="R140" s="1" t="s">
        <v>512</v>
      </c>
      <c r="S140" s="1" t="s">
        <v>513</v>
      </c>
      <c r="T140" s="1" t="s">
        <v>514</v>
      </c>
    </row>
    <row r="141" s="1" customFormat="1" spans="1:20">
      <c r="A141" s="3">
        <v>16289918531</v>
      </c>
      <c r="B141" s="1" t="s">
        <v>901</v>
      </c>
      <c r="C141" s="1" t="s">
        <v>1004</v>
      </c>
      <c r="D141" s="1" t="s">
        <v>1005</v>
      </c>
      <c r="E141" s="1" t="s">
        <v>127</v>
      </c>
      <c r="F141" s="1" t="s">
        <v>901</v>
      </c>
      <c r="G141" s="1" t="s">
        <v>749</v>
      </c>
      <c r="H141" s="1" t="s">
        <v>505</v>
      </c>
      <c r="I141" s="1" t="s">
        <v>1006</v>
      </c>
      <c r="J141" s="1" t="s">
        <v>507</v>
      </c>
      <c r="K141" s="1" t="s">
        <v>1006</v>
      </c>
      <c r="L141" s="1" t="s">
        <v>1006</v>
      </c>
      <c r="M141" s="1" t="s">
        <v>508</v>
      </c>
      <c r="N141" s="1" t="s">
        <v>508</v>
      </c>
      <c r="O141" s="1" t="s">
        <v>509</v>
      </c>
      <c r="P141" s="1" t="s">
        <v>510</v>
      </c>
      <c r="Q141" s="1" t="s">
        <v>1007</v>
      </c>
      <c r="R141" s="1" t="s">
        <v>512</v>
      </c>
      <c r="S141" s="1" t="s">
        <v>513</v>
      </c>
      <c r="T141" s="1" t="s">
        <v>514</v>
      </c>
    </row>
    <row r="142" s="1" customFormat="1" spans="1:20">
      <c r="A142" s="3">
        <v>16289906289</v>
      </c>
      <c r="B142" s="1" t="s">
        <v>901</v>
      </c>
      <c r="C142" s="1" t="s">
        <v>1008</v>
      </c>
      <c r="D142" s="1" t="s">
        <v>520</v>
      </c>
      <c r="E142" s="1" t="s">
        <v>124</v>
      </c>
      <c r="F142" s="1" t="s">
        <v>901</v>
      </c>
      <c r="G142" s="1" t="s">
        <v>749</v>
      </c>
      <c r="H142" s="1" t="s">
        <v>505</v>
      </c>
      <c r="I142" s="1" t="s">
        <v>1009</v>
      </c>
      <c r="J142" s="1" t="s">
        <v>507</v>
      </c>
      <c r="K142" s="1" t="s">
        <v>1009</v>
      </c>
      <c r="L142" s="1" t="s">
        <v>1009</v>
      </c>
      <c r="M142" s="1" t="s">
        <v>508</v>
      </c>
      <c r="N142" s="1" t="s">
        <v>508</v>
      </c>
      <c r="O142" s="1" t="s">
        <v>509</v>
      </c>
      <c r="P142" s="1" t="s">
        <v>510</v>
      </c>
      <c r="Q142" s="1" t="s">
        <v>1010</v>
      </c>
      <c r="R142" s="1" t="s">
        <v>512</v>
      </c>
      <c r="S142" s="1" t="s">
        <v>513</v>
      </c>
      <c r="T142" s="1" t="s">
        <v>514</v>
      </c>
    </row>
    <row r="143" s="1" customFormat="1" spans="1:20">
      <c r="A143" s="3">
        <v>16289894627</v>
      </c>
      <c r="B143" s="1" t="s">
        <v>901</v>
      </c>
      <c r="C143" s="1" t="s">
        <v>1011</v>
      </c>
      <c r="D143" s="1" t="s">
        <v>1012</v>
      </c>
      <c r="E143" s="1" t="s">
        <v>303</v>
      </c>
      <c r="F143" s="1" t="s">
        <v>594</v>
      </c>
      <c r="G143" s="1" t="s">
        <v>501</v>
      </c>
      <c r="H143" s="1" t="s">
        <v>505</v>
      </c>
      <c r="I143" s="1" t="s">
        <v>1013</v>
      </c>
      <c r="J143" s="1" t="s">
        <v>507</v>
      </c>
      <c r="K143" s="1" t="s">
        <v>1013</v>
      </c>
      <c r="L143" s="1" t="s">
        <v>1013</v>
      </c>
      <c r="M143" s="1" t="s">
        <v>508</v>
      </c>
      <c r="N143" s="1" t="s">
        <v>508</v>
      </c>
      <c r="O143" s="1" t="s">
        <v>509</v>
      </c>
      <c r="P143" s="1" t="s">
        <v>510</v>
      </c>
      <c r="Q143" s="1" t="s">
        <v>1014</v>
      </c>
      <c r="R143" s="1" t="s">
        <v>512</v>
      </c>
      <c r="S143" s="1" t="s">
        <v>513</v>
      </c>
      <c r="T143" s="1" t="s">
        <v>514</v>
      </c>
    </row>
    <row r="144" s="1" customFormat="1" spans="1:20">
      <c r="A144" s="3">
        <v>16289855482</v>
      </c>
      <c r="B144" s="1" t="s">
        <v>901</v>
      </c>
      <c r="C144" s="1" t="s">
        <v>1015</v>
      </c>
      <c r="D144" s="1" t="s">
        <v>737</v>
      </c>
      <c r="E144" s="1" t="s">
        <v>123</v>
      </c>
      <c r="F144" s="1" t="s">
        <v>901</v>
      </c>
      <c r="G144" s="1" t="s">
        <v>749</v>
      </c>
      <c r="H144" s="1" t="s">
        <v>505</v>
      </c>
      <c r="I144" s="1" t="s">
        <v>1016</v>
      </c>
      <c r="J144" s="1" t="s">
        <v>507</v>
      </c>
      <c r="K144" s="1" t="s">
        <v>1016</v>
      </c>
      <c r="L144" s="1" t="s">
        <v>1016</v>
      </c>
      <c r="M144" s="1" t="s">
        <v>508</v>
      </c>
      <c r="N144" s="1" t="s">
        <v>508</v>
      </c>
      <c r="O144" s="1" t="s">
        <v>509</v>
      </c>
      <c r="P144" s="1" t="s">
        <v>510</v>
      </c>
      <c r="Q144" s="1" t="s">
        <v>1017</v>
      </c>
      <c r="R144" s="1" t="s">
        <v>512</v>
      </c>
      <c r="S144" s="1" t="s">
        <v>513</v>
      </c>
      <c r="T144" s="1" t="s">
        <v>514</v>
      </c>
    </row>
    <row r="145" s="1" customFormat="1" spans="1:20">
      <c r="A145" s="3">
        <v>16289693285</v>
      </c>
      <c r="B145" s="1" t="s">
        <v>901</v>
      </c>
      <c r="C145" s="1" t="s">
        <v>1018</v>
      </c>
      <c r="D145" s="1" t="s">
        <v>641</v>
      </c>
      <c r="E145" s="1" t="s">
        <v>121</v>
      </c>
      <c r="F145" s="1" t="s">
        <v>901</v>
      </c>
      <c r="G145" s="1" t="s">
        <v>749</v>
      </c>
      <c r="H145" s="1" t="s">
        <v>505</v>
      </c>
      <c r="I145" s="1" t="s">
        <v>1019</v>
      </c>
      <c r="J145" s="1" t="s">
        <v>507</v>
      </c>
      <c r="K145" s="1" t="s">
        <v>1019</v>
      </c>
      <c r="L145" s="1" t="s">
        <v>1019</v>
      </c>
      <c r="M145" s="1" t="s">
        <v>508</v>
      </c>
      <c r="N145" s="1" t="s">
        <v>508</v>
      </c>
      <c r="O145" s="1" t="s">
        <v>509</v>
      </c>
      <c r="P145" s="1" t="s">
        <v>510</v>
      </c>
      <c r="Q145" s="1" t="s">
        <v>1020</v>
      </c>
      <c r="R145" s="1" t="s">
        <v>512</v>
      </c>
      <c r="S145" s="1" t="s">
        <v>513</v>
      </c>
      <c r="T145" s="1" t="s">
        <v>514</v>
      </c>
    </row>
    <row r="146" s="1" customFormat="1" spans="1:20">
      <c r="A146" s="3">
        <v>16289573459</v>
      </c>
      <c r="B146" s="1" t="s">
        <v>901</v>
      </c>
      <c r="C146" s="1" t="s">
        <v>1021</v>
      </c>
      <c r="D146" s="1" t="s">
        <v>1022</v>
      </c>
      <c r="E146" s="1" t="s">
        <v>119</v>
      </c>
      <c r="F146" s="1" t="s">
        <v>901</v>
      </c>
      <c r="G146" s="1" t="s">
        <v>749</v>
      </c>
      <c r="H146" s="1" t="s">
        <v>505</v>
      </c>
      <c r="I146" s="1" t="s">
        <v>1023</v>
      </c>
      <c r="J146" s="1" t="s">
        <v>507</v>
      </c>
      <c r="K146" s="1" t="s">
        <v>1023</v>
      </c>
      <c r="L146" s="1" t="s">
        <v>1023</v>
      </c>
      <c r="M146" s="1" t="s">
        <v>508</v>
      </c>
      <c r="N146" s="1" t="s">
        <v>508</v>
      </c>
      <c r="O146" s="1" t="s">
        <v>509</v>
      </c>
      <c r="P146" s="1" t="s">
        <v>510</v>
      </c>
      <c r="Q146" s="1" t="s">
        <v>1024</v>
      </c>
      <c r="R146" s="1" t="s">
        <v>512</v>
      </c>
      <c r="S146" s="1" t="s">
        <v>513</v>
      </c>
      <c r="T146" s="1" t="s">
        <v>514</v>
      </c>
    </row>
    <row r="147" s="1" customFormat="1" spans="1:20">
      <c r="A147" s="3">
        <v>16289559484</v>
      </c>
      <c r="B147" s="1" t="s">
        <v>901</v>
      </c>
      <c r="C147" s="1" t="s">
        <v>1025</v>
      </c>
      <c r="D147" s="1" t="s">
        <v>609</v>
      </c>
      <c r="E147" s="1" t="s">
        <v>116</v>
      </c>
      <c r="F147" s="1" t="s">
        <v>901</v>
      </c>
      <c r="G147" s="1" t="s">
        <v>749</v>
      </c>
      <c r="H147" s="1" t="s">
        <v>505</v>
      </c>
      <c r="I147" s="1" t="s">
        <v>1026</v>
      </c>
      <c r="J147" s="1" t="s">
        <v>507</v>
      </c>
      <c r="K147" s="1" t="s">
        <v>1026</v>
      </c>
      <c r="L147" s="1" t="s">
        <v>1026</v>
      </c>
      <c r="M147" s="1" t="s">
        <v>508</v>
      </c>
      <c r="N147" s="1" t="s">
        <v>508</v>
      </c>
      <c r="O147" s="1" t="s">
        <v>509</v>
      </c>
      <c r="P147" s="1" t="s">
        <v>510</v>
      </c>
      <c r="Q147" s="1" t="s">
        <v>1027</v>
      </c>
      <c r="R147" s="1" t="s">
        <v>512</v>
      </c>
      <c r="S147" s="1" t="s">
        <v>513</v>
      </c>
      <c r="T147" s="1" t="s">
        <v>514</v>
      </c>
    </row>
    <row r="148" s="1" customFormat="1" spans="1:20">
      <c r="A148" s="3">
        <v>16289479305</v>
      </c>
      <c r="B148" s="1" t="s">
        <v>901</v>
      </c>
      <c r="C148" s="1" t="s">
        <v>1028</v>
      </c>
      <c r="D148" s="1" t="s">
        <v>1029</v>
      </c>
      <c r="E148" s="1" t="s">
        <v>114</v>
      </c>
      <c r="F148" s="1" t="s">
        <v>901</v>
      </c>
      <c r="G148" s="1" t="s">
        <v>749</v>
      </c>
      <c r="H148" s="1" t="s">
        <v>505</v>
      </c>
      <c r="I148" s="1" t="s">
        <v>1030</v>
      </c>
      <c r="J148" s="1" t="s">
        <v>507</v>
      </c>
      <c r="K148" s="1" t="s">
        <v>1030</v>
      </c>
      <c r="L148" s="1" t="s">
        <v>1030</v>
      </c>
      <c r="M148" s="1" t="s">
        <v>508</v>
      </c>
      <c r="N148" s="1" t="s">
        <v>508</v>
      </c>
      <c r="O148" s="1" t="s">
        <v>509</v>
      </c>
      <c r="P148" s="1" t="s">
        <v>510</v>
      </c>
      <c r="Q148" s="1" t="s">
        <v>1031</v>
      </c>
      <c r="R148" s="1" t="s">
        <v>512</v>
      </c>
      <c r="S148" s="1" t="s">
        <v>513</v>
      </c>
      <c r="T148" s="1" t="s">
        <v>514</v>
      </c>
    </row>
    <row r="149" s="1" customFormat="1" spans="1:20">
      <c r="A149" s="3">
        <v>16289424033</v>
      </c>
      <c r="B149" s="1" t="s">
        <v>901</v>
      </c>
      <c r="C149" s="1" t="s">
        <v>1032</v>
      </c>
      <c r="D149" s="1" t="s">
        <v>1033</v>
      </c>
      <c r="E149" s="1" t="s">
        <v>111</v>
      </c>
      <c r="F149" s="1" t="s">
        <v>901</v>
      </c>
      <c r="G149" s="1" t="s">
        <v>749</v>
      </c>
      <c r="H149" s="1" t="s">
        <v>505</v>
      </c>
      <c r="I149" s="1" t="s">
        <v>1034</v>
      </c>
      <c r="J149" s="1" t="s">
        <v>507</v>
      </c>
      <c r="K149" s="1" t="s">
        <v>1034</v>
      </c>
      <c r="L149" s="1" t="s">
        <v>1034</v>
      </c>
      <c r="M149" s="1" t="s">
        <v>508</v>
      </c>
      <c r="N149" s="1" t="s">
        <v>508</v>
      </c>
      <c r="O149" s="1" t="s">
        <v>509</v>
      </c>
      <c r="P149" s="1" t="s">
        <v>510</v>
      </c>
      <c r="Q149" s="1" t="s">
        <v>1035</v>
      </c>
      <c r="R149" s="1" t="s">
        <v>512</v>
      </c>
      <c r="S149" s="1" t="s">
        <v>513</v>
      </c>
      <c r="T149" s="1" t="s">
        <v>514</v>
      </c>
    </row>
    <row r="150" s="1" customFormat="1" spans="1:20">
      <c r="A150" s="3">
        <v>16289412555</v>
      </c>
      <c r="B150" s="1" t="s">
        <v>901</v>
      </c>
      <c r="C150" s="1" t="s">
        <v>1036</v>
      </c>
      <c r="D150" s="1" t="s">
        <v>641</v>
      </c>
      <c r="E150" s="1" t="s">
        <v>108</v>
      </c>
      <c r="F150" s="1" t="s">
        <v>901</v>
      </c>
      <c r="G150" s="1" t="s">
        <v>749</v>
      </c>
      <c r="H150" s="1" t="s">
        <v>505</v>
      </c>
      <c r="I150" s="1" t="s">
        <v>949</v>
      </c>
      <c r="J150" s="1" t="s">
        <v>507</v>
      </c>
      <c r="K150" s="1" t="s">
        <v>949</v>
      </c>
      <c r="L150" s="1" t="s">
        <v>949</v>
      </c>
      <c r="M150" s="1" t="s">
        <v>508</v>
      </c>
      <c r="N150" s="1" t="s">
        <v>508</v>
      </c>
      <c r="O150" s="1" t="s">
        <v>509</v>
      </c>
      <c r="P150" s="1" t="s">
        <v>510</v>
      </c>
      <c r="Q150" s="1" t="s">
        <v>1037</v>
      </c>
      <c r="R150" s="1" t="s">
        <v>512</v>
      </c>
      <c r="S150" s="1" t="s">
        <v>513</v>
      </c>
      <c r="T150" s="1" t="s">
        <v>514</v>
      </c>
    </row>
    <row r="151" s="1" customFormat="1" spans="1:20">
      <c r="A151" s="3">
        <v>16289244371</v>
      </c>
      <c r="B151" s="1" t="s">
        <v>901</v>
      </c>
      <c r="C151" s="1" t="s">
        <v>1038</v>
      </c>
      <c r="D151" s="1" t="s">
        <v>1039</v>
      </c>
      <c r="E151" s="1" t="s">
        <v>220</v>
      </c>
      <c r="F151" s="1" t="s">
        <v>749</v>
      </c>
      <c r="G151" s="1" t="s">
        <v>594</v>
      </c>
      <c r="H151" s="1" t="s">
        <v>505</v>
      </c>
      <c r="I151" s="1" t="s">
        <v>890</v>
      </c>
      <c r="J151" s="1" t="s">
        <v>507</v>
      </c>
      <c r="K151" s="1" t="s">
        <v>890</v>
      </c>
      <c r="L151" s="1" t="s">
        <v>890</v>
      </c>
      <c r="M151" s="1" t="s">
        <v>508</v>
      </c>
      <c r="N151" s="1" t="s">
        <v>508</v>
      </c>
      <c r="O151" s="1" t="s">
        <v>509</v>
      </c>
      <c r="P151" s="1" t="s">
        <v>510</v>
      </c>
      <c r="Q151" s="1" t="s">
        <v>1040</v>
      </c>
      <c r="R151" s="1" t="s">
        <v>512</v>
      </c>
      <c r="S151" s="1" t="s">
        <v>513</v>
      </c>
      <c r="T151" s="1" t="s">
        <v>514</v>
      </c>
    </row>
    <row r="152" s="1" customFormat="1" spans="1:20">
      <c r="A152" s="3">
        <v>16289112677</v>
      </c>
      <c r="B152" s="1" t="s">
        <v>901</v>
      </c>
      <c r="C152" s="1" t="s">
        <v>1041</v>
      </c>
      <c r="D152" s="1" t="s">
        <v>820</v>
      </c>
      <c r="E152" s="1" t="s">
        <v>102</v>
      </c>
      <c r="F152" s="1" t="s">
        <v>901</v>
      </c>
      <c r="G152" s="1" t="s">
        <v>749</v>
      </c>
      <c r="H152" s="1" t="s">
        <v>505</v>
      </c>
      <c r="I152" s="1" t="s">
        <v>1042</v>
      </c>
      <c r="J152" s="1" t="s">
        <v>507</v>
      </c>
      <c r="K152" s="1" t="s">
        <v>1042</v>
      </c>
      <c r="L152" s="1" t="s">
        <v>1042</v>
      </c>
      <c r="M152" s="1" t="s">
        <v>508</v>
      </c>
      <c r="N152" s="1" t="s">
        <v>508</v>
      </c>
      <c r="O152" s="1" t="s">
        <v>509</v>
      </c>
      <c r="P152" s="1" t="s">
        <v>510</v>
      </c>
      <c r="Q152" s="1" t="s">
        <v>1043</v>
      </c>
      <c r="R152" s="1" t="s">
        <v>512</v>
      </c>
      <c r="S152" s="1" t="s">
        <v>513</v>
      </c>
      <c r="T152" s="1" t="s">
        <v>514</v>
      </c>
    </row>
    <row r="153" s="1" customFormat="1" spans="1:20">
      <c r="A153" s="3">
        <v>16289035671</v>
      </c>
      <c r="B153" s="1" t="s">
        <v>901</v>
      </c>
      <c r="C153" s="1" t="s">
        <v>1044</v>
      </c>
      <c r="D153" s="1" t="s">
        <v>872</v>
      </c>
      <c r="E153" s="1" t="s">
        <v>100</v>
      </c>
      <c r="F153" s="1" t="s">
        <v>901</v>
      </c>
      <c r="G153" s="1" t="s">
        <v>749</v>
      </c>
      <c r="H153" s="1" t="s">
        <v>505</v>
      </c>
      <c r="I153" s="1" t="s">
        <v>1045</v>
      </c>
      <c r="J153" s="1" t="s">
        <v>507</v>
      </c>
      <c r="K153" s="1" t="s">
        <v>1045</v>
      </c>
      <c r="L153" s="1" t="s">
        <v>1045</v>
      </c>
      <c r="M153" s="1" t="s">
        <v>508</v>
      </c>
      <c r="N153" s="1" t="s">
        <v>508</v>
      </c>
      <c r="O153" s="1" t="s">
        <v>509</v>
      </c>
      <c r="P153" s="1" t="s">
        <v>510</v>
      </c>
      <c r="Q153" s="1" t="s">
        <v>1046</v>
      </c>
      <c r="R153" s="1" t="s">
        <v>512</v>
      </c>
      <c r="S153" s="1" t="s">
        <v>513</v>
      </c>
      <c r="T153" s="1" t="s">
        <v>514</v>
      </c>
    </row>
    <row r="154" s="1" customFormat="1" spans="1:20">
      <c r="A154" s="3">
        <v>16289037721</v>
      </c>
      <c r="B154" s="1" t="s">
        <v>901</v>
      </c>
      <c r="C154" s="1" t="s">
        <v>1047</v>
      </c>
      <c r="D154" s="1" t="s">
        <v>872</v>
      </c>
      <c r="E154" s="1" t="s">
        <v>99</v>
      </c>
      <c r="F154" s="1" t="s">
        <v>901</v>
      </c>
      <c r="G154" s="1" t="s">
        <v>749</v>
      </c>
      <c r="H154" s="1" t="s">
        <v>505</v>
      </c>
      <c r="I154" s="1" t="s">
        <v>1045</v>
      </c>
      <c r="J154" s="1" t="s">
        <v>507</v>
      </c>
      <c r="K154" s="1" t="s">
        <v>1045</v>
      </c>
      <c r="L154" s="1" t="s">
        <v>1045</v>
      </c>
      <c r="M154" s="1" t="s">
        <v>508</v>
      </c>
      <c r="N154" s="1" t="s">
        <v>508</v>
      </c>
      <c r="O154" s="1" t="s">
        <v>509</v>
      </c>
      <c r="P154" s="1" t="s">
        <v>510</v>
      </c>
      <c r="Q154" s="1" t="s">
        <v>1048</v>
      </c>
      <c r="R154" s="1" t="s">
        <v>512</v>
      </c>
      <c r="S154" s="1" t="s">
        <v>513</v>
      </c>
      <c r="T154" s="1" t="s">
        <v>514</v>
      </c>
    </row>
    <row r="155" s="1" customFormat="1" spans="1:20">
      <c r="A155" s="3">
        <v>16288733599</v>
      </c>
      <c r="B155" s="1" t="s">
        <v>901</v>
      </c>
      <c r="C155" s="1" t="s">
        <v>1049</v>
      </c>
      <c r="D155" s="1" t="s">
        <v>1050</v>
      </c>
      <c r="E155" s="1" t="s">
        <v>96</v>
      </c>
      <c r="F155" s="1" t="s">
        <v>901</v>
      </c>
      <c r="G155" s="1" t="s">
        <v>749</v>
      </c>
      <c r="H155" s="1" t="s">
        <v>505</v>
      </c>
      <c r="I155" s="1" t="s">
        <v>1051</v>
      </c>
      <c r="J155" s="1" t="s">
        <v>507</v>
      </c>
      <c r="K155" s="1" t="s">
        <v>1051</v>
      </c>
      <c r="L155" s="1" t="s">
        <v>1051</v>
      </c>
      <c r="M155" s="1" t="s">
        <v>508</v>
      </c>
      <c r="N155" s="1" t="s">
        <v>508</v>
      </c>
      <c r="O155" s="1" t="s">
        <v>509</v>
      </c>
      <c r="P155" s="1" t="s">
        <v>510</v>
      </c>
      <c r="Q155" s="1" t="s">
        <v>1052</v>
      </c>
      <c r="R155" s="1" t="s">
        <v>512</v>
      </c>
      <c r="S155" s="1" t="s">
        <v>513</v>
      </c>
      <c r="T155" s="1" t="s">
        <v>514</v>
      </c>
    </row>
    <row r="156" s="1" customFormat="1" spans="1:20">
      <c r="A156" s="3">
        <v>16289006073</v>
      </c>
      <c r="B156" s="1" t="s">
        <v>901</v>
      </c>
      <c r="C156" s="1" t="s">
        <v>1053</v>
      </c>
      <c r="D156" s="1" t="s">
        <v>737</v>
      </c>
      <c r="E156" s="1" t="s">
        <v>94</v>
      </c>
      <c r="F156" s="1" t="s">
        <v>901</v>
      </c>
      <c r="G156" s="1" t="s">
        <v>749</v>
      </c>
      <c r="H156" s="1" t="s">
        <v>505</v>
      </c>
      <c r="I156" s="1" t="s">
        <v>991</v>
      </c>
      <c r="J156" s="1" t="s">
        <v>507</v>
      </c>
      <c r="K156" s="1" t="s">
        <v>991</v>
      </c>
      <c r="L156" s="1" t="s">
        <v>991</v>
      </c>
      <c r="M156" s="1" t="s">
        <v>508</v>
      </c>
      <c r="N156" s="1" t="s">
        <v>508</v>
      </c>
      <c r="O156" s="1" t="s">
        <v>509</v>
      </c>
      <c r="P156" s="1" t="s">
        <v>510</v>
      </c>
      <c r="Q156" s="1" t="s">
        <v>1054</v>
      </c>
      <c r="R156" s="1" t="s">
        <v>512</v>
      </c>
      <c r="S156" s="1" t="s">
        <v>513</v>
      </c>
      <c r="T156" s="1" t="s">
        <v>514</v>
      </c>
    </row>
    <row r="157" s="1" customFormat="1" spans="1:20">
      <c r="A157" s="3">
        <v>16288990499</v>
      </c>
      <c r="B157" s="1" t="s">
        <v>901</v>
      </c>
      <c r="C157" s="1" t="s">
        <v>1055</v>
      </c>
      <c r="D157" s="1" t="s">
        <v>1056</v>
      </c>
      <c r="E157" s="1" t="s">
        <v>218</v>
      </c>
      <c r="F157" s="1" t="s">
        <v>749</v>
      </c>
      <c r="G157" s="1" t="s">
        <v>594</v>
      </c>
      <c r="H157" s="1" t="s">
        <v>505</v>
      </c>
      <c r="I157" s="1" t="s">
        <v>1057</v>
      </c>
      <c r="J157" s="1" t="s">
        <v>507</v>
      </c>
      <c r="K157" s="1" t="s">
        <v>1057</v>
      </c>
      <c r="L157" s="1" t="s">
        <v>1057</v>
      </c>
      <c r="M157" s="1" t="s">
        <v>508</v>
      </c>
      <c r="N157" s="1" t="s">
        <v>508</v>
      </c>
      <c r="O157" s="1" t="s">
        <v>509</v>
      </c>
      <c r="P157" s="1" t="s">
        <v>510</v>
      </c>
      <c r="Q157" s="1" t="s">
        <v>1058</v>
      </c>
      <c r="R157" s="1" t="s">
        <v>512</v>
      </c>
      <c r="S157" s="1" t="s">
        <v>513</v>
      </c>
      <c r="T157" s="1" t="s">
        <v>514</v>
      </c>
    </row>
    <row r="158" s="1" customFormat="1" spans="1:20">
      <c r="A158" s="3">
        <v>16288938503</v>
      </c>
      <c r="B158" s="1" t="s">
        <v>901</v>
      </c>
      <c r="C158" s="1" t="s">
        <v>1059</v>
      </c>
      <c r="D158" s="1" t="s">
        <v>737</v>
      </c>
      <c r="E158" s="1" t="s">
        <v>93</v>
      </c>
      <c r="F158" s="1" t="s">
        <v>901</v>
      </c>
      <c r="G158" s="1" t="s">
        <v>749</v>
      </c>
      <c r="H158" s="1" t="s">
        <v>505</v>
      </c>
      <c r="I158" s="1" t="s">
        <v>991</v>
      </c>
      <c r="J158" s="1" t="s">
        <v>507</v>
      </c>
      <c r="K158" s="1" t="s">
        <v>991</v>
      </c>
      <c r="L158" s="1" t="s">
        <v>991</v>
      </c>
      <c r="M158" s="1" t="s">
        <v>508</v>
      </c>
      <c r="N158" s="1" t="s">
        <v>508</v>
      </c>
      <c r="O158" s="1" t="s">
        <v>509</v>
      </c>
      <c r="P158" s="1" t="s">
        <v>510</v>
      </c>
      <c r="Q158" s="1" t="s">
        <v>1060</v>
      </c>
      <c r="R158" s="1" t="s">
        <v>512</v>
      </c>
      <c r="S158" s="1" t="s">
        <v>513</v>
      </c>
      <c r="T158" s="1" t="s">
        <v>514</v>
      </c>
    </row>
    <row r="159" s="1" customFormat="1" spans="1:20">
      <c r="A159" s="3">
        <v>16288934599</v>
      </c>
      <c r="B159" s="1" t="s">
        <v>901</v>
      </c>
      <c r="C159" s="1" t="s">
        <v>1061</v>
      </c>
      <c r="D159" s="1" t="s">
        <v>737</v>
      </c>
      <c r="E159" s="1" t="s">
        <v>91</v>
      </c>
      <c r="F159" s="1" t="s">
        <v>901</v>
      </c>
      <c r="G159" s="1" t="s">
        <v>749</v>
      </c>
      <c r="H159" s="1" t="s">
        <v>505</v>
      </c>
      <c r="I159" s="1" t="s">
        <v>991</v>
      </c>
      <c r="J159" s="1" t="s">
        <v>507</v>
      </c>
      <c r="K159" s="1" t="s">
        <v>991</v>
      </c>
      <c r="L159" s="1" t="s">
        <v>991</v>
      </c>
      <c r="M159" s="1" t="s">
        <v>508</v>
      </c>
      <c r="N159" s="1" t="s">
        <v>508</v>
      </c>
      <c r="O159" s="1" t="s">
        <v>509</v>
      </c>
      <c r="P159" s="1" t="s">
        <v>510</v>
      </c>
      <c r="Q159" s="1" t="s">
        <v>1062</v>
      </c>
      <c r="R159" s="1" t="s">
        <v>512</v>
      </c>
      <c r="S159" s="1" t="s">
        <v>513</v>
      </c>
      <c r="T159" s="1" t="s">
        <v>514</v>
      </c>
    </row>
    <row r="160" s="1" customFormat="1" spans="1:20">
      <c r="A160" s="3">
        <v>16288915967</v>
      </c>
      <c r="B160" s="1" t="s">
        <v>901</v>
      </c>
      <c r="C160" s="1" t="s">
        <v>1063</v>
      </c>
      <c r="D160" s="1" t="s">
        <v>1064</v>
      </c>
      <c r="E160" s="1" t="s">
        <v>105</v>
      </c>
      <c r="F160" s="1" t="s">
        <v>901</v>
      </c>
      <c r="G160" s="1" t="s">
        <v>749</v>
      </c>
      <c r="H160" s="1" t="s">
        <v>505</v>
      </c>
      <c r="I160" s="1" t="s">
        <v>1065</v>
      </c>
      <c r="J160" s="1" t="s">
        <v>507</v>
      </c>
      <c r="K160" s="1" t="s">
        <v>1065</v>
      </c>
      <c r="L160" s="1" t="s">
        <v>1065</v>
      </c>
      <c r="M160" s="1" t="s">
        <v>508</v>
      </c>
      <c r="N160" s="1" t="s">
        <v>508</v>
      </c>
      <c r="O160" s="1" t="s">
        <v>509</v>
      </c>
      <c r="P160" s="1" t="s">
        <v>510</v>
      </c>
      <c r="Q160" s="1" t="s">
        <v>1066</v>
      </c>
      <c r="R160" s="1" t="s">
        <v>512</v>
      </c>
      <c r="S160" s="1" t="s">
        <v>513</v>
      </c>
      <c r="T160" s="1" t="s">
        <v>514</v>
      </c>
    </row>
    <row r="161" s="1" customFormat="1" spans="1:20">
      <c r="A161" s="3">
        <v>16288851534</v>
      </c>
      <c r="B161" s="1" t="s">
        <v>901</v>
      </c>
      <c r="C161" s="1" t="s">
        <v>1067</v>
      </c>
      <c r="D161" s="1" t="s">
        <v>1068</v>
      </c>
      <c r="E161" s="1" t="s">
        <v>82</v>
      </c>
      <c r="F161" s="1" t="s">
        <v>901</v>
      </c>
      <c r="G161" s="1" t="s">
        <v>749</v>
      </c>
      <c r="H161" s="1" t="s">
        <v>505</v>
      </c>
      <c r="I161" s="1" t="s">
        <v>1069</v>
      </c>
      <c r="J161" s="1" t="s">
        <v>507</v>
      </c>
      <c r="K161" s="1" t="s">
        <v>1069</v>
      </c>
      <c r="L161" s="1" t="s">
        <v>1069</v>
      </c>
      <c r="M161" s="1" t="s">
        <v>508</v>
      </c>
      <c r="N161" s="1" t="s">
        <v>508</v>
      </c>
      <c r="O161" s="1" t="s">
        <v>509</v>
      </c>
      <c r="P161" s="1" t="s">
        <v>510</v>
      </c>
      <c r="Q161" s="1" t="s">
        <v>1070</v>
      </c>
      <c r="R161" s="1" t="s">
        <v>512</v>
      </c>
      <c r="S161" s="1" t="s">
        <v>513</v>
      </c>
      <c r="T161" s="1" t="s">
        <v>514</v>
      </c>
    </row>
    <row r="162" s="1" customFormat="1" spans="1:20">
      <c r="A162" s="3">
        <v>16288753407</v>
      </c>
      <c r="B162" s="1" t="s">
        <v>901</v>
      </c>
      <c r="C162" s="1" t="s">
        <v>1071</v>
      </c>
      <c r="D162" s="1" t="s">
        <v>1072</v>
      </c>
      <c r="E162" s="1" t="s">
        <v>79</v>
      </c>
      <c r="F162" s="1" t="s">
        <v>901</v>
      </c>
      <c r="G162" s="1" t="s">
        <v>749</v>
      </c>
      <c r="H162" s="1" t="s">
        <v>505</v>
      </c>
      <c r="I162" s="1" t="s">
        <v>1073</v>
      </c>
      <c r="J162" s="1" t="s">
        <v>507</v>
      </c>
      <c r="K162" s="1" t="s">
        <v>1073</v>
      </c>
      <c r="L162" s="1" t="s">
        <v>509</v>
      </c>
      <c r="M162" s="1" t="s">
        <v>1074</v>
      </c>
      <c r="N162" s="1" t="s">
        <v>1074</v>
      </c>
      <c r="O162" s="1" t="s">
        <v>509</v>
      </c>
      <c r="P162" s="1" t="s">
        <v>510</v>
      </c>
      <c r="Q162" s="1" t="s">
        <v>1075</v>
      </c>
      <c r="R162" s="1" t="s">
        <v>512</v>
      </c>
      <c r="S162" s="1" t="s">
        <v>513</v>
      </c>
      <c r="T162" s="1" t="s">
        <v>514</v>
      </c>
    </row>
    <row r="163" s="1" customFormat="1" spans="1:20">
      <c r="A163" s="3">
        <v>16288620747</v>
      </c>
      <c r="B163" s="1" t="s">
        <v>901</v>
      </c>
      <c r="C163" s="1" t="s">
        <v>1076</v>
      </c>
      <c r="D163" s="1" t="s">
        <v>1077</v>
      </c>
      <c r="E163" s="1" t="s">
        <v>215</v>
      </c>
      <c r="F163" s="1" t="s">
        <v>749</v>
      </c>
      <c r="G163" s="1" t="s">
        <v>594</v>
      </c>
      <c r="H163" s="1" t="s">
        <v>505</v>
      </c>
      <c r="I163" s="1" t="s">
        <v>1078</v>
      </c>
      <c r="J163" s="1" t="s">
        <v>507</v>
      </c>
      <c r="K163" s="1" t="s">
        <v>1078</v>
      </c>
      <c r="L163" s="1" t="s">
        <v>1078</v>
      </c>
      <c r="M163" s="1" t="s">
        <v>508</v>
      </c>
      <c r="N163" s="1" t="s">
        <v>508</v>
      </c>
      <c r="O163" s="1" t="s">
        <v>509</v>
      </c>
      <c r="P163" s="1" t="s">
        <v>510</v>
      </c>
      <c r="Q163" s="1" t="s">
        <v>1079</v>
      </c>
      <c r="R163" s="1" t="s">
        <v>512</v>
      </c>
      <c r="S163" s="1" t="s">
        <v>513</v>
      </c>
      <c r="T163" s="1" t="s">
        <v>514</v>
      </c>
    </row>
    <row r="164" s="1" customFormat="1" spans="1:20">
      <c r="A164" s="3">
        <v>16288495147</v>
      </c>
      <c r="B164" s="1" t="s">
        <v>901</v>
      </c>
      <c r="C164" s="1" t="s">
        <v>1080</v>
      </c>
      <c r="D164" s="1" t="s">
        <v>520</v>
      </c>
      <c r="E164" s="1" t="s">
        <v>74</v>
      </c>
      <c r="F164" s="1" t="s">
        <v>901</v>
      </c>
      <c r="G164" s="1" t="s">
        <v>749</v>
      </c>
      <c r="H164" s="1" t="s">
        <v>505</v>
      </c>
      <c r="I164" s="1" t="s">
        <v>1009</v>
      </c>
      <c r="J164" s="1" t="s">
        <v>507</v>
      </c>
      <c r="K164" s="1" t="s">
        <v>1009</v>
      </c>
      <c r="L164" s="1" t="s">
        <v>1009</v>
      </c>
      <c r="M164" s="1" t="s">
        <v>508</v>
      </c>
      <c r="N164" s="1" t="s">
        <v>508</v>
      </c>
      <c r="O164" s="1" t="s">
        <v>509</v>
      </c>
      <c r="P164" s="1" t="s">
        <v>510</v>
      </c>
      <c r="Q164" s="1" t="s">
        <v>1081</v>
      </c>
      <c r="R164" s="1" t="s">
        <v>512</v>
      </c>
      <c r="S164" s="1" t="s">
        <v>513</v>
      </c>
      <c r="T164" s="1" t="s">
        <v>514</v>
      </c>
    </row>
    <row r="165" s="1" customFormat="1" spans="1:20">
      <c r="A165" s="3">
        <v>16288474212</v>
      </c>
      <c r="B165" s="1" t="s">
        <v>901</v>
      </c>
      <c r="C165" s="1" t="s">
        <v>1082</v>
      </c>
      <c r="D165" s="1" t="s">
        <v>1083</v>
      </c>
      <c r="E165" s="1" t="s">
        <v>71</v>
      </c>
      <c r="F165" s="1" t="s">
        <v>901</v>
      </c>
      <c r="G165" s="1" t="s">
        <v>749</v>
      </c>
      <c r="H165" s="1" t="s">
        <v>505</v>
      </c>
      <c r="I165" s="1" t="s">
        <v>1084</v>
      </c>
      <c r="J165" s="1" t="s">
        <v>507</v>
      </c>
      <c r="K165" s="1" t="s">
        <v>1084</v>
      </c>
      <c r="L165" s="1" t="s">
        <v>1084</v>
      </c>
      <c r="M165" s="1" t="s">
        <v>508</v>
      </c>
      <c r="N165" s="1" t="s">
        <v>508</v>
      </c>
      <c r="O165" s="1" t="s">
        <v>509</v>
      </c>
      <c r="P165" s="1" t="s">
        <v>510</v>
      </c>
      <c r="Q165" s="1" t="s">
        <v>1085</v>
      </c>
      <c r="R165" s="1" t="s">
        <v>512</v>
      </c>
      <c r="S165" s="1" t="s">
        <v>513</v>
      </c>
      <c r="T165" s="1" t="s">
        <v>514</v>
      </c>
    </row>
    <row r="166" s="1" customFormat="1" spans="1:20">
      <c r="A166" s="3">
        <v>16288417735</v>
      </c>
      <c r="B166" s="1" t="s">
        <v>901</v>
      </c>
      <c r="C166" s="1" t="s">
        <v>1086</v>
      </c>
      <c r="D166" s="1" t="s">
        <v>1087</v>
      </c>
      <c r="E166" s="1" t="s">
        <v>69</v>
      </c>
      <c r="F166" s="1" t="s">
        <v>901</v>
      </c>
      <c r="G166" s="1" t="s">
        <v>749</v>
      </c>
      <c r="H166" s="1" t="s">
        <v>505</v>
      </c>
      <c r="I166" s="1" t="s">
        <v>1088</v>
      </c>
      <c r="J166" s="1" t="s">
        <v>507</v>
      </c>
      <c r="K166" s="1" t="s">
        <v>1088</v>
      </c>
      <c r="L166" s="1" t="s">
        <v>1088</v>
      </c>
      <c r="M166" s="1" t="s">
        <v>508</v>
      </c>
      <c r="N166" s="1" t="s">
        <v>508</v>
      </c>
      <c r="O166" s="1" t="s">
        <v>509</v>
      </c>
      <c r="P166" s="1" t="s">
        <v>510</v>
      </c>
      <c r="Q166" s="1" t="s">
        <v>1089</v>
      </c>
      <c r="R166" s="1" t="s">
        <v>512</v>
      </c>
      <c r="S166" s="1" t="s">
        <v>513</v>
      </c>
      <c r="T166" s="1" t="s">
        <v>514</v>
      </c>
    </row>
    <row r="167" s="1" customFormat="1" spans="1:20">
      <c r="A167" s="3">
        <v>16288392758</v>
      </c>
      <c r="B167" s="1" t="s">
        <v>901</v>
      </c>
      <c r="C167" s="1" t="s">
        <v>1090</v>
      </c>
      <c r="D167" s="1" t="s">
        <v>876</v>
      </c>
      <c r="E167" s="1" t="s">
        <v>66</v>
      </c>
      <c r="F167" s="1" t="s">
        <v>901</v>
      </c>
      <c r="G167" s="1" t="s">
        <v>749</v>
      </c>
      <c r="H167" s="1" t="s">
        <v>505</v>
      </c>
      <c r="I167" s="1" t="s">
        <v>1091</v>
      </c>
      <c r="J167" s="1" t="s">
        <v>507</v>
      </c>
      <c r="K167" s="1" t="s">
        <v>1091</v>
      </c>
      <c r="L167" s="1" t="s">
        <v>1091</v>
      </c>
      <c r="M167" s="1" t="s">
        <v>508</v>
      </c>
      <c r="N167" s="1" t="s">
        <v>508</v>
      </c>
      <c r="O167" s="1" t="s">
        <v>509</v>
      </c>
      <c r="P167" s="1" t="s">
        <v>510</v>
      </c>
      <c r="Q167" s="1" t="s">
        <v>1092</v>
      </c>
      <c r="R167" s="1" t="s">
        <v>512</v>
      </c>
      <c r="S167" s="1" t="s">
        <v>513</v>
      </c>
      <c r="T167" s="1" t="s">
        <v>514</v>
      </c>
    </row>
    <row r="168" s="1" customFormat="1" spans="1:20">
      <c r="A168" s="3">
        <v>16288309048</v>
      </c>
      <c r="B168" s="1" t="s">
        <v>901</v>
      </c>
      <c r="C168" s="1" t="s">
        <v>1093</v>
      </c>
      <c r="D168" s="1" t="s">
        <v>1094</v>
      </c>
      <c r="E168" s="1" t="s">
        <v>64</v>
      </c>
      <c r="F168" s="1" t="s">
        <v>901</v>
      </c>
      <c r="G168" s="1" t="s">
        <v>749</v>
      </c>
      <c r="H168" s="1" t="s">
        <v>505</v>
      </c>
      <c r="I168" s="1" t="s">
        <v>1095</v>
      </c>
      <c r="J168" s="1" t="s">
        <v>507</v>
      </c>
      <c r="K168" s="1" t="s">
        <v>1095</v>
      </c>
      <c r="L168" s="1" t="s">
        <v>1095</v>
      </c>
      <c r="M168" s="1" t="s">
        <v>508</v>
      </c>
      <c r="N168" s="1" t="s">
        <v>508</v>
      </c>
      <c r="O168" s="1" t="s">
        <v>509</v>
      </c>
      <c r="P168" s="1" t="s">
        <v>510</v>
      </c>
      <c r="Q168" s="1" t="s">
        <v>1096</v>
      </c>
      <c r="R168" s="1" t="s">
        <v>512</v>
      </c>
      <c r="S168" s="1" t="s">
        <v>513</v>
      </c>
      <c r="T168" s="1" t="s">
        <v>514</v>
      </c>
    </row>
    <row r="169" s="1" customFormat="1" spans="1:20">
      <c r="A169" s="3">
        <v>16288120370</v>
      </c>
      <c r="B169" s="1" t="s">
        <v>901</v>
      </c>
      <c r="C169" s="1" t="s">
        <v>1097</v>
      </c>
      <c r="D169" s="1" t="s">
        <v>641</v>
      </c>
      <c r="E169" s="1" t="s">
        <v>212</v>
      </c>
      <c r="F169" s="1" t="s">
        <v>749</v>
      </c>
      <c r="G169" s="1" t="s">
        <v>594</v>
      </c>
      <c r="H169" s="1" t="s">
        <v>505</v>
      </c>
      <c r="I169" s="1" t="s">
        <v>1098</v>
      </c>
      <c r="J169" s="1" t="s">
        <v>507</v>
      </c>
      <c r="K169" s="1" t="s">
        <v>1098</v>
      </c>
      <c r="L169" s="1" t="s">
        <v>1098</v>
      </c>
      <c r="M169" s="1" t="s">
        <v>508</v>
      </c>
      <c r="N169" s="1" t="s">
        <v>508</v>
      </c>
      <c r="O169" s="1" t="s">
        <v>509</v>
      </c>
      <c r="P169" s="1" t="s">
        <v>510</v>
      </c>
      <c r="Q169" s="1" t="s">
        <v>1099</v>
      </c>
      <c r="R169" s="1" t="s">
        <v>512</v>
      </c>
      <c r="S169" s="1" t="s">
        <v>513</v>
      </c>
      <c r="T169" s="1" t="s">
        <v>514</v>
      </c>
    </row>
    <row r="170" s="1" customFormat="1" spans="1:20">
      <c r="A170" s="3">
        <v>16286017304</v>
      </c>
      <c r="B170" s="1" t="s">
        <v>1100</v>
      </c>
      <c r="C170" s="1" t="s">
        <v>1101</v>
      </c>
      <c r="D170" s="1" t="s">
        <v>853</v>
      </c>
      <c r="E170" s="1" t="s">
        <v>57</v>
      </c>
      <c r="F170" s="1" t="s">
        <v>901</v>
      </c>
      <c r="G170" s="1" t="s">
        <v>749</v>
      </c>
      <c r="H170" s="1" t="s">
        <v>505</v>
      </c>
      <c r="I170" s="1" t="s">
        <v>1102</v>
      </c>
      <c r="J170" s="1" t="s">
        <v>507</v>
      </c>
      <c r="K170" s="1" t="s">
        <v>1102</v>
      </c>
      <c r="L170" s="1" t="s">
        <v>1102</v>
      </c>
      <c r="M170" s="1" t="s">
        <v>508</v>
      </c>
      <c r="N170" s="1" t="s">
        <v>508</v>
      </c>
      <c r="O170" s="1" t="s">
        <v>509</v>
      </c>
      <c r="P170" s="1" t="s">
        <v>510</v>
      </c>
      <c r="Q170" s="1" t="s">
        <v>1103</v>
      </c>
      <c r="R170" s="1" t="s">
        <v>512</v>
      </c>
      <c r="S170" s="1" t="s">
        <v>513</v>
      </c>
      <c r="T170" s="1" t="s">
        <v>514</v>
      </c>
    </row>
    <row r="171" s="1" customFormat="1" spans="1:20">
      <c r="A171" s="3">
        <v>16285054979</v>
      </c>
      <c r="B171" s="1" t="s">
        <v>1100</v>
      </c>
      <c r="C171" s="1" t="s">
        <v>1104</v>
      </c>
      <c r="D171" s="1" t="s">
        <v>1105</v>
      </c>
      <c r="E171" s="1" t="s">
        <v>211</v>
      </c>
      <c r="F171" s="1" t="s">
        <v>901</v>
      </c>
      <c r="G171" s="1" t="s">
        <v>594</v>
      </c>
      <c r="H171" s="1" t="s">
        <v>505</v>
      </c>
      <c r="I171" s="1" t="s">
        <v>1106</v>
      </c>
      <c r="J171" s="1" t="s">
        <v>507</v>
      </c>
      <c r="K171" s="1" t="s">
        <v>1106</v>
      </c>
      <c r="L171" s="1" t="s">
        <v>1106</v>
      </c>
      <c r="M171" s="1" t="s">
        <v>508</v>
      </c>
      <c r="N171" s="1" t="s">
        <v>508</v>
      </c>
      <c r="O171" s="1" t="s">
        <v>509</v>
      </c>
      <c r="P171" s="1" t="s">
        <v>510</v>
      </c>
      <c r="Q171" s="1" t="s">
        <v>1107</v>
      </c>
      <c r="R171" s="1" t="s">
        <v>512</v>
      </c>
      <c r="S171" s="1" t="s">
        <v>513</v>
      </c>
      <c r="T171" s="1" t="s">
        <v>514</v>
      </c>
    </row>
    <row r="172" s="1" customFormat="1" spans="1:20">
      <c r="A172" s="3">
        <v>16284229430</v>
      </c>
      <c r="B172" s="1" t="s">
        <v>1100</v>
      </c>
      <c r="C172" s="1" t="s">
        <v>1108</v>
      </c>
      <c r="D172" s="1" t="s">
        <v>1109</v>
      </c>
      <c r="E172" s="1" t="s">
        <v>54</v>
      </c>
      <c r="F172" s="1" t="s">
        <v>1100</v>
      </c>
      <c r="G172" s="1" t="s">
        <v>749</v>
      </c>
      <c r="H172" s="1" t="s">
        <v>505</v>
      </c>
      <c r="I172" s="1" t="s">
        <v>1110</v>
      </c>
      <c r="J172" s="1" t="s">
        <v>507</v>
      </c>
      <c r="K172" s="1" t="s">
        <v>1110</v>
      </c>
      <c r="L172" s="1" t="s">
        <v>1110</v>
      </c>
      <c r="M172" s="1" t="s">
        <v>508</v>
      </c>
      <c r="N172" s="1" t="s">
        <v>508</v>
      </c>
      <c r="O172" s="1" t="s">
        <v>509</v>
      </c>
      <c r="P172" s="1" t="s">
        <v>510</v>
      </c>
      <c r="Q172" s="1" t="s">
        <v>1111</v>
      </c>
      <c r="R172" s="1" t="s">
        <v>512</v>
      </c>
      <c r="S172" s="1" t="s">
        <v>513</v>
      </c>
      <c r="T172" s="1" t="s">
        <v>514</v>
      </c>
    </row>
    <row r="173" s="1" customFormat="1" spans="1:20">
      <c r="A173" s="3">
        <v>16283734921</v>
      </c>
      <c r="B173" s="1" t="s">
        <v>1100</v>
      </c>
      <c r="C173" s="1" t="s">
        <v>1112</v>
      </c>
      <c r="D173" s="1" t="s">
        <v>1113</v>
      </c>
      <c r="E173" s="1" t="s">
        <v>209</v>
      </c>
      <c r="F173" s="1" t="s">
        <v>1100</v>
      </c>
      <c r="G173" s="1" t="s">
        <v>594</v>
      </c>
      <c r="H173" s="1" t="s">
        <v>505</v>
      </c>
      <c r="I173" s="1" t="s">
        <v>1114</v>
      </c>
      <c r="J173" s="1" t="s">
        <v>507</v>
      </c>
      <c r="K173" s="1" t="s">
        <v>1114</v>
      </c>
      <c r="L173" s="1" t="s">
        <v>1114</v>
      </c>
      <c r="M173" s="1" t="s">
        <v>508</v>
      </c>
      <c r="N173" s="1" t="s">
        <v>508</v>
      </c>
      <c r="O173" s="1" t="s">
        <v>509</v>
      </c>
      <c r="P173" s="1" t="s">
        <v>510</v>
      </c>
      <c r="Q173" s="1" t="s">
        <v>1115</v>
      </c>
      <c r="R173" s="1" t="s">
        <v>512</v>
      </c>
      <c r="S173" s="1" t="s">
        <v>513</v>
      </c>
      <c r="T173" s="1" t="s">
        <v>514</v>
      </c>
    </row>
    <row r="174" s="1" customFormat="1" spans="1:20">
      <c r="A174" s="3">
        <v>16275216626</v>
      </c>
      <c r="B174" s="1" t="s">
        <v>1116</v>
      </c>
      <c r="C174" s="1" t="s">
        <v>1117</v>
      </c>
      <c r="D174" s="1" t="s">
        <v>1118</v>
      </c>
      <c r="E174" s="1" t="s">
        <v>50</v>
      </c>
      <c r="F174" s="1" t="s">
        <v>1116</v>
      </c>
      <c r="G174" s="1" t="s">
        <v>749</v>
      </c>
      <c r="H174" s="1" t="s">
        <v>505</v>
      </c>
      <c r="I174" s="1" t="s">
        <v>1119</v>
      </c>
      <c r="J174" s="1" t="s">
        <v>507</v>
      </c>
      <c r="K174" s="1" t="s">
        <v>1119</v>
      </c>
      <c r="L174" s="1" t="s">
        <v>1119</v>
      </c>
      <c r="M174" s="1" t="s">
        <v>508</v>
      </c>
      <c r="N174" s="1" t="s">
        <v>508</v>
      </c>
      <c r="O174" s="1" t="s">
        <v>509</v>
      </c>
      <c r="P174" s="1" t="s">
        <v>510</v>
      </c>
      <c r="Q174" s="1" t="s">
        <v>1120</v>
      </c>
      <c r="R174" s="1" t="s">
        <v>512</v>
      </c>
      <c r="S174" s="1" t="s">
        <v>513</v>
      </c>
      <c r="T174" s="1" t="s">
        <v>514</v>
      </c>
    </row>
    <row r="175" s="1" customFormat="1" spans="1:20">
      <c r="A175" s="3">
        <v>16274763864</v>
      </c>
      <c r="B175" s="1" t="s">
        <v>1116</v>
      </c>
      <c r="C175" s="1" t="s">
        <v>1121</v>
      </c>
      <c r="D175" s="1" t="s">
        <v>1122</v>
      </c>
      <c r="E175" s="1" t="s">
        <v>45</v>
      </c>
      <c r="F175" s="1" t="s">
        <v>1100</v>
      </c>
      <c r="G175" s="1" t="s">
        <v>749</v>
      </c>
      <c r="H175" s="1" t="s">
        <v>505</v>
      </c>
      <c r="I175" s="1" t="s">
        <v>1123</v>
      </c>
      <c r="J175" s="1" t="s">
        <v>507</v>
      </c>
      <c r="K175" s="1" t="s">
        <v>1123</v>
      </c>
      <c r="L175" s="1" t="s">
        <v>1123</v>
      </c>
      <c r="M175" s="1" t="s">
        <v>508</v>
      </c>
      <c r="N175" s="1" t="s">
        <v>508</v>
      </c>
      <c r="O175" s="1" t="s">
        <v>509</v>
      </c>
      <c r="P175" s="1" t="s">
        <v>510</v>
      </c>
      <c r="Q175" s="1" t="s">
        <v>1124</v>
      </c>
      <c r="R175" s="1" t="s">
        <v>512</v>
      </c>
      <c r="S175" s="1" t="s">
        <v>513</v>
      </c>
      <c r="T175" s="1" t="s">
        <v>514</v>
      </c>
    </row>
    <row r="176" s="1" customFormat="1" spans="1:20">
      <c r="A176" s="3">
        <v>16274076206</v>
      </c>
      <c r="B176" s="1" t="s">
        <v>1116</v>
      </c>
      <c r="C176" s="1" t="s">
        <v>1125</v>
      </c>
      <c r="D176" s="1" t="s">
        <v>1126</v>
      </c>
      <c r="E176" s="1" t="s">
        <v>41</v>
      </c>
      <c r="F176" s="1" t="s">
        <v>1116</v>
      </c>
      <c r="G176" s="1" t="s">
        <v>749</v>
      </c>
      <c r="H176" s="1" t="s">
        <v>505</v>
      </c>
      <c r="I176" s="1" t="s">
        <v>1127</v>
      </c>
      <c r="J176" s="1" t="s">
        <v>507</v>
      </c>
      <c r="K176" s="1" t="s">
        <v>1127</v>
      </c>
      <c r="L176" s="1" t="s">
        <v>1128</v>
      </c>
      <c r="M176" s="1" t="s">
        <v>1129</v>
      </c>
      <c r="N176" s="1" t="s">
        <v>1129</v>
      </c>
      <c r="O176" s="1" t="s">
        <v>509</v>
      </c>
      <c r="P176" s="1" t="s">
        <v>510</v>
      </c>
      <c r="Q176" s="1" t="s">
        <v>1130</v>
      </c>
      <c r="R176" s="1" t="s">
        <v>512</v>
      </c>
      <c r="S176" s="1" t="s">
        <v>513</v>
      </c>
      <c r="T176" s="1" t="s">
        <v>514</v>
      </c>
    </row>
    <row r="177" s="1" customFormat="1" spans="1:20">
      <c r="A177" s="3">
        <v>16273822374</v>
      </c>
      <c r="B177" s="1" t="s">
        <v>1116</v>
      </c>
      <c r="C177" s="1" t="s">
        <v>1131</v>
      </c>
      <c r="D177" s="1" t="s">
        <v>1132</v>
      </c>
      <c r="E177" s="1" t="s">
        <v>203</v>
      </c>
      <c r="F177" s="1" t="s">
        <v>1116</v>
      </c>
      <c r="G177" s="1" t="s">
        <v>594</v>
      </c>
      <c r="H177" s="1" t="s">
        <v>505</v>
      </c>
      <c r="I177" s="1" t="s">
        <v>1133</v>
      </c>
      <c r="J177" s="1" t="s">
        <v>507</v>
      </c>
      <c r="K177" s="1" t="s">
        <v>1133</v>
      </c>
      <c r="L177" s="1" t="s">
        <v>1133</v>
      </c>
      <c r="M177" s="1" t="s">
        <v>508</v>
      </c>
      <c r="N177" s="1" t="s">
        <v>508</v>
      </c>
      <c r="O177" s="1" t="s">
        <v>509</v>
      </c>
      <c r="P177" s="1" t="s">
        <v>510</v>
      </c>
      <c r="Q177" s="1" t="s">
        <v>1134</v>
      </c>
      <c r="R177" s="1" t="s">
        <v>512</v>
      </c>
      <c r="S177" s="1" t="s">
        <v>513</v>
      </c>
      <c r="T177" s="1" t="s">
        <v>514</v>
      </c>
    </row>
    <row r="178" s="1" customFormat="1" spans="1:20">
      <c r="A178" s="3">
        <v>16273719724</v>
      </c>
      <c r="B178" s="1" t="s">
        <v>1116</v>
      </c>
      <c r="C178" s="1" t="s">
        <v>1135</v>
      </c>
      <c r="D178" s="1" t="s">
        <v>1136</v>
      </c>
      <c r="E178" s="1" t="s">
        <v>38</v>
      </c>
      <c r="F178" s="1" t="s">
        <v>1116</v>
      </c>
      <c r="G178" s="1" t="s">
        <v>749</v>
      </c>
      <c r="H178" s="1" t="s">
        <v>505</v>
      </c>
      <c r="I178" s="1" t="s">
        <v>1137</v>
      </c>
      <c r="J178" s="1" t="s">
        <v>507</v>
      </c>
      <c r="K178" s="1" t="s">
        <v>1137</v>
      </c>
      <c r="L178" s="1" t="s">
        <v>1137</v>
      </c>
      <c r="M178" s="1" t="s">
        <v>508</v>
      </c>
      <c r="N178" s="1" t="s">
        <v>508</v>
      </c>
      <c r="O178" s="1" t="s">
        <v>509</v>
      </c>
      <c r="P178" s="1" t="s">
        <v>510</v>
      </c>
      <c r="Q178" s="1" t="s">
        <v>1138</v>
      </c>
      <c r="R178" s="1" t="s">
        <v>512</v>
      </c>
      <c r="S178" s="1" t="s">
        <v>513</v>
      </c>
      <c r="T178" s="1" t="s">
        <v>514</v>
      </c>
    </row>
    <row r="179" s="1" customFormat="1" spans="1:20">
      <c r="A179" s="3">
        <v>16273633010</v>
      </c>
      <c r="B179" s="1" t="s">
        <v>1116</v>
      </c>
      <c r="C179" s="1" t="s">
        <v>1139</v>
      </c>
      <c r="D179" s="1" t="s">
        <v>1136</v>
      </c>
      <c r="E179" s="1" t="s">
        <v>200</v>
      </c>
      <c r="F179" s="1" t="s">
        <v>1116</v>
      </c>
      <c r="G179" s="1" t="s">
        <v>594</v>
      </c>
      <c r="H179" s="1" t="s">
        <v>505</v>
      </c>
      <c r="I179" s="1" t="s">
        <v>1140</v>
      </c>
      <c r="J179" s="1" t="s">
        <v>507</v>
      </c>
      <c r="K179" s="1" t="s">
        <v>1140</v>
      </c>
      <c r="L179" s="1" t="s">
        <v>1140</v>
      </c>
      <c r="M179" s="1" t="s">
        <v>508</v>
      </c>
      <c r="N179" s="1" t="s">
        <v>508</v>
      </c>
      <c r="O179" s="1" t="s">
        <v>509</v>
      </c>
      <c r="P179" s="1" t="s">
        <v>510</v>
      </c>
      <c r="Q179" s="1" t="s">
        <v>1141</v>
      </c>
      <c r="R179" s="1" t="s">
        <v>512</v>
      </c>
      <c r="S179" s="1" t="s">
        <v>513</v>
      </c>
      <c r="T179" s="1" t="s">
        <v>514</v>
      </c>
    </row>
    <row r="180" s="1" customFormat="1" spans="1:20">
      <c r="A180" s="3">
        <v>16269755190</v>
      </c>
      <c r="B180" s="1" t="s">
        <v>1142</v>
      </c>
      <c r="C180" s="1" t="s">
        <v>1143</v>
      </c>
      <c r="D180" s="1" t="s">
        <v>1144</v>
      </c>
      <c r="E180" s="1" t="s">
        <v>36</v>
      </c>
      <c r="F180" s="1" t="s">
        <v>1116</v>
      </c>
      <c r="G180" s="1" t="s">
        <v>749</v>
      </c>
      <c r="H180" s="1" t="s">
        <v>505</v>
      </c>
      <c r="I180" s="1" t="s">
        <v>1145</v>
      </c>
      <c r="J180" s="1" t="s">
        <v>507</v>
      </c>
      <c r="K180" s="1" t="s">
        <v>1145</v>
      </c>
      <c r="L180" s="1" t="s">
        <v>1145</v>
      </c>
      <c r="M180" s="1" t="s">
        <v>508</v>
      </c>
      <c r="N180" s="1" t="s">
        <v>508</v>
      </c>
      <c r="O180" s="1" t="s">
        <v>509</v>
      </c>
      <c r="P180" s="1" t="s">
        <v>510</v>
      </c>
      <c r="Q180" s="1" t="s">
        <v>1146</v>
      </c>
      <c r="R180" s="1" t="s">
        <v>512</v>
      </c>
      <c r="S180" s="1" t="s">
        <v>513</v>
      </c>
      <c r="T180" s="1" t="s">
        <v>514</v>
      </c>
    </row>
    <row r="181" s="1" customFormat="1" spans="1:20">
      <c r="A181" s="3">
        <v>16268183562</v>
      </c>
      <c r="B181" s="1" t="s">
        <v>1142</v>
      </c>
      <c r="C181" s="1" t="s">
        <v>1147</v>
      </c>
      <c r="D181" s="1" t="s">
        <v>1148</v>
      </c>
      <c r="E181" s="1" t="s">
        <v>296</v>
      </c>
      <c r="F181" s="1" t="s">
        <v>1142</v>
      </c>
      <c r="G181" s="1" t="s">
        <v>501</v>
      </c>
      <c r="H181" s="1" t="s">
        <v>505</v>
      </c>
      <c r="I181" s="1" t="s">
        <v>1149</v>
      </c>
      <c r="J181" s="1" t="s">
        <v>507</v>
      </c>
      <c r="K181" s="1" t="s">
        <v>1149</v>
      </c>
      <c r="L181" s="1" t="s">
        <v>1149</v>
      </c>
      <c r="M181" s="1" t="s">
        <v>508</v>
      </c>
      <c r="N181" s="1" t="s">
        <v>508</v>
      </c>
      <c r="O181" s="1" t="s">
        <v>509</v>
      </c>
      <c r="P181" s="1" t="s">
        <v>510</v>
      </c>
      <c r="Q181" s="1" t="s">
        <v>1150</v>
      </c>
      <c r="R181" s="1" t="s">
        <v>512</v>
      </c>
      <c r="S181" s="1" t="s">
        <v>513</v>
      </c>
      <c r="T181" s="1" t="s">
        <v>514</v>
      </c>
    </row>
    <row r="182" s="1" customFormat="1" spans="1:20">
      <c r="A182" s="3">
        <v>16263651306</v>
      </c>
      <c r="B182" s="1" t="s">
        <v>1151</v>
      </c>
      <c r="C182" s="1" t="s">
        <v>1152</v>
      </c>
      <c r="D182" s="1" t="s">
        <v>1153</v>
      </c>
      <c r="E182" s="1" t="s">
        <v>198</v>
      </c>
      <c r="F182" s="1" t="s">
        <v>749</v>
      </c>
      <c r="G182" s="1" t="s">
        <v>594</v>
      </c>
      <c r="H182" s="1" t="s">
        <v>505</v>
      </c>
      <c r="I182" s="1" t="s">
        <v>1154</v>
      </c>
      <c r="J182" s="1" t="s">
        <v>507</v>
      </c>
      <c r="K182" s="1" t="s">
        <v>1154</v>
      </c>
      <c r="L182" s="1" t="s">
        <v>1154</v>
      </c>
      <c r="M182" s="1" t="s">
        <v>508</v>
      </c>
      <c r="N182" s="1" t="s">
        <v>508</v>
      </c>
      <c r="O182" s="1" t="s">
        <v>509</v>
      </c>
      <c r="P182" s="1" t="s">
        <v>510</v>
      </c>
      <c r="Q182" s="1" t="s">
        <v>1155</v>
      </c>
      <c r="R182" s="1" t="s">
        <v>512</v>
      </c>
      <c r="S182" s="1" t="s">
        <v>513</v>
      </c>
      <c r="T182" s="1" t="s">
        <v>514</v>
      </c>
    </row>
    <row r="183" s="1" customFormat="1" spans="1:20">
      <c r="A183" s="3">
        <v>16248084358</v>
      </c>
      <c r="B183" s="1" t="s">
        <v>1156</v>
      </c>
      <c r="C183" s="1" t="s">
        <v>1157</v>
      </c>
      <c r="D183" s="1" t="s">
        <v>1158</v>
      </c>
      <c r="E183" s="1" t="s">
        <v>30</v>
      </c>
      <c r="F183" s="1" t="s">
        <v>1156</v>
      </c>
      <c r="G183" s="1" t="s">
        <v>749</v>
      </c>
      <c r="H183" s="1" t="s">
        <v>505</v>
      </c>
      <c r="I183" s="1" t="s">
        <v>1159</v>
      </c>
      <c r="J183" s="1" t="s">
        <v>507</v>
      </c>
      <c r="K183" s="1" t="s">
        <v>1159</v>
      </c>
      <c r="L183" s="1" t="s">
        <v>1160</v>
      </c>
      <c r="M183" s="1" t="s">
        <v>1161</v>
      </c>
      <c r="N183" s="1" t="s">
        <v>1161</v>
      </c>
      <c r="O183" s="1" t="s">
        <v>509</v>
      </c>
      <c r="P183" s="1" t="s">
        <v>510</v>
      </c>
      <c r="Q183" s="1" t="s">
        <v>1162</v>
      </c>
      <c r="R183" s="1" t="s">
        <v>512</v>
      </c>
      <c r="S183" s="1" t="s">
        <v>513</v>
      </c>
      <c r="T183" s="1" t="s">
        <v>514</v>
      </c>
    </row>
    <row r="184" s="1" customFormat="1" spans="1:20">
      <c r="A184" s="3">
        <v>16247501962</v>
      </c>
      <c r="B184" s="1" t="s">
        <v>1163</v>
      </c>
      <c r="C184" s="1" t="s">
        <v>1164</v>
      </c>
      <c r="D184" s="1" t="s">
        <v>1165</v>
      </c>
      <c r="E184" s="1" t="s">
        <v>293</v>
      </c>
      <c r="F184" s="1" t="s">
        <v>1142</v>
      </c>
      <c r="G184" s="1" t="s">
        <v>501</v>
      </c>
      <c r="H184" s="1" t="s">
        <v>505</v>
      </c>
      <c r="I184" s="1" t="s">
        <v>1166</v>
      </c>
      <c r="J184" s="1" t="s">
        <v>507</v>
      </c>
      <c r="K184" s="1" t="s">
        <v>1166</v>
      </c>
      <c r="L184" s="1" t="s">
        <v>1166</v>
      </c>
      <c r="M184" s="1" t="s">
        <v>508</v>
      </c>
      <c r="N184" s="1" t="s">
        <v>508</v>
      </c>
      <c r="O184" s="1" t="s">
        <v>509</v>
      </c>
      <c r="P184" s="1" t="s">
        <v>510</v>
      </c>
      <c r="Q184" s="1" t="s">
        <v>1167</v>
      </c>
      <c r="R184" s="1" t="s">
        <v>512</v>
      </c>
      <c r="S184" s="1" t="s">
        <v>513</v>
      </c>
      <c r="T184" s="1" t="s">
        <v>514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2021-09-22T01:45:25Z</dcterms:created>
  <dcterms:modified xsi:type="dcterms:W3CDTF">2021-09-22T02:02:30Z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5D12E0AC90AE42BA82A76542C7C79FCC</vt:lpwstr>
  </property>
  <property fmtid="{D5CDD505-2E9C-101B-9397-08002B2CF9AE}" pid="3" name="KSOProductBuildVer">
    <vt:lpwstr>2052-11.1.0.10938</vt:lpwstr>
  </property>
</Properties>
</file>