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对账!$A$1:$I$67</definedName>
  </definedNames>
  <calcPr calcId="144525"/>
</workbook>
</file>

<file path=xl/sharedStrings.xml><?xml version="1.0" encoding="utf-8"?>
<sst xmlns="http://schemas.openxmlformats.org/spreadsheetml/2006/main" count="3694" uniqueCount="802">
  <si>
    <t>去哪儿网酒店预付对账单</t>
  </si>
  <si>
    <t>供应商名称：</t>
  </si>
  <si>
    <t>汇趣住</t>
  </si>
  <si>
    <t>结算周期：</t>
  </si>
  <si>
    <t>2021-09-21至2021-09-22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</si>
  <si>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</si>
  <si>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</si>
  <si>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</si>
  <si>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</si>
  <si>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</si>
  <si>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</si>
  <si>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</si>
  <si>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</si>
  <si>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</si>
  <si>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</si>
  <si>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</si>
  <si>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</si>
  <si>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</si>
  <si>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</si>
  <si>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</si>
  <si>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¥24,653.00</t>
  </si>
  <si>
    <t>¥3,220.00</t>
  </si>
  <si>
    <t>¥21,433.00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</si>
  <si>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</si>
  <si>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</si>
  <si>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</si>
  <si>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</si>
  <si>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</si>
  <si>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</si>
  <si>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</si>
  <si>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</si>
  <si>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</si>
  <si>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</si>
  <si>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</si>
  <si>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</si>
  <si>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</si>
  <si>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</si>
  <si>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</si>
  <si>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</si>
  <si>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</si>
  <si>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</si>
  <si>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</si>
  <si>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</si>
  <si>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</si>
  <si>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</si>
  <si>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</si>
  <si>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</si>
  <si>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</si>
  <si>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</si>
  <si>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</si>
  <si>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</si>
  <si>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</si>
  <si>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</si>
  <si>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</si>
  <si>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</si>
  <si>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</si>
  <si>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</si>
  <si>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</si>
  <si>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</si>
  <si>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</si>
  <si>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</si>
  <si>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</si>
  <si>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</si>
  <si>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</si>
  <si>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</si>
  <si>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</si>
  <si>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</si>
  <si>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</si>
  <si>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</si>
  <si>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</si>
  <si>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102761831618</t>
  </si>
  <si>
    <t>酒店预付</t>
  </si>
  <si>
    <t>否</t>
  </si>
  <si>
    <t>普通</t>
  </si>
  <si>
    <t>328762162</t>
  </si>
  <si>
    <t>滦南滦城宾馆</t>
  </si>
  <si>
    <t>1639468</t>
  </si>
  <si>
    <t>张国法</t>
  </si>
  <si>
    <t>2021-09-20</t>
  </si>
  <si>
    <t>2021-09-21</t>
  </si>
  <si>
    <t>¥63.00</t>
  </si>
  <si>
    <t>¥9.00</t>
  </si>
  <si>
    <t>¥54.00</t>
  </si>
  <si>
    <t>标准双床房</t>
  </si>
  <si>
    <t>WEBSITE</t>
  </si>
  <si>
    <t>102761669491</t>
  </si>
  <si>
    <t>311552311</t>
  </si>
  <si>
    <t>银川希尔悦精品酒店</t>
  </si>
  <si>
    <t>刘世宏</t>
  </si>
  <si>
    <t>¥182.00</t>
  </si>
  <si>
    <t>¥24.00</t>
  </si>
  <si>
    <t>¥158.00</t>
  </si>
  <si>
    <t>精品大床房</t>
  </si>
  <si>
    <t>102761174317</t>
  </si>
  <si>
    <t>318745894</t>
  </si>
  <si>
    <t>华尔顿酒店(临高汽车站店)</t>
  </si>
  <si>
    <t>符根</t>
  </si>
  <si>
    <t>¥233.00</t>
  </si>
  <si>
    <t>¥31.00</t>
  </si>
  <si>
    <t>¥202.00</t>
  </si>
  <si>
    <t>Element工业风落地窗大床房</t>
  </si>
  <si>
    <t>102760121059</t>
  </si>
  <si>
    <t>321731287</t>
  </si>
  <si>
    <t>龙胜伴山隐庐酒店</t>
  </si>
  <si>
    <t>毛晓勇|姜玲</t>
  </si>
  <si>
    <t>2021-09-19</t>
  </si>
  <si>
    <t>¥266.00</t>
  </si>
  <si>
    <t>¥36.00</t>
  </si>
  <si>
    <t>¥230.00</t>
  </si>
  <si>
    <t>沐浴晨曦·阳台大床房</t>
  </si>
  <si>
    <t>102761520438</t>
  </si>
  <si>
    <t>312494623</t>
  </si>
  <si>
    <t>维也纳国际酒店(普宁国际商品城店)</t>
  </si>
  <si>
    <t>王德雄</t>
  </si>
  <si>
    <t>¥263.00</t>
  </si>
  <si>
    <t>¥35.00</t>
  </si>
  <si>
    <t>¥228.00</t>
  </si>
  <si>
    <t>高级大床房</t>
  </si>
  <si>
    <t>102758836270</t>
  </si>
  <si>
    <t>321718393</t>
  </si>
  <si>
    <t>平顶山景澜酒店</t>
  </si>
  <si>
    <t>袁鹤飞</t>
  </si>
  <si>
    <t>2021-09-17</t>
  </si>
  <si>
    <t>2021-09-18</t>
  </si>
  <si>
    <t>¥321.00</t>
  </si>
  <si>
    <t>¥42.00</t>
  </si>
  <si>
    <t>¥279.00</t>
  </si>
  <si>
    <t>温馨大床房</t>
  </si>
  <si>
    <t>102736738057</t>
  </si>
  <si>
    <t>311488972</t>
  </si>
  <si>
    <t>上海长兴岛开元名庭酒店</t>
  </si>
  <si>
    <t>刘滢</t>
  </si>
  <si>
    <t>2021-08-26</t>
  </si>
  <si>
    <t>¥3,642.00</t>
  </si>
  <si>
    <t>¥476.00</t>
  </si>
  <si>
    <t>¥3,166.00</t>
  </si>
  <si>
    <t>家庭双卧套房</t>
  </si>
  <si>
    <t>102734987532</t>
  </si>
  <si>
    <t>313771174</t>
  </si>
  <si>
    <t>重庆融创万达文华酒店</t>
  </si>
  <si>
    <t>晏园圆</t>
  </si>
  <si>
    <t>2021-08-24</t>
  </si>
  <si>
    <t>¥1,554.00</t>
  </si>
  <si>
    <t>¥203.00</t>
  </si>
  <si>
    <t>¥1,351.00</t>
  </si>
  <si>
    <t>园景单卧复式别墅</t>
  </si>
  <si>
    <t>102758433752</t>
  </si>
  <si>
    <t>328773370</t>
  </si>
  <si>
    <t>伊宁美居快捷酒店</t>
  </si>
  <si>
    <t>王志钊</t>
  </si>
  <si>
    <t>¥273.00</t>
  </si>
  <si>
    <t>¥237.00</t>
  </si>
  <si>
    <t>普通单间</t>
  </si>
  <si>
    <t>102760986358</t>
  </si>
  <si>
    <t>367424079</t>
  </si>
  <si>
    <t>白玉兰酒店(丹东天赐未来城店)</t>
  </si>
  <si>
    <t>张晓龙</t>
  </si>
  <si>
    <t>¥629.00</t>
  </si>
  <si>
    <t>¥83.00</t>
  </si>
  <si>
    <t>¥546.00</t>
  </si>
  <si>
    <t>玉舒大床房</t>
  </si>
  <si>
    <t>102760949938</t>
  </si>
  <si>
    <t>311555419</t>
  </si>
  <si>
    <t>格林豪泰智选酒店(利津凤凰广场店)</t>
  </si>
  <si>
    <t>李富岩</t>
  </si>
  <si>
    <t>¥171.00</t>
  </si>
  <si>
    <t>¥23.00</t>
  </si>
  <si>
    <t>¥148.00</t>
  </si>
  <si>
    <t>优选大床房</t>
  </si>
  <si>
    <t>102761128595</t>
  </si>
  <si>
    <t>328771396</t>
  </si>
  <si>
    <t>安吉竹泉山庄</t>
  </si>
  <si>
    <t>任威平</t>
  </si>
  <si>
    <t>¥342.00</t>
  </si>
  <si>
    <t>¥45.00</t>
  </si>
  <si>
    <t>¥297.00</t>
  </si>
  <si>
    <t>温馨标准间</t>
  </si>
  <si>
    <t>102761546555</t>
  </si>
  <si>
    <t>321730204</t>
  </si>
  <si>
    <t>石台秋浦渔村温泉别墅</t>
  </si>
  <si>
    <t>王飞</t>
  </si>
  <si>
    <t>¥157.00</t>
  </si>
  <si>
    <t>¥21.00</t>
  </si>
  <si>
    <t>¥136.00</t>
  </si>
  <si>
    <t>大床房</t>
  </si>
  <si>
    <t>102761660095</t>
  </si>
  <si>
    <t>318752227</t>
  </si>
  <si>
    <t>城市便捷酒店(罗城汽车总站店)</t>
  </si>
  <si>
    <t>林书碧|林书碧</t>
  </si>
  <si>
    <t>¥466.00</t>
  </si>
  <si>
    <t>¥62.00</t>
  </si>
  <si>
    <t>¥404.00</t>
  </si>
  <si>
    <t>商务双床房</t>
  </si>
  <si>
    <t>102761952433</t>
  </si>
  <si>
    <t>313392247</t>
  </si>
  <si>
    <t>株洲米兰主题酒店</t>
  </si>
  <si>
    <t>林聪</t>
  </si>
  <si>
    <t>¥71.00</t>
  </si>
  <si>
    <t>¥10.00</t>
  </si>
  <si>
    <t>¥61.00</t>
  </si>
  <si>
    <t>特惠房</t>
  </si>
  <si>
    <t>102761815364</t>
  </si>
  <si>
    <t>315418948</t>
  </si>
  <si>
    <t>杭州安闲禅村民宿</t>
  </si>
  <si>
    <t>金曙霞</t>
  </si>
  <si>
    <t>¥378.00</t>
  </si>
  <si>
    <t>¥50.00</t>
  </si>
  <si>
    <t>¥328.00</t>
  </si>
  <si>
    <t>安闲.阳台大床房</t>
  </si>
  <si>
    <t>102761167377</t>
  </si>
  <si>
    <t>321705913</t>
  </si>
  <si>
    <t>可勒小镇假日酒店(四平欧亚商都店)</t>
  </si>
  <si>
    <t>唐廷来</t>
  </si>
  <si>
    <t>¥225.00</t>
  </si>
  <si>
    <t>¥30.00</t>
  </si>
  <si>
    <t>¥195.00</t>
  </si>
  <si>
    <t>小镇家庭房</t>
  </si>
  <si>
    <t>102761420124</t>
  </si>
  <si>
    <t>311485726</t>
  </si>
  <si>
    <t>上海静安万枫酒店</t>
  </si>
  <si>
    <t>孔利利</t>
  </si>
  <si>
    <t>¥462.00</t>
  </si>
  <si>
    <t>¥401.00</t>
  </si>
  <si>
    <t>高级房</t>
  </si>
  <si>
    <t>102759054508</t>
  </si>
  <si>
    <t>321294316</t>
  </si>
  <si>
    <t>拉萨晚枫客栈</t>
  </si>
  <si>
    <t>洪倩</t>
  </si>
  <si>
    <t>2021-09-22</t>
  </si>
  <si>
    <t>¥152.00</t>
  </si>
  <si>
    <t>¥20.00</t>
  </si>
  <si>
    <t>¥132.00</t>
  </si>
  <si>
    <t>四人间床位房（混住）(公共卫浴)</t>
  </si>
  <si>
    <t>102762881146</t>
  </si>
  <si>
    <t>311525152</t>
  </si>
  <si>
    <t>汤旺河鑫缘家庭旅馆</t>
  </si>
  <si>
    <t>刘民清</t>
  </si>
  <si>
    <t>¥134.00</t>
  </si>
  <si>
    <t>¥18.00</t>
  </si>
  <si>
    <t>¥116.00</t>
  </si>
  <si>
    <t>三人间</t>
  </si>
  <si>
    <t>102762322416</t>
  </si>
  <si>
    <t>328747537</t>
  </si>
  <si>
    <t>悠然crazy连锁公寓(珠海翰林店)</t>
  </si>
  <si>
    <t>黄景韬</t>
  </si>
  <si>
    <t>标准大床房</t>
  </si>
  <si>
    <t>102758746842</t>
  </si>
  <si>
    <t>315422077</t>
  </si>
  <si>
    <t>如家酒店·neo(苏州中心烟雨桥地铁站店)</t>
  </si>
  <si>
    <t>赵娟</t>
  </si>
  <si>
    <t>¥290.00</t>
  </si>
  <si>
    <t>¥38.00</t>
  </si>
  <si>
    <t>¥252.00</t>
  </si>
  <si>
    <t>全新商务房</t>
  </si>
  <si>
    <t>102761681477</t>
  </si>
  <si>
    <t>321974896</t>
  </si>
  <si>
    <t>舟山海舟东沙度假酒店公寓</t>
  </si>
  <si>
    <t>朱国强|张莉霞</t>
  </si>
  <si>
    <t>¥440.00</t>
  </si>
  <si>
    <t>¥58.00</t>
  </si>
  <si>
    <t>¥382.00</t>
  </si>
  <si>
    <t>经典舒适大床房</t>
  </si>
  <si>
    <t>102762586479</t>
  </si>
  <si>
    <t>318726988</t>
  </si>
  <si>
    <t>周宁君临·月牙湾酒店</t>
  </si>
  <si>
    <t>汤木榕</t>
  </si>
  <si>
    <t>山景大床房</t>
  </si>
  <si>
    <t>102761316551</t>
  </si>
  <si>
    <t>322600672</t>
  </si>
  <si>
    <t>如家酒店·neo(上海江苏路地铁站店)</t>
  </si>
  <si>
    <t>张弛</t>
  </si>
  <si>
    <t>¥391.00</t>
  </si>
  <si>
    <t>¥52.00</t>
  </si>
  <si>
    <t>¥339.00</t>
  </si>
  <si>
    <t>商务大床房B</t>
  </si>
  <si>
    <t>102761271761</t>
  </si>
  <si>
    <t>318729385</t>
  </si>
  <si>
    <t>延川老冯农家院</t>
  </si>
  <si>
    <t>罗瑢蓉|王孟超</t>
  </si>
  <si>
    <t>¥286.00</t>
  </si>
  <si>
    <t>¥248.00</t>
  </si>
  <si>
    <t>舒适标准间</t>
  </si>
  <si>
    <t>102762082542</t>
  </si>
  <si>
    <t>321707722</t>
  </si>
  <si>
    <t>驿家365连锁酒店(邯郸峰峰滏阳东路店)</t>
  </si>
  <si>
    <t>黎双红</t>
  </si>
  <si>
    <t>¥133.00</t>
  </si>
  <si>
    <t>¥115.00</t>
  </si>
  <si>
    <t>102762770644</t>
  </si>
  <si>
    <t>316595254</t>
  </si>
  <si>
    <t>永康润逸酒店</t>
  </si>
  <si>
    <t>谢鑫鑫</t>
  </si>
  <si>
    <t>¥118.00</t>
  </si>
  <si>
    <t>¥16.00</t>
  </si>
  <si>
    <t>¥102.00</t>
  </si>
  <si>
    <t>田园单间</t>
  </si>
  <si>
    <t>102762784471</t>
  </si>
  <si>
    <t>328750498</t>
  </si>
  <si>
    <t>西安月盛联盟酒店</t>
  </si>
  <si>
    <t>闫实</t>
  </si>
  <si>
    <t>¥11.00</t>
  </si>
  <si>
    <t>¥72.00</t>
  </si>
  <si>
    <t>102762820784</t>
  </si>
  <si>
    <t>375508434</t>
  </si>
  <si>
    <t>上海东方梦商务宾馆</t>
  </si>
  <si>
    <t>周进生</t>
  </si>
  <si>
    <t>102762091402</t>
  </si>
  <si>
    <t>313765936</t>
  </si>
  <si>
    <t>重庆鸭血粉丝窝·倾城之巅民宿</t>
  </si>
  <si>
    <t>蒲有熠</t>
  </si>
  <si>
    <t>¥512.00</t>
  </si>
  <si>
    <t>¥67.00</t>
  </si>
  <si>
    <t>¥445.00</t>
  </si>
  <si>
    <t>倾城之巅·倾望</t>
  </si>
  <si>
    <t>102760281666</t>
  </si>
  <si>
    <t>375506370</t>
  </si>
  <si>
    <t>杭州紫杰商务酒店</t>
  </si>
  <si>
    <t>肖博文</t>
  </si>
  <si>
    <t>102760222252</t>
  </si>
  <si>
    <t>324005143</t>
  </si>
  <si>
    <t>通海清和客栈</t>
  </si>
  <si>
    <t>郭鑫</t>
  </si>
  <si>
    <t>¥8.00</t>
  </si>
  <si>
    <t>单人间</t>
  </si>
  <si>
    <t>102762461481</t>
  </si>
  <si>
    <t>316584322</t>
  </si>
  <si>
    <t>广州希悦商旅公寓</t>
  </si>
  <si>
    <t>刘念</t>
  </si>
  <si>
    <t>尊享精品大床房</t>
  </si>
  <si>
    <t>102762501507</t>
  </si>
  <si>
    <t>318742699</t>
  </si>
  <si>
    <t>骏怡连锁酒店(扬中新扬南路店)</t>
  </si>
  <si>
    <t>杨俊俊</t>
  </si>
  <si>
    <t>¥144.00</t>
  </si>
  <si>
    <t>¥19.00</t>
  </si>
  <si>
    <t>¥125.00</t>
  </si>
  <si>
    <t>经济双床房</t>
  </si>
  <si>
    <t>102759869998</t>
  </si>
  <si>
    <t>311492860</t>
  </si>
  <si>
    <t>速8酒店(北京双桥店)</t>
  </si>
  <si>
    <t>郑圣辉</t>
  </si>
  <si>
    <t>¥591.00</t>
  </si>
  <si>
    <t>¥78.00</t>
  </si>
  <si>
    <t>¥513.00</t>
  </si>
  <si>
    <t>大床房(部分有窗)</t>
  </si>
  <si>
    <t>102760053518</t>
  </si>
  <si>
    <t>311550652</t>
  </si>
  <si>
    <t>海原丽新宾馆</t>
  </si>
  <si>
    <t>卢涛|杨波</t>
  </si>
  <si>
    <t>¥392.00</t>
  </si>
  <si>
    <t>¥338.00</t>
  </si>
  <si>
    <t>普通三人间</t>
  </si>
  <si>
    <t>102762513277</t>
  </si>
  <si>
    <t>321965896</t>
  </si>
  <si>
    <t>蓝色快舟都市连锁旅店(丹阳店)</t>
  </si>
  <si>
    <t>张生</t>
  </si>
  <si>
    <t>¥81.00</t>
  </si>
  <si>
    <t>¥70.00</t>
  </si>
  <si>
    <t>标准房</t>
  </si>
  <si>
    <t>102762135456</t>
  </si>
  <si>
    <t>311486242</t>
  </si>
  <si>
    <t>广州天禄酒店</t>
  </si>
  <si>
    <t>张坤</t>
  </si>
  <si>
    <t>¥111.00</t>
  </si>
  <si>
    <t>¥15.00</t>
  </si>
  <si>
    <t>¥96.00</t>
  </si>
  <si>
    <t>商务大床房</t>
  </si>
  <si>
    <t>102762077186</t>
  </si>
  <si>
    <t>321948820</t>
  </si>
  <si>
    <t>额敏阳光宾馆</t>
  </si>
  <si>
    <t>刘凯</t>
  </si>
  <si>
    <t>¥109.00</t>
  </si>
  <si>
    <t>¥94.00</t>
  </si>
  <si>
    <t>标准间</t>
  </si>
  <si>
    <t>102757803049</t>
  </si>
  <si>
    <t>375512049</t>
  </si>
  <si>
    <t>上海外滩郁锦香新亚酒店</t>
  </si>
  <si>
    <t>熊宇菡</t>
  </si>
  <si>
    <t>2021-09-16</t>
  </si>
  <si>
    <t>¥2,368.00</t>
  </si>
  <si>
    <t>¥312.00</t>
  </si>
  <si>
    <t>¥2,056.00</t>
  </si>
  <si>
    <t>102760582487</t>
  </si>
  <si>
    <t>318079564</t>
  </si>
  <si>
    <t>静宁鼎邦国际大酒店</t>
  </si>
  <si>
    <t>吕彬</t>
  </si>
  <si>
    <t>¥853.00</t>
  </si>
  <si>
    <t>¥783.00</t>
  </si>
  <si>
    <t>智能大床房</t>
  </si>
  <si>
    <t>102760190683</t>
  </si>
  <si>
    <t>311526805</t>
  </si>
  <si>
    <t>依安爱舒适商务宾馆</t>
  </si>
  <si>
    <t>王尊伟</t>
  </si>
  <si>
    <t>¥242.00</t>
  </si>
  <si>
    <t>¥32.00</t>
  </si>
  <si>
    <t>¥210.00</t>
  </si>
  <si>
    <t>102760212890</t>
  </si>
  <si>
    <t>311525011</t>
  </si>
  <si>
    <t>通辽永洁宾馆</t>
  </si>
  <si>
    <t>杨彦斌</t>
  </si>
  <si>
    <t>¥162.00</t>
  </si>
  <si>
    <t>¥22.00</t>
  </si>
  <si>
    <t>¥140.00</t>
  </si>
  <si>
    <t>普通三人间(公共卫浴)</t>
  </si>
  <si>
    <t>102760540634</t>
  </si>
  <si>
    <t>¥14.00</t>
  </si>
  <si>
    <t>¥88.00</t>
  </si>
  <si>
    <t>大床房(公共卫浴)</t>
  </si>
  <si>
    <t>102762252490</t>
  </si>
  <si>
    <t>328773970</t>
  </si>
  <si>
    <t>晋江鸿昌宾馆</t>
  </si>
  <si>
    <t>詹佺银</t>
  </si>
  <si>
    <t>¥107.00</t>
  </si>
  <si>
    <t>¥93.00</t>
  </si>
  <si>
    <t>102761454668</t>
  </si>
  <si>
    <t>311531056</t>
  </si>
  <si>
    <t>尚客优骏怡酒店(蓬莱汽车站店)</t>
  </si>
  <si>
    <t>李艳</t>
  </si>
  <si>
    <t>¥131.00</t>
  </si>
  <si>
    <t>商务标准间</t>
  </si>
  <si>
    <t>102749817658</t>
  </si>
  <si>
    <t>321284041</t>
  </si>
  <si>
    <t>如家酒店(南京中山陵景区银城东苑店)</t>
  </si>
  <si>
    <t>潘合力</t>
  </si>
  <si>
    <t>2021-09-08</t>
  </si>
  <si>
    <t>¥509.00</t>
  </si>
  <si>
    <t>¥442.00</t>
  </si>
  <si>
    <t>家庭房</t>
  </si>
  <si>
    <t>102762700748</t>
  </si>
  <si>
    <t>321949369</t>
  </si>
  <si>
    <t>阳西田园商务宾馆</t>
  </si>
  <si>
    <t>唐小梨</t>
  </si>
  <si>
    <t>¥101.00</t>
  </si>
  <si>
    <t>¥87.00</t>
  </si>
  <si>
    <t>标准单人房</t>
  </si>
  <si>
    <t>102760843231</t>
  </si>
  <si>
    <t>321716935</t>
  </si>
  <si>
    <t>兰欧酒店(遵义林达阳光城店)</t>
  </si>
  <si>
    <t>何志雄|向开莹|彭圆同</t>
  </si>
  <si>
    <t>¥1,914.00</t>
  </si>
  <si>
    <t>¥1,662.00</t>
  </si>
  <si>
    <t>兰欧高级双床房</t>
  </si>
  <si>
    <t>102749509909</t>
  </si>
  <si>
    <t>321281905</t>
  </si>
  <si>
    <t>如家酒店·neo(杭州体育场路丝绸城店)</t>
  </si>
  <si>
    <t>韩宝贤</t>
  </si>
  <si>
    <t>¥474.00</t>
  </si>
  <si>
    <t>全新大床房B</t>
  </si>
  <si>
    <t>102762715157</t>
  </si>
  <si>
    <t>316596166</t>
  </si>
  <si>
    <t>惠州荷花景酒店</t>
  </si>
  <si>
    <t>蔡念兵</t>
  </si>
  <si>
    <t>¥112.00</t>
  </si>
  <si>
    <t>¥97.00</t>
  </si>
  <si>
    <t>特惠单人房</t>
  </si>
  <si>
    <t>102753055847</t>
  </si>
  <si>
    <t>312496225</t>
  </si>
  <si>
    <t>维也纳国际酒店(阿拉善店)</t>
  </si>
  <si>
    <t>杨燕</t>
  </si>
  <si>
    <t>2021-09-12</t>
  </si>
  <si>
    <t>¥327.00</t>
  </si>
  <si>
    <t>¥282.00</t>
  </si>
  <si>
    <t>豪华大床房</t>
  </si>
  <si>
    <t>102757334747</t>
  </si>
  <si>
    <t>318745045</t>
  </si>
  <si>
    <t>城市便捷酒店(盐城西环路万达广场店)</t>
  </si>
  <si>
    <t>王祥|杨靖</t>
  </si>
  <si>
    <t>¥376.00</t>
  </si>
  <si>
    <t>¥326.00</t>
  </si>
  <si>
    <t>102762529041</t>
  </si>
  <si>
    <t>318728176</t>
  </si>
  <si>
    <t>骏怡连锁酒店(南城九鼎商贸城店)</t>
  </si>
  <si>
    <t>周熙成</t>
  </si>
  <si>
    <t>¥122.00</t>
  </si>
  <si>
    <t>¥106.00</t>
  </si>
  <si>
    <t>特惠大床房</t>
  </si>
  <si>
    <t>102762489389</t>
  </si>
  <si>
    <t>318095494</t>
  </si>
  <si>
    <t>艾扉酒店(太原亲贤街王府井茂业天地店)</t>
  </si>
  <si>
    <t>崔文丽</t>
  </si>
  <si>
    <t>¥291.00</t>
  </si>
  <si>
    <t>¥253.00</t>
  </si>
  <si>
    <t>102762382714</t>
  </si>
  <si>
    <t>375505050</t>
  </si>
  <si>
    <t>7天连锁酒店(天津交通学院曹庄地铁站店)</t>
  </si>
  <si>
    <t>郭如祥</t>
  </si>
  <si>
    <t>¥159.00</t>
  </si>
  <si>
    <t>¥138.00</t>
  </si>
  <si>
    <t>自主双床房</t>
  </si>
  <si>
    <t>102762574930</t>
  </si>
  <si>
    <t>328747102</t>
  </si>
  <si>
    <t>星豪宾馆(重庆沙坪坝王府井店)</t>
  </si>
  <si>
    <t>胡青山</t>
  </si>
  <si>
    <t>¥68.00</t>
  </si>
  <si>
    <t>¥59.00</t>
  </si>
  <si>
    <t>经济单人间</t>
  </si>
  <si>
    <t>102761112224</t>
  </si>
  <si>
    <t>102762762037</t>
  </si>
  <si>
    <t>102762288128</t>
  </si>
  <si>
    <t>318084067</t>
  </si>
  <si>
    <t>龙游龙宇商务宾馆</t>
  </si>
  <si>
    <t>张依</t>
  </si>
  <si>
    <t>¥98.00</t>
  </si>
  <si>
    <t>¥13.00</t>
  </si>
  <si>
    <t>¥85.00</t>
  </si>
  <si>
    <t>102761213106</t>
  </si>
  <si>
    <t>焦维鑫</t>
  </si>
  <si>
    <t>102760638750</t>
  </si>
  <si>
    <t>318732661</t>
  </si>
  <si>
    <t>如家酒店·neo(乌兰察布集宁一中店)</t>
  </si>
  <si>
    <t>李子欣</t>
  </si>
  <si>
    <t>¥360.00</t>
  </si>
  <si>
    <t>¥48.00</t>
  </si>
  <si>
    <t>全新商务房B</t>
  </si>
  <si>
    <t>102762990890</t>
  </si>
  <si>
    <t>321959701</t>
  </si>
  <si>
    <t>都市118连锁酒店(高碑店白沟富强路店)</t>
  </si>
  <si>
    <t>杨行</t>
  </si>
  <si>
    <t>舒适大床房</t>
  </si>
  <si>
    <t>102762883646</t>
  </si>
  <si>
    <t>316600543</t>
  </si>
  <si>
    <t>平凉宏达国盛酒店</t>
  </si>
  <si>
    <t>李太白</t>
  </si>
  <si>
    <t>¥145.00</t>
  </si>
  <si>
    <t>¥126.00</t>
  </si>
  <si>
    <t>102762926592</t>
  </si>
  <si>
    <t>312499249</t>
  </si>
  <si>
    <t>汉阴龙岗大酒店</t>
  </si>
  <si>
    <t>秦超</t>
  </si>
  <si>
    <t>¥130.00</t>
  </si>
  <si>
    <t>¥17.00</t>
  </si>
  <si>
    <t>¥113.00</t>
  </si>
  <si>
    <t>普通标间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</si>
  <si>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</si>
  <si>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</si>
  <si>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</si>
  <si>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</si>
  <si>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</si>
  <si>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</si>
  <si>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</si>
  <si>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</si>
  <si>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</si>
  <si>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</si>
  <si>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</si>
  <si>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A210923091741481</t>
  </si>
  <si>
    <r>
      <t>总计：</t>
    </r>
    <r>
      <rPr>
        <sz val="10"/>
        <rFont val="Arial"/>
        <charset val="134"/>
      </rPr>
      <t>21433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</si>
  <si>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</si>
  <si>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</si>
  <si>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</si>
  <si>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</si>
  <si>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</si>
  <si>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</si>
  <si>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</si>
  <si>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</si>
  <si>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</si>
  <si>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</si>
  <si>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</si>
  <si>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</si>
  <si>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</si>
  <si>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</si>
  <si>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</si>
  <si>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</si>
  <si>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2231474</t>
  </si>
  <si>
    <t>退房日周结</t>
  </si>
  <si>
    <t>1351.00</t>
  </si>
  <si>
    <t>RMB</t>
  </si>
  <si>
    <t>0</t>
  </si>
  <si>
    <t>0.00</t>
  </si>
  <si>
    <t>汇趣住国内直连</t>
  </si>
  <si>
    <t>2021-08-24 15:36:21</t>
  </si>
  <si>
    <t>是</t>
  </si>
  <si>
    <t>直连</t>
  </si>
  <si>
    <t>2233666</t>
  </si>
  <si>
    <t>3166.00</t>
  </si>
  <si>
    <t>2021-08-26 15:59:45</t>
  </si>
  <si>
    <t>2246809</t>
  </si>
  <si>
    <t>474.00</t>
  </si>
  <si>
    <t>2021-09-08 00:20:38</t>
  </si>
  <si>
    <t>2247342</t>
  </si>
  <si>
    <t>442.00</t>
  </si>
  <si>
    <t>2021-09-08 17:33:40</t>
  </si>
  <si>
    <t>2251037</t>
  </si>
  <si>
    <t>282.00</t>
  </si>
  <si>
    <t>2021-09-12 07:02:40</t>
  </si>
  <si>
    <t>2255599</t>
  </si>
  <si>
    <t>王祥,杨靖</t>
  </si>
  <si>
    <t>326.00</t>
  </si>
  <si>
    <t>2021-09-16 15:24:44</t>
  </si>
  <si>
    <t>2256021</t>
  </si>
  <si>
    <t>2056.00</t>
  </si>
  <si>
    <t>2021-09-16 22:22:20</t>
  </si>
  <si>
    <t>2256260</t>
  </si>
  <si>
    <t>如家酒店·neo（苏州中心烟雨桥地铁站店）</t>
  </si>
  <si>
    <t>252.00</t>
  </si>
  <si>
    <t>2021-09-17 07:02:05</t>
  </si>
  <si>
    <t>2256821</t>
  </si>
  <si>
    <t>279.00</t>
  </si>
  <si>
    <t>2021-09-17 17:15:45</t>
  </si>
  <si>
    <t>102758574639</t>
  </si>
  <si>
    <t>2256836</t>
  </si>
  <si>
    <t>银星宾馆</t>
  </si>
  <si>
    <t>刘敏,张建芳</t>
  </si>
  <si>
    <t>2021-09-17 17:34:57</t>
  </si>
  <si>
    <t>2256961</t>
  </si>
  <si>
    <t>237.00</t>
  </si>
  <si>
    <t>2021-09-17 18:56:57</t>
  </si>
  <si>
    <t>102758761405</t>
  </si>
  <si>
    <t>2257109</t>
  </si>
  <si>
    <t>南宁天天公寓</t>
  </si>
  <si>
    <t>吴俞霖</t>
  </si>
  <si>
    <t>2021-09-17 20:44:28</t>
  </si>
  <si>
    <t>2257592</t>
  </si>
  <si>
    <t>513.00</t>
  </si>
  <si>
    <t>2021-09-18 09:10:10</t>
  </si>
  <si>
    <t>2257900</t>
  </si>
  <si>
    <t>132.00</t>
  </si>
  <si>
    <t>2021-09-18 15:22:50</t>
  </si>
  <si>
    <t>2258490</t>
  </si>
  <si>
    <t>正鑫商务宾馆</t>
  </si>
  <si>
    <t>148.00</t>
  </si>
  <si>
    <t>2021-09-19 00:57:02</t>
  </si>
  <si>
    <t>2258547</t>
  </si>
  <si>
    <t>546.00</t>
  </si>
  <si>
    <t>2021-09-19 04:54:41</t>
  </si>
  <si>
    <t>2258801</t>
  </si>
  <si>
    <t>312.00</t>
  </si>
  <si>
    <t>2021-09-19 13:26:02</t>
  </si>
  <si>
    <t>2258850</t>
  </si>
  <si>
    <t>兰欧酒店(遵义新蒲林达阳光城店)</t>
  </si>
  <si>
    <t>何志雄,向开莹,彭圆同</t>
  </si>
  <si>
    <t>1662.00</t>
  </si>
  <si>
    <t>2021-09-19 14:10:59</t>
  </si>
  <si>
    <t>102760194999</t>
  </si>
  <si>
    <t>2258960</t>
  </si>
  <si>
    <t>如家酒店（莱西烟台路月湖公园店）</t>
  </si>
  <si>
    <t>刘炎锋</t>
  </si>
  <si>
    <t>2021-09-19 16:49:39</t>
  </si>
  <si>
    <t>2259074</t>
  </si>
  <si>
    <t>爱舒适商务宾馆</t>
  </si>
  <si>
    <t>210.00</t>
  </si>
  <si>
    <t>2021-09-19 18:47:39</t>
  </si>
  <si>
    <t>2259083</t>
  </si>
  <si>
    <t>50.00</t>
  </si>
  <si>
    <t>2021-09-19 18:52:33</t>
  </si>
  <si>
    <t>2259122</t>
  </si>
  <si>
    <t>328.00</t>
  </si>
  <si>
    <t>2021-09-19 19:40:07</t>
  </si>
  <si>
    <t>2259148</t>
  </si>
  <si>
    <t>卢涛,杨波</t>
  </si>
  <si>
    <t>338.00</t>
  </si>
  <si>
    <t>2021-09-19 20:07:53</t>
  </si>
  <si>
    <t>2259152</t>
  </si>
  <si>
    <t>783.00</t>
  </si>
  <si>
    <t>2021-09-19 20:10:23</t>
  </si>
  <si>
    <t>102760115745</t>
  </si>
  <si>
    <t>2259170</t>
  </si>
  <si>
    <t>武汉雅舍公寓</t>
  </si>
  <si>
    <t>陈少鸿</t>
  </si>
  <si>
    <t>231.00</t>
  </si>
  <si>
    <t>-231</t>
  </si>
  <si>
    <t>2021-09-19 20:36:30</t>
  </si>
  <si>
    <t>2259259</t>
  </si>
  <si>
    <t>毛晓勇,姜玲</t>
  </si>
  <si>
    <t>230.00</t>
  </si>
  <si>
    <t>2021-09-19 22:23:58</t>
  </si>
  <si>
    <t>2259304</t>
  </si>
  <si>
    <t>88.00</t>
  </si>
  <si>
    <t>2021-09-19 23:30:39</t>
  </si>
  <si>
    <t>2259305</t>
  </si>
  <si>
    <t>140.00</t>
  </si>
  <si>
    <t>2021-09-19 23:32:35</t>
  </si>
  <si>
    <t>2259453</t>
  </si>
  <si>
    <t>骏怡连锁酒店（蓬莱汽车站店）</t>
  </si>
  <si>
    <t>131.00</t>
  </si>
  <si>
    <t>2021-09-20 08:33:16</t>
  </si>
  <si>
    <t>2259487</t>
  </si>
  <si>
    <t>297.00</t>
  </si>
  <si>
    <t>2021-09-20 09:51:16</t>
  </si>
  <si>
    <t>2259529</t>
  </si>
  <si>
    <t>2021-09-20 10:56:10</t>
  </si>
  <si>
    <t>2259534</t>
  </si>
  <si>
    <t>136.00</t>
  </si>
  <si>
    <t>2021-09-20 11:26:52</t>
  </si>
  <si>
    <t>2259605</t>
  </si>
  <si>
    <t>401.00</t>
  </si>
  <si>
    <t>2021-09-20 12:56:56</t>
  </si>
  <si>
    <t>2259634</t>
  </si>
  <si>
    <t>228.00</t>
  </si>
  <si>
    <t>2021-09-20 13:40:29</t>
  </si>
  <si>
    <t>2259664</t>
  </si>
  <si>
    <t>195.00</t>
  </si>
  <si>
    <t>2021-09-20 14:21:23</t>
  </si>
  <si>
    <t>2259688</t>
  </si>
  <si>
    <t>2021-09-20 14:57:33</t>
  </si>
  <si>
    <t>2259694</t>
  </si>
  <si>
    <t>林书碧,林书碧</t>
  </si>
  <si>
    <t>404.00</t>
  </si>
  <si>
    <t>2021-09-20 15:04:03</t>
  </si>
  <si>
    <t>2259718</t>
  </si>
  <si>
    <t>61.00</t>
  </si>
  <si>
    <t>2021-09-20 15:38:34</t>
  </si>
  <si>
    <t>2259785</t>
  </si>
  <si>
    <t>158.00</t>
  </si>
  <si>
    <t>2021-09-20 17:12:32</t>
  </si>
  <si>
    <t>2259846</t>
  </si>
  <si>
    <t>202.00</t>
  </si>
  <si>
    <t>2021-09-20 18:34:54</t>
  </si>
  <si>
    <t>2259904</t>
  </si>
  <si>
    <t>朱国强,张莉霞</t>
  </si>
  <si>
    <t>382.00</t>
  </si>
  <si>
    <t>2021-09-20 19:39:07</t>
  </si>
  <si>
    <t>2259908</t>
  </si>
  <si>
    <t>339.00</t>
  </si>
  <si>
    <t>2021-09-20 19:47:11</t>
  </si>
  <si>
    <t>2259928</t>
  </si>
  <si>
    <t>54.00</t>
  </si>
  <si>
    <t>2021-09-20 20:13:29</t>
  </si>
  <si>
    <t>2259972</t>
  </si>
  <si>
    <t>杭州秋水禅村民宿</t>
  </si>
  <si>
    <t>2021-09-20 21:08:32</t>
  </si>
  <si>
    <t>2260003</t>
  </si>
  <si>
    <t>罗瑢蓉,王孟超</t>
  </si>
  <si>
    <t>248.00</t>
  </si>
  <si>
    <t>2021-09-20 21:34:53</t>
  </si>
  <si>
    <t>2260120</t>
  </si>
  <si>
    <t>2021-09-21 00:06:40</t>
  </si>
  <si>
    <t>2260169</t>
  </si>
  <si>
    <t>太原若亚酒店</t>
  </si>
  <si>
    <t>253.00</t>
  </si>
  <si>
    <t>2021-09-21 01:22:35</t>
  </si>
  <si>
    <t>2260262</t>
  </si>
  <si>
    <t>93.00</t>
  </si>
  <si>
    <t>2021-09-21 07:45:14</t>
  </si>
  <si>
    <t>2260294</t>
  </si>
  <si>
    <t>7天连锁酒店（天津交通学院曹庄地铁站店）</t>
  </si>
  <si>
    <t>138.00</t>
  </si>
  <si>
    <t>2021-09-21 09:46:13</t>
  </si>
  <si>
    <t>2260316</t>
  </si>
  <si>
    <t>115.00</t>
  </si>
  <si>
    <t>2021-09-21 10:30:20</t>
  </si>
  <si>
    <t>2260327</t>
  </si>
  <si>
    <t>鑫缘家庭旅馆</t>
  </si>
  <si>
    <t>116.00</t>
  </si>
  <si>
    <t>2021-09-21 11:01:35</t>
  </si>
  <si>
    <t>2260343</t>
  </si>
  <si>
    <t>118.00</t>
  </si>
  <si>
    <t>2021-09-21 11:15:32</t>
  </si>
  <si>
    <t>2260353</t>
  </si>
  <si>
    <t>87.00</t>
  </si>
  <si>
    <t>2021-09-21 11:38:58</t>
  </si>
  <si>
    <t>2260376</t>
  </si>
  <si>
    <t>2021-09-21 12:11:44</t>
  </si>
  <si>
    <t>2260380</t>
  </si>
  <si>
    <t>70.00</t>
  </si>
  <si>
    <t>2021-09-21 12:22:50</t>
  </si>
  <si>
    <t>2260393</t>
  </si>
  <si>
    <t>骏怡连锁酒店（南城九鼎商贸城店）</t>
  </si>
  <si>
    <t>106.00</t>
  </si>
  <si>
    <t>2021-09-21 12:45:47</t>
  </si>
  <si>
    <t>2260424</t>
  </si>
  <si>
    <t>59.00</t>
  </si>
  <si>
    <t>2021-09-21 14:08:21</t>
  </si>
  <si>
    <t>2260473</t>
  </si>
  <si>
    <t>125.00</t>
  </si>
  <si>
    <t>2021-09-21 16:01:57</t>
  </si>
  <si>
    <t>2260485</t>
  </si>
  <si>
    <t>445.00</t>
  </si>
  <si>
    <t>2021-09-21 16:30:53</t>
  </si>
  <si>
    <t>2260532</t>
  </si>
  <si>
    <t>龙岗大酒店</t>
  </si>
  <si>
    <t>113.00</t>
  </si>
  <si>
    <t>2021-09-21 18:19:56</t>
  </si>
  <si>
    <t>2260538</t>
  </si>
  <si>
    <t>85.00</t>
  </si>
  <si>
    <t>2021-09-21 18:16:42</t>
  </si>
  <si>
    <t>2260540</t>
  </si>
  <si>
    <t>润逸酒店</t>
  </si>
  <si>
    <t>102.00</t>
  </si>
  <si>
    <t>2021-09-21 18:19:14</t>
  </si>
  <si>
    <t>2260572</t>
  </si>
  <si>
    <t>96.00</t>
  </si>
  <si>
    <t>2021-09-21 19:16:06</t>
  </si>
  <si>
    <t>2260574</t>
  </si>
  <si>
    <t>126.00</t>
  </si>
  <si>
    <t>2021-09-21 19:18:53</t>
  </si>
  <si>
    <t>2260580</t>
  </si>
  <si>
    <t>2021-09-21 19:38:09</t>
  </si>
  <si>
    <t>2260581</t>
  </si>
  <si>
    <t>72.00</t>
  </si>
  <si>
    <t>2021-09-21 19:39:10</t>
  </si>
  <si>
    <t>2260613</t>
  </si>
  <si>
    <t>2021-09-21 20:28:54</t>
  </si>
  <si>
    <t>2260639</t>
  </si>
  <si>
    <t>惠州春天里酒店</t>
  </si>
  <si>
    <t>97.00</t>
  </si>
  <si>
    <t>2021-09-21 21:06:40</t>
  </si>
  <si>
    <t>2260654</t>
  </si>
  <si>
    <t>94.00</t>
  </si>
  <si>
    <t>2021-09-21 21:29:25</t>
  </si>
  <si>
    <t>2260693</t>
  </si>
  <si>
    <t>龙宇商务宾馆</t>
  </si>
  <si>
    <t>2021-09-21 22:36:50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</si>
</sst>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3" borderId="14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3" fillId="21" borderId="12" applyNumberFormat="0" applyAlignment="0" applyProtection="0">
      <alignment vertical="center"/>
    </xf>
    <xf numFmtId="0" fontId="34" fillId="33" borderId="17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2</v>
      </c>
      <c r="M5" s="7">
        <v>1</v>
      </c>
      <c r="N5" s="7" t="s">
        <v>105</v>
      </c>
      <c r="O5" s="7" t="s">
        <v>78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3</v>
      </c>
      <c r="N7" s="7" t="s">
        <v>122</v>
      </c>
      <c r="O7" s="7" t="s">
        <v>123</v>
      </c>
      <c r="P7" s="7" t="s">
        <v>79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2</v>
      </c>
      <c r="N8" s="7" t="s">
        <v>132</v>
      </c>
      <c r="O8" s="7" t="s">
        <v>105</v>
      </c>
      <c r="P8" s="7" t="s">
        <v>79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141</v>
      </c>
      <c r="O9" s="7" t="s">
        <v>78</v>
      </c>
      <c r="P9" s="7" t="s">
        <v>79</v>
      </c>
      <c r="Q9" s="7"/>
      <c r="R9" s="10" t="s">
        <v>142</v>
      </c>
      <c r="S9" s="11" t="s">
        <v>19</v>
      </c>
      <c r="T9" s="7"/>
      <c r="U9" s="10" t="s">
        <v>19</v>
      </c>
      <c r="V9" s="10" t="s">
        <v>142</v>
      </c>
      <c r="W9" s="11" t="s">
        <v>143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147</v>
      </c>
      <c r="H10" s="7" t="s">
        <v>148</v>
      </c>
      <c r="I10" s="7" t="s">
        <v>76</v>
      </c>
      <c r="J10" s="7" t="s">
        <v>2</v>
      </c>
      <c r="K10" s="7" t="s">
        <v>149</v>
      </c>
      <c r="L10" s="7">
        <v>1</v>
      </c>
      <c r="M10" s="7">
        <v>3</v>
      </c>
      <c r="N10" s="7" t="s">
        <v>122</v>
      </c>
      <c r="O10" s="7" t="s">
        <v>123</v>
      </c>
      <c r="P10" s="7" t="s">
        <v>79</v>
      </c>
      <c r="Q10" s="7"/>
      <c r="R10" s="10" t="s">
        <v>150</v>
      </c>
      <c r="S10" s="11" t="s">
        <v>19</v>
      </c>
      <c r="T10" s="7"/>
      <c r="U10" s="10" t="s">
        <v>19</v>
      </c>
      <c r="V10" s="10" t="s">
        <v>150</v>
      </c>
      <c r="W10" s="11" t="s">
        <v>107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2</v>
      </c>
      <c r="N11" s="7" t="s">
        <v>105</v>
      </c>
      <c r="O11" s="7" t="s">
        <v>105</v>
      </c>
      <c r="P11" s="7" t="s">
        <v>79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162</v>
      </c>
      <c r="H12" s="7" t="s">
        <v>163</v>
      </c>
      <c r="I12" s="7" t="s">
        <v>76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105</v>
      </c>
      <c r="O12" s="7" t="s">
        <v>78</v>
      </c>
      <c r="P12" s="7" t="s">
        <v>79</v>
      </c>
      <c r="Q12" s="7"/>
      <c r="R12" s="10" t="s">
        <v>165</v>
      </c>
      <c r="S12" s="11" t="s">
        <v>19</v>
      </c>
      <c r="T12" s="7"/>
      <c r="U12" s="10" t="s">
        <v>19</v>
      </c>
      <c r="V12" s="10" t="s">
        <v>165</v>
      </c>
      <c r="W12" s="11" t="s">
        <v>166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170</v>
      </c>
      <c r="H13" s="7" t="s">
        <v>171</v>
      </c>
      <c r="I13" s="7" t="s">
        <v>76</v>
      </c>
      <c r="J13" s="7" t="s">
        <v>2</v>
      </c>
      <c r="K13" s="7" t="s">
        <v>172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173</v>
      </c>
      <c r="S13" s="11" t="s">
        <v>19</v>
      </c>
      <c r="T13" s="7"/>
      <c r="U13" s="10" t="s">
        <v>19</v>
      </c>
      <c r="V13" s="10" t="s">
        <v>173</v>
      </c>
      <c r="W13" s="11" t="s">
        <v>174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177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178</v>
      </c>
      <c r="H14" s="7" t="s">
        <v>179</v>
      </c>
      <c r="I14" s="7" t="s">
        <v>76</v>
      </c>
      <c r="J14" s="7" t="s">
        <v>2</v>
      </c>
      <c r="K14" s="7" t="s">
        <v>180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181</v>
      </c>
      <c r="S14" s="11" t="s">
        <v>19</v>
      </c>
      <c r="T14" s="7"/>
      <c r="U14" s="10" t="s">
        <v>19</v>
      </c>
      <c r="V14" s="10" t="s">
        <v>181</v>
      </c>
      <c r="W14" s="11" t="s">
        <v>182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186</v>
      </c>
      <c r="H15" s="7" t="s">
        <v>187</v>
      </c>
      <c r="I15" s="7" t="s">
        <v>76</v>
      </c>
      <c r="J15" s="7" t="s">
        <v>2</v>
      </c>
      <c r="K15" s="7" t="s">
        <v>188</v>
      </c>
      <c r="L15" s="7">
        <v>2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189</v>
      </c>
      <c r="S15" s="11" t="s">
        <v>19</v>
      </c>
      <c r="T15" s="7"/>
      <c r="U15" s="10" t="s">
        <v>19</v>
      </c>
      <c r="V15" s="10" t="s">
        <v>189</v>
      </c>
      <c r="W15" s="11" t="s">
        <v>190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194</v>
      </c>
      <c r="H16" s="7" t="s">
        <v>195</v>
      </c>
      <c r="I16" s="7" t="s">
        <v>76</v>
      </c>
      <c r="J16" s="7" t="s">
        <v>2</v>
      </c>
      <c r="K16" s="7" t="s">
        <v>196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197</v>
      </c>
      <c r="S16" s="11" t="s">
        <v>19</v>
      </c>
      <c r="T16" s="7"/>
      <c r="U16" s="10" t="s">
        <v>19</v>
      </c>
      <c r="V16" s="10" t="s">
        <v>197</v>
      </c>
      <c r="W16" s="11" t="s">
        <v>198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201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202</v>
      </c>
      <c r="H17" s="7" t="s">
        <v>203</v>
      </c>
      <c r="I17" s="7" t="s">
        <v>76</v>
      </c>
      <c r="J17" s="7" t="s">
        <v>2</v>
      </c>
      <c r="K17" s="7" t="s">
        <v>204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205</v>
      </c>
      <c r="S17" s="11" t="s">
        <v>19</v>
      </c>
      <c r="T17" s="7"/>
      <c r="U17" s="10" t="s">
        <v>19</v>
      </c>
      <c r="V17" s="10" t="s">
        <v>205</v>
      </c>
      <c r="W17" s="11" t="s">
        <v>206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210</v>
      </c>
      <c r="H18" s="7" t="s">
        <v>211</v>
      </c>
      <c r="I18" s="7" t="s">
        <v>76</v>
      </c>
      <c r="J18" s="7" t="s">
        <v>2</v>
      </c>
      <c r="K18" s="7" t="s">
        <v>212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213</v>
      </c>
      <c r="S18" s="11" t="s">
        <v>19</v>
      </c>
      <c r="T18" s="7"/>
      <c r="U18" s="10" t="s">
        <v>19</v>
      </c>
      <c r="V18" s="10" t="s">
        <v>213</v>
      </c>
      <c r="W18" s="11" t="s">
        <v>214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218</v>
      </c>
      <c r="H19" s="7" t="s">
        <v>219</v>
      </c>
      <c r="I19" s="7" t="s">
        <v>76</v>
      </c>
      <c r="J19" s="7" t="s">
        <v>2</v>
      </c>
      <c r="K19" s="7" t="s">
        <v>220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221</v>
      </c>
      <c r="S19" s="11" t="s">
        <v>19</v>
      </c>
      <c r="T19" s="7"/>
      <c r="U19" s="10" t="s">
        <v>19</v>
      </c>
      <c r="V19" s="10" t="s">
        <v>221</v>
      </c>
      <c r="W19" s="11" t="s">
        <v>199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225</v>
      </c>
      <c r="H20" s="7" t="s">
        <v>226</v>
      </c>
      <c r="I20" s="7" t="s">
        <v>76</v>
      </c>
      <c r="J20" s="7" t="s">
        <v>2</v>
      </c>
      <c r="K20" s="7" t="s">
        <v>227</v>
      </c>
      <c r="L20" s="7">
        <v>1</v>
      </c>
      <c r="M20" s="7">
        <v>2</v>
      </c>
      <c r="N20" s="7" t="s">
        <v>123</v>
      </c>
      <c r="O20" s="7" t="s">
        <v>78</v>
      </c>
      <c r="P20" s="7" t="s">
        <v>228</v>
      </c>
      <c r="Q20" s="7"/>
      <c r="R20" s="10" t="s">
        <v>229</v>
      </c>
      <c r="S20" s="11" t="s">
        <v>19</v>
      </c>
      <c r="T20" s="7"/>
      <c r="U20" s="10" t="s">
        <v>19</v>
      </c>
      <c r="V20" s="10" t="s">
        <v>229</v>
      </c>
      <c r="W20" s="11" t="s">
        <v>230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231</v>
      </c>
      <c r="AD20" t="s">
        <v>6</v>
      </c>
      <c r="AE20" t="s">
        <v>232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233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234</v>
      </c>
      <c r="H21" s="7" t="s">
        <v>235</v>
      </c>
      <c r="I21" s="7" t="s">
        <v>76</v>
      </c>
      <c r="J21" s="7" t="s">
        <v>2</v>
      </c>
      <c r="K21" s="7" t="s">
        <v>236</v>
      </c>
      <c r="L21" s="7">
        <v>1</v>
      </c>
      <c r="M21" s="7">
        <v>1</v>
      </c>
      <c r="N21" s="7" t="s">
        <v>79</v>
      </c>
      <c r="O21" s="7" t="s">
        <v>79</v>
      </c>
      <c r="P21" s="7" t="s">
        <v>228</v>
      </c>
      <c r="Q21" s="7"/>
      <c r="R21" s="10" t="s">
        <v>237</v>
      </c>
      <c r="S21" s="11" t="s">
        <v>19</v>
      </c>
      <c r="T21" s="7"/>
      <c r="U21" s="10" t="s">
        <v>19</v>
      </c>
      <c r="V21" s="10" t="s">
        <v>237</v>
      </c>
      <c r="W21" s="11" t="s">
        <v>238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239</v>
      </c>
      <c r="AD21" t="s">
        <v>6</v>
      </c>
      <c r="AE21" t="s">
        <v>240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241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242</v>
      </c>
      <c r="H22" s="7" t="s">
        <v>243</v>
      </c>
      <c r="I22" s="7" t="s">
        <v>76</v>
      </c>
      <c r="J22" s="7" t="s">
        <v>2</v>
      </c>
      <c r="K22" s="7" t="s">
        <v>244</v>
      </c>
      <c r="L22" s="7">
        <v>1</v>
      </c>
      <c r="M22" s="7">
        <v>1</v>
      </c>
      <c r="N22" s="7" t="s">
        <v>79</v>
      </c>
      <c r="O22" s="7" t="s">
        <v>79</v>
      </c>
      <c r="P22" s="7" t="s">
        <v>228</v>
      </c>
      <c r="Q22" s="7"/>
      <c r="R22" s="10" t="s">
        <v>197</v>
      </c>
      <c r="S22" s="11" t="s">
        <v>19</v>
      </c>
      <c r="T22" s="7"/>
      <c r="U22" s="10" t="s">
        <v>19</v>
      </c>
      <c r="V22" s="10" t="s">
        <v>197</v>
      </c>
      <c r="W22" s="11" t="s">
        <v>198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199</v>
      </c>
      <c r="AD22" t="s">
        <v>6</v>
      </c>
      <c r="AE22" t="s">
        <v>245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247</v>
      </c>
      <c r="H23" s="7" t="s">
        <v>248</v>
      </c>
      <c r="I23" s="7" t="s">
        <v>76</v>
      </c>
      <c r="J23" s="7" t="s">
        <v>2</v>
      </c>
      <c r="K23" s="7" t="s">
        <v>249</v>
      </c>
      <c r="L23" s="7">
        <v>1</v>
      </c>
      <c r="M23" s="7">
        <v>1</v>
      </c>
      <c r="N23" s="7" t="s">
        <v>122</v>
      </c>
      <c r="O23" s="7" t="s">
        <v>79</v>
      </c>
      <c r="P23" s="7" t="s">
        <v>228</v>
      </c>
      <c r="Q23" s="7"/>
      <c r="R23" s="10" t="s">
        <v>250</v>
      </c>
      <c r="S23" s="11" t="s">
        <v>19</v>
      </c>
      <c r="T23" s="7"/>
      <c r="U23" s="10" t="s">
        <v>19</v>
      </c>
      <c r="V23" s="10" t="s">
        <v>250</v>
      </c>
      <c r="W23" s="11" t="s">
        <v>251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252</v>
      </c>
      <c r="AD23" t="s">
        <v>6</v>
      </c>
      <c r="AE23" t="s">
        <v>253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255</v>
      </c>
      <c r="H24" s="7" t="s">
        <v>256</v>
      </c>
      <c r="I24" s="7" t="s">
        <v>76</v>
      </c>
      <c r="J24" s="7" t="s">
        <v>2</v>
      </c>
      <c r="K24" s="7" t="s">
        <v>257</v>
      </c>
      <c r="L24" s="7">
        <v>2</v>
      </c>
      <c r="M24" s="7">
        <v>1</v>
      </c>
      <c r="N24" s="7" t="s">
        <v>78</v>
      </c>
      <c r="O24" s="7" t="s">
        <v>79</v>
      </c>
      <c r="P24" s="7" t="s">
        <v>228</v>
      </c>
      <c r="Q24" s="7"/>
      <c r="R24" s="10" t="s">
        <v>258</v>
      </c>
      <c r="S24" s="11" t="s">
        <v>19</v>
      </c>
      <c r="T24" s="7"/>
      <c r="U24" s="10" t="s">
        <v>19</v>
      </c>
      <c r="V24" s="10" t="s">
        <v>258</v>
      </c>
      <c r="W24" s="11" t="s">
        <v>259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260</v>
      </c>
      <c r="AD24" t="s">
        <v>6</v>
      </c>
      <c r="AE24" t="s">
        <v>261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262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263</v>
      </c>
      <c r="H25" s="7" t="s">
        <v>264</v>
      </c>
      <c r="I25" s="7" t="s">
        <v>76</v>
      </c>
      <c r="J25" s="7" t="s">
        <v>2</v>
      </c>
      <c r="K25" s="7" t="s">
        <v>265</v>
      </c>
      <c r="L25" s="7">
        <v>1</v>
      </c>
      <c r="M25" s="7">
        <v>1</v>
      </c>
      <c r="N25" s="7" t="s">
        <v>79</v>
      </c>
      <c r="O25" s="7" t="s">
        <v>79</v>
      </c>
      <c r="P25" s="7" t="s">
        <v>228</v>
      </c>
      <c r="Q25" s="7"/>
      <c r="R25" s="10" t="s">
        <v>205</v>
      </c>
      <c r="S25" s="11" t="s">
        <v>19</v>
      </c>
      <c r="T25" s="7"/>
      <c r="U25" s="10" t="s">
        <v>19</v>
      </c>
      <c r="V25" s="10" t="s">
        <v>205</v>
      </c>
      <c r="W25" s="11" t="s">
        <v>206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207</v>
      </c>
      <c r="AD25" t="s">
        <v>6</v>
      </c>
      <c r="AE25" t="s">
        <v>266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268</v>
      </c>
      <c r="H26" s="7" t="s">
        <v>269</v>
      </c>
      <c r="I26" s="7" t="s">
        <v>76</v>
      </c>
      <c r="J26" s="7" t="s">
        <v>2</v>
      </c>
      <c r="K26" s="7" t="s">
        <v>270</v>
      </c>
      <c r="L26" s="7">
        <v>1</v>
      </c>
      <c r="M26" s="7">
        <v>2</v>
      </c>
      <c r="N26" s="7" t="s">
        <v>78</v>
      </c>
      <c r="O26" s="7" t="s">
        <v>78</v>
      </c>
      <c r="P26" s="7" t="s">
        <v>228</v>
      </c>
      <c r="Q26" s="7"/>
      <c r="R26" s="10" t="s">
        <v>271</v>
      </c>
      <c r="S26" s="11" t="s">
        <v>19</v>
      </c>
      <c r="T26" s="7"/>
      <c r="U26" s="10" t="s">
        <v>19</v>
      </c>
      <c r="V26" s="10" t="s">
        <v>271</v>
      </c>
      <c r="W26" s="11" t="s">
        <v>272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273</v>
      </c>
      <c r="AD26" t="s">
        <v>6</v>
      </c>
      <c r="AE26" t="s">
        <v>274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276</v>
      </c>
      <c r="H27" s="7" t="s">
        <v>277</v>
      </c>
      <c r="I27" s="7" t="s">
        <v>76</v>
      </c>
      <c r="J27" s="7" t="s">
        <v>2</v>
      </c>
      <c r="K27" s="7" t="s">
        <v>278</v>
      </c>
      <c r="L27" s="7">
        <v>2</v>
      </c>
      <c r="M27" s="7">
        <v>1</v>
      </c>
      <c r="N27" s="7" t="s">
        <v>78</v>
      </c>
      <c r="O27" s="7" t="s">
        <v>79</v>
      </c>
      <c r="P27" s="7" t="s">
        <v>228</v>
      </c>
      <c r="Q27" s="7"/>
      <c r="R27" s="10" t="s">
        <v>279</v>
      </c>
      <c r="S27" s="11" t="s">
        <v>19</v>
      </c>
      <c r="T27" s="7"/>
      <c r="U27" s="10" t="s">
        <v>19</v>
      </c>
      <c r="V27" s="10" t="s">
        <v>279</v>
      </c>
      <c r="W27" s="11" t="s">
        <v>251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280</v>
      </c>
      <c r="AD27" t="s">
        <v>6</v>
      </c>
      <c r="AE27" t="s">
        <v>281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283</v>
      </c>
      <c r="H28" s="7" t="s">
        <v>284</v>
      </c>
      <c r="I28" s="7" t="s">
        <v>76</v>
      </c>
      <c r="J28" s="7" t="s">
        <v>2</v>
      </c>
      <c r="K28" s="7" t="s">
        <v>285</v>
      </c>
      <c r="L28" s="7">
        <v>1</v>
      </c>
      <c r="M28" s="7">
        <v>1</v>
      </c>
      <c r="N28" s="7" t="s">
        <v>79</v>
      </c>
      <c r="O28" s="7" t="s">
        <v>79</v>
      </c>
      <c r="P28" s="7" t="s">
        <v>228</v>
      </c>
      <c r="Q28" s="7"/>
      <c r="R28" s="10" t="s">
        <v>286</v>
      </c>
      <c r="S28" s="11" t="s">
        <v>19</v>
      </c>
      <c r="T28" s="7"/>
      <c r="U28" s="10" t="s">
        <v>19</v>
      </c>
      <c r="V28" s="10" t="s">
        <v>286</v>
      </c>
      <c r="W28" s="11" t="s">
        <v>238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287</v>
      </c>
      <c r="AD28" t="s">
        <v>6</v>
      </c>
      <c r="AE28" t="s">
        <v>184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289</v>
      </c>
      <c r="H29" s="7" t="s">
        <v>290</v>
      </c>
      <c r="I29" s="7" t="s">
        <v>76</v>
      </c>
      <c r="J29" s="7" t="s">
        <v>2</v>
      </c>
      <c r="K29" s="7" t="s">
        <v>291</v>
      </c>
      <c r="L29" s="7">
        <v>1</v>
      </c>
      <c r="M29" s="7">
        <v>1</v>
      </c>
      <c r="N29" s="7" t="s">
        <v>79</v>
      </c>
      <c r="O29" s="7" t="s">
        <v>79</v>
      </c>
      <c r="P29" s="7" t="s">
        <v>228</v>
      </c>
      <c r="Q29" s="7"/>
      <c r="R29" s="10" t="s">
        <v>292</v>
      </c>
      <c r="S29" s="11" t="s">
        <v>19</v>
      </c>
      <c r="T29" s="7"/>
      <c r="U29" s="10" t="s">
        <v>19</v>
      </c>
      <c r="V29" s="10" t="s">
        <v>292</v>
      </c>
      <c r="W29" s="11" t="s">
        <v>293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297</v>
      </c>
      <c r="H30" s="7" t="s">
        <v>298</v>
      </c>
      <c r="I30" s="7" t="s">
        <v>76</v>
      </c>
      <c r="J30" s="7" t="s">
        <v>2</v>
      </c>
      <c r="K30" s="7" t="s">
        <v>299</v>
      </c>
      <c r="L30" s="7">
        <v>1</v>
      </c>
      <c r="M30" s="7">
        <v>1</v>
      </c>
      <c r="N30" s="7" t="s">
        <v>79</v>
      </c>
      <c r="O30" s="7" t="s">
        <v>79</v>
      </c>
      <c r="P30" s="7" t="s">
        <v>228</v>
      </c>
      <c r="Q30" s="7"/>
      <c r="R30" s="10" t="s">
        <v>158</v>
      </c>
      <c r="S30" s="11" t="s">
        <v>19</v>
      </c>
      <c r="T30" s="7"/>
      <c r="U30" s="10" t="s">
        <v>19</v>
      </c>
      <c r="V30" s="10" t="s">
        <v>158</v>
      </c>
      <c r="W30" s="11" t="s">
        <v>300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301</v>
      </c>
      <c r="AD30" t="s">
        <v>6</v>
      </c>
      <c r="AE30" t="s">
        <v>127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303</v>
      </c>
      <c r="H31" s="7" t="s">
        <v>304</v>
      </c>
      <c r="I31" s="7" t="s">
        <v>76</v>
      </c>
      <c r="J31" s="7" t="s">
        <v>2</v>
      </c>
      <c r="K31" s="7" t="s">
        <v>305</v>
      </c>
      <c r="L31" s="7">
        <v>1</v>
      </c>
      <c r="M31" s="7">
        <v>1</v>
      </c>
      <c r="N31" s="7" t="s">
        <v>79</v>
      </c>
      <c r="O31" s="7" t="s">
        <v>79</v>
      </c>
      <c r="P31" s="7" t="s">
        <v>228</v>
      </c>
      <c r="Q31" s="7"/>
      <c r="R31" s="10" t="s">
        <v>183</v>
      </c>
      <c r="S31" s="11" t="s">
        <v>19</v>
      </c>
      <c r="T31" s="7"/>
      <c r="U31" s="10" t="s">
        <v>19</v>
      </c>
      <c r="V31" s="10" t="s">
        <v>183</v>
      </c>
      <c r="W31" s="11" t="s">
        <v>238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292</v>
      </c>
      <c r="AD31" t="s">
        <v>6</v>
      </c>
      <c r="AE31" t="s">
        <v>192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307</v>
      </c>
      <c r="H32" s="7" t="s">
        <v>308</v>
      </c>
      <c r="I32" s="7" t="s">
        <v>76</v>
      </c>
      <c r="J32" s="7" t="s">
        <v>2</v>
      </c>
      <c r="K32" s="7" t="s">
        <v>309</v>
      </c>
      <c r="L32" s="7">
        <v>1</v>
      </c>
      <c r="M32" s="7">
        <v>1</v>
      </c>
      <c r="N32" s="7" t="s">
        <v>79</v>
      </c>
      <c r="O32" s="7" t="s">
        <v>79</v>
      </c>
      <c r="P32" s="7" t="s">
        <v>228</v>
      </c>
      <c r="Q32" s="7"/>
      <c r="R32" s="10" t="s">
        <v>310</v>
      </c>
      <c r="S32" s="11" t="s">
        <v>19</v>
      </c>
      <c r="T32" s="7"/>
      <c r="U32" s="10" t="s">
        <v>19</v>
      </c>
      <c r="V32" s="10" t="s">
        <v>310</v>
      </c>
      <c r="W32" s="11" t="s">
        <v>311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315</v>
      </c>
      <c r="H33" s="7" t="s">
        <v>316</v>
      </c>
      <c r="I33" s="7" t="s">
        <v>76</v>
      </c>
      <c r="J33" s="7" t="s">
        <v>2</v>
      </c>
      <c r="K33" s="7" t="s">
        <v>317</v>
      </c>
      <c r="L33" s="7">
        <v>1</v>
      </c>
      <c r="M33" s="7">
        <v>3</v>
      </c>
      <c r="N33" s="7" t="s">
        <v>105</v>
      </c>
      <c r="O33" s="7" t="s">
        <v>105</v>
      </c>
      <c r="P33" s="7" t="s">
        <v>228</v>
      </c>
      <c r="Q33" s="7"/>
      <c r="R33" s="10" t="s">
        <v>205</v>
      </c>
      <c r="S33" s="11" t="s">
        <v>19</v>
      </c>
      <c r="T33" s="7"/>
      <c r="U33" s="10" t="s">
        <v>19</v>
      </c>
      <c r="V33" s="10" t="s">
        <v>205</v>
      </c>
      <c r="W33" s="11" t="s">
        <v>206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207</v>
      </c>
      <c r="AD33" t="s">
        <v>6</v>
      </c>
      <c r="AE33" t="s">
        <v>184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318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319</v>
      </c>
      <c r="H34" s="7" t="s">
        <v>320</v>
      </c>
      <c r="I34" s="7" t="s">
        <v>76</v>
      </c>
      <c r="J34" s="7" t="s">
        <v>2</v>
      </c>
      <c r="K34" s="7" t="s">
        <v>321</v>
      </c>
      <c r="L34" s="7">
        <v>1</v>
      </c>
      <c r="M34" s="7">
        <v>1</v>
      </c>
      <c r="N34" s="7" t="s">
        <v>105</v>
      </c>
      <c r="O34" s="7" t="s">
        <v>79</v>
      </c>
      <c r="P34" s="7" t="s">
        <v>228</v>
      </c>
      <c r="Q34" s="7"/>
      <c r="R34" s="10" t="s">
        <v>259</v>
      </c>
      <c r="S34" s="11" t="s">
        <v>19</v>
      </c>
      <c r="T34" s="7"/>
      <c r="U34" s="10" t="s">
        <v>19</v>
      </c>
      <c r="V34" s="10" t="s">
        <v>259</v>
      </c>
      <c r="W34" s="11" t="s">
        <v>322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206</v>
      </c>
      <c r="AD34" t="s">
        <v>6</v>
      </c>
      <c r="AE34" t="s">
        <v>323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325</v>
      </c>
      <c r="H35" s="7" t="s">
        <v>326</v>
      </c>
      <c r="I35" s="7" t="s">
        <v>76</v>
      </c>
      <c r="J35" s="7" t="s">
        <v>2</v>
      </c>
      <c r="K35" s="7" t="s">
        <v>327</v>
      </c>
      <c r="L35" s="7">
        <v>1</v>
      </c>
      <c r="M35" s="7">
        <v>1</v>
      </c>
      <c r="N35" s="7" t="s">
        <v>79</v>
      </c>
      <c r="O35" s="7" t="s">
        <v>79</v>
      </c>
      <c r="P35" s="7" t="s">
        <v>228</v>
      </c>
      <c r="Q35" s="7"/>
      <c r="R35" s="10" t="s">
        <v>237</v>
      </c>
      <c r="S35" s="11" t="s">
        <v>19</v>
      </c>
      <c r="T35" s="7"/>
      <c r="U35" s="10" t="s">
        <v>19</v>
      </c>
      <c r="V35" s="10" t="s">
        <v>237</v>
      </c>
      <c r="W35" s="11" t="s">
        <v>238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239</v>
      </c>
      <c r="AD35" t="s">
        <v>6</v>
      </c>
      <c r="AE35" t="s">
        <v>328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330</v>
      </c>
      <c r="H36" s="7" t="s">
        <v>331</v>
      </c>
      <c r="I36" s="7" t="s">
        <v>76</v>
      </c>
      <c r="J36" s="7" t="s">
        <v>2</v>
      </c>
      <c r="K36" s="7" t="s">
        <v>332</v>
      </c>
      <c r="L36" s="7">
        <v>1</v>
      </c>
      <c r="M36" s="7">
        <v>1</v>
      </c>
      <c r="N36" s="7" t="s">
        <v>79</v>
      </c>
      <c r="O36" s="7" t="s">
        <v>79</v>
      </c>
      <c r="P36" s="7" t="s">
        <v>228</v>
      </c>
      <c r="Q36" s="7"/>
      <c r="R36" s="10" t="s">
        <v>333</v>
      </c>
      <c r="S36" s="11" t="s">
        <v>19</v>
      </c>
      <c r="T36" s="7"/>
      <c r="U36" s="10" t="s">
        <v>19</v>
      </c>
      <c r="V36" s="10" t="s">
        <v>333</v>
      </c>
      <c r="W36" s="11" t="s">
        <v>334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338</v>
      </c>
      <c r="H37" s="7" t="s">
        <v>339</v>
      </c>
      <c r="I37" s="7" t="s">
        <v>76</v>
      </c>
      <c r="J37" s="7" t="s">
        <v>2</v>
      </c>
      <c r="K37" s="7" t="s">
        <v>340</v>
      </c>
      <c r="L37" s="7">
        <v>1</v>
      </c>
      <c r="M37" s="7">
        <v>3</v>
      </c>
      <c r="N37" s="7" t="s">
        <v>123</v>
      </c>
      <c r="O37" s="7" t="s">
        <v>105</v>
      </c>
      <c r="P37" s="7" t="s">
        <v>228</v>
      </c>
      <c r="Q37" s="7"/>
      <c r="R37" s="10" t="s">
        <v>341</v>
      </c>
      <c r="S37" s="11" t="s">
        <v>19</v>
      </c>
      <c r="T37" s="7"/>
      <c r="U37" s="10" t="s">
        <v>19</v>
      </c>
      <c r="V37" s="10" t="s">
        <v>341</v>
      </c>
      <c r="W37" s="11" t="s">
        <v>342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346</v>
      </c>
      <c r="H38" s="7" t="s">
        <v>347</v>
      </c>
      <c r="I38" s="7" t="s">
        <v>76</v>
      </c>
      <c r="J38" s="7" t="s">
        <v>2</v>
      </c>
      <c r="K38" s="7" t="s">
        <v>348</v>
      </c>
      <c r="L38" s="7">
        <v>2</v>
      </c>
      <c r="M38" s="7">
        <v>3</v>
      </c>
      <c r="N38" s="7" t="s">
        <v>105</v>
      </c>
      <c r="O38" s="7" t="s">
        <v>105</v>
      </c>
      <c r="P38" s="7" t="s">
        <v>228</v>
      </c>
      <c r="Q38" s="7"/>
      <c r="R38" s="10" t="s">
        <v>349</v>
      </c>
      <c r="S38" s="11" t="s">
        <v>19</v>
      </c>
      <c r="T38" s="7"/>
      <c r="U38" s="10" t="s">
        <v>19</v>
      </c>
      <c r="V38" s="10" t="s">
        <v>349</v>
      </c>
      <c r="W38" s="11" t="s">
        <v>82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353</v>
      </c>
      <c r="H39" s="7" t="s">
        <v>354</v>
      </c>
      <c r="I39" s="7" t="s">
        <v>76</v>
      </c>
      <c r="J39" s="7" t="s">
        <v>2</v>
      </c>
      <c r="K39" s="7" t="s">
        <v>355</v>
      </c>
      <c r="L39" s="7">
        <v>1</v>
      </c>
      <c r="M39" s="7">
        <v>1</v>
      </c>
      <c r="N39" s="7" t="s">
        <v>79</v>
      </c>
      <c r="O39" s="7" t="s">
        <v>79</v>
      </c>
      <c r="P39" s="7" t="s">
        <v>228</v>
      </c>
      <c r="Q39" s="7"/>
      <c r="R39" s="10" t="s">
        <v>356</v>
      </c>
      <c r="S39" s="11" t="s">
        <v>19</v>
      </c>
      <c r="T39" s="7"/>
      <c r="U39" s="10" t="s">
        <v>19</v>
      </c>
      <c r="V39" s="10" t="s">
        <v>356</v>
      </c>
      <c r="W39" s="11" t="s">
        <v>300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357</v>
      </c>
      <c r="AD39" t="s">
        <v>6</v>
      </c>
      <c r="AE39" t="s">
        <v>358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360</v>
      </c>
      <c r="H40" s="7" t="s">
        <v>361</v>
      </c>
      <c r="I40" s="7" t="s">
        <v>76</v>
      </c>
      <c r="J40" s="7" t="s">
        <v>2</v>
      </c>
      <c r="K40" s="7" t="s">
        <v>362</v>
      </c>
      <c r="L40" s="7">
        <v>1</v>
      </c>
      <c r="M40" s="7">
        <v>1</v>
      </c>
      <c r="N40" s="7" t="s">
        <v>79</v>
      </c>
      <c r="O40" s="7" t="s">
        <v>79</v>
      </c>
      <c r="P40" s="7" t="s">
        <v>228</v>
      </c>
      <c r="Q40" s="7"/>
      <c r="R40" s="10" t="s">
        <v>363</v>
      </c>
      <c r="S40" s="11" t="s">
        <v>19</v>
      </c>
      <c r="T40" s="7"/>
      <c r="U40" s="10" t="s">
        <v>19</v>
      </c>
      <c r="V40" s="10" t="s">
        <v>363</v>
      </c>
      <c r="W40" s="11" t="s">
        <v>364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365</v>
      </c>
      <c r="AD40" t="s">
        <v>6</v>
      </c>
      <c r="AE40" t="s">
        <v>366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368</v>
      </c>
      <c r="H41" s="7" t="s">
        <v>369</v>
      </c>
      <c r="I41" s="7" t="s">
        <v>76</v>
      </c>
      <c r="J41" s="7" t="s">
        <v>2</v>
      </c>
      <c r="K41" s="7" t="s">
        <v>370</v>
      </c>
      <c r="L41" s="7">
        <v>1</v>
      </c>
      <c r="M41" s="7">
        <v>1</v>
      </c>
      <c r="N41" s="7" t="s">
        <v>79</v>
      </c>
      <c r="O41" s="7" t="s">
        <v>79</v>
      </c>
      <c r="P41" s="7" t="s">
        <v>228</v>
      </c>
      <c r="Q41" s="7"/>
      <c r="R41" s="10" t="s">
        <v>371</v>
      </c>
      <c r="S41" s="11" t="s">
        <v>19</v>
      </c>
      <c r="T41" s="7"/>
      <c r="U41" s="10" t="s">
        <v>19</v>
      </c>
      <c r="V41" s="10" t="s">
        <v>371</v>
      </c>
      <c r="W41" s="11" t="s">
        <v>364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374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375</v>
      </c>
      <c r="H42" s="7" t="s">
        <v>376</v>
      </c>
      <c r="I42" s="7" t="s">
        <v>76</v>
      </c>
      <c r="J42" s="7" t="s">
        <v>2</v>
      </c>
      <c r="K42" s="7" t="s">
        <v>377</v>
      </c>
      <c r="L42" s="7">
        <v>1</v>
      </c>
      <c r="M42" s="7">
        <v>4</v>
      </c>
      <c r="N42" s="7" t="s">
        <v>378</v>
      </c>
      <c r="O42" s="7" t="s">
        <v>123</v>
      </c>
      <c r="P42" s="7" t="s">
        <v>228</v>
      </c>
      <c r="Q42" s="7"/>
      <c r="R42" s="10" t="s">
        <v>379</v>
      </c>
      <c r="S42" s="11" t="s">
        <v>19</v>
      </c>
      <c r="T42" s="7"/>
      <c r="U42" s="10" t="s">
        <v>19</v>
      </c>
      <c r="V42" s="10" t="s">
        <v>379</v>
      </c>
      <c r="W42" s="11" t="s">
        <v>380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381</v>
      </c>
      <c r="AD42" t="s">
        <v>6</v>
      </c>
      <c r="AE42" t="s">
        <v>117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383</v>
      </c>
      <c r="H43" s="7" t="s">
        <v>384</v>
      </c>
      <c r="I43" s="7" t="s">
        <v>76</v>
      </c>
      <c r="J43" s="7" t="s">
        <v>2</v>
      </c>
      <c r="K43" s="7" t="s">
        <v>385</v>
      </c>
      <c r="L43" s="7">
        <v>1</v>
      </c>
      <c r="M43" s="7">
        <v>3</v>
      </c>
      <c r="N43" s="7" t="s">
        <v>105</v>
      </c>
      <c r="O43" s="7" t="s">
        <v>105</v>
      </c>
      <c r="P43" s="7" t="s">
        <v>228</v>
      </c>
      <c r="Q43" s="7"/>
      <c r="R43" s="10" t="s">
        <v>386</v>
      </c>
      <c r="S43" s="11" t="s">
        <v>19</v>
      </c>
      <c r="T43" s="7"/>
      <c r="U43" s="10" t="s">
        <v>19</v>
      </c>
      <c r="V43" s="10" t="s">
        <v>386</v>
      </c>
      <c r="W43" s="11" t="s">
        <v>357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390</v>
      </c>
      <c r="H44" s="7" t="s">
        <v>391</v>
      </c>
      <c r="I44" s="7" t="s">
        <v>76</v>
      </c>
      <c r="J44" s="7" t="s">
        <v>2</v>
      </c>
      <c r="K44" s="7" t="s">
        <v>392</v>
      </c>
      <c r="L44" s="7">
        <v>1</v>
      </c>
      <c r="M44" s="7">
        <v>2</v>
      </c>
      <c r="N44" s="7" t="s">
        <v>105</v>
      </c>
      <c r="O44" s="7" t="s">
        <v>78</v>
      </c>
      <c r="P44" s="7" t="s">
        <v>228</v>
      </c>
      <c r="Q44" s="7"/>
      <c r="R44" s="10" t="s">
        <v>393</v>
      </c>
      <c r="S44" s="11" t="s">
        <v>19</v>
      </c>
      <c r="T44" s="7"/>
      <c r="U44" s="10" t="s">
        <v>19</v>
      </c>
      <c r="V44" s="10" t="s">
        <v>393</v>
      </c>
      <c r="W44" s="11" t="s">
        <v>394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395</v>
      </c>
      <c r="AD44" t="s">
        <v>6</v>
      </c>
      <c r="AE44" t="s">
        <v>184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396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397</v>
      </c>
      <c r="H45" s="7" t="s">
        <v>398</v>
      </c>
      <c r="I45" s="7" t="s">
        <v>76</v>
      </c>
      <c r="J45" s="7" t="s">
        <v>2</v>
      </c>
      <c r="K45" s="7" t="s">
        <v>399</v>
      </c>
      <c r="L45" s="7">
        <v>1</v>
      </c>
      <c r="M45" s="7">
        <v>2</v>
      </c>
      <c r="N45" s="7" t="s">
        <v>105</v>
      </c>
      <c r="O45" s="7" t="s">
        <v>78</v>
      </c>
      <c r="P45" s="7" t="s">
        <v>228</v>
      </c>
      <c r="Q45" s="7"/>
      <c r="R45" s="10" t="s">
        <v>400</v>
      </c>
      <c r="S45" s="11" t="s">
        <v>19</v>
      </c>
      <c r="T45" s="7"/>
      <c r="U45" s="10" t="s">
        <v>19</v>
      </c>
      <c r="V45" s="10" t="s">
        <v>400</v>
      </c>
      <c r="W45" s="11" t="s">
        <v>401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402</v>
      </c>
      <c r="AD45" t="s">
        <v>6</v>
      </c>
      <c r="AE45" t="s">
        <v>403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404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397</v>
      </c>
      <c r="H46" s="7" t="s">
        <v>398</v>
      </c>
      <c r="I46" s="7" t="s">
        <v>76</v>
      </c>
      <c r="J46" s="7" t="s">
        <v>2</v>
      </c>
      <c r="K46" s="7" t="s">
        <v>399</v>
      </c>
      <c r="L46" s="7">
        <v>1</v>
      </c>
      <c r="M46" s="7">
        <v>2</v>
      </c>
      <c r="N46" s="7" t="s">
        <v>105</v>
      </c>
      <c r="O46" s="7" t="s">
        <v>78</v>
      </c>
      <c r="P46" s="7" t="s">
        <v>228</v>
      </c>
      <c r="Q46" s="7"/>
      <c r="R46" s="10" t="s">
        <v>294</v>
      </c>
      <c r="S46" s="11" t="s">
        <v>19</v>
      </c>
      <c r="T46" s="7"/>
      <c r="U46" s="10" t="s">
        <v>19</v>
      </c>
      <c r="V46" s="10" t="s">
        <v>294</v>
      </c>
      <c r="W46" s="11" t="s">
        <v>405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406</v>
      </c>
      <c r="AD46" t="s">
        <v>6</v>
      </c>
      <c r="AE46" t="s">
        <v>407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409</v>
      </c>
      <c r="H47" s="7" t="s">
        <v>410</v>
      </c>
      <c r="I47" s="7" t="s">
        <v>76</v>
      </c>
      <c r="J47" s="7" t="s">
        <v>2</v>
      </c>
      <c r="K47" s="7" t="s">
        <v>411</v>
      </c>
      <c r="L47" s="7">
        <v>1</v>
      </c>
      <c r="M47" s="7">
        <v>1</v>
      </c>
      <c r="N47" s="7" t="s">
        <v>79</v>
      </c>
      <c r="O47" s="7" t="s">
        <v>79</v>
      </c>
      <c r="P47" s="7" t="s">
        <v>228</v>
      </c>
      <c r="Q47" s="7"/>
      <c r="R47" s="10" t="s">
        <v>412</v>
      </c>
      <c r="S47" s="11" t="s">
        <v>19</v>
      </c>
      <c r="T47" s="7"/>
      <c r="U47" s="10" t="s">
        <v>19</v>
      </c>
      <c r="V47" s="10" t="s">
        <v>412</v>
      </c>
      <c r="W47" s="11" t="s">
        <v>405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413</v>
      </c>
      <c r="AD47" t="s">
        <v>6</v>
      </c>
      <c r="AE47" t="s">
        <v>200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415</v>
      </c>
      <c r="H48" s="7" t="s">
        <v>416</v>
      </c>
      <c r="I48" s="7" t="s">
        <v>76</v>
      </c>
      <c r="J48" s="7" t="s">
        <v>2</v>
      </c>
      <c r="K48" s="7" t="s">
        <v>417</v>
      </c>
      <c r="L48" s="7">
        <v>1</v>
      </c>
      <c r="M48" s="7">
        <v>2</v>
      </c>
      <c r="N48" s="7" t="s">
        <v>78</v>
      </c>
      <c r="O48" s="7" t="s">
        <v>78</v>
      </c>
      <c r="P48" s="7" t="s">
        <v>228</v>
      </c>
      <c r="Q48" s="7"/>
      <c r="R48" s="10" t="s">
        <v>229</v>
      </c>
      <c r="S48" s="11" t="s">
        <v>19</v>
      </c>
      <c r="T48" s="7"/>
      <c r="U48" s="10" t="s">
        <v>19</v>
      </c>
      <c r="V48" s="10" t="s">
        <v>229</v>
      </c>
      <c r="W48" s="11" t="s">
        <v>182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418</v>
      </c>
      <c r="AD48" t="s">
        <v>6</v>
      </c>
      <c r="AE48" t="s">
        <v>419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420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421</v>
      </c>
      <c r="H49" s="7" t="s">
        <v>422</v>
      </c>
      <c r="I49" s="7" t="s">
        <v>76</v>
      </c>
      <c r="J49" s="7" t="s">
        <v>2</v>
      </c>
      <c r="K49" s="7" t="s">
        <v>423</v>
      </c>
      <c r="L49" s="7">
        <v>1</v>
      </c>
      <c r="M49" s="7">
        <v>2</v>
      </c>
      <c r="N49" s="7" t="s">
        <v>424</v>
      </c>
      <c r="O49" s="7" t="s">
        <v>78</v>
      </c>
      <c r="P49" s="7" t="s">
        <v>228</v>
      </c>
      <c r="Q49" s="7"/>
      <c r="R49" s="10" t="s">
        <v>425</v>
      </c>
      <c r="S49" s="11" t="s">
        <v>19</v>
      </c>
      <c r="T49" s="7"/>
      <c r="U49" s="10" t="s">
        <v>19</v>
      </c>
      <c r="V49" s="10" t="s">
        <v>425</v>
      </c>
      <c r="W49" s="11" t="s">
        <v>311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426</v>
      </c>
      <c r="AD49" t="s">
        <v>6</v>
      </c>
      <c r="AE49" t="s">
        <v>427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429</v>
      </c>
      <c r="H50" s="7" t="s">
        <v>430</v>
      </c>
      <c r="I50" s="7" t="s">
        <v>76</v>
      </c>
      <c r="J50" s="7" t="s">
        <v>2</v>
      </c>
      <c r="K50" s="7" t="s">
        <v>431</v>
      </c>
      <c r="L50" s="7">
        <v>1</v>
      </c>
      <c r="M50" s="7">
        <v>1</v>
      </c>
      <c r="N50" s="7" t="s">
        <v>79</v>
      </c>
      <c r="O50" s="7" t="s">
        <v>79</v>
      </c>
      <c r="P50" s="7" t="s">
        <v>228</v>
      </c>
      <c r="Q50" s="7"/>
      <c r="R50" s="10" t="s">
        <v>432</v>
      </c>
      <c r="S50" s="11" t="s">
        <v>19</v>
      </c>
      <c r="T50" s="7"/>
      <c r="U50" s="10" t="s">
        <v>19</v>
      </c>
      <c r="V50" s="10" t="s">
        <v>432</v>
      </c>
      <c r="W50" s="11" t="s">
        <v>405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433</v>
      </c>
      <c r="AD50" t="s">
        <v>6</v>
      </c>
      <c r="AE50" t="s">
        <v>434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436</v>
      </c>
      <c r="H51" s="7" t="s">
        <v>437</v>
      </c>
      <c r="I51" s="7" t="s">
        <v>76</v>
      </c>
      <c r="J51" s="7" t="s">
        <v>2</v>
      </c>
      <c r="K51" s="7" t="s">
        <v>438</v>
      </c>
      <c r="L51" s="7">
        <v>3</v>
      </c>
      <c r="M51" s="7">
        <v>3</v>
      </c>
      <c r="N51" s="7" t="s">
        <v>105</v>
      </c>
      <c r="O51" s="7" t="s">
        <v>105</v>
      </c>
      <c r="P51" s="7" t="s">
        <v>228</v>
      </c>
      <c r="Q51" s="7"/>
      <c r="R51" s="10" t="s">
        <v>439</v>
      </c>
      <c r="S51" s="11" t="s">
        <v>19</v>
      </c>
      <c r="T51" s="7"/>
      <c r="U51" s="10" t="s">
        <v>19</v>
      </c>
      <c r="V51" s="10" t="s">
        <v>439</v>
      </c>
      <c r="W51" s="11" t="s">
        <v>252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440</v>
      </c>
      <c r="AD51" t="s">
        <v>6</v>
      </c>
      <c r="AE51" t="s">
        <v>441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442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443</v>
      </c>
      <c r="H52" s="7" t="s">
        <v>444</v>
      </c>
      <c r="I52" s="7" t="s">
        <v>76</v>
      </c>
      <c r="J52" s="7" t="s">
        <v>2</v>
      </c>
      <c r="K52" s="7" t="s">
        <v>445</v>
      </c>
      <c r="L52" s="7">
        <v>1</v>
      </c>
      <c r="M52" s="7">
        <v>3</v>
      </c>
      <c r="N52" s="7" t="s">
        <v>424</v>
      </c>
      <c r="O52" s="7" t="s">
        <v>105</v>
      </c>
      <c r="P52" s="7" t="s">
        <v>228</v>
      </c>
      <c r="Q52" s="7"/>
      <c r="R52" s="10" t="s">
        <v>159</v>
      </c>
      <c r="S52" s="11" t="s">
        <v>19</v>
      </c>
      <c r="T52" s="7"/>
      <c r="U52" s="10" t="s">
        <v>19</v>
      </c>
      <c r="V52" s="10" t="s">
        <v>159</v>
      </c>
      <c r="W52" s="11" t="s">
        <v>301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446</v>
      </c>
      <c r="AD52" t="s">
        <v>6</v>
      </c>
      <c r="AE52" t="s">
        <v>447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449</v>
      </c>
      <c r="H53" s="7" t="s">
        <v>450</v>
      </c>
      <c r="I53" s="7" t="s">
        <v>76</v>
      </c>
      <c r="J53" s="7" t="s">
        <v>2</v>
      </c>
      <c r="K53" s="7" t="s">
        <v>451</v>
      </c>
      <c r="L53" s="7">
        <v>1</v>
      </c>
      <c r="M53" s="7">
        <v>1</v>
      </c>
      <c r="N53" s="7" t="s">
        <v>79</v>
      </c>
      <c r="O53" s="7" t="s">
        <v>79</v>
      </c>
      <c r="P53" s="7" t="s">
        <v>228</v>
      </c>
      <c r="Q53" s="7"/>
      <c r="R53" s="10" t="s">
        <v>452</v>
      </c>
      <c r="S53" s="11" t="s">
        <v>19</v>
      </c>
      <c r="T53" s="7"/>
      <c r="U53" s="10" t="s">
        <v>19</v>
      </c>
      <c r="V53" s="10" t="s">
        <v>452</v>
      </c>
      <c r="W53" s="11" t="s">
        <v>364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456</v>
      </c>
      <c r="H54" s="7" t="s">
        <v>457</v>
      </c>
      <c r="I54" s="7" t="s">
        <v>76</v>
      </c>
      <c r="J54" s="7" t="s">
        <v>2</v>
      </c>
      <c r="K54" s="7" t="s">
        <v>458</v>
      </c>
      <c r="L54" s="7">
        <v>1</v>
      </c>
      <c r="M54" s="7">
        <v>1</v>
      </c>
      <c r="N54" s="7" t="s">
        <v>459</v>
      </c>
      <c r="O54" s="7" t="s">
        <v>79</v>
      </c>
      <c r="P54" s="7" t="s">
        <v>228</v>
      </c>
      <c r="Q54" s="7"/>
      <c r="R54" s="10" t="s">
        <v>460</v>
      </c>
      <c r="S54" s="11" t="s">
        <v>19</v>
      </c>
      <c r="T54" s="7"/>
      <c r="U54" s="10" t="s">
        <v>19</v>
      </c>
      <c r="V54" s="10" t="s">
        <v>460</v>
      </c>
      <c r="W54" s="11" t="s">
        <v>174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461</v>
      </c>
      <c r="AD54" t="s">
        <v>6</v>
      </c>
      <c r="AE54" t="s">
        <v>462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463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464</v>
      </c>
      <c r="H55" s="7" t="s">
        <v>465</v>
      </c>
      <c r="I55" s="7" t="s">
        <v>76</v>
      </c>
      <c r="J55" s="7" t="s">
        <v>2</v>
      </c>
      <c r="K55" s="7" t="s">
        <v>466</v>
      </c>
      <c r="L55" s="7">
        <v>2</v>
      </c>
      <c r="M55" s="7">
        <v>1</v>
      </c>
      <c r="N55" s="7" t="s">
        <v>378</v>
      </c>
      <c r="O55" s="7" t="s">
        <v>79</v>
      </c>
      <c r="P55" s="7" t="s">
        <v>228</v>
      </c>
      <c r="Q55" s="7"/>
      <c r="R55" s="10" t="s">
        <v>467</v>
      </c>
      <c r="S55" s="11" t="s">
        <v>19</v>
      </c>
      <c r="T55" s="7"/>
      <c r="U55" s="10" t="s">
        <v>19</v>
      </c>
      <c r="V55" s="10" t="s">
        <v>467</v>
      </c>
      <c r="W55" s="11" t="s">
        <v>206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468</v>
      </c>
      <c r="AD55" t="s">
        <v>6</v>
      </c>
      <c r="AE55" t="s">
        <v>192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470</v>
      </c>
      <c r="H56" s="7" t="s">
        <v>471</v>
      </c>
      <c r="I56" s="7" t="s">
        <v>76</v>
      </c>
      <c r="J56" s="7" t="s">
        <v>2</v>
      </c>
      <c r="K56" s="7" t="s">
        <v>472</v>
      </c>
      <c r="L56" s="7">
        <v>1</v>
      </c>
      <c r="M56" s="7">
        <v>1</v>
      </c>
      <c r="N56" s="7" t="s">
        <v>79</v>
      </c>
      <c r="O56" s="7" t="s">
        <v>79</v>
      </c>
      <c r="P56" s="7" t="s">
        <v>228</v>
      </c>
      <c r="Q56" s="7"/>
      <c r="R56" s="10" t="s">
        <v>473</v>
      </c>
      <c r="S56" s="11" t="s">
        <v>19</v>
      </c>
      <c r="T56" s="7"/>
      <c r="U56" s="10" t="s">
        <v>19</v>
      </c>
      <c r="V56" s="10" t="s">
        <v>473</v>
      </c>
      <c r="W56" s="11" t="s">
        <v>293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474</v>
      </c>
      <c r="AD56" t="s">
        <v>6</v>
      </c>
      <c r="AE56" t="s">
        <v>475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477</v>
      </c>
      <c r="H57" s="7" t="s">
        <v>478</v>
      </c>
      <c r="I57" s="7" t="s">
        <v>76</v>
      </c>
      <c r="J57" s="7" t="s">
        <v>2</v>
      </c>
      <c r="K57" s="7" t="s">
        <v>479</v>
      </c>
      <c r="L57" s="7">
        <v>1</v>
      </c>
      <c r="M57" s="7">
        <v>1</v>
      </c>
      <c r="N57" s="7" t="s">
        <v>79</v>
      </c>
      <c r="O57" s="7" t="s">
        <v>79</v>
      </c>
      <c r="P57" s="7" t="s">
        <v>228</v>
      </c>
      <c r="Q57" s="7"/>
      <c r="R57" s="10" t="s">
        <v>480</v>
      </c>
      <c r="S57" s="11" t="s">
        <v>19</v>
      </c>
      <c r="T57" s="7"/>
      <c r="U57" s="10" t="s">
        <v>19</v>
      </c>
      <c r="V57" s="10" t="s">
        <v>480</v>
      </c>
      <c r="W57" s="11" t="s">
        <v>251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481</v>
      </c>
      <c r="AD57" t="s">
        <v>6</v>
      </c>
      <c r="AE57" t="s">
        <v>366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482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483</v>
      </c>
      <c r="H58" s="7" t="s">
        <v>484</v>
      </c>
      <c r="I58" s="7" t="s">
        <v>76</v>
      </c>
      <c r="J58" s="7" t="s">
        <v>2</v>
      </c>
      <c r="K58" s="7" t="s">
        <v>485</v>
      </c>
      <c r="L58" s="7">
        <v>1</v>
      </c>
      <c r="M58" s="7">
        <v>1</v>
      </c>
      <c r="N58" s="7" t="s">
        <v>79</v>
      </c>
      <c r="O58" s="7" t="s">
        <v>79</v>
      </c>
      <c r="P58" s="7" t="s">
        <v>228</v>
      </c>
      <c r="Q58" s="7"/>
      <c r="R58" s="10" t="s">
        <v>486</v>
      </c>
      <c r="S58" s="11" t="s">
        <v>19</v>
      </c>
      <c r="T58" s="7"/>
      <c r="U58" s="10" t="s">
        <v>19</v>
      </c>
      <c r="V58" s="10" t="s">
        <v>486</v>
      </c>
      <c r="W58" s="11" t="s">
        <v>182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487</v>
      </c>
      <c r="AD58" t="s">
        <v>6</v>
      </c>
      <c r="AE58" t="s">
        <v>488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489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490</v>
      </c>
      <c r="H59" s="7" t="s">
        <v>491</v>
      </c>
      <c r="I59" s="7" t="s">
        <v>76</v>
      </c>
      <c r="J59" s="7" t="s">
        <v>2</v>
      </c>
      <c r="K59" s="7" t="s">
        <v>492</v>
      </c>
      <c r="L59" s="7">
        <v>1</v>
      </c>
      <c r="M59" s="7">
        <v>1</v>
      </c>
      <c r="N59" s="7" t="s">
        <v>79</v>
      </c>
      <c r="O59" s="7" t="s">
        <v>79</v>
      </c>
      <c r="P59" s="7" t="s">
        <v>228</v>
      </c>
      <c r="Q59" s="7"/>
      <c r="R59" s="10" t="s">
        <v>493</v>
      </c>
      <c r="S59" s="11" t="s">
        <v>19</v>
      </c>
      <c r="T59" s="7"/>
      <c r="U59" s="10" t="s">
        <v>19</v>
      </c>
      <c r="V59" s="10" t="s">
        <v>493</v>
      </c>
      <c r="W59" s="11" t="s">
        <v>81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494</v>
      </c>
      <c r="AD59" t="s">
        <v>6</v>
      </c>
      <c r="AE59" t="s">
        <v>495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496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102</v>
      </c>
      <c r="H60" s="7" t="s">
        <v>103</v>
      </c>
      <c r="I60" s="7" t="s">
        <v>76</v>
      </c>
      <c r="J60" s="7" t="s">
        <v>2</v>
      </c>
      <c r="K60" s="7" t="s">
        <v>104</v>
      </c>
      <c r="L60" s="7">
        <v>2</v>
      </c>
      <c r="M60" s="7">
        <v>1</v>
      </c>
      <c r="N60" s="7" t="s">
        <v>78</v>
      </c>
      <c r="O60" s="7" t="s">
        <v>79</v>
      </c>
      <c r="P60" s="7" t="s">
        <v>228</v>
      </c>
      <c r="Q60" s="7"/>
      <c r="R60" s="10" t="s">
        <v>106</v>
      </c>
      <c r="S60" s="11" t="s">
        <v>19</v>
      </c>
      <c r="T60" s="7"/>
      <c r="U60" s="10" t="s">
        <v>19</v>
      </c>
      <c r="V60" s="10" t="s">
        <v>106</v>
      </c>
      <c r="W60" s="11" t="s">
        <v>107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108</v>
      </c>
      <c r="AD60" t="s">
        <v>6</v>
      </c>
      <c r="AE60" t="s">
        <v>109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74</v>
      </c>
      <c r="H61" s="7" t="s">
        <v>75</v>
      </c>
      <c r="I61" s="7" t="s">
        <v>76</v>
      </c>
      <c r="J61" s="7" t="s">
        <v>2</v>
      </c>
      <c r="K61" s="7" t="s">
        <v>77</v>
      </c>
      <c r="L61" s="7">
        <v>1</v>
      </c>
      <c r="M61" s="7">
        <v>1</v>
      </c>
      <c r="N61" s="7" t="s">
        <v>79</v>
      </c>
      <c r="O61" s="7" t="s">
        <v>79</v>
      </c>
      <c r="P61" s="7" t="s">
        <v>228</v>
      </c>
      <c r="Q61" s="7"/>
      <c r="R61" s="10" t="s">
        <v>80</v>
      </c>
      <c r="S61" s="11" t="s">
        <v>19</v>
      </c>
      <c r="T61" s="7"/>
      <c r="U61" s="10" t="s">
        <v>19</v>
      </c>
      <c r="V61" s="10" t="s">
        <v>80</v>
      </c>
      <c r="W61" s="11" t="s">
        <v>81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82</v>
      </c>
      <c r="AD61" t="s">
        <v>6</v>
      </c>
      <c r="AE61" t="s">
        <v>83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499</v>
      </c>
      <c r="H62" s="7" t="s">
        <v>500</v>
      </c>
      <c r="I62" s="7" t="s">
        <v>76</v>
      </c>
      <c r="J62" s="7" t="s">
        <v>2</v>
      </c>
      <c r="K62" s="7" t="s">
        <v>501</v>
      </c>
      <c r="L62" s="7">
        <v>1</v>
      </c>
      <c r="M62" s="7">
        <v>1</v>
      </c>
      <c r="N62" s="7" t="s">
        <v>79</v>
      </c>
      <c r="O62" s="7" t="s">
        <v>79</v>
      </c>
      <c r="P62" s="7" t="s">
        <v>228</v>
      </c>
      <c r="Q62" s="7"/>
      <c r="R62" s="10" t="s">
        <v>502</v>
      </c>
      <c r="S62" s="11" t="s">
        <v>19</v>
      </c>
      <c r="T62" s="7"/>
      <c r="U62" s="10" t="s">
        <v>19</v>
      </c>
      <c r="V62" s="10" t="s">
        <v>502</v>
      </c>
      <c r="W62" s="11" t="s">
        <v>503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504</v>
      </c>
      <c r="AD62" t="s">
        <v>6</v>
      </c>
      <c r="AE62" t="s">
        <v>323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353</v>
      </c>
      <c r="H63" s="7" t="s">
        <v>354</v>
      </c>
      <c r="I63" s="7" t="s">
        <v>76</v>
      </c>
      <c r="J63" s="7" t="s">
        <v>2</v>
      </c>
      <c r="K63" s="7" t="s">
        <v>506</v>
      </c>
      <c r="L63" s="7">
        <v>1</v>
      </c>
      <c r="M63" s="7">
        <v>2</v>
      </c>
      <c r="N63" s="7" t="s">
        <v>78</v>
      </c>
      <c r="O63" s="7" t="s">
        <v>78</v>
      </c>
      <c r="P63" s="7" t="s">
        <v>228</v>
      </c>
      <c r="Q63" s="7"/>
      <c r="R63" s="10" t="s">
        <v>400</v>
      </c>
      <c r="S63" s="11" t="s">
        <v>19</v>
      </c>
      <c r="T63" s="7"/>
      <c r="U63" s="10" t="s">
        <v>19</v>
      </c>
      <c r="V63" s="10" t="s">
        <v>400</v>
      </c>
      <c r="W63" s="11" t="s">
        <v>401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402</v>
      </c>
      <c r="AD63" t="s">
        <v>6</v>
      </c>
      <c r="AE63" t="s">
        <v>184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508</v>
      </c>
      <c r="H64" s="7" t="s">
        <v>509</v>
      </c>
      <c r="I64" s="7" t="s">
        <v>76</v>
      </c>
      <c r="J64" s="7" t="s">
        <v>2</v>
      </c>
      <c r="K64" s="7" t="s">
        <v>510</v>
      </c>
      <c r="L64" s="7">
        <v>1</v>
      </c>
      <c r="M64" s="7">
        <v>2</v>
      </c>
      <c r="N64" s="7" t="s">
        <v>105</v>
      </c>
      <c r="O64" s="7" t="s">
        <v>78</v>
      </c>
      <c r="P64" s="7" t="s">
        <v>228</v>
      </c>
      <c r="Q64" s="7"/>
      <c r="R64" s="10" t="s">
        <v>511</v>
      </c>
      <c r="S64" s="11" t="s">
        <v>19</v>
      </c>
      <c r="T64" s="7"/>
      <c r="U64" s="10" t="s">
        <v>19</v>
      </c>
      <c r="V64" s="10" t="s">
        <v>511</v>
      </c>
      <c r="W64" s="11" t="s">
        <v>512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380</v>
      </c>
      <c r="AD64" t="s">
        <v>6</v>
      </c>
      <c r="AE64" t="s">
        <v>513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514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515</v>
      </c>
      <c r="H65" s="7" t="s">
        <v>516</v>
      </c>
      <c r="I65" s="7" t="s">
        <v>76</v>
      </c>
      <c r="J65" s="7" t="s">
        <v>2</v>
      </c>
      <c r="K65" s="7" t="s">
        <v>517</v>
      </c>
      <c r="L65" s="7">
        <v>1</v>
      </c>
      <c r="M65" s="7">
        <v>1</v>
      </c>
      <c r="N65" s="7" t="s">
        <v>79</v>
      </c>
      <c r="O65" s="7" t="s">
        <v>79</v>
      </c>
      <c r="P65" s="7" t="s">
        <v>228</v>
      </c>
      <c r="Q65" s="7"/>
      <c r="R65" s="10" t="s">
        <v>502</v>
      </c>
      <c r="S65" s="11" t="s">
        <v>19</v>
      </c>
      <c r="T65" s="7"/>
      <c r="U65" s="10" t="s">
        <v>19</v>
      </c>
      <c r="V65" s="10" t="s">
        <v>502</v>
      </c>
      <c r="W65" s="11" t="s">
        <v>503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504</v>
      </c>
      <c r="AD65" t="s">
        <v>6</v>
      </c>
      <c r="AE65" t="s">
        <v>518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520</v>
      </c>
      <c r="H66" s="7" t="s">
        <v>521</v>
      </c>
      <c r="I66" s="7" t="s">
        <v>76</v>
      </c>
      <c r="J66" s="7" t="s">
        <v>2</v>
      </c>
      <c r="K66" s="7" t="s">
        <v>522</v>
      </c>
      <c r="L66" s="7">
        <v>1</v>
      </c>
      <c r="M66" s="7">
        <v>1</v>
      </c>
      <c r="N66" s="7" t="s">
        <v>79</v>
      </c>
      <c r="O66" s="7" t="s">
        <v>79</v>
      </c>
      <c r="P66" s="7" t="s">
        <v>228</v>
      </c>
      <c r="Q66" s="7"/>
      <c r="R66" s="10" t="s">
        <v>523</v>
      </c>
      <c r="S66" s="11" t="s">
        <v>19</v>
      </c>
      <c r="T66" s="7"/>
      <c r="U66" s="10" t="s">
        <v>19</v>
      </c>
      <c r="V66" s="10" t="s">
        <v>523</v>
      </c>
      <c r="W66" s="11" t="s">
        <v>334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524</v>
      </c>
      <c r="AD66" t="s">
        <v>6</v>
      </c>
      <c r="AE66" t="s">
        <v>475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525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526</v>
      </c>
      <c r="H67" s="7" t="s">
        <v>527</v>
      </c>
      <c r="I67" s="7" t="s">
        <v>76</v>
      </c>
      <c r="J67" s="7" t="s">
        <v>2</v>
      </c>
      <c r="K67" s="7" t="s">
        <v>528</v>
      </c>
      <c r="L67" s="7">
        <v>1</v>
      </c>
      <c r="M67" s="7">
        <v>1</v>
      </c>
      <c r="N67" s="7" t="s">
        <v>79</v>
      </c>
      <c r="O67" s="7" t="s">
        <v>79</v>
      </c>
      <c r="P67" s="7" t="s">
        <v>228</v>
      </c>
      <c r="Q67" s="7"/>
      <c r="R67" s="10" t="s">
        <v>529</v>
      </c>
      <c r="S67" s="11" t="s">
        <v>19</v>
      </c>
      <c r="T67" s="7"/>
      <c r="U67" s="10" t="s">
        <v>19</v>
      </c>
      <c r="V67" s="10" t="s">
        <v>529</v>
      </c>
      <c r="W67" s="11" t="s">
        <v>530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531</v>
      </c>
      <c r="AD67" t="s">
        <v>6</v>
      </c>
      <c r="AE67" t="s">
        <v>532</v>
      </c>
      <c r="AF67" t="s">
        <v>84</v>
      </c>
      <c r="AG67" t="s">
        <v>72</v>
      </c>
      <c r="AH67" t="s">
        <v>19</v>
      </c>
    </row>
    <row r="68" customHeight="1" spans="1:32">
      <c r="A68" s="13" t="s">
        <v>533</v>
      </c>
      <c r="B68" s="13"/>
      <c r="C68" s="13" t="s">
        <v>534</v>
      </c>
      <c r="D68" s="13"/>
      <c r="E68" s="13"/>
      <c r="F68" s="13"/>
      <c r="G68" s="13" t="s">
        <v>534</v>
      </c>
      <c r="H68" s="13" t="s">
        <v>534</v>
      </c>
      <c r="I68" s="13" t="s">
        <v>534</v>
      </c>
      <c r="J68" s="13" t="s">
        <v>534</v>
      </c>
      <c r="K68" s="13" t="s">
        <v>534</v>
      </c>
      <c r="L68" s="13" t="s">
        <v>534</v>
      </c>
      <c r="M68" s="13" t="s">
        <v>534</v>
      </c>
      <c r="N68" s="13" t="s">
        <v>534</v>
      </c>
      <c r="O68" s="13" t="s">
        <v>534</v>
      </c>
      <c r="P68" s="13" t="s">
        <v>534</v>
      </c>
      <c r="Q68" s="13"/>
      <c r="R68" s="14" t="s">
        <v>20</v>
      </c>
      <c r="S68" s="14" t="s">
        <v>19</v>
      </c>
      <c r="T68" s="13" t="s">
        <v>534</v>
      </c>
      <c r="U68" s="14"/>
      <c r="V68" s="14" t="s">
        <v>20</v>
      </c>
      <c r="W68" s="14" t="s">
        <v>21</v>
      </c>
      <c r="X68" s="14"/>
      <c r="Y68" s="14"/>
      <c r="Z68" s="14"/>
      <c r="AA68" s="13"/>
      <c r="AB68" s="14"/>
      <c r="AC68" s="13"/>
      <c r="AD68" s="13" t="s">
        <v>534</v>
      </c>
      <c r="AE68" s="13"/>
      <c r="AF6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535</v>
      </c>
      <c r="B1" s="4" t="s">
        <v>536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537</v>
      </c>
      <c r="H1" s="4" t="s">
        <v>538</v>
      </c>
      <c r="I1" s="4" t="s">
        <v>13</v>
      </c>
      <c r="J1" s="4" t="s">
        <v>17</v>
      </c>
      <c r="K1" s="4" t="s">
        <v>18</v>
      </c>
      <c r="L1" s="9" t="s">
        <v>539</v>
      </c>
      <c r="M1" s="4" t="s">
        <v>540</v>
      </c>
      <c r="N1" s="4" t="s">
        <v>541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542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47" workbookViewId="0">
      <selection activeCell="G78" sqref="G7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543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54</v>
      </c>
      <c r="E2" t="str">
        <f>VLOOKUP(A2,HOP!A:L,12,0)</f>
        <v>54.00</v>
      </c>
      <c r="F2" t="str">
        <f>VLOOKUP(A2,HOP!A:C,3,0)</f>
        <v>2259928</v>
      </c>
      <c r="G2">
        <f>D2-E2</f>
        <v>0</v>
      </c>
      <c r="H2" t="str">
        <f>$H$1&amp;F2</f>
        <v>，2259928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158</v>
      </c>
      <c r="E3" t="str">
        <f>VLOOKUP(A3,HOP!A:L,12,0)</f>
        <v>158.00</v>
      </c>
      <c r="F3" t="str">
        <f>VLOOKUP(A3,HOP!A:C,3,0)</f>
        <v>2259785</v>
      </c>
      <c r="G3">
        <f t="shared" ref="G3:G34" si="0">D3-E3</f>
        <v>0</v>
      </c>
      <c r="H3" t="str">
        <f t="shared" ref="H3:H34" si="1">$H$1&amp;F3</f>
        <v>，2259785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202</v>
      </c>
      <c r="E4" t="str">
        <f>VLOOKUP(A4,HOP!A:L,12,0)</f>
        <v>202.00</v>
      </c>
      <c r="F4" t="str">
        <f>VLOOKUP(A4,HOP!A:C,3,0)</f>
        <v>2259846</v>
      </c>
      <c r="G4">
        <f t="shared" si="0"/>
        <v>0</v>
      </c>
      <c r="H4" t="str">
        <f t="shared" si="1"/>
        <v>，2259846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230</v>
      </c>
      <c r="E5" t="str">
        <f>VLOOKUP(A5,HOP!A:L,12,0)</f>
        <v>230.00</v>
      </c>
      <c r="F5" t="str">
        <f>VLOOKUP(A5,HOP!A:C,3,0)</f>
        <v>2259259</v>
      </c>
      <c r="G5">
        <f t="shared" si="0"/>
        <v>0</v>
      </c>
      <c r="H5" t="str">
        <f t="shared" si="1"/>
        <v>，2259259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78</v>
      </c>
      <c r="C6" s="7" t="s">
        <v>79</v>
      </c>
      <c r="D6" s="3">
        <v>228</v>
      </c>
      <c r="E6" t="str">
        <f>VLOOKUP(A6,HOP!A:L,12,0)</f>
        <v>228.00</v>
      </c>
      <c r="F6" t="str">
        <f>VLOOKUP(A6,HOP!A:C,3,0)</f>
        <v>2259634</v>
      </c>
      <c r="G6">
        <f t="shared" si="0"/>
        <v>0</v>
      </c>
      <c r="H6" t="str">
        <f t="shared" si="1"/>
        <v>，2259634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123</v>
      </c>
      <c r="C7" s="7" t="s">
        <v>79</v>
      </c>
      <c r="D7" s="3">
        <v>279</v>
      </c>
      <c r="E7" t="str">
        <f>VLOOKUP(A7,HOP!A:L,12,0)</f>
        <v>279.00</v>
      </c>
      <c r="F7" t="str">
        <f>VLOOKUP(A7,HOP!A:C,3,0)</f>
        <v>2256821</v>
      </c>
      <c r="G7">
        <f t="shared" si="0"/>
        <v>0</v>
      </c>
      <c r="H7" t="str">
        <f t="shared" si="1"/>
        <v>，2256821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105</v>
      </c>
      <c r="C8" s="7" t="s">
        <v>79</v>
      </c>
      <c r="D8" s="3">
        <v>3166</v>
      </c>
      <c r="E8" t="str">
        <f>VLOOKUP(A8,HOP!A:L,12,0)</f>
        <v>3166.00</v>
      </c>
      <c r="F8" t="str">
        <f>VLOOKUP(A8,HOP!A:C,3,0)</f>
        <v>2233666</v>
      </c>
      <c r="G8">
        <f t="shared" si="0"/>
        <v>0</v>
      </c>
      <c r="H8" t="str">
        <f t="shared" si="1"/>
        <v>，2233666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78</v>
      </c>
      <c r="C9" s="7" t="s">
        <v>79</v>
      </c>
      <c r="D9" s="3">
        <v>1351</v>
      </c>
      <c r="E9" t="str">
        <f>VLOOKUP(A9,HOP!A:L,12,0)</f>
        <v>1351.00</v>
      </c>
      <c r="F9" t="str">
        <f>VLOOKUP(A9,HOP!A:C,3,0)</f>
        <v>2231474</v>
      </c>
      <c r="G9">
        <f t="shared" si="0"/>
        <v>0</v>
      </c>
      <c r="H9" t="str">
        <f t="shared" si="1"/>
        <v>，2231474</v>
      </c>
      <c r="I9" t="str">
        <f>VLOOKUP(A9,HOP!A:T,20,0)</f>
        <v>直连</v>
      </c>
    </row>
    <row r="10" ht="14.25" customHeight="1" spans="1:9">
      <c r="A10" s="6" t="s">
        <v>146</v>
      </c>
      <c r="B10" s="7" t="s">
        <v>123</v>
      </c>
      <c r="C10" s="7" t="s">
        <v>79</v>
      </c>
      <c r="D10" s="3">
        <v>237</v>
      </c>
      <c r="E10" t="str">
        <f>VLOOKUP(A10,HOP!A:L,12,0)</f>
        <v>237.00</v>
      </c>
      <c r="F10" t="str">
        <f>VLOOKUP(A10,HOP!A:C,3,0)</f>
        <v>2256961</v>
      </c>
      <c r="G10">
        <f t="shared" si="0"/>
        <v>0</v>
      </c>
      <c r="H10" t="str">
        <f t="shared" si="1"/>
        <v>，2256961</v>
      </c>
      <c r="I10" t="str">
        <f>VLOOKUP(A10,HOP!A:T,20,0)</f>
        <v>直连</v>
      </c>
    </row>
    <row r="11" ht="14.25" customHeight="1" spans="1:9">
      <c r="A11" s="6" t="s">
        <v>153</v>
      </c>
      <c r="B11" s="7" t="s">
        <v>105</v>
      </c>
      <c r="C11" s="7" t="s">
        <v>79</v>
      </c>
      <c r="D11" s="3">
        <v>546</v>
      </c>
      <c r="E11" t="str">
        <f>VLOOKUP(A11,HOP!A:L,12,0)</f>
        <v>546.00</v>
      </c>
      <c r="F11" t="str">
        <f>VLOOKUP(A11,HOP!A:C,3,0)</f>
        <v>2258547</v>
      </c>
      <c r="G11">
        <f t="shared" si="0"/>
        <v>0</v>
      </c>
      <c r="H11" t="str">
        <f t="shared" si="1"/>
        <v>，2258547</v>
      </c>
      <c r="I11" t="str">
        <f>VLOOKUP(A11,HOP!A:T,20,0)</f>
        <v>直连</v>
      </c>
    </row>
    <row r="12" ht="14.25" customHeight="1" spans="1:9">
      <c r="A12" s="6" t="s">
        <v>161</v>
      </c>
      <c r="B12" s="7" t="s">
        <v>78</v>
      </c>
      <c r="C12" s="7" t="s">
        <v>79</v>
      </c>
      <c r="D12" s="3">
        <v>148</v>
      </c>
      <c r="E12" t="str">
        <f>VLOOKUP(A12,HOP!A:L,12,0)</f>
        <v>148.00</v>
      </c>
      <c r="F12" t="str">
        <f>VLOOKUP(A12,HOP!A:C,3,0)</f>
        <v>2258490</v>
      </c>
      <c r="G12">
        <f t="shared" si="0"/>
        <v>0</v>
      </c>
      <c r="H12" t="str">
        <f t="shared" si="1"/>
        <v>，2258490</v>
      </c>
      <c r="I12" t="str">
        <f>VLOOKUP(A12,HOP!A:T,20,0)</f>
        <v>直连</v>
      </c>
    </row>
    <row r="13" ht="14.25" customHeight="1" spans="1:9">
      <c r="A13" s="6" t="s">
        <v>169</v>
      </c>
      <c r="B13" s="7" t="s">
        <v>78</v>
      </c>
      <c r="C13" s="7" t="s">
        <v>79</v>
      </c>
      <c r="D13" s="3">
        <v>297</v>
      </c>
      <c r="E13" t="str">
        <f>VLOOKUP(A13,HOP!A:L,12,0)</f>
        <v>297.00</v>
      </c>
      <c r="F13" t="str">
        <f>VLOOKUP(A13,HOP!A:C,3,0)</f>
        <v>2259487</v>
      </c>
      <c r="G13">
        <f t="shared" si="0"/>
        <v>0</v>
      </c>
      <c r="H13" t="str">
        <f t="shared" si="1"/>
        <v>，2259487</v>
      </c>
      <c r="I13" t="str">
        <f>VLOOKUP(A13,HOP!A:T,20,0)</f>
        <v>直连</v>
      </c>
    </row>
    <row r="14" ht="14.25" customHeight="1" spans="1:9">
      <c r="A14" s="6" t="s">
        <v>177</v>
      </c>
      <c r="B14" s="7" t="s">
        <v>78</v>
      </c>
      <c r="C14" s="7" t="s">
        <v>79</v>
      </c>
      <c r="D14" s="3">
        <v>136</v>
      </c>
      <c r="E14" t="str">
        <f>VLOOKUP(A14,HOP!A:L,12,0)</f>
        <v>136.00</v>
      </c>
      <c r="F14" t="str">
        <f>VLOOKUP(A14,HOP!A:C,3,0)</f>
        <v>2259534</v>
      </c>
      <c r="G14">
        <f t="shared" si="0"/>
        <v>0</v>
      </c>
      <c r="H14" t="str">
        <f t="shared" si="1"/>
        <v>，2259534</v>
      </c>
      <c r="I14" t="str">
        <f>VLOOKUP(A14,HOP!A:T,20,0)</f>
        <v>直连</v>
      </c>
    </row>
    <row r="15" ht="14.25" customHeight="1" spans="1:9">
      <c r="A15" s="6" t="s">
        <v>185</v>
      </c>
      <c r="B15" s="7" t="s">
        <v>78</v>
      </c>
      <c r="C15" s="7" t="s">
        <v>79</v>
      </c>
      <c r="D15" s="3">
        <v>404</v>
      </c>
      <c r="E15" t="str">
        <f>VLOOKUP(A15,HOP!A:L,12,0)</f>
        <v>404.00</v>
      </c>
      <c r="F15" t="str">
        <f>VLOOKUP(A15,HOP!A:C,3,0)</f>
        <v>2259694</v>
      </c>
      <c r="G15">
        <f t="shared" si="0"/>
        <v>0</v>
      </c>
      <c r="H15" t="str">
        <f t="shared" si="1"/>
        <v>，2259694</v>
      </c>
      <c r="I15" t="str">
        <f>VLOOKUP(A15,HOP!A:T,20,0)</f>
        <v>直连</v>
      </c>
    </row>
    <row r="16" ht="14.25" customHeight="1" spans="1:9">
      <c r="A16" s="6" t="s">
        <v>193</v>
      </c>
      <c r="B16" s="7" t="s">
        <v>78</v>
      </c>
      <c r="C16" s="7" t="s">
        <v>79</v>
      </c>
      <c r="D16" s="3">
        <v>61</v>
      </c>
      <c r="E16" t="str">
        <f>VLOOKUP(A16,HOP!A:L,12,0)</f>
        <v>61.00</v>
      </c>
      <c r="F16" t="str">
        <f>VLOOKUP(A16,HOP!A:C,3,0)</f>
        <v>2259718</v>
      </c>
      <c r="G16">
        <f t="shared" si="0"/>
        <v>0</v>
      </c>
      <c r="H16" t="str">
        <f t="shared" si="1"/>
        <v>，2259718</v>
      </c>
      <c r="I16" t="str">
        <f>VLOOKUP(A16,HOP!A:T,20,0)</f>
        <v>直连</v>
      </c>
    </row>
    <row r="17" ht="14.25" customHeight="1" spans="1:9">
      <c r="A17" s="6" t="s">
        <v>201</v>
      </c>
      <c r="B17" s="7" t="s">
        <v>78</v>
      </c>
      <c r="C17" s="7" t="s">
        <v>79</v>
      </c>
      <c r="D17" s="3">
        <v>328</v>
      </c>
      <c r="E17" t="str">
        <f>VLOOKUP(A17,HOP!A:L,12,0)</f>
        <v>328.00</v>
      </c>
      <c r="F17" t="str">
        <f>VLOOKUP(A17,HOP!A:C,3,0)</f>
        <v>2259972</v>
      </c>
      <c r="G17">
        <f t="shared" si="0"/>
        <v>0</v>
      </c>
      <c r="H17" t="str">
        <f t="shared" si="1"/>
        <v>，2259972</v>
      </c>
      <c r="I17" t="str">
        <f>VLOOKUP(A17,HOP!A:T,20,0)</f>
        <v>直连</v>
      </c>
    </row>
    <row r="18" ht="14.25" customHeight="1" spans="1:9">
      <c r="A18" s="6" t="s">
        <v>209</v>
      </c>
      <c r="B18" s="7" t="s">
        <v>78</v>
      </c>
      <c r="C18" s="7" t="s">
        <v>79</v>
      </c>
      <c r="D18" s="3">
        <v>195</v>
      </c>
      <c r="E18" t="str">
        <f>VLOOKUP(A18,HOP!A:L,12,0)</f>
        <v>195.00</v>
      </c>
      <c r="F18" t="str">
        <f>VLOOKUP(A18,HOP!A:C,3,0)</f>
        <v>2259664</v>
      </c>
      <c r="G18">
        <f t="shared" si="0"/>
        <v>0</v>
      </c>
      <c r="H18" t="str">
        <f t="shared" si="1"/>
        <v>，2259664</v>
      </c>
      <c r="I18" t="str">
        <f>VLOOKUP(A18,HOP!A:T,20,0)</f>
        <v>直连</v>
      </c>
    </row>
    <row r="19" ht="14.25" customHeight="1" spans="1:9">
      <c r="A19" s="6" t="s">
        <v>217</v>
      </c>
      <c r="B19" s="7" t="s">
        <v>78</v>
      </c>
      <c r="C19" s="7" t="s">
        <v>79</v>
      </c>
      <c r="D19" s="3">
        <v>401</v>
      </c>
      <c r="E19" t="str">
        <f>VLOOKUP(A19,HOP!A:L,12,0)</f>
        <v>401.00</v>
      </c>
      <c r="F19" t="str">
        <f>VLOOKUP(A19,HOP!A:C,3,0)</f>
        <v>2259605</v>
      </c>
      <c r="G19">
        <f t="shared" si="0"/>
        <v>0</v>
      </c>
      <c r="H19" t="str">
        <f t="shared" si="1"/>
        <v>，2259605</v>
      </c>
      <c r="I19" t="str">
        <f>VLOOKUP(A19,HOP!A:T,20,0)</f>
        <v>直连</v>
      </c>
    </row>
    <row r="20" ht="14.25" customHeight="1" spans="1:9">
      <c r="A20" s="6" t="s">
        <v>224</v>
      </c>
      <c r="B20" s="7" t="s">
        <v>78</v>
      </c>
      <c r="C20" s="7" t="s">
        <v>228</v>
      </c>
      <c r="D20" s="3">
        <v>132</v>
      </c>
      <c r="E20" t="str">
        <f>VLOOKUP(A20,HOP!A:L,12,0)</f>
        <v>132.00</v>
      </c>
      <c r="F20" t="str">
        <f>VLOOKUP(A20,HOP!A:C,3,0)</f>
        <v>2257900</v>
      </c>
      <c r="G20">
        <f t="shared" si="0"/>
        <v>0</v>
      </c>
      <c r="H20" t="str">
        <f t="shared" si="1"/>
        <v>，2257900</v>
      </c>
      <c r="I20" t="str">
        <f>VLOOKUP(A20,HOP!A:T,20,0)</f>
        <v>直连</v>
      </c>
    </row>
    <row r="21" ht="14.25" customHeight="1" spans="1:9">
      <c r="A21" s="6" t="s">
        <v>233</v>
      </c>
      <c r="B21" s="7" t="s">
        <v>79</v>
      </c>
      <c r="C21" s="7" t="s">
        <v>228</v>
      </c>
      <c r="D21" s="3">
        <v>116</v>
      </c>
      <c r="E21" t="str">
        <f>VLOOKUP(A21,HOP!A:L,12,0)</f>
        <v>116.00</v>
      </c>
      <c r="F21" t="str">
        <f>VLOOKUP(A21,HOP!A:C,3,0)</f>
        <v>2260327</v>
      </c>
      <c r="G21">
        <f t="shared" si="0"/>
        <v>0</v>
      </c>
      <c r="H21" t="str">
        <f t="shared" si="1"/>
        <v>，2260327</v>
      </c>
      <c r="I21" t="str">
        <f>VLOOKUP(A21,HOP!A:T,20,0)</f>
        <v>直连</v>
      </c>
    </row>
    <row r="22" ht="14.25" customHeight="1" spans="1:9">
      <c r="A22" s="6" t="s">
        <v>241</v>
      </c>
      <c r="B22" s="7" t="s">
        <v>79</v>
      </c>
      <c r="C22" s="7" t="s">
        <v>228</v>
      </c>
      <c r="D22" s="3">
        <v>61</v>
      </c>
      <c r="E22" t="str">
        <f>VLOOKUP(A22,HOP!A:L,12,0)</f>
        <v>61.00</v>
      </c>
      <c r="F22" t="str">
        <f>VLOOKUP(A22,HOP!A:C,3,0)</f>
        <v>2260580</v>
      </c>
      <c r="G22">
        <f t="shared" si="0"/>
        <v>0</v>
      </c>
      <c r="H22" t="str">
        <f t="shared" si="1"/>
        <v>，2260580</v>
      </c>
      <c r="I22" t="str">
        <f>VLOOKUP(A22,HOP!A:T,20,0)</f>
        <v>直连</v>
      </c>
    </row>
    <row r="23" ht="14.25" customHeight="1" spans="1:9">
      <c r="A23" s="6" t="s">
        <v>246</v>
      </c>
      <c r="B23" s="7" t="s">
        <v>79</v>
      </c>
      <c r="C23" s="7" t="s">
        <v>228</v>
      </c>
      <c r="D23" s="3">
        <v>252</v>
      </c>
      <c r="E23" t="str">
        <f>VLOOKUP(A23,HOP!A:L,12,0)</f>
        <v>252.00</v>
      </c>
      <c r="F23" t="str">
        <f>VLOOKUP(A23,HOP!A:C,3,0)</f>
        <v>2256260</v>
      </c>
      <c r="G23">
        <f t="shared" si="0"/>
        <v>0</v>
      </c>
      <c r="H23" t="str">
        <f t="shared" si="1"/>
        <v>，2256260</v>
      </c>
      <c r="I23" t="str">
        <f>VLOOKUP(A23,HOP!A:T,20,0)</f>
        <v>直连</v>
      </c>
    </row>
    <row r="24" ht="14.25" customHeight="1" spans="1:9">
      <c r="A24" s="6" t="s">
        <v>254</v>
      </c>
      <c r="B24" s="7" t="s">
        <v>79</v>
      </c>
      <c r="C24" s="7" t="s">
        <v>228</v>
      </c>
      <c r="D24" s="3">
        <v>382</v>
      </c>
      <c r="E24" t="str">
        <f>VLOOKUP(A24,HOP!A:L,12,0)</f>
        <v>382.00</v>
      </c>
      <c r="F24" t="str">
        <f>VLOOKUP(A24,HOP!A:C,3,0)</f>
        <v>2259904</v>
      </c>
      <c r="G24">
        <f t="shared" si="0"/>
        <v>0</v>
      </c>
      <c r="H24" t="str">
        <f t="shared" si="1"/>
        <v>，2259904</v>
      </c>
      <c r="I24" t="str">
        <f>VLOOKUP(A24,HOP!A:T,20,0)</f>
        <v>直连</v>
      </c>
    </row>
    <row r="25" ht="14.25" customHeight="1" spans="1:9">
      <c r="A25" s="6" t="s">
        <v>262</v>
      </c>
      <c r="B25" s="7" t="s">
        <v>79</v>
      </c>
      <c r="C25" s="7" t="s">
        <v>228</v>
      </c>
      <c r="D25" s="3">
        <v>328</v>
      </c>
      <c r="E25" t="str">
        <f>VLOOKUP(A25,HOP!A:L,12,0)</f>
        <v>328.00</v>
      </c>
      <c r="F25" t="str">
        <f>VLOOKUP(A25,HOP!A:C,3,0)</f>
        <v>2260120</v>
      </c>
      <c r="G25">
        <f t="shared" si="0"/>
        <v>0</v>
      </c>
      <c r="H25" t="str">
        <f t="shared" si="1"/>
        <v>，2260120</v>
      </c>
      <c r="I25" t="str">
        <f>VLOOKUP(A25,HOP!A:T,20,0)</f>
        <v>直连</v>
      </c>
    </row>
    <row r="26" ht="14.25" customHeight="1" spans="1:9">
      <c r="A26" s="6" t="s">
        <v>267</v>
      </c>
      <c r="B26" s="7" t="s">
        <v>78</v>
      </c>
      <c r="C26" s="7" t="s">
        <v>228</v>
      </c>
      <c r="D26" s="3">
        <v>339</v>
      </c>
      <c r="E26" t="str">
        <f>VLOOKUP(A26,HOP!A:L,12,0)</f>
        <v>339.00</v>
      </c>
      <c r="F26" t="str">
        <f>VLOOKUP(A26,HOP!A:C,3,0)</f>
        <v>2259908</v>
      </c>
      <c r="G26">
        <f t="shared" si="0"/>
        <v>0</v>
      </c>
      <c r="H26" t="str">
        <f t="shared" si="1"/>
        <v>，2259908</v>
      </c>
      <c r="I26" t="str">
        <f>VLOOKUP(A26,HOP!A:T,20,0)</f>
        <v>直连</v>
      </c>
    </row>
    <row r="27" ht="14.25" customHeight="1" spans="1:9">
      <c r="A27" s="6" t="s">
        <v>275</v>
      </c>
      <c r="B27" s="7" t="s">
        <v>79</v>
      </c>
      <c r="C27" s="7" t="s">
        <v>228</v>
      </c>
      <c r="D27" s="3">
        <v>248</v>
      </c>
      <c r="E27" t="str">
        <f>VLOOKUP(A27,HOP!A:L,12,0)</f>
        <v>248.00</v>
      </c>
      <c r="F27" t="str">
        <f>VLOOKUP(A27,HOP!A:C,3,0)</f>
        <v>2260003</v>
      </c>
      <c r="G27">
        <f t="shared" si="0"/>
        <v>0</v>
      </c>
      <c r="H27" t="str">
        <f t="shared" si="1"/>
        <v>，2260003</v>
      </c>
      <c r="I27" t="str">
        <f>VLOOKUP(A27,HOP!A:T,20,0)</f>
        <v>直连</v>
      </c>
    </row>
    <row r="28" ht="14.25" customHeight="1" spans="1:9">
      <c r="A28" s="6" t="s">
        <v>282</v>
      </c>
      <c r="B28" s="7" t="s">
        <v>79</v>
      </c>
      <c r="C28" s="7" t="s">
        <v>228</v>
      </c>
      <c r="D28" s="3">
        <v>115</v>
      </c>
      <c r="E28" t="str">
        <f>VLOOKUP(A28,HOP!A:L,12,0)</f>
        <v>115.00</v>
      </c>
      <c r="F28" t="str">
        <f>VLOOKUP(A28,HOP!A:C,3,0)</f>
        <v>2260316</v>
      </c>
      <c r="G28">
        <f t="shared" si="0"/>
        <v>0</v>
      </c>
      <c r="H28" t="str">
        <f t="shared" si="1"/>
        <v>，2260316</v>
      </c>
      <c r="I28" t="str">
        <f>VLOOKUP(A28,HOP!A:T,20,0)</f>
        <v>直连</v>
      </c>
    </row>
    <row r="29" ht="14.25" customHeight="1" spans="1:9">
      <c r="A29" s="6" t="s">
        <v>288</v>
      </c>
      <c r="B29" s="7" t="s">
        <v>79</v>
      </c>
      <c r="C29" s="7" t="s">
        <v>228</v>
      </c>
      <c r="D29" s="3">
        <v>102</v>
      </c>
      <c r="E29" t="str">
        <f>VLOOKUP(A29,HOP!A:L,12,0)</f>
        <v>102.00</v>
      </c>
      <c r="F29" t="str">
        <f>VLOOKUP(A29,HOP!A:C,3,0)</f>
        <v>2260540</v>
      </c>
      <c r="G29">
        <f t="shared" si="0"/>
        <v>0</v>
      </c>
      <c r="H29" t="str">
        <f t="shared" si="1"/>
        <v>，2260540</v>
      </c>
      <c r="I29" t="str">
        <f>VLOOKUP(A29,HOP!A:T,20,0)</f>
        <v>直连</v>
      </c>
    </row>
    <row r="30" ht="14.25" customHeight="1" spans="1:9">
      <c r="A30" s="6" t="s">
        <v>296</v>
      </c>
      <c r="B30" s="7" t="s">
        <v>79</v>
      </c>
      <c r="C30" s="7" t="s">
        <v>228</v>
      </c>
      <c r="D30" s="3">
        <v>72</v>
      </c>
      <c r="E30" t="str">
        <f>VLOOKUP(A30,HOP!A:L,12,0)</f>
        <v>72.00</v>
      </c>
      <c r="F30" t="str">
        <f>VLOOKUP(A30,HOP!A:C,3,0)</f>
        <v>2260581</v>
      </c>
      <c r="G30">
        <f t="shared" si="0"/>
        <v>0</v>
      </c>
      <c r="H30" t="str">
        <f t="shared" si="1"/>
        <v>，2260581</v>
      </c>
      <c r="I30" t="str">
        <f>VLOOKUP(A30,HOP!A:T,20,0)</f>
        <v>直连</v>
      </c>
    </row>
    <row r="31" ht="14.25" customHeight="1" spans="1:9">
      <c r="A31" s="6" t="s">
        <v>302</v>
      </c>
      <c r="B31" s="7" t="s">
        <v>79</v>
      </c>
      <c r="C31" s="7" t="s">
        <v>228</v>
      </c>
      <c r="D31" s="3">
        <v>118</v>
      </c>
      <c r="E31" t="str">
        <f>VLOOKUP(A31,HOP!A:L,12,0)</f>
        <v>118.00</v>
      </c>
      <c r="F31" t="str">
        <f>VLOOKUP(A31,HOP!A:C,3,0)</f>
        <v>2260343</v>
      </c>
      <c r="G31">
        <f t="shared" si="0"/>
        <v>0</v>
      </c>
      <c r="H31" t="str">
        <f t="shared" si="1"/>
        <v>，2260343</v>
      </c>
      <c r="I31" t="str">
        <f>VLOOKUP(A31,HOP!A:T,20,0)</f>
        <v>直连</v>
      </c>
    </row>
    <row r="32" ht="14.25" customHeight="1" spans="1:9">
      <c r="A32" s="6" t="s">
        <v>306</v>
      </c>
      <c r="B32" s="7" t="s">
        <v>79</v>
      </c>
      <c r="C32" s="7" t="s">
        <v>228</v>
      </c>
      <c r="D32" s="3">
        <v>445</v>
      </c>
      <c r="E32" t="str">
        <f>VLOOKUP(A32,HOP!A:L,12,0)</f>
        <v>445.00</v>
      </c>
      <c r="F32" t="str">
        <f>VLOOKUP(A32,HOP!A:C,3,0)</f>
        <v>2260485</v>
      </c>
      <c r="G32">
        <f t="shared" si="0"/>
        <v>0</v>
      </c>
      <c r="H32" t="str">
        <f t="shared" si="1"/>
        <v>，2260485</v>
      </c>
      <c r="I32" t="str">
        <f>VLOOKUP(A32,HOP!A:T,20,0)</f>
        <v>直连</v>
      </c>
    </row>
    <row r="33" ht="14.25" customHeight="1" spans="1:9">
      <c r="A33" s="6" t="s">
        <v>314</v>
      </c>
      <c r="B33" s="7" t="s">
        <v>105</v>
      </c>
      <c r="C33" s="7" t="s">
        <v>228</v>
      </c>
      <c r="D33" s="3">
        <v>328</v>
      </c>
      <c r="E33" t="str">
        <f>VLOOKUP(A33,HOP!A:L,12,0)</f>
        <v>328.00</v>
      </c>
      <c r="F33" t="str">
        <f>VLOOKUP(A33,HOP!A:C,3,0)</f>
        <v>2259122</v>
      </c>
      <c r="G33">
        <f t="shared" si="0"/>
        <v>0</v>
      </c>
      <c r="H33" t="str">
        <f t="shared" si="1"/>
        <v>，2259122</v>
      </c>
      <c r="I33" t="str">
        <f>VLOOKUP(A33,HOP!A:T,20,0)</f>
        <v>直连</v>
      </c>
    </row>
    <row r="34" ht="14.25" customHeight="1" spans="1:9">
      <c r="A34" s="6" t="s">
        <v>318</v>
      </c>
      <c r="B34" s="7" t="s">
        <v>79</v>
      </c>
      <c r="C34" s="7" t="s">
        <v>228</v>
      </c>
      <c r="D34" s="3">
        <v>50</v>
      </c>
      <c r="E34" t="str">
        <f>VLOOKUP(A34,HOP!A:L,12,0)</f>
        <v>50.00</v>
      </c>
      <c r="F34" t="str">
        <f>VLOOKUP(A34,HOP!A:C,3,0)</f>
        <v>2259083</v>
      </c>
      <c r="G34">
        <f t="shared" si="0"/>
        <v>0</v>
      </c>
      <c r="H34" t="str">
        <f t="shared" si="1"/>
        <v>，2259083</v>
      </c>
      <c r="I34" t="str">
        <f>VLOOKUP(A34,HOP!A:T,20,0)</f>
        <v>直连</v>
      </c>
    </row>
    <row r="35" ht="14.25" customHeight="1" spans="1:9">
      <c r="A35" s="6" t="s">
        <v>324</v>
      </c>
      <c r="B35" s="7" t="s">
        <v>79</v>
      </c>
      <c r="C35" s="7" t="s">
        <v>228</v>
      </c>
      <c r="D35" s="3">
        <v>116</v>
      </c>
      <c r="E35" t="str">
        <f>VLOOKUP(A35,HOP!A:L,12,0)</f>
        <v>116.00</v>
      </c>
      <c r="F35" t="str">
        <f>VLOOKUP(A35,HOP!A:C,3,0)</f>
        <v>2260376</v>
      </c>
      <c r="G35">
        <f t="shared" ref="G35:G66" si="2">D35-E35</f>
        <v>0</v>
      </c>
      <c r="H35" t="str">
        <f t="shared" ref="H35:H66" si="3">$H$1&amp;F35</f>
        <v>，2260376</v>
      </c>
      <c r="I35" t="str">
        <f>VLOOKUP(A35,HOP!A:T,20,0)</f>
        <v>直连</v>
      </c>
    </row>
    <row r="36" ht="14.25" customHeight="1" spans="1:9">
      <c r="A36" s="6" t="s">
        <v>329</v>
      </c>
      <c r="B36" s="7" t="s">
        <v>79</v>
      </c>
      <c r="C36" s="7" t="s">
        <v>228</v>
      </c>
      <c r="D36" s="3">
        <v>125</v>
      </c>
      <c r="E36" t="str">
        <f>VLOOKUP(A36,HOP!A:L,12,0)</f>
        <v>125.00</v>
      </c>
      <c r="F36" t="str">
        <f>VLOOKUP(A36,HOP!A:C,3,0)</f>
        <v>2260473</v>
      </c>
      <c r="G36">
        <f t="shared" si="2"/>
        <v>0</v>
      </c>
      <c r="H36" t="str">
        <f t="shared" si="3"/>
        <v>，2260473</v>
      </c>
      <c r="I36" t="str">
        <f>VLOOKUP(A36,HOP!A:T,20,0)</f>
        <v>直连</v>
      </c>
    </row>
    <row r="37" ht="14.25" customHeight="1" spans="1:9">
      <c r="A37" s="6" t="s">
        <v>337</v>
      </c>
      <c r="B37" s="7" t="s">
        <v>105</v>
      </c>
      <c r="C37" s="7" t="s">
        <v>228</v>
      </c>
      <c r="D37" s="3">
        <v>513</v>
      </c>
      <c r="E37" t="str">
        <f>VLOOKUP(A37,HOP!A:L,12,0)</f>
        <v>513.00</v>
      </c>
      <c r="F37" t="str">
        <f>VLOOKUP(A37,HOP!A:C,3,0)</f>
        <v>2257592</v>
      </c>
      <c r="G37">
        <f t="shared" si="2"/>
        <v>0</v>
      </c>
      <c r="H37" t="str">
        <f t="shared" si="3"/>
        <v>，2257592</v>
      </c>
      <c r="I37" t="str">
        <f>VLOOKUP(A37,HOP!A:T,20,0)</f>
        <v>直连</v>
      </c>
    </row>
    <row r="38" ht="14.25" customHeight="1" spans="1:9">
      <c r="A38" s="6" t="s">
        <v>345</v>
      </c>
      <c r="B38" s="7" t="s">
        <v>105</v>
      </c>
      <c r="C38" s="7" t="s">
        <v>228</v>
      </c>
      <c r="D38" s="3">
        <v>338</v>
      </c>
      <c r="E38" t="str">
        <f>VLOOKUP(A38,HOP!A:L,12,0)</f>
        <v>338.00</v>
      </c>
      <c r="F38" t="str">
        <f>VLOOKUP(A38,HOP!A:C,3,0)</f>
        <v>2259148</v>
      </c>
      <c r="G38">
        <f t="shared" si="2"/>
        <v>0</v>
      </c>
      <c r="H38" t="str">
        <f t="shared" si="3"/>
        <v>，2259148</v>
      </c>
      <c r="I38" t="str">
        <f>VLOOKUP(A38,HOP!A:T,20,0)</f>
        <v>直连</v>
      </c>
    </row>
    <row r="39" ht="14.25" customHeight="1" spans="1:9">
      <c r="A39" s="6" t="s">
        <v>352</v>
      </c>
      <c r="B39" s="7" t="s">
        <v>79</v>
      </c>
      <c r="C39" s="7" t="s">
        <v>228</v>
      </c>
      <c r="D39" s="3">
        <v>70</v>
      </c>
      <c r="E39" t="str">
        <f>VLOOKUP(A39,HOP!A:L,12,0)</f>
        <v>70.00</v>
      </c>
      <c r="F39" t="str">
        <f>VLOOKUP(A39,HOP!A:C,3,0)</f>
        <v>2260380</v>
      </c>
      <c r="G39">
        <f t="shared" si="2"/>
        <v>0</v>
      </c>
      <c r="H39" t="str">
        <f t="shared" si="3"/>
        <v>，2260380</v>
      </c>
      <c r="I39" t="str">
        <f>VLOOKUP(A39,HOP!A:T,20,0)</f>
        <v>直连</v>
      </c>
    </row>
    <row r="40" ht="14.25" customHeight="1" spans="1:9">
      <c r="A40" s="6" t="s">
        <v>359</v>
      </c>
      <c r="B40" s="7" t="s">
        <v>79</v>
      </c>
      <c r="C40" s="7" t="s">
        <v>228</v>
      </c>
      <c r="D40" s="3">
        <v>96</v>
      </c>
      <c r="E40" t="str">
        <f>VLOOKUP(A40,HOP!A:L,12,0)</f>
        <v>96.00</v>
      </c>
      <c r="F40" t="str">
        <f>VLOOKUP(A40,HOP!A:C,3,0)</f>
        <v>2260572</v>
      </c>
      <c r="G40">
        <f t="shared" si="2"/>
        <v>0</v>
      </c>
      <c r="H40" t="str">
        <f t="shared" si="3"/>
        <v>，2260572</v>
      </c>
      <c r="I40" t="str">
        <f>VLOOKUP(A40,HOP!A:T,20,0)</f>
        <v>直连</v>
      </c>
    </row>
    <row r="41" ht="14.25" customHeight="1" spans="1:9">
      <c r="A41" s="6" t="s">
        <v>367</v>
      </c>
      <c r="B41" s="7" t="s">
        <v>79</v>
      </c>
      <c r="C41" s="7" t="s">
        <v>228</v>
      </c>
      <c r="D41" s="3">
        <v>94</v>
      </c>
      <c r="E41" t="str">
        <f>VLOOKUP(A41,HOP!A:L,12,0)</f>
        <v>94.00</v>
      </c>
      <c r="F41" t="str">
        <f>VLOOKUP(A41,HOP!A:C,3,0)</f>
        <v>2260654</v>
      </c>
      <c r="G41">
        <f t="shared" si="2"/>
        <v>0</v>
      </c>
      <c r="H41" t="str">
        <f t="shared" si="3"/>
        <v>，2260654</v>
      </c>
      <c r="I41" t="str">
        <f>VLOOKUP(A41,HOP!A:T,20,0)</f>
        <v>直连</v>
      </c>
    </row>
    <row r="42" ht="14.25" customHeight="1" spans="1:9">
      <c r="A42" s="6" t="s">
        <v>374</v>
      </c>
      <c r="B42" s="7" t="s">
        <v>123</v>
      </c>
      <c r="C42" s="7" t="s">
        <v>228</v>
      </c>
      <c r="D42" s="3">
        <v>2056</v>
      </c>
      <c r="E42" t="str">
        <f>VLOOKUP(A42,HOP!A:L,12,0)</f>
        <v>2056.00</v>
      </c>
      <c r="F42" t="str">
        <f>VLOOKUP(A42,HOP!A:C,3,0)</f>
        <v>2256021</v>
      </c>
      <c r="G42">
        <f t="shared" si="2"/>
        <v>0</v>
      </c>
      <c r="H42" t="str">
        <f t="shared" si="3"/>
        <v>，2256021</v>
      </c>
      <c r="I42" t="str">
        <f>VLOOKUP(A42,HOP!A:T,20,0)</f>
        <v>直连</v>
      </c>
    </row>
    <row r="43" ht="14.25" customHeight="1" spans="1:9">
      <c r="A43" s="6" t="s">
        <v>382</v>
      </c>
      <c r="B43" s="7" t="s">
        <v>105</v>
      </c>
      <c r="C43" s="7" t="s">
        <v>228</v>
      </c>
      <c r="D43" s="3">
        <v>783</v>
      </c>
      <c r="E43" t="str">
        <f>VLOOKUP(A43,HOP!A:L,12,0)</f>
        <v>783.00</v>
      </c>
      <c r="F43" t="str">
        <f>VLOOKUP(A43,HOP!A:C,3,0)</f>
        <v>2259152</v>
      </c>
      <c r="G43">
        <f t="shared" si="2"/>
        <v>0</v>
      </c>
      <c r="H43" t="str">
        <f t="shared" si="3"/>
        <v>，2259152</v>
      </c>
      <c r="I43" t="str">
        <f>VLOOKUP(A43,HOP!A:T,20,0)</f>
        <v>直连</v>
      </c>
    </row>
    <row r="44" ht="14.25" customHeight="1" spans="1:9">
      <c r="A44" s="6" t="s">
        <v>389</v>
      </c>
      <c r="B44" s="7" t="s">
        <v>78</v>
      </c>
      <c r="C44" s="7" t="s">
        <v>228</v>
      </c>
      <c r="D44" s="3">
        <v>210</v>
      </c>
      <c r="E44" t="str">
        <f>VLOOKUP(A44,HOP!A:L,12,0)</f>
        <v>210.00</v>
      </c>
      <c r="F44" t="str">
        <f>VLOOKUP(A44,HOP!A:C,3,0)</f>
        <v>2259074</v>
      </c>
      <c r="G44">
        <f t="shared" si="2"/>
        <v>0</v>
      </c>
      <c r="H44" t="str">
        <f t="shared" si="3"/>
        <v>，2259074</v>
      </c>
      <c r="I44" t="str">
        <f>VLOOKUP(A44,HOP!A:T,20,0)</f>
        <v>直连</v>
      </c>
    </row>
    <row r="45" ht="14.25" customHeight="1" spans="1:9">
      <c r="A45" s="6" t="s">
        <v>396</v>
      </c>
      <c r="B45" s="7" t="s">
        <v>78</v>
      </c>
      <c r="C45" s="7" t="s">
        <v>228</v>
      </c>
      <c r="D45" s="3">
        <v>140</v>
      </c>
      <c r="E45" t="str">
        <f>VLOOKUP(A45,HOP!A:L,12,0)</f>
        <v>140.00</v>
      </c>
      <c r="F45" t="str">
        <f>VLOOKUP(A45,HOP!A:C,3,0)</f>
        <v>2259305</v>
      </c>
      <c r="G45">
        <f t="shared" si="2"/>
        <v>0</v>
      </c>
      <c r="H45" t="str">
        <f t="shared" si="3"/>
        <v>，2259305</v>
      </c>
      <c r="I45" t="str">
        <f>VLOOKUP(A45,HOP!A:T,20,0)</f>
        <v>直连</v>
      </c>
    </row>
    <row r="46" ht="14.25" customHeight="1" spans="1:9">
      <c r="A46" s="6" t="s">
        <v>404</v>
      </c>
      <c r="B46" s="7" t="s">
        <v>78</v>
      </c>
      <c r="C46" s="7" t="s">
        <v>228</v>
      </c>
      <c r="D46" s="3">
        <v>88</v>
      </c>
      <c r="E46" t="str">
        <f>VLOOKUP(A46,HOP!A:L,12,0)</f>
        <v>88.00</v>
      </c>
      <c r="F46" t="str">
        <f>VLOOKUP(A46,HOP!A:C,3,0)</f>
        <v>2259304</v>
      </c>
      <c r="G46">
        <f t="shared" si="2"/>
        <v>0</v>
      </c>
      <c r="H46" t="str">
        <f t="shared" si="3"/>
        <v>，2259304</v>
      </c>
      <c r="I46" t="str">
        <f>VLOOKUP(A46,HOP!A:T,20,0)</f>
        <v>直连</v>
      </c>
    </row>
    <row r="47" ht="14.25" customHeight="1" spans="1:9">
      <c r="A47" s="6" t="s">
        <v>408</v>
      </c>
      <c r="B47" s="7" t="s">
        <v>79</v>
      </c>
      <c r="C47" s="7" t="s">
        <v>228</v>
      </c>
      <c r="D47" s="3">
        <v>93</v>
      </c>
      <c r="E47" t="str">
        <f>VLOOKUP(A47,HOP!A:L,12,0)</f>
        <v>93.00</v>
      </c>
      <c r="F47" t="str">
        <f>VLOOKUP(A47,HOP!A:C,3,0)</f>
        <v>2260262</v>
      </c>
      <c r="G47">
        <f t="shared" si="2"/>
        <v>0</v>
      </c>
      <c r="H47" t="str">
        <f t="shared" si="3"/>
        <v>，2260262</v>
      </c>
      <c r="I47" t="str">
        <f>VLOOKUP(A47,HOP!A:T,20,0)</f>
        <v>直连</v>
      </c>
    </row>
    <row r="48" ht="14.25" customHeight="1" spans="1:9">
      <c r="A48" s="6" t="s">
        <v>414</v>
      </c>
      <c r="B48" s="7" t="s">
        <v>78</v>
      </c>
      <c r="C48" s="7" t="s">
        <v>228</v>
      </c>
      <c r="D48" s="3">
        <v>131</v>
      </c>
      <c r="E48" t="str">
        <f>VLOOKUP(A48,HOP!A:L,12,0)</f>
        <v>131.00</v>
      </c>
      <c r="F48" t="str">
        <f>VLOOKUP(A48,HOP!A:C,3,0)</f>
        <v>2259453</v>
      </c>
      <c r="G48">
        <f t="shared" si="2"/>
        <v>0</v>
      </c>
      <c r="H48" t="str">
        <f t="shared" si="3"/>
        <v>，2259453</v>
      </c>
      <c r="I48" t="str">
        <f>VLOOKUP(A48,HOP!A:T,20,0)</f>
        <v>直连</v>
      </c>
    </row>
    <row r="49" ht="14.25" customHeight="1" spans="1:9">
      <c r="A49" s="6" t="s">
        <v>420</v>
      </c>
      <c r="B49" s="7" t="s">
        <v>78</v>
      </c>
      <c r="C49" s="7" t="s">
        <v>228</v>
      </c>
      <c r="D49" s="3">
        <v>442</v>
      </c>
      <c r="E49" t="str">
        <f>VLOOKUP(A49,HOP!A:L,12,0)</f>
        <v>442.00</v>
      </c>
      <c r="F49" t="str">
        <f>VLOOKUP(A49,HOP!A:C,3,0)</f>
        <v>2247342</v>
      </c>
      <c r="G49">
        <f t="shared" si="2"/>
        <v>0</v>
      </c>
      <c r="H49" t="str">
        <f t="shared" si="3"/>
        <v>，2247342</v>
      </c>
      <c r="I49" t="str">
        <f>VLOOKUP(A49,HOP!A:T,20,0)</f>
        <v>直连</v>
      </c>
    </row>
    <row r="50" ht="14.25" customHeight="1" spans="1:9">
      <c r="A50" s="6" t="s">
        <v>428</v>
      </c>
      <c r="B50" s="7" t="s">
        <v>79</v>
      </c>
      <c r="C50" s="7" t="s">
        <v>228</v>
      </c>
      <c r="D50" s="3">
        <v>87</v>
      </c>
      <c r="E50" t="str">
        <f>VLOOKUP(A50,HOP!A:L,12,0)</f>
        <v>87.00</v>
      </c>
      <c r="F50" t="str">
        <f>VLOOKUP(A50,HOP!A:C,3,0)</f>
        <v>2260353</v>
      </c>
      <c r="G50">
        <f t="shared" si="2"/>
        <v>0</v>
      </c>
      <c r="H50" t="str">
        <f t="shared" si="3"/>
        <v>，2260353</v>
      </c>
      <c r="I50" t="str">
        <f>VLOOKUP(A50,HOP!A:T,20,0)</f>
        <v>直连</v>
      </c>
    </row>
    <row r="51" ht="14.25" customHeight="1" spans="1:9">
      <c r="A51" s="6" t="s">
        <v>435</v>
      </c>
      <c r="B51" s="7" t="s">
        <v>105</v>
      </c>
      <c r="C51" s="7" t="s">
        <v>228</v>
      </c>
      <c r="D51" s="3">
        <v>1662</v>
      </c>
      <c r="E51" t="str">
        <f>VLOOKUP(A51,HOP!A:L,12,0)</f>
        <v>1662.00</v>
      </c>
      <c r="F51" t="str">
        <f>VLOOKUP(A51,HOP!A:C,3,0)</f>
        <v>2258850</v>
      </c>
      <c r="G51">
        <f t="shared" si="2"/>
        <v>0</v>
      </c>
      <c r="H51" t="str">
        <f t="shared" si="3"/>
        <v>，2258850</v>
      </c>
      <c r="I51" t="str">
        <f>VLOOKUP(A51,HOP!A:T,20,0)</f>
        <v>直连</v>
      </c>
    </row>
    <row r="52" ht="14.25" customHeight="1" spans="1:9">
      <c r="A52" s="6" t="s">
        <v>442</v>
      </c>
      <c r="B52" s="7" t="s">
        <v>105</v>
      </c>
      <c r="C52" s="7" t="s">
        <v>228</v>
      </c>
      <c r="D52" s="3">
        <v>474</v>
      </c>
      <c r="E52" t="str">
        <f>VLOOKUP(A52,HOP!A:L,12,0)</f>
        <v>474.00</v>
      </c>
      <c r="F52" t="str">
        <f>VLOOKUP(A52,HOP!A:C,3,0)</f>
        <v>2246809</v>
      </c>
      <c r="G52">
        <f t="shared" si="2"/>
        <v>0</v>
      </c>
      <c r="H52" t="str">
        <f t="shared" si="3"/>
        <v>，2246809</v>
      </c>
      <c r="I52" t="str">
        <f>VLOOKUP(A52,HOP!A:T,20,0)</f>
        <v>直连</v>
      </c>
    </row>
    <row r="53" ht="14.25" customHeight="1" spans="1:9">
      <c r="A53" s="6" t="s">
        <v>448</v>
      </c>
      <c r="B53" s="7" t="s">
        <v>79</v>
      </c>
      <c r="C53" s="7" t="s">
        <v>228</v>
      </c>
      <c r="D53" s="3">
        <v>97</v>
      </c>
      <c r="E53" t="str">
        <f>VLOOKUP(A53,HOP!A:L,12,0)</f>
        <v>97.00</v>
      </c>
      <c r="F53" t="str">
        <f>VLOOKUP(A53,HOP!A:C,3,0)</f>
        <v>2260639</v>
      </c>
      <c r="G53">
        <f t="shared" si="2"/>
        <v>0</v>
      </c>
      <c r="H53" t="str">
        <f t="shared" si="3"/>
        <v>，2260639</v>
      </c>
      <c r="I53" t="str">
        <f>VLOOKUP(A53,HOP!A:T,20,0)</f>
        <v>直连</v>
      </c>
    </row>
    <row r="54" ht="14.25" customHeight="1" spans="1:9">
      <c r="A54" s="6" t="s">
        <v>455</v>
      </c>
      <c r="B54" s="7" t="s">
        <v>79</v>
      </c>
      <c r="C54" s="7" t="s">
        <v>228</v>
      </c>
      <c r="D54" s="3">
        <v>282</v>
      </c>
      <c r="E54" t="str">
        <f>VLOOKUP(A54,HOP!A:L,12,0)</f>
        <v>282.00</v>
      </c>
      <c r="F54" t="str">
        <f>VLOOKUP(A54,HOP!A:C,3,0)</f>
        <v>2251037</v>
      </c>
      <c r="G54">
        <f t="shared" si="2"/>
        <v>0</v>
      </c>
      <c r="H54" t="str">
        <f t="shared" si="3"/>
        <v>，2251037</v>
      </c>
      <c r="I54" t="str">
        <f>VLOOKUP(A54,HOP!A:T,20,0)</f>
        <v>直连</v>
      </c>
    </row>
    <row r="55" ht="14.25" customHeight="1" spans="1:9">
      <c r="A55" s="6" t="s">
        <v>463</v>
      </c>
      <c r="B55" s="7" t="s">
        <v>79</v>
      </c>
      <c r="C55" s="7" t="s">
        <v>228</v>
      </c>
      <c r="D55" s="3">
        <v>326</v>
      </c>
      <c r="E55" t="str">
        <f>VLOOKUP(A55,HOP!A:L,12,0)</f>
        <v>326.00</v>
      </c>
      <c r="F55" t="str">
        <f>VLOOKUP(A55,HOP!A:C,3,0)</f>
        <v>2255599</v>
      </c>
      <c r="G55">
        <f t="shared" si="2"/>
        <v>0</v>
      </c>
      <c r="H55" t="str">
        <f t="shared" si="3"/>
        <v>，2255599</v>
      </c>
      <c r="I55" t="str">
        <f>VLOOKUP(A55,HOP!A:T,20,0)</f>
        <v>直连</v>
      </c>
    </row>
    <row r="56" ht="14.25" customHeight="1" spans="1:9">
      <c r="A56" s="6" t="s">
        <v>469</v>
      </c>
      <c r="B56" s="7" t="s">
        <v>79</v>
      </c>
      <c r="C56" s="7" t="s">
        <v>228</v>
      </c>
      <c r="D56" s="3">
        <v>106</v>
      </c>
      <c r="E56" t="str">
        <f>VLOOKUP(A56,HOP!A:L,12,0)</f>
        <v>106.00</v>
      </c>
      <c r="F56" t="str">
        <f>VLOOKUP(A56,HOP!A:C,3,0)</f>
        <v>2260393</v>
      </c>
      <c r="G56">
        <f t="shared" si="2"/>
        <v>0</v>
      </c>
      <c r="H56" t="str">
        <f t="shared" si="3"/>
        <v>，2260393</v>
      </c>
      <c r="I56" t="str">
        <f>VLOOKUP(A56,HOP!A:T,20,0)</f>
        <v>直连</v>
      </c>
    </row>
    <row r="57" ht="14.25" customHeight="1" spans="1:9">
      <c r="A57" s="6" t="s">
        <v>476</v>
      </c>
      <c r="B57" s="7" t="s">
        <v>79</v>
      </c>
      <c r="C57" s="7" t="s">
        <v>228</v>
      </c>
      <c r="D57" s="3">
        <v>253</v>
      </c>
      <c r="E57" t="str">
        <f>VLOOKUP(A57,HOP!A:L,12,0)</f>
        <v>253.00</v>
      </c>
      <c r="F57" t="str">
        <f>VLOOKUP(A57,HOP!A:C,3,0)</f>
        <v>2260169</v>
      </c>
      <c r="G57">
        <f t="shared" si="2"/>
        <v>0</v>
      </c>
      <c r="H57" t="str">
        <f t="shared" si="3"/>
        <v>，2260169</v>
      </c>
      <c r="I57" t="str">
        <f>VLOOKUP(A57,HOP!A:T,20,0)</f>
        <v>直连</v>
      </c>
    </row>
    <row r="58" ht="14.25" customHeight="1" spans="1:9">
      <c r="A58" s="6" t="s">
        <v>482</v>
      </c>
      <c r="B58" s="7" t="s">
        <v>79</v>
      </c>
      <c r="C58" s="7" t="s">
        <v>228</v>
      </c>
      <c r="D58" s="3">
        <v>138</v>
      </c>
      <c r="E58" t="str">
        <f>VLOOKUP(A58,HOP!A:L,12,0)</f>
        <v>138.00</v>
      </c>
      <c r="F58" t="str">
        <f>VLOOKUP(A58,HOP!A:C,3,0)</f>
        <v>2260294</v>
      </c>
      <c r="G58">
        <f t="shared" si="2"/>
        <v>0</v>
      </c>
      <c r="H58" t="str">
        <f t="shared" si="3"/>
        <v>，2260294</v>
      </c>
      <c r="I58" t="str">
        <f>VLOOKUP(A58,HOP!A:T,20,0)</f>
        <v>直连</v>
      </c>
    </row>
    <row r="59" ht="14.25" customHeight="1" spans="1:9">
      <c r="A59" s="6" t="s">
        <v>489</v>
      </c>
      <c r="B59" s="7" t="s">
        <v>79</v>
      </c>
      <c r="C59" s="7" t="s">
        <v>228</v>
      </c>
      <c r="D59" s="3">
        <v>59</v>
      </c>
      <c r="E59" t="str">
        <f>VLOOKUP(A59,HOP!A:L,12,0)</f>
        <v>59.00</v>
      </c>
      <c r="F59" t="str">
        <f>VLOOKUP(A59,HOP!A:C,3,0)</f>
        <v>2260424</v>
      </c>
      <c r="G59">
        <f t="shared" si="2"/>
        <v>0</v>
      </c>
      <c r="H59" t="str">
        <f t="shared" si="3"/>
        <v>，2260424</v>
      </c>
      <c r="I59" t="str">
        <f>VLOOKUP(A59,HOP!A:T,20,0)</f>
        <v>直连</v>
      </c>
    </row>
    <row r="60" ht="14.25" customHeight="1" spans="1:9">
      <c r="A60" s="6" t="s">
        <v>496</v>
      </c>
      <c r="B60" s="7" t="s">
        <v>79</v>
      </c>
      <c r="C60" s="7" t="s">
        <v>228</v>
      </c>
      <c r="D60" s="3">
        <v>230</v>
      </c>
      <c r="E60" t="str">
        <f>VLOOKUP(A60,HOP!A:L,12,0)</f>
        <v>230.00</v>
      </c>
      <c r="F60" t="str">
        <f>VLOOKUP(A60,HOP!A:C,3,0)</f>
        <v>2259688</v>
      </c>
      <c r="G60">
        <f t="shared" si="2"/>
        <v>0</v>
      </c>
      <c r="H60" t="str">
        <f t="shared" si="3"/>
        <v>，2259688</v>
      </c>
      <c r="I60" t="str">
        <f>VLOOKUP(A60,HOP!A:T,20,0)</f>
        <v>直连</v>
      </c>
    </row>
    <row r="61" ht="14.25" customHeight="1" spans="1:9">
      <c r="A61" s="6" t="s">
        <v>497</v>
      </c>
      <c r="B61" s="7" t="s">
        <v>79</v>
      </c>
      <c r="C61" s="7" t="s">
        <v>228</v>
      </c>
      <c r="D61" s="3">
        <v>54</v>
      </c>
      <c r="E61" t="str">
        <f>VLOOKUP(A61,HOP!A:L,12,0)</f>
        <v>54.00</v>
      </c>
      <c r="F61" t="str">
        <f>VLOOKUP(A61,HOP!A:C,3,0)</f>
        <v>2260613</v>
      </c>
      <c r="G61">
        <f t="shared" si="2"/>
        <v>0</v>
      </c>
      <c r="H61" t="str">
        <f t="shared" si="3"/>
        <v>，2260613</v>
      </c>
      <c r="I61" t="str">
        <f>VLOOKUP(A61,HOP!A:T,20,0)</f>
        <v>直连</v>
      </c>
    </row>
    <row r="62" ht="14.25" customHeight="1" spans="1:9">
      <c r="A62" s="6" t="s">
        <v>498</v>
      </c>
      <c r="B62" s="7" t="s">
        <v>79</v>
      </c>
      <c r="C62" s="7" t="s">
        <v>228</v>
      </c>
      <c r="D62" s="3">
        <v>85</v>
      </c>
      <c r="E62" t="str">
        <f>VLOOKUP(A62,HOP!A:L,12,0)</f>
        <v>85.00</v>
      </c>
      <c r="F62" t="str">
        <f>VLOOKUP(A62,HOP!A:C,3,0)</f>
        <v>2260693</v>
      </c>
      <c r="G62">
        <f t="shared" si="2"/>
        <v>0</v>
      </c>
      <c r="H62" t="str">
        <f t="shared" si="3"/>
        <v>，2260693</v>
      </c>
      <c r="I62" t="str">
        <f>VLOOKUP(A62,HOP!A:T,20,0)</f>
        <v>直连</v>
      </c>
    </row>
    <row r="63" ht="14.25" customHeight="1" spans="1:9">
      <c r="A63" s="6" t="s">
        <v>505</v>
      </c>
      <c r="B63" s="7" t="s">
        <v>78</v>
      </c>
      <c r="C63" s="7" t="s">
        <v>228</v>
      </c>
      <c r="D63" s="3">
        <v>140</v>
      </c>
      <c r="E63" t="str">
        <f>VLOOKUP(A63,HOP!A:L,12,0)</f>
        <v>140.00</v>
      </c>
      <c r="F63" t="str">
        <f>VLOOKUP(A63,HOP!A:C,3,0)</f>
        <v>2259529</v>
      </c>
      <c r="G63">
        <f t="shared" si="2"/>
        <v>0</v>
      </c>
      <c r="H63" t="str">
        <f t="shared" si="3"/>
        <v>，2259529</v>
      </c>
      <c r="I63" t="str">
        <f>VLOOKUP(A63,HOP!A:T,20,0)</f>
        <v>直连</v>
      </c>
    </row>
    <row r="64" ht="14.25" customHeight="1" spans="1:9">
      <c r="A64" s="6" t="s">
        <v>507</v>
      </c>
      <c r="B64" s="7" t="s">
        <v>78</v>
      </c>
      <c r="C64" s="7" t="s">
        <v>228</v>
      </c>
      <c r="D64" s="3">
        <v>312</v>
      </c>
      <c r="E64" t="str">
        <f>VLOOKUP(A64,HOP!A:L,12,0)</f>
        <v>312.00</v>
      </c>
      <c r="F64" t="str">
        <f>VLOOKUP(A64,HOP!A:C,3,0)</f>
        <v>2258801</v>
      </c>
      <c r="G64">
        <f t="shared" si="2"/>
        <v>0</v>
      </c>
      <c r="H64" t="str">
        <f t="shared" si="3"/>
        <v>，2258801</v>
      </c>
      <c r="I64" t="str">
        <f>VLOOKUP(A64,HOP!A:T,20,0)</f>
        <v>直连</v>
      </c>
    </row>
    <row r="65" ht="14.25" customHeight="1" spans="1:9">
      <c r="A65" s="6" t="s">
        <v>514</v>
      </c>
      <c r="B65" s="7" t="s">
        <v>79</v>
      </c>
      <c r="C65" s="7" t="s">
        <v>228</v>
      </c>
      <c r="D65" s="3">
        <v>85</v>
      </c>
      <c r="E65" t="str">
        <f>VLOOKUP(A65,HOP!A:L,12,0)</f>
        <v>85.00</v>
      </c>
      <c r="F65" t="str">
        <f>VLOOKUP(A65,HOP!A:C,3,0)</f>
        <v>2260538</v>
      </c>
      <c r="G65">
        <f t="shared" si="2"/>
        <v>0</v>
      </c>
      <c r="H65" t="str">
        <f t="shared" si="3"/>
        <v>，2260538</v>
      </c>
      <c r="I65" t="str">
        <f>VLOOKUP(A65,HOP!A:T,20,0)</f>
        <v>直连</v>
      </c>
    </row>
    <row r="66" ht="14.25" customHeight="1" spans="1:9">
      <c r="A66" s="6" t="s">
        <v>519</v>
      </c>
      <c r="B66" s="7" t="s">
        <v>79</v>
      </c>
      <c r="C66" s="7" t="s">
        <v>228</v>
      </c>
      <c r="D66" s="3">
        <v>126</v>
      </c>
      <c r="E66" t="str">
        <f>VLOOKUP(A66,HOP!A:L,12,0)</f>
        <v>126.00</v>
      </c>
      <c r="F66" t="str">
        <f>VLOOKUP(A66,HOP!A:C,3,0)</f>
        <v>2260574</v>
      </c>
      <c r="G66">
        <f t="shared" si="2"/>
        <v>0</v>
      </c>
      <c r="H66" t="str">
        <f t="shared" si="3"/>
        <v>，2260574</v>
      </c>
      <c r="I66" t="str">
        <f>VLOOKUP(A66,HOP!A:T,20,0)</f>
        <v>直连</v>
      </c>
    </row>
    <row r="67" ht="14.25" customHeight="1" spans="1:9">
      <c r="A67" s="6" t="s">
        <v>525</v>
      </c>
      <c r="B67" s="7" t="s">
        <v>79</v>
      </c>
      <c r="C67" s="7" t="s">
        <v>228</v>
      </c>
      <c r="D67" s="3">
        <v>113</v>
      </c>
      <c r="E67" t="str">
        <f>VLOOKUP(A67,HOP!A:L,12,0)</f>
        <v>113.00</v>
      </c>
      <c r="F67" t="str">
        <f>VLOOKUP(A67,HOP!A:C,3,0)</f>
        <v>2260532</v>
      </c>
      <c r="G67">
        <f>D67-E67</f>
        <v>0</v>
      </c>
      <c r="H67" t="str">
        <f>$H$1&amp;F67</f>
        <v>，2260532</v>
      </c>
      <c r="I67" t="str">
        <f>VLOOKUP(A67,HOP!A:T,20,0)</f>
        <v>直连</v>
      </c>
    </row>
    <row r="69" spans="4:4">
      <c r="D69" s="3">
        <f>SUM(D2:D68)</f>
        <v>21433</v>
      </c>
    </row>
    <row r="70" ht="14.25" spans="4:4">
      <c r="D70" s="8" t="s">
        <v>22</v>
      </c>
    </row>
    <row r="73" spans="1:1">
      <c r="A73" t="s">
        <v>544</v>
      </c>
    </row>
    <row r="74" spans="1:1">
      <c r="A74" s="5" t="s">
        <v>545</v>
      </c>
    </row>
  </sheetData>
  <autoFilter ref="A1:I67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546</v>
      </c>
      <c r="B1" s="2" t="s">
        <v>547</v>
      </c>
      <c r="C1" s="2" t="s">
        <v>548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549</v>
      </c>
      <c r="I1" s="2" t="s">
        <v>550</v>
      </c>
      <c r="J1" s="2" t="s">
        <v>551</v>
      </c>
      <c r="K1" s="2" t="s">
        <v>552</v>
      </c>
      <c r="L1" s="2" t="s">
        <v>553</v>
      </c>
      <c r="M1" s="2" t="s">
        <v>554</v>
      </c>
      <c r="N1" s="2" t="s">
        <v>555</v>
      </c>
      <c r="O1" s="2" t="s">
        <v>556</v>
      </c>
      <c r="P1" s="2" t="s">
        <v>557</v>
      </c>
      <c r="Q1" s="2" t="s">
        <v>558</v>
      </c>
      <c r="R1" s="2" t="s">
        <v>559</v>
      </c>
      <c r="S1" s="2" t="s">
        <v>560</v>
      </c>
      <c r="T1" s="2" t="s">
        <v>561</v>
      </c>
    </row>
    <row r="2" s="1" customFormat="1" spans="1:20">
      <c r="A2" s="1" t="s">
        <v>137</v>
      </c>
      <c r="B2" s="1" t="s">
        <v>141</v>
      </c>
      <c r="C2" s="1" t="s">
        <v>562</v>
      </c>
      <c r="D2" s="1" t="s">
        <v>139</v>
      </c>
      <c r="E2" s="1" t="s">
        <v>140</v>
      </c>
      <c r="F2" s="1" t="s">
        <v>78</v>
      </c>
      <c r="G2" s="1" t="s">
        <v>79</v>
      </c>
      <c r="H2" s="1" t="s">
        <v>563</v>
      </c>
      <c r="I2" s="1" t="s">
        <v>564</v>
      </c>
      <c r="J2" s="1" t="s">
        <v>565</v>
      </c>
      <c r="K2" s="1" t="s">
        <v>564</v>
      </c>
      <c r="L2" s="1" t="s">
        <v>564</v>
      </c>
      <c r="M2" s="1" t="s">
        <v>566</v>
      </c>
      <c r="N2" s="1" t="s">
        <v>566</v>
      </c>
      <c r="O2" s="1" t="s">
        <v>567</v>
      </c>
      <c r="P2" s="1" t="s">
        <v>568</v>
      </c>
      <c r="Q2" s="1" t="s">
        <v>569</v>
      </c>
      <c r="R2" s="1" t="s">
        <v>570</v>
      </c>
      <c r="S2" s="1" t="s">
        <v>34</v>
      </c>
      <c r="T2" s="1" t="s">
        <v>571</v>
      </c>
    </row>
    <row r="3" s="1" customFormat="1" spans="1:20">
      <c r="A3" s="1" t="s">
        <v>128</v>
      </c>
      <c r="B3" s="1" t="s">
        <v>132</v>
      </c>
      <c r="C3" s="1" t="s">
        <v>572</v>
      </c>
      <c r="D3" s="1" t="s">
        <v>130</v>
      </c>
      <c r="E3" s="1" t="s">
        <v>131</v>
      </c>
      <c r="F3" s="1" t="s">
        <v>105</v>
      </c>
      <c r="G3" s="1" t="s">
        <v>79</v>
      </c>
      <c r="H3" s="1" t="s">
        <v>563</v>
      </c>
      <c r="I3" s="1" t="s">
        <v>573</v>
      </c>
      <c r="J3" s="1" t="s">
        <v>565</v>
      </c>
      <c r="K3" s="1" t="s">
        <v>573</v>
      </c>
      <c r="L3" s="1" t="s">
        <v>573</v>
      </c>
      <c r="M3" s="1" t="s">
        <v>566</v>
      </c>
      <c r="N3" s="1" t="s">
        <v>566</v>
      </c>
      <c r="O3" s="1" t="s">
        <v>567</v>
      </c>
      <c r="P3" s="1" t="s">
        <v>568</v>
      </c>
      <c r="Q3" s="1" t="s">
        <v>574</v>
      </c>
      <c r="R3" s="1" t="s">
        <v>570</v>
      </c>
      <c r="S3" s="1" t="s">
        <v>34</v>
      </c>
      <c r="T3" s="1" t="s">
        <v>571</v>
      </c>
    </row>
    <row r="4" s="1" customFormat="1" spans="1:20">
      <c r="A4" s="1" t="s">
        <v>442</v>
      </c>
      <c r="B4" s="1" t="s">
        <v>424</v>
      </c>
      <c r="C4" s="1" t="s">
        <v>575</v>
      </c>
      <c r="D4" s="1" t="s">
        <v>444</v>
      </c>
      <c r="E4" s="1" t="s">
        <v>445</v>
      </c>
      <c r="F4" s="1" t="s">
        <v>105</v>
      </c>
      <c r="G4" s="1" t="s">
        <v>228</v>
      </c>
      <c r="H4" s="1" t="s">
        <v>563</v>
      </c>
      <c r="I4" s="1" t="s">
        <v>576</v>
      </c>
      <c r="J4" s="1" t="s">
        <v>565</v>
      </c>
      <c r="K4" s="1" t="s">
        <v>576</v>
      </c>
      <c r="L4" s="1" t="s">
        <v>576</v>
      </c>
      <c r="M4" s="1" t="s">
        <v>566</v>
      </c>
      <c r="N4" s="1" t="s">
        <v>566</v>
      </c>
      <c r="O4" s="1" t="s">
        <v>567</v>
      </c>
      <c r="P4" s="1" t="s">
        <v>568</v>
      </c>
      <c r="Q4" s="1" t="s">
        <v>577</v>
      </c>
      <c r="R4" s="1" t="s">
        <v>72</v>
      </c>
      <c r="S4" s="1" t="s">
        <v>34</v>
      </c>
      <c r="T4" s="1" t="s">
        <v>571</v>
      </c>
    </row>
    <row r="5" s="1" customFormat="1" spans="1:20">
      <c r="A5" s="1" t="s">
        <v>420</v>
      </c>
      <c r="B5" s="1" t="s">
        <v>424</v>
      </c>
      <c r="C5" s="1" t="s">
        <v>578</v>
      </c>
      <c r="D5" s="1" t="s">
        <v>422</v>
      </c>
      <c r="E5" s="1" t="s">
        <v>423</v>
      </c>
      <c r="F5" s="1" t="s">
        <v>78</v>
      </c>
      <c r="G5" s="1" t="s">
        <v>228</v>
      </c>
      <c r="H5" s="1" t="s">
        <v>563</v>
      </c>
      <c r="I5" s="1" t="s">
        <v>579</v>
      </c>
      <c r="J5" s="1" t="s">
        <v>565</v>
      </c>
      <c r="K5" s="1" t="s">
        <v>579</v>
      </c>
      <c r="L5" s="1" t="s">
        <v>579</v>
      </c>
      <c r="M5" s="1" t="s">
        <v>566</v>
      </c>
      <c r="N5" s="1" t="s">
        <v>566</v>
      </c>
      <c r="O5" s="1" t="s">
        <v>567</v>
      </c>
      <c r="P5" s="1" t="s">
        <v>568</v>
      </c>
      <c r="Q5" s="1" t="s">
        <v>580</v>
      </c>
      <c r="R5" s="1" t="s">
        <v>72</v>
      </c>
      <c r="S5" s="1" t="s">
        <v>34</v>
      </c>
      <c r="T5" s="1" t="s">
        <v>571</v>
      </c>
    </row>
    <row r="6" s="1" customFormat="1" spans="1:20">
      <c r="A6" s="1" t="s">
        <v>455</v>
      </c>
      <c r="B6" s="1" t="s">
        <v>459</v>
      </c>
      <c r="C6" s="1" t="s">
        <v>581</v>
      </c>
      <c r="D6" s="1" t="s">
        <v>457</v>
      </c>
      <c r="E6" s="1" t="s">
        <v>458</v>
      </c>
      <c r="F6" s="1" t="s">
        <v>79</v>
      </c>
      <c r="G6" s="1" t="s">
        <v>228</v>
      </c>
      <c r="H6" s="1" t="s">
        <v>563</v>
      </c>
      <c r="I6" s="1" t="s">
        <v>582</v>
      </c>
      <c r="J6" s="1" t="s">
        <v>565</v>
      </c>
      <c r="K6" s="1" t="s">
        <v>582</v>
      </c>
      <c r="L6" s="1" t="s">
        <v>582</v>
      </c>
      <c r="M6" s="1" t="s">
        <v>566</v>
      </c>
      <c r="N6" s="1" t="s">
        <v>566</v>
      </c>
      <c r="O6" s="1" t="s">
        <v>567</v>
      </c>
      <c r="P6" s="1" t="s">
        <v>568</v>
      </c>
      <c r="Q6" s="1" t="s">
        <v>583</v>
      </c>
      <c r="R6" s="1" t="s">
        <v>72</v>
      </c>
      <c r="S6" s="1" t="s">
        <v>34</v>
      </c>
      <c r="T6" s="1" t="s">
        <v>571</v>
      </c>
    </row>
    <row r="7" s="1" customFormat="1" spans="1:20">
      <c r="A7" s="1" t="s">
        <v>463</v>
      </c>
      <c r="B7" s="1" t="s">
        <v>378</v>
      </c>
      <c r="C7" s="1" t="s">
        <v>584</v>
      </c>
      <c r="D7" s="1" t="s">
        <v>465</v>
      </c>
      <c r="E7" s="1" t="s">
        <v>585</v>
      </c>
      <c r="F7" s="1" t="s">
        <v>79</v>
      </c>
      <c r="G7" s="1" t="s">
        <v>228</v>
      </c>
      <c r="H7" s="1" t="s">
        <v>563</v>
      </c>
      <c r="I7" s="1" t="s">
        <v>586</v>
      </c>
      <c r="J7" s="1" t="s">
        <v>565</v>
      </c>
      <c r="K7" s="1" t="s">
        <v>586</v>
      </c>
      <c r="L7" s="1" t="s">
        <v>586</v>
      </c>
      <c r="M7" s="1" t="s">
        <v>566</v>
      </c>
      <c r="N7" s="1" t="s">
        <v>566</v>
      </c>
      <c r="O7" s="1" t="s">
        <v>567</v>
      </c>
      <c r="P7" s="1" t="s">
        <v>568</v>
      </c>
      <c r="Q7" s="1" t="s">
        <v>587</v>
      </c>
      <c r="R7" s="1" t="s">
        <v>72</v>
      </c>
      <c r="S7" s="1" t="s">
        <v>34</v>
      </c>
      <c r="T7" s="1" t="s">
        <v>571</v>
      </c>
    </row>
    <row r="8" s="1" customFormat="1" spans="1:20">
      <c r="A8" s="1" t="s">
        <v>374</v>
      </c>
      <c r="B8" s="1" t="s">
        <v>378</v>
      </c>
      <c r="C8" s="1" t="s">
        <v>588</v>
      </c>
      <c r="D8" s="1" t="s">
        <v>376</v>
      </c>
      <c r="E8" s="1" t="s">
        <v>377</v>
      </c>
      <c r="F8" s="1" t="s">
        <v>123</v>
      </c>
      <c r="G8" s="1" t="s">
        <v>228</v>
      </c>
      <c r="H8" s="1" t="s">
        <v>563</v>
      </c>
      <c r="I8" s="1" t="s">
        <v>589</v>
      </c>
      <c r="J8" s="1" t="s">
        <v>565</v>
      </c>
      <c r="K8" s="1" t="s">
        <v>589</v>
      </c>
      <c r="L8" s="1" t="s">
        <v>589</v>
      </c>
      <c r="M8" s="1" t="s">
        <v>566</v>
      </c>
      <c r="N8" s="1" t="s">
        <v>566</v>
      </c>
      <c r="O8" s="1" t="s">
        <v>567</v>
      </c>
      <c r="P8" s="1" t="s">
        <v>568</v>
      </c>
      <c r="Q8" s="1" t="s">
        <v>590</v>
      </c>
      <c r="R8" s="1" t="s">
        <v>72</v>
      </c>
      <c r="S8" s="1" t="s">
        <v>34</v>
      </c>
      <c r="T8" s="1" t="s">
        <v>571</v>
      </c>
    </row>
    <row r="9" s="1" customFormat="1" spans="1:20">
      <c r="A9" s="1" t="s">
        <v>246</v>
      </c>
      <c r="B9" s="1" t="s">
        <v>122</v>
      </c>
      <c r="C9" s="1" t="s">
        <v>591</v>
      </c>
      <c r="D9" s="1" t="s">
        <v>592</v>
      </c>
      <c r="E9" s="1" t="s">
        <v>249</v>
      </c>
      <c r="F9" s="1" t="s">
        <v>79</v>
      </c>
      <c r="G9" s="1" t="s">
        <v>228</v>
      </c>
      <c r="H9" s="1" t="s">
        <v>563</v>
      </c>
      <c r="I9" s="1" t="s">
        <v>593</v>
      </c>
      <c r="J9" s="1" t="s">
        <v>565</v>
      </c>
      <c r="K9" s="1" t="s">
        <v>593</v>
      </c>
      <c r="L9" s="1" t="s">
        <v>593</v>
      </c>
      <c r="M9" s="1" t="s">
        <v>566</v>
      </c>
      <c r="N9" s="1" t="s">
        <v>566</v>
      </c>
      <c r="O9" s="1" t="s">
        <v>567</v>
      </c>
      <c r="P9" s="1" t="s">
        <v>568</v>
      </c>
      <c r="Q9" s="1" t="s">
        <v>594</v>
      </c>
      <c r="R9" s="1" t="s">
        <v>72</v>
      </c>
      <c r="S9" s="1" t="s">
        <v>34</v>
      </c>
      <c r="T9" s="1" t="s">
        <v>571</v>
      </c>
    </row>
    <row r="10" s="1" customFormat="1" spans="1:20">
      <c r="A10" s="1" t="s">
        <v>118</v>
      </c>
      <c r="B10" s="1" t="s">
        <v>122</v>
      </c>
      <c r="C10" s="1" t="s">
        <v>595</v>
      </c>
      <c r="D10" s="1" t="s">
        <v>120</v>
      </c>
      <c r="E10" s="1" t="s">
        <v>121</v>
      </c>
      <c r="F10" s="1" t="s">
        <v>123</v>
      </c>
      <c r="G10" s="1" t="s">
        <v>79</v>
      </c>
      <c r="H10" s="1" t="s">
        <v>563</v>
      </c>
      <c r="I10" s="1" t="s">
        <v>596</v>
      </c>
      <c r="J10" s="1" t="s">
        <v>565</v>
      </c>
      <c r="K10" s="1" t="s">
        <v>596</v>
      </c>
      <c r="L10" s="1" t="s">
        <v>596</v>
      </c>
      <c r="M10" s="1" t="s">
        <v>566</v>
      </c>
      <c r="N10" s="1" t="s">
        <v>566</v>
      </c>
      <c r="O10" s="1" t="s">
        <v>567</v>
      </c>
      <c r="P10" s="1" t="s">
        <v>568</v>
      </c>
      <c r="Q10" s="1" t="s">
        <v>597</v>
      </c>
      <c r="R10" s="1" t="s">
        <v>570</v>
      </c>
      <c r="S10" s="1" t="s">
        <v>34</v>
      </c>
      <c r="T10" s="1" t="s">
        <v>571</v>
      </c>
    </row>
    <row r="11" s="1" customFormat="1" spans="1:20">
      <c r="A11" s="1" t="s">
        <v>598</v>
      </c>
      <c r="B11" s="1" t="s">
        <v>122</v>
      </c>
      <c r="C11" s="1" t="s">
        <v>599</v>
      </c>
      <c r="D11" s="1" t="s">
        <v>600</v>
      </c>
      <c r="E11" s="1" t="s">
        <v>601</v>
      </c>
      <c r="F11" s="1" t="s">
        <v>78</v>
      </c>
      <c r="G11" s="1" t="s">
        <v>79</v>
      </c>
      <c r="H11" s="1" t="s">
        <v>563</v>
      </c>
      <c r="I11" s="1" t="s">
        <v>567</v>
      </c>
      <c r="J11" s="1" t="s">
        <v>565</v>
      </c>
      <c r="K11" s="1" t="s">
        <v>567</v>
      </c>
      <c r="L11" s="1" t="s">
        <v>567</v>
      </c>
      <c r="M11" s="1" t="s">
        <v>566</v>
      </c>
      <c r="N11" s="1" t="s">
        <v>566</v>
      </c>
      <c r="O11" s="1" t="s">
        <v>567</v>
      </c>
      <c r="P11" s="1" t="s">
        <v>568</v>
      </c>
      <c r="Q11" s="1" t="s">
        <v>602</v>
      </c>
      <c r="R11" s="1" t="s">
        <v>72</v>
      </c>
      <c r="S11" s="1" t="s">
        <v>34</v>
      </c>
      <c r="T11" s="1" t="s">
        <v>571</v>
      </c>
    </row>
    <row r="12" s="1" customFormat="1" spans="1:20">
      <c r="A12" s="1" t="s">
        <v>146</v>
      </c>
      <c r="B12" s="1" t="s">
        <v>122</v>
      </c>
      <c r="C12" s="1" t="s">
        <v>603</v>
      </c>
      <c r="D12" s="1" t="s">
        <v>148</v>
      </c>
      <c r="E12" s="1" t="s">
        <v>149</v>
      </c>
      <c r="F12" s="1" t="s">
        <v>123</v>
      </c>
      <c r="G12" s="1" t="s">
        <v>79</v>
      </c>
      <c r="H12" s="1" t="s">
        <v>563</v>
      </c>
      <c r="I12" s="1" t="s">
        <v>604</v>
      </c>
      <c r="J12" s="1" t="s">
        <v>565</v>
      </c>
      <c r="K12" s="1" t="s">
        <v>604</v>
      </c>
      <c r="L12" s="1" t="s">
        <v>604</v>
      </c>
      <c r="M12" s="1" t="s">
        <v>566</v>
      </c>
      <c r="N12" s="1" t="s">
        <v>566</v>
      </c>
      <c r="O12" s="1" t="s">
        <v>567</v>
      </c>
      <c r="P12" s="1" t="s">
        <v>568</v>
      </c>
      <c r="Q12" s="1" t="s">
        <v>605</v>
      </c>
      <c r="R12" s="1" t="s">
        <v>570</v>
      </c>
      <c r="S12" s="1" t="s">
        <v>34</v>
      </c>
      <c r="T12" s="1" t="s">
        <v>571</v>
      </c>
    </row>
    <row r="13" s="1" customFormat="1" spans="1:20">
      <c r="A13" s="1" t="s">
        <v>606</v>
      </c>
      <c r="B13" s="1" t="s">
        <v>122</v>
      </c>
      <c r="C13" s="1" t="s">
        <v>607</v>
      </c>
      <c r="D13" s="1" t="s">
        <v>608</v>
      </c>
      <c r="E13" s="1" t="s">
        <v>609</v>
      </c>
      <c r="F13" s="1" t="s">
        <v>105</v>
      </c>
      <c r="G13" s="1" t="s">
        <v>79</v>
      </c>
      <c r="H13" s="1" t="s">
        <v>563</v>
      </c>
      <c r="I13" s="1" t="s">
        <v>567</v>
      </c>
      <c r="J13" s="1" t="s">
        <v>565</v>
      </c>
      <c r="K13" s="1" t="s">
        <v>567</v>
      </c>
      <c r="L13" s="1" t="s">
        <v>567</v>
      </c>
      <c r="M13" s="1" t="s">
        <v>566</v>
      </c>
      <c r="N13" s="1" t="s">
        <v>566</v>
      </c>
      <c r="O13" s="1" t="s">
        <v>567</v>
      </c>
      <c r="P13" s="1" t="s">
        <v>568</v>
      </c>
      <c r="Q13" s="1" t="s">
        <v>610</v>
      </c>
      <c r="R13" s="1" t="s">
        <v>72</v>
      </c>
      <c r="S13" s="1" t="s">
        <v>34</v>
      </c>
      <c r="T13" s="1" t="s">
        <v>571</v>
      </c>
    </row>
    <row r="14" s="1" customFormat="1" spans="1:20">
      <c r="A14" s="1" t="s">
        <v>337</v>
      </c>
      <c r="B14" s="1" t="s">
        <v>123</v>
      </c>
      <c r="C14" s="1" t="s">
        <v>611</v>
      </c>
      <c r="D14" s="1" t="s">
        <v>339</v>
      </c>
      <c r="E14" s="1" t="s">
        <v>340</v>
      </c>
      <c r="F14" s="1" t="s">
        <v>105</v>
      </c>
      <c r="G14" s="1" t="s">
        <v>228</v>
      </c>
      <c r="H14" s="1" t="s">
        <v>563</v>
      </c>
      <c r="I14" s="1" t="s">
        <v>612</v>
      </c>
      <c r="J14" s="1" t="s">
        <v>565</v>
      </c>
      <c r="K14" s="1" t="s">
        <v>612</v>
      </c>
      <c r="L14" s="1" t="s">
        <v>612</v>
      </c>
      <c r="M14" s="1" t="s">
        <v>566</v>
      </c>
      <c r="N14" s="1" t="s">
        <v>566</v>
      </c>
      <c r="O14" s="1" t="s">
        <v>567</v>
      </c>
      <c r="P14" s="1" t="s">
        <v>568</v>
      </c>
      <c r="Q14" s="1" t="s">
        <v>613</v>
      </c>
      <c r="R14" s="1" t="s">
        <v>72</v>
      </c>
      <c r="S14" s="1" t="s">
        <v>34</v>
      </c>
      <c r="T14" s="1" t="s">
        <v>571</v>
      </c>
    </row>
    <row r="15" s="1" customFormat="1" spans="1:20">
      <c r="A15" s="1" t="s">
        <v>224</v>
      </c>
      <c r="B15" s="1" t="s">
        <v>123</v>
      </c>
      <c r="C15" s="1" t="s">
        <v>614</v>
      </c>
      <c r="D15" s="1" t="s">
        <v>226</v>
      </c>
      <c r="E15" s="1" t="s">
        <v>227</v>
      </c>
      <c r="F15" s="1" t="s">
        <v>78</v>
      </c>
      <c r="G15" s="1" t="s">
        <v>228</v>
      </c>
      <c r="H15" s="1" t="s">
        <v>563</v>
      </c>
      <c r="I15" s="1" t="s">
        <v>615</v>
      </c>
      <c r="J15" s="1" t="s">
        <v>565</v>
      </c>
      <c r="K15" s="1" t="s">
        <v>615</v>
      </c>
      <c r="L15" s="1" t="s">
        <v>615</v>
      </c>
      <c r="M15" s="1" t="s">
        <v>566</v>
      </c>
      <c r="N15" s="1" t="s">
        <v>566</v>
      </c>
      <c r="O15" s="1" t="s">
        <v>567</v>
      </c>
      <c r="P15" s="1" t="s">
        <v>568</v>
      </c>
      <c r="Q15" s="1" t="s">
        <v>616</v>
      </c>
      <c r="R15" s="1" t="s">
        <v>72</v>
      </c>
      <c r="S15" s="1" t="s">
        <v>34</v>
      </c>
      <c r="T15" s="1" t="s">
        <v>571</v>
      </c>
    </row>
    <row r="16" s="1" customFormat="1" spans="1:20">
      <c r="A16" s="1" t="s">
        <v>161</v>
      </c>
      <c r="B16" s="1" t="s">
        <v>105</v>
      </c>
      <c r="C16" s="1" t="s">
        <v>617</v>
      </c>
      <c r="D16" s="1" t="s">
        <v>618</v>
      </c>
      <c r="E16" s="1" t="s">
        <v>164</v>
      </c>
      <c r="F16" s="1" t="s">
        <v>78</v>
      </c>
      <c r="G16" s="1" t="s">
        <v>79</v>
      </c>
      <c r="H16" s="1" t="s">
        <v>563</v>
      </c>
      <c r="I16" s="1" t="s">
        <v>619</v>
      </c>
      <c r="J16" s="1" t="s">
        <v>565</v>
      </c>
      <c r="K16" s="1" t="s">
        <v>619</v>
      </c>
      <c r="L16" s="1" t="s">
        <v>619</v>
      </c>
      <c r="M16" s="1" t="s">
        <v>566</v>
      </c>
      <c r="N16" s="1" t="s">
        <v>566</v>
      </c>
      <c r="O16" s="1" t="s">
        <v>567</v>
      </c>
      <c r="P16" s="1" t="s">
        <v>568</v>
      </c>
      <c r="Q16" s="1" t="s">
        <v>620</v>
      </c>
      <c r="R16" s="1" t="s">
        <v>570</v>
      </c>
      <c r="S16" s="1" t="s">
        <v>34</v>
      </c>
      <c r="T16" s="1" t="s">
        <v>571</v>
      </c>
    </row>
    <row r="17" s="1" customFormat="1" spans="1:20">
      <c r="A17" s="1" t="s">
        <v>153</v>
      </c>
      <c r="B17" s="1" t="s">
        <v>105</v>
      </c>
      <c r="C17" s="1" t="s">
        <v>621</v>
      </c>
      <c r="D17" s="1" t="s">
        <v>155</v>
      </c>
      <c r="E17" s="1" t="s">
        <v>156</v>
      </c>
      <c r="F17" s="1" t="s">
        <v>105</v>
      </c>
      <c r="G17" s="1" t="s">
        <v>79</v>
      </c>
      <c r="H17" s="1" t="s">
        <v>563</v>
      </c>
      <c r="I17" s="1" t="s">
        <v>622</v>
      </c>
      <c r="J17" s="1" t="s">
        <v>565</v>
      </c>
      <c r="K17" s="1" t="s">
        <v>622</v>
      </c>
      <c r="L17" s="1" t="s">
        <v>622</v>
      </c>
      <c r="M17" s="1" t="s">
        <v>566</v>
      </c>
      <c r="N17" s="1" t="s">
        <v>566</v>
      </c>
      <c r="O17" s="1" t="s">
        <v>567</v>
      </c>
      <c r="P17" s="1" t="s">
        <v>568</v>
      </c>
      <c r="Q17" s="1" t="s">
        <v>623</v>
      </c>
      <c r="R17" s="1" t="s">
        <v>570</v>
      </c>
      <c r="S17" s="1" t="s">
        <v>34</v>
      </c>
      <c r="T17" s="1" t="s">
        <v>571</v>
      </c>
    </row>
    <row r="18" s="1" customFormat="1" spans="1:20">
      <c r="A18" s="1" t="s">
        <v>507</v>
      </c>
      <c r="B18" s="1" t="s">
        <v>105</v>
      </c>
      <c r="C18" s="1" t="s">
        <v>624</v>
      </c>
      <c r="D18" s="1" t="s">
        <v>509</v>
      </c>
      <c r="E18" s="1" t="s">
        <v>510</v>
      </c>
      <c r="F18" s="1" t="s">
        <v>78</v>
      </c>
      <c r="G18" s="1" t="s">
        <v>228</v>
      </c>
      <c r="H18" s="1" t="s">
        <v>563</v>
      </c>
      <c r="I18" s="1" t="s">
        <v>625</v>
      </c>
      <c r="J18" s="1" t="s">
        <v>565</v>
      </c>
      <c r="K18" s="1" t="s">
        <v>625</v>
      </c>
      <c r="L18" s="1" t="s">
        <v>625</v>
      </c>
      <c r="M18" s="1" t="s">
        <v>566</v>
      </c>
      <c r="N18" s="1" t="s">
        <v>566</v>
      </c>
      <c r="O18" s="1" t="s">
        <v>567</v>
      </c>
      <c r="P18" s="1" t="s">
        <v>568</v>
      </c>
      <c r="Q18" s="1" t="s">
        <v>626</v>
      </c>
      <c r="R18" s="1" t="s">
        <v>72</v>
      </c>
      <c r="S18" s="1" t="s">
        <v>34</v>
      </c>
      <c r="T18" s="1" t="s">
        <v>571</v>
      </c>
    </row>
    <row r="19" s="1" customFormat="1" spans="1:20">
      <c r="A19" s="1" t="s">
        <v>435</v>
      </c>
      <c r="B19" s="1" t="s">
        <v>105</v>
      </c>
      <c r="C19" s="1" t="s">
        <v>627</v>
      </c>
      <c r="D19" s="1" t="s">
        <v>628</v>
      </c>
      <c r="E19" s="1" t="s">
        <v>629</v>
      </c>
      <c r="F19" s="1" t="s">
        <v>105</v>
      </c>
      <c r="G19" s="1" t="s">
        <v>228</v>
      </c>
      <c r="H19" s="1" t="s">
        <v>563</v>
      </c>
      <c r="I19" s="1" t="s">
        <v>630</v>
      </c>
      <c r="J19" s="1" t="s">
        <v>565</v>
      </c>
      <c r="K19" s="1" t="s">
        <v>630</v>
      </c>
      <c r="L19" s="1" t="s">
        <v>630</v>
      </c>
      <c r="M19" s="1" t="s">
        <v>566</v>
      </c>
      <c r="N19" s="1" t="s">
        <v>566</v>
      </c>
      <c r="O19" s="1" t="s">
        <v>567</v>
      </c>
      <c r="P19" s="1" t="s">
        <v>568</v>
      </c>
      <c r="Q19" s="1" t="s">
        <v>631</v>
      </c>
      <c r="R19" s="1" t="s">
        <v>72</v>
      </c>
      <c r="S19" s="1" t="s">
        <v>34</v>
      </c>
      <c r="T19" s="1" t="s">
        <v>571</v>
      </c>
    </row>
    <row r="20" s="1" customFormat="1" spans="1:20">
      <c r="A20" s="1" t="s">
        <v>632</v>
      </c>
      <c r="B20" s="1" t="s">
        <v>105</v>
      </c>
      <c r="C20" s="1" t="s">
        <v>633</v>
      </c>
      <c r="D20" s="1" t="s">
        <v>634</v>
      </c>
      <c r="E20" s="1" t="s">
        <v>635</v>
      </c>
      <c r="F20" s="1" t="s">
        <v>79</v>
      </c>
      <c r="G20" s="1" t="s">
        <v>228</v>
      </c>
      <c r="H20" s="1" t="s">
        <v>563</v>
      </c>
      <c r="I20" s="1" t="s">
        <v>567</v>
      </c>
      <c r="J20" s="1" t="s">
        <v>565</v>
      </c>
      <c r="K20" s="1" t="s">
        <v>567</v>
      </c>
      <c r="L20" s="1" t="s">
        <v>567</v>
      </c>
      <c r="M20" s="1" t="s">
        <v>566</v>
      </c>
      <c r="N20" s="1" t="s">
        <v>566</v>
      </c>
      <c r="O20" s="1" t="s">
        <v>567</v>
      </c>
      <c r="P20" s="1" t="s">
        <v>568</v>
      </c>
      <c r="Q20" s="1" t="s">
        <v>636</v>
      </c>
      <c r="R20" s="1" t="s">
        <v>72</v>
      </c>
      <c r="S20" s="1" t="s">
        <v>34</v>
      </c>
      <c r="T20" s="1" t="s">
        <v>571</v>
      </c>
    </row>
    <row r="21" s="1" customFormat="1" spans="1:20">
      <c r="A21" s="1" t="s">
        <v>389</v>
      </c>
      <c r="B21" s="1" t="s">
        <v>105</v>
      </c>
      <c r="C21" s="1" t="s">
        <v>637</v>
      </c>
      <c r="D21" s="1" t="s">
        <v>638</v>
      </c>
      <c r="E21" s="1" t="s">
        <v>392</v>
      </c>
      <c r="F21" s="1" t="s">
        <v>78</v>
      </c>
      <c r="G21" s="1" t="s">
        <v>228</v>
      </c>
      <c r="H21" s="1" t="s">
        <v>563</v>
      </c>
      <c r="I21" s="1" t="s">
        <v>639</v>
      </c>
      <c r="J21" s="1" t="s">
        <v>565</v>
      </c>
      <c r="K21" s="1" t="s">
        <v>639</v>
      </c>
      <c r="L21" s="1" t="s">
        <v>639</v>
      </c>
      <c r="M21" s="1" t="s">
        <v>566</v>
      </c>
      <c r="N21" s="1" t="s">
        <v>566</v>
      </c>
      <c r="O21" s="1" t="s">
        <v>567</v>
      </c>
      <c r="P21" s="1" t="s">
        <v>568</v>
      </c>
      <c r="Q21" s="1" t="s">
        <v>640</v>
      </c>
      <c r="R21" s="1" t="s">
        <v>72</v>
      </c>
      <c r="S21" s="1" t="s">
        <v>34</v>
      </c>
      <c r="T21" s="1" t="s">
        <v>571</v>
      </c>
    </row>
    <row r="22" s="1" customFormat="1" spans="1:20">
      <c r="A22" s="1" t="s">
        <v>318</v>
      </c>
      <c r="B22" s="1" t="s">
        <v>105</v>
      </c>
      <c r="C22" s="1" t="s">
        <v>641</v>
      </c>
      <c r="D22" s="1" t="s">
        <v>320</v>
      </c>
      <c r="E22" s="1" t="s">
        <v>321</v>
      </c>
      <c r="F22" s="1" t="s">
        <v>79</v>
      </c>
      <c r="G22" s="1" t="s">
        <v>228</v>
      </c>
      <c r="H22" s="1" t="s">
        <v>563</v>
      </c>
      <c r="I22" s="1" t="s">
        <v>642</v>
      </c>
      <c r="J22" s="1" t="s">
        <v>565</v>
      </c>
      <c r="K22" s="1" t="s">
        <v>642</v>
      </c>
      <c r="L22" s="1" t="s">
        <v>642</v>
      </c>
      <c r="M22" s="1" t="s">
        <v>566</v>
      </c>
      <c r="N22" s="1" t="s">
        <v>566</v>
      </c>
      <c r="O22" s="1" t="s">
        <v>567</v>
      </c>
      <c r="P22" s="1" t="s">
        <v>568</v>
      </c>
      <c r="Q22" s="1" t="s">
        <v>643</v>
      </c>
      <c r="R22" s="1" t="s">
        <v>72</v>
      </c>
      <c r="S22" s="1" t="s">
        <v>34</v>
      </c>
      <c r="T22" s="1" t="s">
        <v>571</v>
      </c>
    </row>
    <row r="23" s="1" customFormat="1" spans="1:20">
      <c r="A23" s="1" t="s">
        <v>314</v>
      </c>
      <c r="B23" s="1" t="s">
        <v>105</v>
      </c>
      <c r="C23" s="1" t="s">
        <v>644</v>
      </c>
      <c r="D23" s="1" t="s">
        <v>316</v>
      </c>
      <c r="E23" s="1" t="s">
        <v>317</v>
      </c>
      <c r="F23" s="1" t="s">
        <v>105</v>
      </c>
      <c r="G23" s="1" t="s">
        <v>228</v>
      </c>
      <c r="H23" s="1" t="s">
        <v>563</v>
      </c>
      <c r="I23" s="1" t="s">
        <v>645</v>
      </c>
      <c r="J23" s="1" t="s">
        <v>565</v>
      </c>
      <c r="K23" s="1" t="s">
        <v>645</v>
      </c>
      <c r="L23" s="1" t="s">
        <v>645</v>
      </c>
      <c r="M23" s="1" t="s">
        <v>566</v>
      </c>
      <c r="N23" s="1" t="s">
        <v>566</v>
      </c>
      <c r="O23" s="1" t="s">
        <v>567</v>
      </c>
      <c r="P23" s="1" t="s">
        <v>568</v>
      </c>
      <c r="Q23" s="1" t="s">
        <v>646</v>
      </c>
      <c r="R23" s="1" t="s">
        <v>72</v>
      </c>
      <c r="S23" s="1" t="s">
        <v>34</v>
      </c>
      <c r="T23" s="1" t="s">
        <v>571</v>
      </c>
    </row>
    <row r="24" s="1" customFormat="1" spans="1:20">
      <c r="A24" s="1" t="s">
        <v>345</v>
      </c>
      <c r="B24" s="1" t="s">
        <v>105</v>
      </c>
      <c r="C24" s="1" t="s">
        <v>647</v>
      </c>
      <c r="D24" s="1" t="s">
        <v>347</v>
      </c>
      <c r="E24" s="1" t="s">
        <v>648</v>
      </c>
      <c r="F24" s="1" t="s">
        <v>105</v>
      </c>
      <c r="G24" s="1" t="s">
        <v>228</v>
      </c>
      <c r="H24" s="1" t="s">
        <v>563</v>
      </c>
      <c r="I24" s="1" t="s">
        <v>649</v>
      </c>
      <c r="J24" s="1" t="s">
        <v>565</v>
      </c>
      <c r="K24" s="1" t="s">
        <v>649</v>
      </c>
      <c r="L24" s="1" t="s">
        <v>649</v>
      </c>
      <c r="M24" s="1" t="s">
        <v>566</v>
      </c>
      <c r="N24" s="1" t="s">
        <v>566</v>
      </c>
      <c r="O24" s="1" t="s">
        <v>567</v>
      </c>
      <c r="P24" s="1" t="s">
        <v>568</v>
      </c>
      <c r="Q24" s="1" t="s">
        <v>650</v>
      </c>
      <c r="R24" s="1" t="s">
        <v>72</v>
      </c>
      <c r="S24" s="1" t="s">
        <v>34</v>
      </c>
      <c r="T24" s="1" t="s">
        <v>571</v>
      </c>
    </row>
    <row r="25" s="1" customFormat="1" spans="1:20">
      <c r="A25" s="1" t="s">
        <v>382</v>
      </c>
      <c r="B25" s="1" t="s">
        <v>105</v>
      </c>
      <c r="C25" s="1" t="s">
        <v>651</v>
      </c>
      <c r="D25" s="1" t="s">
        <v>384</v>
      </c>
      <c r="E25" s="1" t="s">
        <v>385</v>
      </c>
      <c r="F25" s="1" t="s">
        <v>105</v>
      </c>
      <c r="G25" s="1" t="s">
        <v>228</v>
      </c>
      <c r="H25" s="1" t="s">
        <v>563</v>
      </c>
      <c r="I25" s="1" t="s">
        <v>652</v>
      </c>
      <c r="J25" s="1" t="s">
        <v>565</v>
      </c>
      <c r="K25" s="1" t="s">
        <v>652</v>
      </c>
      <c r="L25" s="1" t="s">
        <v>652</v>
      </c>
      <c r="M25" s="1" t="s">
        <v>566</v>
      </c>
      <c r="N25" s="1" t="s">
        <v>566</v>
      </c>
      <c r="O25" s="1" t="s">
        <v>567</v>
      </c>
      <c r="P25" s="1" t="s">
        <v>568</v>
      </c>
      <c r="Q25" s="1" t="s">
        <v>653</v>
      </c>
      <c r="R25" s="1" t="s">
        <v>72</v>
      </c>
      <c r="S25" s="1" t="s">
        <v>34</v>
      </c>
      <c r="T25" s="1" t="s">
        <v>571</v>
      </c>
    </row>
    <row r="26" s="1" customFormat="1" spans="1:20">
      <c r="A26" s="1" t="s">
        <v>654</v>
      </c>
      <c r="B26" s="1" t="s">
        <v>105</v>
      </c>
      <c r="C26" s="1" t="s">
        <v>655</v>
      </c>
      <c r="D26" s="1" t="s">
        <v>656</v>
      </c>
      <c r="E26" s="1" t="s">
        <v>657</v>
      </c>
      <c r="F26" s="1" t="s">
        <v>105</v>
      </c>
      <c r="G26" s="1" t="s">
        <v>228</v>
      </c>
      <c r="H26" s="1" t="s">
        <v>563</v>
      </c>
      <c r="I26" s="1" t="s">
        <v>658</v>
      </c>
      <c r="J26" s="1" t="s">
        <v>565</v>
      </c>
      <c r="K26" s="1" t="s">
        <v>658</v>
      </c>
      <c r="L26" s="1" t="s">
        <v>567</v>
      </c>
      <c r="M26" s="1" t="s">
        <v>659</v>
      </c>
      <c r="N26" s="1" t="s">
        <v>659</v>
      </c>
      <c r="O26" s="1" t="s">
        <v>567</v>
      </c>
      <c r="P26" s="1" t="s">
        <v>568</v>
      </c>
      <c r="Q26" s="1" t="s">
        <v>660</v>
      </c>
      <c r="R26" s="1" t="s">
        <v>72</v>
      </c>
      <c r="S26" s="1" t="s">
        <v>34</v>
      </c>
      <c r="T26" s="1" t="s">
        <v>571</v>
      </c>
    </row>
    <row r="27" s="1" customFormat="1" spans="1:20">
      <c r="A27" s="1" t="s">
        <v>101</v>
      </c>
      <c r="B27" s="1" t="s">
        <v>105</v>
      </c>
      <c r="C27" s="1" t="s">
        <v>661</v>
      </c>
      <c r="D27" s="1" t="s">
        <v>103</v>
      </c>
      <c r="E27" s="1" t="s">
        <v>662</v>
      </c>
      <c r="F27" s="1" t="s">
        <v>78</v>
      </c>
      <c r="G27" s="1" t="s">
        <v>79</v>
      </c>
      <c r="H27" s="1" t="s">
        <v>563</v>
      </c>
      <c r="I27" s="1" t="s">
        <v>663</v>
      </c>
      <c r="J27" s="1" t="s">
        <v>565</v>
      </c>
      <c r="K27" s="1" t="s">
        <v>663</v>
      </c>
      <c r="L27" s="1" t="s">
        <v>663</v>
      </c>
      <c r="M27" s="1" t="s">
        <v>566</v>
      </c>
      <c r="N27" s="1" t="s">
        <v>566</v>
      </c>
      <c r="O27" s="1" t="s">
        <v>567</v>
      </c>
      <c r="P27" s="1" t="s">
        <v>568</v>
      </c>
      <c r="Q27" s="1" t="s">
        <v>664</v>
      </c>
      <c r="R27" s="1" t="s">
        <v>570</v>
      </c>
      <c r="S27" s="1" t="s">
        <v>34</v>
      </c>
      <c r="T27" s="1" t="s">
        <v>571</v>
      </c>
    </row>
    <row r="28" s="1" customFormat="1" spans="1:20">
      <c r="A28" s="1" t="s">
        <v>404</v>
      </c>
      <c r="B28" s="1" t="s">
        <v>105</v>
      </c>
      <c r="C28" s="1" t="s">
        <v>665</v>
      </c>
      <c r="D28" s="1" t="s">
        <v>398</v>
      </c>
      <c r="E28" s="1" t="s">
        <v>399</v>
      </c>
      <c r="F28" s="1" t="s">
        <v>78</v>
      </c>
      <c r="G28" s="1" t="s">
        <v>228</v>
      </c>
      <c r="H28" s="1" t="s">
        <v>563</v>
      </c>
      <c r="I28" s="1" t="s">
        <v>666</v>
      </c>
      <c r="J28" s="1" t="s">
        <v>565</v>
      </c>
      <c r="K28" s="1" t="s">
        <v>666</v>
      </c>
      <c r="L28" s="1" t="s">
        <v>666</v>
      </c>
      <c r="M28" s="1" t="s">
        <v>566</v>
      </c>
      <c r="N28" s="1" t="s">
        <v>566</v>
      </c>
      <c r="O28" s="1" t="s">
        <v>567</v>
      </c>
      <c r="P28" s="1" t="s">
        <v>568</v>
      </c>
      <c r="Q28" s="1" t="s">
        <v>667</v>
      </c>
      <c r="R28" s="1" t="s">
        <v>72</v>
      </c>
      <c r="S28" s="1" t="s">
        <v>34</v>
      </c>
      <c r="T28" s="1" t="s">
        <v>571</v>
      </c>
    </row>
    <row r="29" s="1" customFormat="1" spans="1:20">
      <c r="A29" s="1" t="s">
        <v>396</v>
      </c>
      <c r="B29" s="1" t="s">
        <v>105</v>
      </c>
      <c r="C29" s="1" t="s">
        <v>668</v>
      </c>
      <c r="D29" s="1" t="s">
        <v>398</v>
      </c>
      <c r="E29" s="1" t="s">
        <v>399</v>
      </c>
      <c r="F29" s="1" t="s">
        <v>78</v>
      </c>
      <c r="G29" s="1" t="s">
        <v>228</v>
      </c>
      <c r="H29" s="1" t="s">
        <v>563</v>
      </c>
      <c r="I29" s="1" t="s">
        <v>669</v>
      </c>
      <c r="J29" s="1" t="s">
        <v>565</v>
      </c>
      <c r="K29" s="1" t="s">
        <v>669</v>
      </c>
      <c r="L29" s="1" t="s">
        <v>669</v>
      </c>
      <c r="M29" s="1" t="s">
        <v>566</v>
      </c>
      <c r="N29" s="1" t="s">
        <v>566</v>
      </c>
      <c r="O29" s="1" t="s">
        <v>567</v>
      </c>
      <c r="P29" s="1" t="s">
        <v>568</v>
      </c>
      <c r="Q29" s="1" t="s">
        <v>670</v>
      </c>
      <c r="R29" s="1" t="s">
        <v>72</v>
      </c>
      <c r="S29" s="1" t="s">
        <v>34</v>
      </c>
      <c r="T29" s="1" t="s">
        <v>571</v>
      </c>
    </row>
    <row r="30" s="1" customFormat="1" spans="1:20">
      <c r="A30" s="1" t="s">
        <v>414</v>
      </c>
      <c r="B30" s="1" t="s">
        <v>78</v>
      </c>
      <c r="C30" s="1" t="s">
        <v>671</v>
      </c>
      <c r="D30" s="1" t="s">
        <v>672</v>
      </c>
      <c r="E30" s="1" t="s">
        <v>417</v>
      </c>
      <c r="F30" s="1" t="s">
        <v>78</v>
      </c>
      <c r="G30" s="1" t="s">
        <v>228</v>
      </c>
      <c r="H30" s="1" t="s">
        <v>563</v>
      </c>
      <c r="I30" s="1" t="s">
        <v>673</v>
      </c>
      <c r="J30" s="1" t="s">
        <v>565</v>
      </c>
      <c r="K30" s="1" t="s">
        <v>673</v>
      </c>
      <c r="L30" s="1" t="s">
        <v>673</v>
      </c>
      <c r="M30" s="1" t="s">
        <v>566</v>
      </c>
      <c r="N30" s="1" t="s">
        <v>566</v>
      </c>
      <c r="O30" s="1" t="s">
        <v>567</v>
      </c>
      <c r="P30" s="1" t="s">
        <v>568</v>
      </c>
      <c r="Q30" s="1" t="s">
        <v>674</v>
      </c>
      <c r="R30" s="1" t="s">
        <v>72</v>
      </c>
      <c r="S30" s="1" t="s">
        <v>34</v>
      </c>
      <c r="T30" s="1" t="s">
        <v>571</v>
      </c>
    </row>
    <row r="31" s="1" customFormat="1" spans="1:20">
      <c r="A31" s="1" t="s">
        <v>169</v>
      </c>
      <c r="B31" s="1" t="s">
        <v>78</v>
      </c>
      <c r="C31" s="1" t="s">
        <v>675</v>
      </c>
      <c r="D31" s="1" t="s">
        <v>171</v>
      </c>
      <c r="E31" s="1" t="s">
        <v>172</v>
      </c>
      <c r="F31" s="1" t="s">
        <v>78</v>
      </c>
      <c r="G31" s="1" t="s">
        <v>79</v>
      </c>
      <c r="H31" s="1" t="s">
        <v>563</v>
      </c>
      <c r="I31" s="1" t="s">
        <v>676</v>
      </c>
      <c r="J31" s="1" t="s">
        <v>565</v>
      </c>
      <c r="K31" s="1" t="s">
        <v>676</v>
      </c>
      <c r="L31" s="1" t="s">
        <v>676</v>
      </c>
      <c r="M31" s="1" t="s">
        <v>566</v>
      </c>
      <c r="N31" s="1" t="s">
        <v>566</v>
      </c>
      <c r="O31" s="1" t="s">
        <v>567</v>
      </c>
      <c r="P31" s="1" t="s">
        <v>568</v>
      </c>
      <c r="Q31" s="1" t="s">
        <v>677</v>
      </c>
      <c r="R31" s="1" t="s">
        <v>570</v>
      </c>
      <c r="S31" s="1" t="s">
        <v>34</v>
      </c>
      <c r="T31" s="1" t="s">
        <v>571</v>
      </c>
    </row>
    <row r="32" s="1" customFormat="1" spans="1:20">
      <c r="A32" s="1" t="s">
        <v>505</v>
      </c>
      <c r="B32" s="1" t="s">
        <v>78</v>
      </c>
      <c r="C32" s="1" t="s">
        <v>678</v>
      </c>
      <c r="D32" s="1" t="s">
        <v>354</v>
      </c>
      <c r="E32" s="1" t="s">
        <v>506</v>
      </c>
      <c r="F32" s="1" t="s">
        <v>78</v>
      </c>
      <c r="G32" s="1" t="s">
        <v>228</v>
      </c>
      <c r="H32" s="1" t="s">
        <v>563</v>
      </c>
      <c r="I32" s="1" t="s">
        <v>669</v>
      </c>
      <c r="J32" s="1" t="s">
        <v>565</v>
      </c>
      <c r="K32" s="1" t="s">
        <v>669</v>
      </c>
      <c r="L32" s="1" t="s">
        <v>669</v>
      </c>
      <c r="M32" s="1" t="s">
        <v>566</v>
      </c>
      <c r="N32" s="1" t="s">
        <v>566</v>
      </c>
      <c r="O32" s="1" t="s">
        <v>567</v>
      </c>
      <c r="P32" s="1" t="s">
        <v>568</v>
      </c>
      <c r="Q32" s="1" t="s">
        <v>679</v>
      </c>
      <c r="R32" s="1" t="s">
        <v>72</v>
      </c>
      <c r="S32" s="1" t="s">
        <v>34</v>
      </c>
      <c r="T32" s="1" t="s">
        <v>571</v>
      </c>
    </row>
    <row r="33" s="1" customFormat="1" spans="1:20">
      <c r="A33" s="1" t="s">
        <v>177</v>
      </c>
      <c r="B33" s="1" t="s">
        <v>78</v>
      </c>
      <c r="C33" s="1" t="s">
        <v>680</v>
      </c>
      <c r="D33" s="1" t="s">
        <v>179</v>
      </c>
      <c r="E33" s="1" t="s">
        <v>180</v>
      </c>
      <c r="F33" s="1" t="s">
        <v>78</v>
      </c>
      <c r="G33" s="1" t="s">
        <v>79</v>
      </c>
      <c r="H33" s="1" t="s">
        <v>563</v>
      </c>
      <c r="I33" s="1" t="s">
        <v>681</v>
      </c>
      <c r="J33" s="1" t="s">
        <v>565</v>
      </c>
      <c r="K33" s="1" t="s">
        <v>681</v>
      </c>
      <c r="L33" s="1" t="s">
        <v>681</v>
      </c>
      <c r="M33" s="1" t="s">
        <v>566</v>
      </c>
      <c r="N33" s="1" t="s">
        <v>566</v>
      </c>
      <c r="O33" s="1" t="s">
        <v>567</v>
      </c>
      <c r="P33" s="1" t="s">
        <v>568</v>
      </c>
      <c r="Q33" s="1" t="s">
        <v>682</v>
      </c>
      <c r="R33" s="1" t="s">
        <v>570</v>
      </c>
      <c r="S33" s="1" t="s">
        <v>34</v>
      </c>
      <c r="T33" s="1" t="s">
        <v>571</v>
      </c>
    </row>
    <row r="34" s="1" customFormat="1" spans="1:20">
      <c r="A34" s="1" t="s">
        <v>217</v>
      </c>
      <c r="B34" s="1" t="s">
        <v>78</v>
      </c>
      <c r="C34" s="1" t="s">
        <v>683</v>
      </c>
      <c r="D34" s="1" t="s">
        <v>219</v>
      </c>
      <c r="E34" s="1" t="s">
        <v>220</v>
      </c>
      <c r="F34" s="1" t="s">
        <v>78</v>
      </c>
      <c r="G34" s="1" t="s">
        <v>79</v>
      </c>
      <c r="H34" s="1" t="s">
        <v>563</v>
      </c>
      <c r="I34" s="1" t="s">
        <v>684</v>
      </c>
      <c r="J34" s="1" t="s">
        <v>565</v>
      </c>
      <c r="K34" s="1" t="s">
        <v>684</v>
      </c>
      <c r="L34" s="1" t="s">
        <v>684</v>
      </c>
      <c r="M34" s="1" t="s">
        <v>566</v>
      </c>
      <c r="N34" s="1" t="s">
        <v>566</v>
      </c>
      <c r="O34" s="1" t="s">
        <v>567</v>
      </c>
      <c r="P34" s="1" t="s">
        <v>568</v>
      </c>
      <c r="Q34" s="1" t="s">
        <v>685</v>
      </c>
      <c r="R34" s="1" t="s">
        <v>570</v>
      </c>
      <c r="S34" s="1" t="s">
        <v>34</v>
      </c>
      <c r="T34" s="1" t="s">
        <v>571</v>
      </c>
    </row>
    <row r="35" s="1" customFormat="1" spans="1:20">
      <c r="A35" s="1" t="s">
        <v>110</v>
      </c>
      <c r="B35" s="1" t="s">
        <v>78</v>
      </c>
      <c r="C35" s="1" t="s">
        <v>686</v>
      </c>
      <c r="D35" s="1" t="s">
        <v>112</v>
      </c>
      <c r="E35" s="1" t="s">
        <v>113</v>
      </c>
      <c r="F35" s="1" t="s">
        <v>78</v>
      </c>
      <c r="G35" s="1" t="s">
        <v>79</v>
      </c>
      <c r="H35" s="1" t="s">
        <v>563</v>
      </c>
      <c r="I35" s="1" t="s">
        <v>687</v>
      </c>
      <c r="J35" s="1" t="s">
        <v>565</v>
      </c>
      <c r="K35" s="1" t="s">
        <v>687</v>
      </c>
      <c r="L35" s="1" t="s">
        <v>687</v>
      </c>
      <c r="M35" s="1" t="s">
        <v>566</v>
      </c>
      <c r="N35" s="1" t="s">
        <v>566</v>
      </c>
      <c r="O35" s="1" t="s">
        <v>567</v>
      </c>
      <c r="P35" s="1" t="s">
        <v>568</v>
      </c>
      <c r="Q35" s="1" t="s">
        <v>688</v>
      </c>
      <c r="R35" s="1" t="s">
        <v>570</v>
      </c>
      <c r="S35" s="1" t="s">
        <v>34</v>
      </c>
      <c r="T35" s="1" t="s">
        <v>571</v>
      </c>
    </row>
    <row r="36" s="1" customFormat="1" spans="1:20">
      <c r="A36" s="1" t="s">
        <v>209</v>
      </c>
      <c r="B36" s="1" t="s">
        <v>78</v>
      </c>
      <c r="C36" s="1" t="s">
        <v>689</v>
      </c>
      <c r="D36" s="1" t="s">
        <v>211</v>
      </c>
      <c r="E36" s="1" t="s">
        <v>212</v>
      </c>
      <c r="F36" s="1" t="s">
        <v>78</v>
      </c>
      <c r="G36" s="1" t="s">
        <v>79</v>
      </c>
      <c r="H36" s="1" t="s">
        <v>563</v>
      </c>
      <c r="I36" s="1" t="s">
        <v>690</v>
      </c>
      <c r="J36" s="1" t="s">
        <v>565</v>
      </c>
      <c r="K36" s="1" t="s">
        <v>690</v>
      </c>
      <c r="L36" s="1" t="s">
        <v>690</v>
      </c>
      <c r="M36" s="1" t="s">
        <v>566</v>
      </c>
      <c r="N36" s="1" t="s">
        <v>566</v>
      </c>
      <c r="O36" s="1" t="s">
        <v>567</v>
      </c>
      <c r="P36" s="1" t="s">
        <v>568</v>
      </c>
      <c r="Q36" s="1" t="s">
        <v>691</v>
      </c>
      <c r="R36" s="1" t="s">
        <v>570</v>
      </c>
      <c r="S36" s="1" t="s">
        <v>34</v>
      </c>
      <c r="T36" s="1" t="s">
        <v>571</v>
      </c>
    </row>
    <row r="37" s="1" customFormat="1" spans="1:20">
      <c r="A37" s="1" t="s">
        <v>496</v>
      </c>
      <c r="B37" s="1" t="s">
        <v>78</v>
      </c>
      <c r="C37" s="1" t="s">
        <v>692</v>
      </c>
      <c r="D37" s="1" t="s">
        <v>103</v>
      </c>
      <c r="E37" s="1" t="s">
        <v>662</v>
      </c>
      <c r="F37" s="1" t="s">
        <v>79</v>
      </c>
      <c r="G37" s="1" t="s">
        <v>228</v>
      </c>
      <c r="H37" s="1" t="s">
        <v>563</v>
      </c>
      <c r="I37" s="1" t="s">
        <v>663</v>
      </c>
      <c r="J37" s="1" t="s">
        <v>565</v>
      </c>
      <c r="K37" s="1" t="s">
        <v>663</v>
      </c>
      <c r="L37" s="1" t="s">
        <v>663</v>
      </c>
      <c r="M37" s="1" t="s">
        <v>566</v>
      </c>
      <c r="N37" s="1" t="s">
        <v>566</v>
      </c>
      <c r="O37" s="1" t="s">
        <v>567</v>
      </c>
      <c r="P37" s="1" t="s">
        <v>568</v>
      </c>
      <c r="Q37" s="1" t="s">
        <v>693</v>
      </c>
      <c r="R37" s="1" t="s">
        <v>72</v>
      </c>
      <c r="S37" s="1" t="s">
        <v>34</v>
      </c>
      <c r="T37" s="1" t="s">
        <v>571</v>
      </c>
    </row>
    <row r="38" s="1" customFormat="1" spans="1:20">
      <c r="A38" s="1" t="s">
        <v>185</v>
      </c>
      <c r="B38" s="1" t="s">
        <v>78</v>
      </c>
      <c r="C38" s="1" t="s">
        <v>694</v>
      </c>
      <c r="D38" s="1" t="s">
        <v>187</v>
      </c>
      <c r="E38" s="1" t="s">
        <v>695</v>
      </c>
      <c r="F38" s="1" t="s">
        <v>78</v>
      </c>
      <c r="G38" s="1" t="s">
        <v>79</v>
      </c>
      <c r="H38" s="1" t="s">
        <v>563</v>
      </c>
      <c r="I38" s="1" t="s">
        <v>696</v>
      </c>
      <c r="J38" s="1" t="s">
        <v>565</v>
      </c>
      <c r="K38" s="1" t="s">
        <v>696</v>
      </c>
      <c r="L38" s="1" t="s">
        <v>696</v>
      </c>
      <c r="M38" s="1" t="s">
        <v>566</v>
      </c>
      <c r="N38" s="1" t="s">
        <v>566</v>
      </c>
      <c r="O38" s="1" t="s">
        <v>567</v>
      </c>
      <c r="P38" s="1" t="s">
        <v>568</v>
      </c>
      <c r="Q38" s="1" t="s">
        <v>697</v>
      </c>
      <c r="R38" s="1" t="s">
        <v>570</v>
      </c>
      <c r="S38" s="1" t="s">
        <v>34</v>
      </c>
      <c r="T38" s="1" t="s">
        <v>571</v>
      </c>
    </row>
    <row r="39" s="1" customFormat="1" spans="1:20">
      <c r="A39" s="1" t="s">
        <v>193</v>
      </c>
      <c r="B39" s="1" t="s">
        <v>78</v>
      </c>
      <c r="C39" s="1" t="s">
        <v>698</v>
      </c>
      <c r="D39" s="1" t="s">
        <v>195</v>
      </c>
      <c r="E39" s="1" t="s">
        <v>196</v>
      </c>
      <c r="F39" s="1" t="s">
        <v>78</v>
      </c>
      <c r="G39" s="1" t="s">
        <v>79</v>
      </c>
      <c r="H39" s="1" t="s">
        <v>563</v>
      </c>
      <c r="I39" s="1" t="s">
        <v>699</v>
      </c>
      <c r="J39" s="1" t="s">
        <v>565</v>
      </c>
      <c r="K39" s="1" t="s">
        <v>699</v>
      </c>
      <c r="L39" s="1" t="s">
        <v>699</v>
      </c>
      <c r="M39" s="1" t="s">
        <v>566</v>
      </c>
      <c r="N39" s="1" t="s">
        <v>566</v>
      </c>
      <c r="O39" s="1" t="s">
        <v>567</v>
      </c>
      <c r="P39" s="1" t="s">
        <v>568</v>
      </c>
      <c r="Q39" s="1" t="s">
        <v>700</v>
      </c>
      <c r="R39" s="1" t="s">
        <v>570</v>
      </c>
      <c r="S39" s="1" t="s">
        <v>34</v>
      </c>
      <c r="T39" s="1" t="s">
        <v>571</v>
      </c>
    </row>
    <row r="40" s="1" customFormat="1" spans="1:20">
      <c r="A40" s="1" t="s">
        <v>85</v>
      </c>
      <c r="B40" s="1" t="s">
        <v>78</v>
      </c>
      <c r="C40" s="1" t="s">
        <v>701</v>
      </c>
      <c r="D40" s="1" t="s">
        <v>87</v>
      </c>
      <c r="E40" s="1" t="s">
        <v>88</v>
      </c>
      <c r="F40" s="1" t="s">
        <v>78</v>
      </c>
      <c r="G40" s="1" t="s">
        <v>79</v>
      </c>
      <c r="H40" s="1" t="s">
        <v>563</v>
      </c>
      <c r="I40" s="1" t="s">
        <v>702</v>
      </c>
      <c r="J40" s="1" t="s">
        <v>565</v>
      </c>
      <c r="K40" s="1" t="s">
        <v>702</v>
      </c>
      <c r="L40" s="1" t="s">
        <v>702</v>
      </c>
      <c r="M40" s="1" t="s">
        <v>566</v>
      </c>
      <c r="N40" s="1" t="s">
        <v>566</v>
      </c>
      <c r="O40" s="1" t="s">
        <v>567</v>
      </c>
      <c r="P40" s="1" t="s">
        <v>568</v>
      </c>
      <c r="Q40" s="1" t="s">
        <v>703</v>
      </c>
      <c r="R40" s="1" t="s">
        <v>570</v>
      </c>
      <c r="S40" s="1" t="s">
        <v>34</v>
      </c>
      <c r="T40" s="1" t="s">
        <v>571</v>
      </c>
    </row>
    <row r="41" s="1" customFormat="1" spans="1:20">
      <c r="A41" s="1" t="s">
        <v>93</v>
      </c>
      <c r="B41" s="1" t="s">
        <v>78</v>
      </c>
      <c r="C41" s="1" t="s">
        <v>704</v>
      </c>
      <c r="D41" s="1" t="s">
        <v>95</v>
      </c>
      <c r="E41" s="1" t="s">
        <v>96</v>
      </c>
      <c r="F41" s="1" t="s">
        <v>78</v>
      </c>
      <c r="G41" s="1" t="s">
        <v>79</v>
      </c>
      <c r="H41" s="1" t="s">
        <v>563</v>
      </c>
      <c r="I41" s="1" t="s">
        <v>705</v>
      </c>
      <c r="J41" s="1" t="s">
        <v>565</v>
      </c>
      <c r="K41" s="1" t="s">
        <v>705</v>
      </c>
      <c r="L41" s="1" t="s">
        <v>705</v>
      </c>
      <c r="M41" s="1" t="s">
        <v>566</v>
      </c>
      <c r="N41" s="1" t="s">
        <v>566</v>
      </c>
      <c r="O41" s="1" t="s">
        <v>567</v>
      </c>
      <c r="P41" s="1" t="s">
        <v>568</v>
      </c>
      <c r="Q41" s="1" t="s">
        <v>706</v>
      </c>
      <c r="R41" s="1" t="s">
        <v>570</v>
      </c>
      <c r="S41" s="1" t="s">
        <v>34</v>
      </c>
      <c r="T41" s="1" t="s">
        <v>571</v>
      </c>
    </row>
    <row r="42" s="1" customFormat="1" spans="1:20">
      <c r="A42" s="1" t="s">
        <v>254</v>
      </c>
      <c r="B42" s="1" t="s">
        <v>78</v>
      </c>
      <c r="C42" s="1" t="s">
        <v>707</v>
      </c>
      <c r="D42" s="1" t="s">
        <v>256</v>
      </c>
      <c r="E42" s="1" t="s">
        <v>708</v>
      </c>
      <c r="F42" s="1" t="s">
        <v>79</v>
      </c>
      <c r="G42" s="1" t="s">
        <v>228</v>
      </c>
      <c r="H42" s="1" t="s">
        <v>563</v>
      </c>
      <c r="I42" s="1" t="s">
        <v>709</v>
      </c>
      <c r="J42" s="1" t="s">
        <v>565</v>
      </c>
      <c r="K42" s="1" t="s">
        <v>709</v>
      </c>
      <c r="L42" s="1" t="s">
        <v>709</v>
      </c>
      <c r="M42" s="1" t="s">
        <v>566</v>
      </c>
      <c r="N42" s="1" t="s">
        <v>566</v>
      </c>
      <c r="O42" s="1" t="s">
        <v>567</v>
      </c>
      <c r="P42" s="1" t="s">
        <v>568</v>
      </c>
      <c r="Q42" s="1" t="s">
        <v>710</v>
      </c>
      <c r="R42" s="1" t="s">
        <v>72</v>
      </c>
      <c r="S42" s="1" t="s">
        <v>34</v>
      </c>
      <c r="T42" s="1" t="s">
        <v>571</v>
      </c>
    </row>
    <row r="43" s="1" customFormat="1" spans="1:20">
      <c r="A43" s="1" t="s">
        <v>267</v>
      </c>
      <c r="B43" s="1" t="s">
        <v>78</v>
      </c>
      <c r="C43" s="1" t="s">
        <v>711</v>
      </c>
      <c r="D43" s="1" t="s">
        <v>269</v>
      </c>
      <c r="E43" s="1" t="s">
        <v>270</v>
      </c>
      <c r="F43" s="1" t="s">
        <v>78</v>
      </c>
      <c r="G43" s="1" t="s">
        <v>228</v>
      </c>
      <c r="H43" s="1" t="s">
        <v>563</v>
      </c>
      <c r="I43" s="1" t="s">
        <v>712</v>
      </c>
      <c r="J43" s="1" t="s">
        <v>565</v>
      </c>
      <c r="K43" s="1" t="s">
        <v>712</v>
      </c>
      <c r="L43" s="1" t="s">
        <v>712</v>
      </c>
      <c r="M43" s="1" t="s">
        <v>566</v>
      </c>
      <c r="N43" s="1" t="s">
        <v>566</v>
      </c>
      <c r="O43" s="1" t="s">
        <v>567</v>
      </c>
      <c r="P43" s="1" t="s">
        <v>568</v>
      </c>
      <c r="Q43" s="1" t="s">
        <v>713</v>
      </c>
      <c r="R43" s="1" t="s">
        <v>72</v>
      </c>
      <c r="S43" s="1" t="s">
        <v>34</v>
      </c>
      <c r="T43" s="1" t="s">
        <v>571</v>
      </c>
    </row>
    <row r="44" s="1" customFormat="1" spans="1:20">
      <c r="A44" s="1" t="s">
        <v>70</v>
      </c>
      <c r="B44" s="1" t="s">
        <v>78</v>
      </c>
      <c r="C44" s="1" t="s">
        <v>714</v>
      </c>
      <c r="D44" s="1" t="s">
        <v>75</v>
      </c>
      <c r="E44" s="1" t="s">
        <v>77</v>
      </c>
      <c r="F44" s="1" t="s">
        <v>78</v>
      </c>
      <c r="G44" s="1" t="s">
        <v>79</v>
      </c>
      <c r="H44" s="1" t="s">
        <v>563</v>
      </c>
      <c r="I44" s="1" t="s">
        <v>715</v>
      </c>
      <c r="J44" s="1" t="s">
        <v>565</v>
      </c>
      <c r="K44" s="1" t="s">
        <v>715</v>
      </c>
      <c r="L44" s="1" t="s">
        <v>715</v>
      </c>
      <c r="M44" s="1" t="s">
        <v>566</v>
      </c>
      <c r="N44" s="1" t="s">
        <v>566</v>
      </c>
      <c r="O44" s="1" t="s">
        <v>567</v>
      </c>
      <c r="P44" s="1" t="s">
        <v>568</v>
      </c>
      <c r="Q44" s="1" t="s">
        <v>716</v>
      </c>
      <c r="R44" s="1" t="s">
        <v>570</v>
      </c>
      <c r="S44" s="1" t="s">
        <v>34</v>
      </c>
      <c r="T44" s="1" t="s">
        <v>571</v>
      </c>
    </row>
    <row r="45" s="1" customFormat="1" spans="1:20">
      <c r="A45" s="1" t="s">
        <v>201</v>
      </c>
      <c r="B45" s="1" t="s">
        <v>78</v>
      </c>
      <c r="C45" s="1" t="s">
        <v>717</v>
      </c>
      <c r="D45" s="1" t="s">
        <v>718</v>
      </c>
      <c r="E45" s="1" t="s">
        <v>204</v>
      </c>
      <c r="F45" s="1" t="s">
        <v>78</v>
      </c>
      <c r="G45" s="1" t="s">
        <v>79</v>
      </c>
      <c r="H45" s="1" t="s">
        <v>563</v>
      </c>
      <c r="I45" s="1" t="s">
        <v>645</v>
      </c>
      <c r="J45" s="1" t="s">
        <v>565</v>
      </c>
      <c r="K45" s="1" t="s">
        <v>645</v>
      </c>
      <c r="L45" s="1" t="s">
        <v>645</v>
      </c>
      <c r="M45" s="1" t="s">
        <v>566</v>
      </c>
      <c r="N45" s="1" t="s">
        <v>566</v>
      </c>
      <c r="O45" s="1" t="s">
        <v>567</v>
      </c>
      <c r="P45" s="1" t="s">
        <v>568</v>
      </c>
      <c r="Q45" s="1" t="s">
        <v>719</v>
      </c>
      <c r="R45" s="1" t="s">
        <v>570</v>
      </c>
      <c r="S45" s="1" t="s">
        <v>34</v>
      </c>
      <c r="T45" s="1" t="s">
        <v>571</v>
      </c>
    </row>
    <row r="46" s="1" customFormat="1" spans="1:20">
      <c r="A46" s="1" t="s">
        <v>275</v>
      </c>
      <c r="B46" s="1" t="s">
        <v>78</v>
      </c>
      <c r="C46" s="1" t="s">
        <v>720</v>
      </c>
      <c r="D46" s="1" t="s">
        <v>277</v>
      </c>
      <c r="E46" s="1" t="s">
        <v>721</v>
      </c>
      <c r="F46" s="1" t="s">
        <v>79</v>
      </c>
      <c r="G46" s="1" t="s">
        <v>228</v>
      </c>
      <c r="H46" s="1" t="s">
        <v>563</v>
      </c>
      <c r="I46" s="1" t="s">
        <v>722</v>
      </c>
      <c r="J46" s="1" t="s">
        <v>565</v>
      </c>
      <c r="K46" s="1" t="s">
        <v>722</v>
      </c>
      <c r="L46" s="1" t="s">
        <v>722</v>
      </c>
      <c r="M46" s="1" t="s">
        <v>566</v>
      </c>
      <c r="N46" s="1" t="s">
        <v>566</v>
      </c>
      <c r="O46" s="1" t="s">
        <v>567</v>
      </c>
      <c r="P46" s="1" t="s">
        <v>568</v>
      </c>
      <c r="Q46" s="1" t="s">
        <v>723</v>
      </c>
      <c r="R46" s="1" t="s">
        <v>72</v>
      </c>
      <c r="S46" s="1" t="s">
        <v>34</v>
      </c>
      <c r="T46" s="1" t="s">
        <v>571</v>
      </c>
    </row>
    <row r="47" s="1" customFormat="1" spans="1:20">
      <c r="A47" s="1" t="s">
        <v>262</v>
      </c>
      <c r="B47" s="1" t="s">
        <v>79</v>
      </c>
      <c r="C47" s="1" t="s">
        <v>724</v>
      </c>
      <c r="D47" s="1" t="s">
        <v>264</v>
      </c>
      <c r="E47" s="1" t="s">
        <v>265</v>
      </c>
      <c r="F47" s="1" t="s">
        <v>79</v>
      </c>
      <c r="G47" s="1" t="s">
        <v>228</v>
      </c>
      <c r="H47" s="1" t="s">
        <v>563</v>
      </c>
      <c r="I47" s="1" t="s">
        <v>645</v>
      </c>
      <c r="J47" s="1" t="s">
        <v>565</v>
      </c>
      <c r="K47" s="1" t="s">
        <v>645</v>
      </c>
      <c r="L47" s="1" t="s">
        <v>645</v>
      </c>
      <c r="M47" s="1" t="s">
        <v>566</v>
      </c>
      <c r="N47" s="1" t="s">
        <v>566</v>
      </c>
      <c r="O47" s="1" t="s">
        <v>567</v>
      </c>
      <c r="P47" s="1" t="s">
        <v>568</v>
      </c>
      <c r="Q47" s="1" t="s">
        <v>725</v>
      </c>
      <c r="R47" s="1" t="s">
        <v>72</v>
      </c>
      <c r="S47" s="1" t="s">
        <v>34</v>
      </c>
      <c r="T47" s="1" t="s">
        <v>571</v>
      </c>
    </row>
    <row r="48" s="1" customFormat="1" spans="1:20">
      <c r="A48" s="1" t="s">
        <v>476</v>
      </c>
      <c r="B48" s="1" t="s">
        <v>79</v>
      </c>
      <c r="C48" s="1" t="s">
        <v>726</v>
      </c>
      <c r="D48" s="1" t="s">
        <v>727</v>
      </c>
      <c r="E48" s="1" t="s">
        <v>479</v>
      </c>
      <c r="F48" s="1" t="s">
        <v>79</v>
      </c>
      <c r="G48" s="1" t="s">
        <v>228</v>
      </c>
      <c r="H48" s="1" t="s">
        <v>563</v>
      </c>
      <c r="I48" s="1" t="s">
        <v>728</v>
      </c>
      <c r="J48" s="1" t="s">
        <v>565</v>
      </c>
      <c r="K48" s="1" t="s">
        <v>728</v>
      </c>
      <c r="L48" s="1" t="s">
        <v>728</v>
      </c>
      <c r="M48" s="1" t="s">
        <v>566</v>
      </c>
      <c r="N48" s="1" t="s">
        <v>566</v>
      </c>
      <c r="O48" s="1" t="s">
        <v>567</v>
      </c>
      <c r="P48" s="1" t="s">
        <v>568</v>
      </c>
      <c r="Q48" s="1" t="s">
        <v>729</v>
      </c>
      <c r="R48" s="1" t="s">
        <v>72</v>
      </c>
      <c r="S48" s="1" t="s">
        <v>34</v>
      </c>
      <c r="T48" s="1" t="s">
        <v>571</v>
      </c>
    </row>
    <row r="49" s="1" customFormat="1" spans="1:20">
      <c r="A49" s="1" t="s">
        <v>408</v>
      </c>
      <c r="B49" s="1" t="s">
        <v>79</v>
      </c>
      <c r="C49" s="1" t="s">
        <v>730</v>
      </c>
      <c r="D49" s="1" t="s">
        <v>410</v>
      </c>
      <c r="E49" s="1" t="s">
        <v>411</v>
      </c>
      <c r="F49" s="1" t="s">
        <v>79</v>
      </c>
      <c r="G49" s="1" t="s">
        <v>228</v>
      </c>
      <c r="H49" s="1" t="s">
        <v>563</v>
      </c>
      <c r="I49" s="1" t="s">
        <v>731</v>
      </c>
      <c r="J49" s="1" t="s">
        <v>565</v>
      </c>
      <c r="K49" s="1" t="s">
        <v>731</v>
      </c>
      <c r="L49" s="1" t="s">
        <v>731</v>
      </c>
      <c r="M49" s="1" t="s">
        <v>566</v>
      </c>
      <c r="N49" s="1" t="s">
        <v>566</v>
      </c>
      <c r="O49" s="1" t="s">
        <v>567</v>
      </c>
      <c r="P49" s="1" t="s">
        <v>568</v>
      </c>
      <c r="Q49" s="1" t="s">
        <v>732</v>
      </c>
      <c r="R49" s="1" t="s">
        <v>72</v>
      </c>
      <c r="S49" s="1" t="s">
        <v>34</v>
      </c>
      <c r="T49" s="1" t="s">
        <v>571</v>
      </c>
    </row>
    <row r="50" s="1" customFormat="1" spans="1:20">
      <c r="A50" s="1" t="s">
        <v>482</v>
      </c>
      <c r="B50" s="1" t="s">
        <v>79</v>
      </c>
      <c r="C50" s="1" t="s">
        <v>733</v>
      </c>
      <c r="D50" s="1" t="s">
        <v>734</v>
      </c>
      <c r="E50" s="1" t="s">
        <v>485</v>
      </c>
      <c r="F50" s="1" t="s">
        <v>79</v>
      </c>
      <c r="G50" s="1" t="s">
        <v>228</v>
      </c>
      <c r="H50" s="1" t="s">
        <v>563</v>
      </c>
      <c r="I50" s="1" t="s">
        <v>735</v>
      </c>
      <c r="J50" s="1" t="s">
        <v>565</v>
      </c>
      <c r="K50" s="1" t="s">
        <v>735</v>
      </c>
      <c r="L50" s="1" t="s">
        <v>735</v>
      </c>
      <c r="M50" s="1" t="s">
        <v>566</v>
      </c>
      <c r="N50" s="1" t="s">
        <v>566</v>
      </c>
      <c r="O50" s="1" t="s">
        <v>567</v>
      </c>
      <c r="P50" s="1" t="s">
        <v>568</v>
      </c>
      <c r="Q50" s="1" t="s">
        <v>736</v>
      </c>
      <c r="R50" s="1" t="s">
        <v>72</v>
      </c>
      <c r="S50" s="1" t="s">
        <v>34</v>
      </c>
      <c r="T50" s="1" t="s">
        <v>571</v>
      </c>
    </row>
    <row r="51" s="1" customFormat="1" spans="1:20">
      <c r="A51" s="1" t="s">
        <v>282</v>
      </c>
      <c r="B51" s="1" t="s">
        <v>79</v>
      </c>
      <c r="C51" s="1" t="s">
        <v>737</v>
      </c>
      <c r="D51" s="1" t="s">
        <v>284</v>
      </c>
      <c r="E51" s="1" t="s">
        <v>285</v>
      </c>
      <c r="F51" s="1" t="s">
        <v>79</v>
      </c>
      <c r="G51" s="1" t="s">
        <v>228</v>
      </c>
      <c r="H51" s="1" t="s">
        <v>563</v>
      </c>
      <c r="I51" s="1" t="s">
        <v>738</v>
      </c>
      <c r="J51" s="1" t="s">
        <v>565</v>
      </c>
      <c r="K51" s="1" t="s">
        <v>738</v>
      </c>
      <c r="L51" s="1" t="s">
        <v>738</v>
      </c>
      <c r="M51" s="1" t="s">
        <v>566</v>
      </c>
      <c r="N51" s="1" t="s">
        <v>566</v>
      </c>
      <c r="O51" s="1" t="s">
        <v>567</v>
      </c>
      <c r="P51" s="1" t="s">
        <v>568</v>
      </c>
      <c r="Q51" s="1" t="s">
        <v>739</v>
      </c>
      <c r="R51" s="1" t="s">
        <v>72</v>
      </c>
      <c r="S51" s="1" t="s">
        <v>34</v>
      </c>
      <c r="T51" s="1" t="s">
        <v>571</v>
      </c>
    </row>
    <row r="52" s="1" customFormat="1" spans="1:20">
      <c r="A52" s="1" t="s">
        <v>233</v>
      </c>
      <c r="B52" s="1" t="s">
        <v>79</v>
      </c>
      <c r="C52" s="1" t="s">
        <v>740</v>
      </c>
      <c r="D52" s="1" t="s">
        <v>741</v>
      </c>
      <c r="E52" s="1" t="s">
        <v>236</v>
      </c>
      <c r="F52" s="1" t="s">
        <v>79</v>
      </c>
      <c r="G52" s="1" t="s">
        <v>228</v>
      </c>
      <c r="H52" s="1" t="s">
        <v>563</v>
      </c>
      <c r="I52" s="1" t="s">
        <v>742</v>
      </c>
      <c r="J52" s="1" t="s">
        <v>565</v>
      </c>
      <c r="K52" s="1" t="s">
        <v>742</v>
      </c>
      <c r="L52" s="1" t="s">
        <v>742</v>
      </c>
      <c r="M52" s="1" t="s">
        <v>566</v>
      </c>
      <c r="N52" s="1" t="s">
        <v>566</v>
      </c>
      <c r="O52" s="1" t="s">
        <v>567</v>
      </c>
      <c r="P52" s="1" t="s">
        <v>568</v>
      </c>
      <c r="Q52" s="1" t="s">
        <v>743</v>
      </c>
      <c r="R52" s="1" t="s">
        <v>72</v>
      </c>
      <c r="S52" s="1" t="s">
        <v>34</v>
      </c>
      <c r="T52" s="1" t="s">
        <v>571</v>
      </c>
    </row>
    <row r="53" s="1" customFormat="1" spans="1:20">
      <c r="A53" s="1" t="s">
        <v>302</v>
      </c>
      <c r="B53" s="1" t="s">
        <v>79</v>
      </c>
      <c r="C53" s="1" t="s">
        <v>744</v>
      </c>
      <c r="D53" s="1" t="s">
        <v>304</v>
      </c>
      <c r="E53" s="1" t="s">
        <v>305</v>
      </c>
      <c r="F53" s="1" t="s">
        <v>79</v>
      </c>
      <c r="G53" s="1" t="s">
        <v>228</v>
      </c>
      <c r="H53" s="1" t="s">
        <v>563</v>
      </c>
      <c r="I53" s="1" t="s">
        <v>745</v>
      </c>
      <c r="J53" s="1" t="s">
        <v>565</v>
      </c>
      <c r="K53" s="1" t="s">
        <v>745</v>
      </c>
      <c r="L53" s="1" t="s">
        <v>745</v>
      </c>
      <c r="M53" s="1" t="s">
        <v>566</v>
      </c>
      <c r="N53" s="1" t="s">
        <v>566</v>
      </c>
      <c r="O53" s="1" t="s">
        <v>567</v>
      </c>
      <c r="P53" s="1" t="s">
        <v>568</v>
      </c>
      <c r="Q53" s="1" t="s">
        <v>746</v>
      </c>
      <c r="R53" s="1" t="s">
        <v>72</v>
      </c>
      <c r="S53" s="1" t="s">
        <v>34</v>
      </c>
      <c r="T53" s="1" t="s">
        <v>571</v>
      </c>
    </row>
    <row r="54" s="1" customFormat="1" spans="1:20">
      <c r="A54" s="1" t="s">
        <v>428</v>
      </c>
      <c r="B54" s="1" t="s">
        <v>79</v>
      </c>
      <c r="C54" s="1" t="s">
        <v>747</v>
      </c>
      <c r="D54" s="1" t="s">
        <v>430</v>
      </c>
      <c r="E54" s="1" t="s">
        <v>431</v>
      </c>
      <c r="F54" s="1" t="s">
        <v>79</v>
      </c>
      <c r="G54" s="1" t="s">
        <v>228</v>
      </c>
      <c r="H54" s="1" t="s">
        <v>563</v>
      </c>
      <c r="I54" s="1" t="s">
        <v>748</v>
      </c>
      <c r="J54" s="1" t="s">
        <v>565</v>
      </c>
      <c r="K54" s="1" t="s">
        <v>748</v>
      </c>
      <c r="L54" s="1" t="s">
        <v>748</v>
      </c>
      <c r="M54" s="1" t="s">
        <v>566</v>
      </c>
      <c r="N54" s="1" t="s">
        <v>566</v>
      </c>
      <c r="O54" s="1" t="s">
        <v>567</v>
      </c>
      <c r="P54" s="1" t="s">
        <v>568</v>
      </c>
      <c r="Q54" s="1" t="s">
        <v>749</v>
      </c>
      <c r="R54" s="1" t="s">
        <v>72</v>
      </c>
      <c r="S54" s="1" t="s">
        <v>34</v>
      </c>
      <c r="T54" s="1" t="s">
        <v>571</v>
      </c>
    </row>
    <row r="55" s="1" customFormat="1" spans="1:20">
      <c r="A55" s="1" t="s">
        <v>324</v>
      </c>
      <c r="B55" s="1" t="s">
        <v>79</v>
      </c>
      <c r="C55" s="1" t="s">
        <v>750</v>
      </c>
      <c r="D55" s="1" t="s">
        <v>326</v>
      </c>
      <c r="E55" s="1" t="s">
        <v>327</v>
      </c>
      <c r="F55" s="1" t="s">
        <v>79</v>
      </c>
      <c r="G55" s="1" t="s">
        <v>228</v>
      </c>
      <c r="H55" s="1" t="s">
        <v>563</v>
      </c>
      <c r="I55" s="1" t="s">
        <v>742</v>
      </c>
      <c r="J55" s="1" t="s">
        <v>565</v>
      </c>
      <c r="K55" s="1" t="s">
        <v>742</v>
      </c>
      <c r="L55" s="1" t="s">
        <v>742</v>
      </c>
      <c r="M55" s="1" t="s">
        <v>566</v>
      </c>
      <c r="N55" s="1" t="s">
        <v>566</v>
      </c>
      <c r="O55" s="1" t="s">
        <v>567</v>
      </c>
      <c r="P55" s="1" t="s">
        <v>568</v>
      </c>
      <c r="Q55" s="1" t="s">
        <v>751</v>
      </c>
      <c r="R55" s="1" t="s">
        <v>72</v>
      </c>
      <c r="S55" s="1" t="s">
        <v>34</v>
      </c>
      <c r="T55" s="1" t="s">
        <v>571</v>
      </c>
    </row>
    <row r="56" s="1" customFormat="1" spans="1:20">
      <c r="A56" s="1" t="s">
        <v>352</v>
      </c>
      <c r="B56" s="1" t="s">
        <v>79</v>
      </c>
      <c r="C56" s="1" t="s">
        <v>752</v>
      </c>
      <c r="D56" s="1" t="s">
        <v>354</v>
      </c>
      <c r="E56" s="1" t="s">
        <v>355</v>
      </c>
      <c r="F56" s="1" t="s">
        <v>79</v>
      </c>
      <c r="G56" s="1" t="s">
        <v>228</v>
      </c>
      <c r="H56" s="1" t="s">
        <v>563</v>
      </c>
      <c r="I56" s="1" t="s">
        <v>753</v>
      </c>
      <c r="J56" s="1" t="s">
        <v>565</v>
      </c>
      <c r="K56" s="1" t="s">
        <v>753</v>
      </c>
      <c r="L56" s="1" t="s">
        <v>753</v>
      </c>
      <c r="M56" s="1" t="s">
        <v>566</v>
      </c>
      <c r="N56" s="1" t="s">
        <v>566</v>
      </c>
      <c r="O56" s="1" t="s">
        <v>567</v>
      </c>
      <c r="P56" s="1" t="s">
        <v>568</v>
      </c>
      <c r="Q56" s="1" t="s">
        <v>754</v>
      </c>
      <c r="R56" s="1" t="s">
        <v>72</v>
      </c>
      <c r="S56" s="1" t="s">
        <v>34</v>
      </c>
      <c r="T56" s="1" t="s">
        <v>571</v>
      </c>
    </row>
    <row r="57" s="1" customFormat="1" spans="1:20">
      <c r="A57" s="1" t="s">
        <v>469</v>
      </c>
      <c r="B57" s="1" t="s">
        <v>79</v>
      </c>
      <c r="C57" s="1" t="s">
        <v>755</v>
      </c>
      <c r="D57" s="1" t="s">
        <v>756</v>
      </c>
      <c r="E57" s="1" t="s">
        <v>472</v>
      </c>
      <c r="F57" s="1" t="s">
        <v>79</v>
      </c>
      <c r="G57" s="1" t="s">
        <v>228</v>
      </c>
      <c r="H57" s="1" t="s">
        <v>563</v>
      </c>
      <c r="I57" s="1" t="s">
        <v>757</v>
      </c>
      <c r="J57" s="1" t="s">
        <v>565</v>
      </c>
      <c r="K57" s="1" t="s">
        <v>757</v>
      </c>
      <c r="L57" s="1" t="s">
        <v>757</v>
      </c>
      <c r="M57" s="1" t="s">
        <v>566</v>
      </c>
      <c r="N57" s="1" t="s">
        <v>566</v>
      </c>
      <c r="O57" s="1" t="s">
        <v>567</v>
      </c>
      <c r="P57" s="1" t="s">
        <v>568</v>
      </c>
      <c r="Q57" s="1" t="s">
        <v>758</v>
      </c>
      <c r="R57" s="1" t="s">
        <v>72</v>
      </c>
      <c r="S57" s="1" t="s">
        <v>34</v>
      </c>
      <c r="T57" s="1" t="s">
        <v>571</v>
      </c>
    </row>
    <row r="58" s="1" customFormat="1" spans="1:20">
      <c r="A58" s="1" t="s">
        <v>489</v>
      </c>
      <c r="B58" s="1" t="s">
        <v>79</v>
      </c>
      <c r="C58" s="1" t="s">
        <v>759</v>
      </c>
      <c r="D58" s="1" t="s">
        <v>491</v>
      </c>
      <c r="E58" s="1" t="s">
        <v>492</v>
      </c>
      <c r="F58" s="1" t="s">
        <v>79</v>
      </c>
      <c r="G58" s="1" t="s">
        <v>228</v>
      </c>
      <c r="H58" s="1" t="s">
        <v>563</v>
      </c>
      <c r="I58" s="1" t="s">
        <v>760</v>
      </c>
      <c r="J58" s="1" t="s">
        <v>565</v>
      </c>
      <c r="K58" s="1" t="s">
        <v>760</v>
      </c>
      <c r="L58" s="1" t="s">
        <v>760</v>
      </c>
      <c r="M58" s="1" t="s">
        <v>566</v>
      </c>
      <c r="N58" s="1" t="s">
        <v>566</v>
      </c>
      <c r="O58" s="1" t="s">
        <v>567</v>
      </c>
      <c r="P58" s="1" t="s">
        <v>568</v>
      </c>
      <c r="Q58" s="1" t="s">
        <v>761</v>
      </c>
      <c r="R58" s="1" t="s">
        <v>72</v>
      </c>
      <c r="S58" s="1" t="s">
        <v>34</v>
      </c>
      <c r="T58" s="1" t="s">
        <v>571</v>
      </c>
    </row>
    <row r="59" s="1" customFormat="1" spans="1:20">
      <c r="A59" s="1" t="s">
        <v>329</v>
      </c>
      <c r="B59" s="1" t="s">
        <v>79</v>
      </c>
      <c r="C59" s="1" t="s">
        <v>762</v>
      </c>
      <c r="D59" s="1" t="s">
        <v>331</v>
      </c>
      <c r="E59" s="1" t="s">
        <v>332</v>
      </c>
      <c r="F59" s="1" t="s">
        <v>79</v>
      </c>
      <c r="G59" s="1" t="s">
        <v>228</v>
      </c>
      <c r="H59" s="1" t="s">
        <v>563</v>
      </c>
      <c r="I59" s="1" t="s">
        <v>763</v>
      </c>
      <c r="J59" s="1" t="s">
        <v>565</v>
      </c>
      <c r="K59" s="1" t="s">
        <v>763</v>
      </c>
      <c r="L59" s="1" t="s">
        <v>763</v>
      </c>
      <c r="M59" s="1" t="s">
        <v>566</v>
      </c>
      <c r="N59" s="1" t="s">
        <v>566</v>
      </c>
      <c r="O59" s="1" t="s">
        <v>567</v>
      </c>
      <c r="P59" s="1" t="s">
        <v>568</v>
      </c>
      <c r="Q59" s="1" t="s">
        <v>764</v>
      </c>
      <c r="R59" s="1" t="s">
        <v>72</v>
      </c>
      <c r="S59" s="1" t="s">
        <v>34</v>
      </c>
      <c r="T59" s="1" t="s">
        <v>571</v>
      </c>
    </row>
    <row r="60" s="1" customFormat="1" spans="1:20">
      <c r="A60" s="1" t="s">
        <v>306</v>
      </c>
      <c r="B60" s="1" t="s">
        <v>79</v>
      </c>
      <c r="C60" s="1" t="s">
        <v>765</v>
      </c>
      <c r="D60" s="1" t="s">
        <v>308</v>
      </c>
      <c r="E60" s="1" t="s">
        <v>309</v>
      </c>
      <c r="F60" s="1" t="s">
        <v>79</v>
      </c>
      <c r="G60" s="1" t="s">
        <v>228</v>
      </c>
      <c r="H60" s="1" t="s">
        <v>563</v>
      </c>
      <c r="I60" s="1" t="s">
        <v>766</v>
      </c>
      <c r="J60" s="1" t="s">
        <v>565</v>
      </c>
      <c r="K60" s="1" t="s">
        <v>766</v>
      </c>
      <c r="L60" s="1" t="s">
        <v>766</v>
      </c>
      <c r="M60" s="1" t="s">
        <v>566</v>
      </c>
      <c r="N60" s="1" t="s">
        <v>566</v>
      </c>
      <c r="O60" s="1" t="s">
        <v>567</v>
      </c>
      <c r="P60" s="1" t="s">
        <v>568</v>
      </c>
      <c r="Q60" s="1" t="s">
        <v>767</v>
      </c>
      <c r="R60" s="1" t="s">
        <v>72</v>
      </c>
      <c r="S60" s="1" t="s">
        <v>34</v>
      </c>
      <c r="T60" s="1" t="s">
        <v>571</v>
      </c>
    </row>
    <row r="61" s="1" customFormat="1" spans="1:20">
      <c r="A61" s="1" t="s">
        <v>525</v>
      </c>
      <c r="B61" s="1" t="s">
        <v>79</v>
      </c>
      <c r="C61" s="1" t="s">
        <v>768</v>
      </c>
      <c r="D61" s="1" t="s">
        <v>769</v>
      </c>
      <c r="E61" s="1" t="s">
        <v>528</v>
      </c>
      <c r="F61" s="1" t="s">
        <v>79</v>
      </c>
      <c r="G61" s="1" t="s">
        <v>228</v>
      </c>
      <c r="H61" s="1" t="s">
        <v>563</v>
      </c>
      <c r="I61" s="1" t="s">
        <v>770</v>
      </c>
      <c r="J61" s="1" t="s">
        <v>565</v>
      </c>
      <c r="K61" s="1" t="s">
        <v>770</v>
      </c>
      <c r="L61" s="1" t="s">
        <v>770</v>
      </c>
      <c r="M61" s="1" t="s">
        <v>566</v>
      </c>
      <c r="N61" s="1" t="s">
        <v>566</v>
      </c>
      <c r="O61" s="1" t="s">
        <v>567</v>
      </c>
      <c r="P61" s="1" t="s">
        <v>568</v>
      </c>
      <c r="Q61" s="1" t="s">
        <v>771</v>
      </c>
      <c r="R61" s="1" t="s">
        <v>72</v>
      </c>
      <c r="S61" s="1" t="s">
        <v>34</v>
      </c>
      <c r="T61" s="1" t="s">
        <v>571</v>
      </c>
    </row>
    <row r="62" s="1" customFormat="1" spans="1:20">
      <c r="A62" s="1" t="s">
        <v>514</v>
      </c>
      <c r="B62" s="1" t="s">
        <v>79</v>
      </c>
      <c r="C62" s="1" t="s">
        <v>772</v>
      </c>
      <c r="D62" s="1" t="s">
        <v>516</v>
      </c>
      <c r="E62" s="1" t="s">
        <v>517</v>
      </c>
      <c r="F62" s="1" t="s">
        <v>79</v>
      </c>
      <c r="G62" s="1" t="s">
        <v>228</v>
      </c>
      <c r="H62" s="1" t="s">
        <v>563</v>
      </c>
      <c r="I62" s="1" t="s">
        <v>773</v>
      </c>
      <c r="J62" s="1" t="s">
        <v>565</v>
      </c>
      <c r="K62" s="1" t="s">
        <v>773</v>
      </c>
      <c r="L62" s="1" t="s">
        <v>773</v>
      </c>
      <c r="M62" s="1" t="s">
        <v>566</v>
      </c>
      <c r="N62" s="1" t="s">
        <v>566</v>
      </c>
      <c r="O62" s="1" t="s">
        <v>567</v>
      </c>
      <c r="P62" s="1" t="s">
        <v>568</v>
      </c>
      <c r="Q62" s="1" t="s">
        <v>774</v>
      </c>
      <c r="R62" s="1" t="s">
        <v>72</v>
      </c>
      <c r="S62" s="1" t="s">
        <v>34</v>
      </c>
      <c r="T62" s="1" t="s">
        <v>571</v>
      </c>
    </row>
    <row r="63" s="1" customFormat="1" spans="1:20">
      <c r="A63" s="1" t="s">
        <v>288</v>
      </c>
      <c r="B63" s="1" t="s">
        <v>79</v>
      </c>
      <c r="C63" s="1" t="s">
        <v>775</v>
      </c>
      <c r="D63" s="1" t="s">
        <v>776</v>
      </c>
      <c r="E63" s="1" t="s">
        <v>291</v>
      </c>
      <c r="F63" s="1" t="s">
        <v>79</v>
      </c>
      <c r="G63" s="1" t="s">
        <v>228</v>
      </c>
      <c r="H63" s="1" t="s">
        <v>563</v>
      </c>
      <c r="I63" s="1" t="s">
        <v>777</v>
      </c>
      <c r="J63" s="1" t="s">
        <v>565</v>
      </c>
      <c r="K63" s="1" t="s">
        <v>777</v>
      </c>
      <c r="L63" s="1" t="s">
        <v>777</v>
      </c>
      <c r="M63" s="1" t="s">
        <v>566</v>
      </c>
      <c r="N63" s="1" t="s">
        <v>566</v>
      </c>
      <c r="O63" s="1" t="s">
        <v>567</v>
      </c>
      <c r="P63" s="1" t="s">
        <v>568</v>
      </c>
      <c r="Q63" s="1" t="s">
        <v>778</v>
      </c>
      <c r="R63" s="1" t="s">
        <v>72</v>
      </c>
      <c r="S63" s="1" t="s">
        <v>34</v>
      </c>
      <c r="T63" s="1" t="s">
        <v>571</v>
      </c>
    </row>
    <row r="64" s="1" customFormat="1" spans="1:20">
      <c r="A64" s="1" t="s">
        <v>359</v>
      </c>
      <c r="B64" s="1" t="s">
        <v>79</v>
      </c>
      <c r="C64" s="1" t="s">
        <v>779</v>
      </c>
      <c r="D64" s="1" t="s">
        <v>361</v>
      </c>
      <c r="E64" s="1" t="s">
        <v>362</v>
      </c>
      <c r="F64" s="1" t="s">
        <v>79</v>
      </c>
      <c r="G64" s="1" t="s">
        <v>228</v>
      </c>
      <c r="H64" s="1" t="s">
        <v>563</v>
      </c>
      <c r="I64" s="1" t="s">
        <v>780</v>
      </c>
      <c r="J64" s="1" t="s">
        <v>565</v>
      </c>
      <c r="K64" s="1" t="s">
        <v>780</v>
      </c>
      <c r="L64" s="1" t="s">
        <v>780</v>
      </c>
      <c r="M64" s="1" t="s">
        <v>566</v>
      </c>
      <c r="N64" s="1" t="s">
        <v>566</v>
      </c>
      <c r="O64" s="1" t="s">
        <v>567</v>
      </c>
      <c r="P64" s="1" t="s">
        <v>568</v>
      </c>
      <c r="Q64" s="1" t="s">
        <v>781</v>
      </c>
      <c r="R64" s="1" t="s">
        <v>72</v>
      </c>
      <c r="S64" s="1" t="s">
        <v>34</v>
      </c>
      <c r="T64" s="1" t="s">
        <v>571</v>
      </c>
    </row>
    <row r="65" s="1" customFormat="1" spans="1:20">
      <c r="A65" s="1" t="s">
        <v>519</v>
      </c>
      <c r="B65" s="1" t="s">
        <v>79</v>
      </c>
      <c r="C65" s="1" t="s">
        <v>782</v>
      </c>
      <c r="D65" s="1" t="s">
        <v>521</v>
      </c>
      <c r="E65" s="1" t="s">
        <v>522</v>
      </c>
      <c r="F65" s="1" t="s">
        <v>79</v>
      </c>
      <c r="G65" s="1" t="s">
        <v>228</v>
      </c>
      <c r="H65" s="1" t="s">
        <v>563</v>
      </c>
      <c r="I65" s="1" t="s">
        <v>783</v>
      </c>
      <c r="J65" s="1" t="s">
        <v>565</v>
      </c>
      <c r="K65" s="1" t="s">
        <v>783</v>
      </c>
      <c r="L65" s="1" t="s">
        <v>783</v>
      </c>
      <c r="M65" s="1" t="s">
        <v>566</v>
      </c>
      <c r="N65" s="1" t="s">
        <v>566</v>
      </c>
      <c r="O65" s="1" t="s">
        <v>567</v>
      </c>
      <c r="P65" s="1" t="s">
        <v>568</v>
      </c>
      <c r="Q65" s="1" t="s">
        <v>784</v>
      </c>
      <c r="R65" s="1" t="s">
        <v>72</v>
      </c>
      <c r="S65" s="1" t="s">
        <v>34</v>
      </c>
      <c r="T65" s="1" t="s">
        <v>571</v>
      </c>
    </row>
    <row r="66" s="1" customFormat="1" spans="1:20">
      <c r="A66" s="1" t="s">
        <v>241</v>
      </c>
      <c r="B66" s="1" t="s">
        <v>79</v>
      </c>
      <c r="C66" s="1" t="s">
        <v>785</v>
      </c>
      <c r="D66" s="1" t="s">
        <v>243</v>
      </c>
      <c r="E66" s="1" t="s">
        <v>244</v>
      </c>
      <c r="F66" s="1" t="s">
        <v>79</v>
      </c>
      <c r="G66" s="1" t="s">
        <v>228</v>
      </c>
      <c r="H66" s="1" t="s">
        <v>563</v>
      </c>
      <c r="I66" s="1" t="s">
        <v>699</v>
      </c>
      <c r="J66" s="1" t="s">
        <v>565</v>
      </c>
      <c r="K66" s="1" t="s">
        <v>699</v>
      </c>
      <c r="L66" s="1" t="s">
        <v>699</v>
      </c>
      <c r="M66" s="1" t="s">
        <v>566</v>
      </c>
      <c r="N66" s="1" t="s">
        <v>566</v>
      </c>
      <c r="O66" s="1" t="s">
        <v>567</v>
      </c>
      <c r="P66" s="1" t="s">
        <v>568</v>
      </c>
      <c r="Q66" s="1" t="s">
        <v>786</v>
      </c>
      <c r="R66" s="1" t="s">
        <v>72</v>
      </c>
      <c r="S66" s="1" t="s">
        <v>34</v>
      </c>
      <c r="T66" s="1" t="s">
        <v>571</v>
      </c>
    </row>
    <row r="67" s="1" customFormat="1" spans="1:20">
      <c r="A67" s="1" t="s">
        <v>296</v>
      </c>
      <c r="B67" s="1" t="s">
        <v>79</v>
      </c>
      <c r="C67" s="1" t="s">
        <v>787</v>
      </c>
      <c r="D67" s="1" t="s">
        <v>298</v>
      </c>
      <c r="E67" s="1" t="s">
        <v>299</v>
      </c>
      <c r="F67" s="1" t="s">
        <v>79</v>
      </c>
      <c r="G67" s="1" t="s">
        <v>228</v>
      </c>
      <c r="H67" s="1" t="s">
        <v>563</v>
      </c>
      <c r="I67" s="1" t="s">
        <v>788</v>
      </c>
      <c r="J67" s="1" t="s">
        <v>565</v>
      </c>
      <c r="K67" s="1" t="s">
        <v>788</v>
      </c>
      <c r="L67" s="1" t="s">
        <v>788</v>
      </c>
      <c r="M67" s="1" t="s">
        <v>566</v>
      </c>
      <c r="N67" s="1" t="s">
        <v>566</v>
      </c>
      <c r="O67" s="1" t="s">
        <v>567</v>
      </c>
      <c r="P67" s="1" t="s">
        <v>568</v>
      </c>
      <c r="Q67" s="1" t="s">
        <v>789</v>
      </c>
      <c r="R67" s="1" t="s">
        <v>72</v>
      </c>
      <c r="S67" s="1" t="s">
        <v>34</v>
      </c>
      <c r="T67" s="1" t="s">
        <v>571</v>
      </c>
    </row>
    <row r="68" s="1" customFormat="1" spans="1:20">
      <c r="A68" s="1" t="s">
        <v>497</v>
      </c>
      <c r="B68" s="1" t="s">
        <v>79</v>
      </c>
      <c r="C68" s="1" t="s">
        <v>790</v>
      </c>
      <c r="D68" s="1" t="s">
        <v>75</v>
      </c>
      <c r="E68" s="1" t="s">
        <v>77</v>
      </c>
      <c r="F68" s="1" t="s">
        <v>79</v>
      </c>
      <c r="G68" s="1" t="s">
        <v>228</v>
      </c>
      <c r="H68" s="1" t="s">
        <v>563</v>
      </c>
      <c r="I68" s="1" t="s">
        <v>715</v>
      </c>
      <c r="J68" s="1" t="s">
        <v>565</v>
      </c>
      <c r="K68" s="1" t="s">
        <v>715</v>
      </c>
      <c r="L68" s="1" t="s">
        <v>715</v>
      </c>
      <c r="M68" s="1" t="s">
        <v>566</v>
      </c>
      <c r="N68" s="1" t="s">
        <v>566</v>
      </c>
      <c r="O68" s="1" t="s">
        <v>567</v>
      </c>
      <c r="P68" s="1" t="s">
        <v>568</v>
      </c>
      <c r="Q68" s="1" t="s">
        <v>791</v>
      </c>
      <c r="R68" s="1" t="s">
        <v>72</v>
      </c>
      <c r="S68" s="1" t="s">
        <v>34</v>
      </c>
      <c r="T68" s="1" t="s">
        <v>571</v>
      </c>
    </row>
    <row r="69" s="1" customFormat="1" spans="1:20">
      <c r="A69" s="1" t="s">
        <v>448</v>
      </c>
      <c r="B69" s="1" t="s">
        <v>79</v>
      </c>
      <c r="C69" s="1" t="s">
        <v>792</v>
      </c>
      <c r="D69" s="1" t="s">
        <v>793</v>
      </c>
      <c r="E69" s="1" t="s">
        <v>451</v>
      </c>
      <c r="F69" s="1" t="s">
        <v>79</v>
      </c>
      <c r="G69" s="1" t="s">
        <v>228</v>
      </c>
      <c r="H69" s="1" t="s">
        <v>563</v>
      </c>
      <c r="I69" s="1" t="s">
        <v>794</v>
      </c>
      <c r="J69" s="1" t="s">
        <v>565</v>
      </c>
      <c r="K69" s="1" t="s">
        <v>794</v>
      </c>
      <c r="L69" s="1" t="s">
        <v>794</v>
      </c>
      <c r="M69" s="1" t="s">
        <v>566</v>
      </c>
      <c r="N69" s="1" t="s">
        <v>566</v>
      </c>
      <c r="O69" s="1" t="s">
        <v>567</v>
      </c>
      <c r="P69" s="1" t="s">
        <v>568</v>
      </c>
      <c r="Q69" s="1" t="s">
        <v>795</v>
      </c>
      <c r="R69" s="1" t="s">
        <v>72</v>
      </c>
      <c r="S69" s="1" t="s">
        <v>34</v>
      </c>
      <c r="T69" s="1" t="s">
        <v>571</v>
      </c>
    </row>
    <row r="70" s="1" customFormat="1" spans="1:20">
      <c r="A70" s="1" t="s">
        <v>367</v>
      </c>
      <c r="B70" s="1" t="s">
        <v>79</v>
      </c>
      <c r="C70" s="1" t="s">
        <v>796</v>
      </c>
      <c r="D70" s="1" t="s">
        <v>369</v>
      </c>
      <c r="E70" s="1" t="s">
        <v>370</v>
      </c>
      <c r="F70" s="1" t="s">
        <v>79</v>
      </c>
      <c r="G70" s="1" t="s">
        <v>228</v>
      </c>
      <c r="H70" s="1" t="s">
        <v>563</v>
      </c>
      <c r="I70" s="1" t="s">
        <v>797</v>
      </c>
      <c r="J70" s="1" t="s">
        <v>565</v>
      </c>
      <c r="K70" s="1" t="s">
        <v>797</v>
      </c>
      <c r="L70" s="1" t="s">
        <v>797</v>
      </c>
      <c r="M70" s="1" t="s">
        <v>566</v>
      </c>
      <c r="N70" s="1" t="s">
        <v>566</v>
      </c>
      <c r="O70" s="1" t="s">
        <v>567</v>
      </c>
      <c r="P70" s="1" t="s">
        <v>568</v>
      </c>
      <c r="Q70" s="1" t="s">
        <v>798</v>
      </c>
      <c r="R70" s="1" t="s">
        <v>72</v>
      </c>
      <c r="S70" s="1" t="s">
        <v>34</v>
      </c>
      <c r="T70" s="1" t="s">
        <v>571</v>
      </c>
    </row>
    <row r="71" s="1" customFormat="1" spans="1:20">
      <c r="A71" s="1" t="s">
        <v>498</v>
      </c>
      <c r="B71" s="1" t="s">
        <v>79</v>
      </c>
      <c r="C71" s="1" t="s">
        <v>799</v>
      </c>
      <c r="D71" s="1" t="s">
        <v>800</v>
      </c>
      <c r="E71" s="1" t="s">
        <v>501</v>
      </c>
      <c r="F71" s="1" t="s">
        <v>79</v>
      </c>
      <c r="G71" s="1" t="s">
        <v>228</v>
      </c>
      <c r="H71" s="1" t="s">
        <v>563</v>
      </c>
      <c r="I71" s="1" t="s">
        <v>773</v>
      </c>
      <c r="J71" s="1" t="s">
        <v>565</v>
      </c>
      <c r="K71" s="1" t="s">
        <v>773</v>
      </c>
      <c r="L71" s="1" t="s">
        <v>773</v>
      </c>
      <c r="M71" s="1" t="s">
        <v>566</v>
      </c>
      <c r="N71" s="1" t="s">
        <v>566</v>
      </c>
      <c r="O71" s="1" t="s">
        <v>567</v>
      </c>
      <c r="P71" s="1" t="s">
        <v>568</v>
      </c>
      <c r="Q71" s="1" t="s">
        <v>801</v>
      </c>
      <c r="R71" s="1" t="s">
        <v>72</v>
      </c>
      <c r="S71" s="1" t="s">
        <v>34</v>
      </c>
      <c r="T71" s="1" t="s">
        <v>571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2021-09-23T01:17:57Z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57473F1382A24A4E8CB60D32377C60EF</vt:lpwstr>
  </property>
</Properties>
</file>