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<sst xmlns="http://schemas.openxmlformats.org/spreadsheetml/2006/main" count="354" uniqueCount="168">
  <si>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</si>
  <si>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</si>
  <si>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</si>
  <si>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</si>
  <si>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</si>
  <si>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</si>
  <si>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</si>
  <si>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</si>
  <si>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</si>
  <si>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</si>
  <si>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</si>
  <si>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</si>
  <si>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</si>
  <si>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</si>
  <si>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</si>
  <si>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</si>
  <si>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</si>
  <si>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</si>
  <si>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</si>
  <si>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</si>
  <si>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</si>
  <si>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</si>
  <si>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</si>
  <si>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</si>
  <si>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</si>
  <si>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</si>
  <si>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</si>
  <si>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[贝济耶]普瑞米尔克拉斯贝兹尔酒店(Premiere Classe Beziers)(70789714)</t>
  </si>
  <si>
    <t>标准间1双人床&lt;不退款&gt;&lt;2人入住&gt;</t>
  </si>
  <si>
    <t>HKD</t>
  </si>
  <si>
    <t>Amrane/Amine</t>
  </si>
  <si>
    <t>CA13030210924HKD</t>
  </si>
  <si>
    <t>未提现</t>
  </si>
  <si>
    <t>携程开票</t>
  </si>
  <si>
    <t>[伦敦]丽亭西敏桥酒店&amp;度假村(Park Plaza Westminster Bridge London)(55653027)</t>
  </si>
  <si>
    <t>高级双人房&lt;不退款&gt;&lt;2人入住&gt;</t>
  </si>
  <si>
    <t>Smith/Shane</t>
  </si>
  <si>
    <t>[浦那]浦那哈拉迪万豪费尔菲尔德酒店(Fairfield by Marriott Pune Kharadi)(68028455)</t>
  </si>
  <si>
    <t>费尔菲尔德豪华城景双床房&lt;2人入住&gt;&lt;不退款&gt;&lt;早餐&gt;</t>
  </si>
  <si>
    <t>Pandit/Amey</t>
  </si>
  <si>
    <t>[Benito Juarez]坎昆机场万怡酒店(Courtyard by Marriott Cancun Airport)(55745125)</t>
  </si>
  <si>
    <t>双床房&lt;不退款&gt;&lt;2人入住&gt;</t>
  </si>
  <si>
    <t>Martinez/Edwin,Guarino/Christine</t>
  </si>
  <si>
    <t>[圣克鲁斯]圣克鲁斯费尔菲尔德万豪套房酒店(Fairfield Inn &amp; Suites by Marriott Santa Cruz)(55380599)</t>
  </si>
  <si>
    <t>大床房&lt;2人入住&gt;&lt;不退款&gt;&lt;早餐&gt;</t>
  </si>
  <si>
    <t>Li/Jing</t>
  </si>
  <si>
    <t>[伦敦]伦敦金丝雀码头万豪酒店(London Marriott Hotel Canary Wharf)(68028681)</t>
  </si>
  <si>
    <t>豪华特大床房&lt;2人入住&gt;&lt;不退款&gt;&lt;早餐&gt;</t>
  </si>
  <si>
    <t>CHU/XIAOHAN</t>
  </si>
  <si>
    <t>，</t>
  </si>
  <si>
    <t>7315 HKD</t>
  </si>
  <si>
    <t>A210924142024481</t>
  </si>
  <si>
    <t>总计：7315HKD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</si>
  <si>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</si>
  <si>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</si>
  <si>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</si>
  <si>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</si>
  <si>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</si>
  <si>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</si>
  <si>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</si>
  <si>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</si>
  <si>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</si>
  <si>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</si>
  <si>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</si>
  <si>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</si>
  <si>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</si>
  <si>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</si>
  <si>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</si>
  <si>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</si>
  <si>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</si>
  <si>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2021-07-20</t>
  </si>
  <si>
    <t>2203680</t>
  </si>
  <si>
    <t>芝加哥喜来登大酒店</t>
  </si>
  <si>
    <t>VITAGLIANO MONICA</t>
  </si>
  <si>
    <t>2021-09-17</t>
  </si>
  <si>
    <t>2021-09-21</t>
  </si>
  <si>
    <t>退房日周结</t>
  </si>
  <si>
    <t>4420.29</t>
  </si>
  <si>
    <t>5283.00</t>
  </si>
  <si>
    <t>0</t>
  </si>
  <si>
    <t>0.00</t>
  </si>
  <si>
    <t>携程汇智国际直连</t>
  </si>
  <si>
    <t>2021-07-20 23:58:45</t>
  </si>
  <si>
    <t>否</t>
  </si>
  <si>
    <t>汇智国际旅游发展有限公司</t>
  </si>
  <si>
    <t>直连</t>
  </si>
  <si>
    <t>2021-08-10</t>
  </si>
  <si>
    <t>2220091</t>
  </si>
  <si>
    <t>巴斯克万豪AC酒店</t>
  </si>
  <si>
    <t>Lopez Garai Ainara</t>
  </si>
  <si>
    <t>2616.26</t>
  </si>
  <si>
    <t>3134.00</t>
  </si>
  <si>
    <t>2021-08-10 00:29:58</t>
  </si>
  <si>
    <t>2021-08-22</t>
  </si>
  <si>
    <t>2229994</t>
  </si>
  <si>
    <t>口哨云雀酒店</t>
  </si>
  <si>
    <t>ZHENG CHEN,DING LING</t>
  </si>
  <si>
    <t>2021-09-19</t>
  </si>
  <si>
    <t>661.00</t>
  </si>
  <si>
    <t>661</t>
  </si>
  <si>
    <t>552</t>
  </si>
  <si>
    <t>2021-08-25 13:15:57</t>
  </si>
  <si>
    <t>2021-08-24</t>
  </si>
  <si>
    <t>2230996</t>
  </si>
  <si>
    <t>坎昆 JW 万豪度假酒店及水疗中心</t>
  </si>
  <si>
    <t>cervantes Mario</t>
  </si>
  <si>
    <t>4630.89</t>
  </si>
  <si>
    <t>5540.00</t>
  </si>
  <si>
    <t>2021-08-24 00:02:18</t>
  </si>
  <si>
    <t>2021-08-29</t>
  </si>
  <si>
    <t>2236146</t>
  </si>
  <si>
    <t xml:space="preserve">埃德蒙顿万丽机场酒店 </t>
  </si>
  <si>
    <t>Josue Josette Julagting</t>
  </si>
  <si>
    <t>2021-09-20</t>
  </si>
  <si>
    <t>855.08</t>
  </si>
  <si>
    <t>1027.00</t>
  </si>
  <si>
    <t>2021-08-29 06:12:50</t>
  </si>
  <si>
    <t>2021-09-08</t>
  </si>
  <si>
    <t>2246893</t>
  </si>
  <si>
    <t>水之都那霸酒店</t>
  </si>
  <si>
    <t>ZHAO ZEYU,CHEN BO</t>
  </si>
  <si>
    <t>983.29</t>
  </si>
  <si>
    <t>1180.00</t>
  </si>
  <si>
    <t>2021-09-08 06:38:42</t>
  </si>
  <si>
    <t>2021-09-10</t>
  </si>
  <si>
    <t>2248925</t>
  </si>
  <si>
    <t>马克索科住宅酒店</t>
  </si>
  <si>
    <t>LEE HYESUN,KANG YOONGSUNG</t>
  </si>
  <si>
    <t>705.11</t>
  </si>
  <si>
    <t>848.00</t>
  </si>
  <si>
    <t>2021-09-10 10:25:10</t>
  </si>
  <si>
    <t>2256826</t>
  </si>
  <si>
    <t>普瑞米尔克拉斯贝兹尔酒店</t>
  </si>
  <si>
    <t>Amrane Amine</t>
  </si>
  <si>
    <t>1309.50</t>
  </si>
  <si>
    <t>1576.00</t>
  </si>
  <si>
    <t>2021-09-17 17:22:53</t>
  </si>
  <si>
    <t>2021-09-18</t>
  </si>
  <si>
    <t>2257501</t>
  </si>
  <si>
    <t>丽亭西敏桥酒店&amp;度假村</t>
  </si>
  <si>
    <t>Smith Shane</t>
  </si>
  <si>
    <t>1564.08</t>
  </si>
  <si>
    <t>1879.00</t>
  </si>
  <si>
    <t>2021-09-18 05:15:42</t>
  </si>
  <si>
    <t>2259092</t>
  </si>
  <si>
    <t>浦那哈拉迪万豪费尔菲尔德酒店</t>
  </si>
  <si>
    <t>Pandit Amey</t>
  </si>
  <si>
    <t>165.45</t>
  </si>
  <si>
    <t>199.00</t>
  </si>
  <si>
    <t>2021-09-19 19:04:37</t>
  </si>
  <si>
    <t>2259391</t>
  </si>
  <si>
    <t>坎昆机场万怡酒店</t>
  </si>
  <si>
    <t>Martinez Edwin,Guarino Christine</t>
  </si>
  <si>
    <t>391.59</t>
  </si>
  <si>
    <t>471.00</t>
  </si>
  <si>
    <t>2021-09-20 03:09:51</t>
  </si>
  <si>
    <t>2259581</t>
  </si>
  <si>
    <t>圣克鲁斯费尔菲尔德万豪套房酒店</t>
  </si>
  <si>
    <t>Li Jing</t>
  </si>
  <si>
    <t>896.25</t>
  </si>
  <si>
    <t>1078.00</t>
  </si>
  <si>
    <t>2021-09-20 12:21:10</t>
  </si>
  <si>
    <t>2259791</t>
  </si>
  <si>
    <t>伦敦金丝雀码头万豪酒店</t>
  </si>
  <si>
    <t>CHU XIAOHAN</t>
  </si>
  <si>
    <t>1755.92</t>
  </si>
  <si>
    <t>2112.00</t>
  </si>
  <si>
    <t>2021-09-20 17:18:04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</si>
</sst>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21" fillId="21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16306258461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44456</v>
      </c>
      <c r="G2" s="5">
        <v>44460</v>
      </c>
      <c r="H2" s="4">
        <v>1</v>
      </c>
      <c r="I2" s="4">
        <v>4</v>
      </c>
      <c r="J2" s="4">
        <v>4</v>
      </c>
      <c r="K2" s="4" t="s">
        <v>29</v>
      </c>
      <c r="L2" s="4">
        <v>1576</v>
      </c>
      <c r="M2" s="4">
        <v>1576</v>
      </c>
      <c r="N2" s="4" t="s">
        <v>30</v>
      </c>
      <c r="O2" s="4" t="s">
        <v>31</v>
      </c>
      <c r="P2" s="4" t="s">
        <v>32</v>
      </c>
      <c r="Q2" s="4">
        <v>0</v>
      </c>
      <c r="R2" s="6">
        <v>44456</v>
      </c>
      <c r="S2" s="5">
        <v>44463</v>
      </c>
      <c r="T2" s="4" t="s">
        <v>33</v>
      </c>
      <c r="U2" s="4">
        <v>1576</v>
      </c>
      <c r="V2" s="4">
        <v>0</v>
      </c>
      <c r="W2" s="4">
        <v>0</v>
      </c>
      <c r="X2" s="4"/>
      <c r="Y2" s="4">
        <v>2352664443</v>
      </c>
    </row>
    <row r="3" s="4" customFormat="1" spans="1:25">
      <c r="A3" s="4">
        <v>16310082998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44459</v>
      </c>
      <c r="G3" s="5">
        <v>44460</v>
      </c>
      <c r="H3" s="4">
        <v>1</v>
      </c>
      <c r="I3" s="4">
        <v>1</v>
      </c>
      <c r="J3" s="4">
        <v>1</v>
      </c>
      <c r="K3" s="4" t="s">
        <v>29</v>
      </c>
      <c r="L3" s="4">
        <v>1879</v>
      </c>
      <c r="M3" s="4">
        <v>1879</v>
      </c>
      <c r="N3" s="4" t="s">
        <v>36</v>
      </c>
      <c r="O3" s="4" t="s">
        <v>31</v>
      </c>
      <c r="P3" s="4" t="s">
        <v>32</v>
      </c>
      <c r="Q3" s="4">
        <v>0</v>
      </c>
      <c r="R3" s="6">
        <v>44457</v>
      </c>
      <c r="S3" s="5">
        <v>44463</v>
      </c>
      <c r="T3" s="4" t="s">
        <v>33</v>
      </c>
      <c r="U3" s="4">
        <v>1879</v>
      </c>
      <c r="V3" s="4">
        <v>0</v>
      </c>
      <c r="W3" s="4">
        <v>0</v>
      </c>
      <c r="X3" s="4">
        <v>2257501</v>
      </c>
      <c r="Y3" s="4">
        <v>9666763</v>
      </c>
    </row>
    <row r="4" s="4" customFormat="1" spans="1:25">
      <c r="A4" s="4">
        <v>16321024560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44459</v>
      </c>
      <c r="G4" s="5">
        <v>44460</v>
      </c>
      <c r="H4" s="4">
        <v>1</v>
      </c>
      <c r="I4" s="4">
        <v>1</v>
      </c>
      <c r="J4" s="4">
        <v>1</v>
      </c>
      <c r="K4" s="4" t="s">
        <v>29</v>
      </c>
      <c r="L4" s="4">
        <v>199</v>
      </c>
      <c r="M4" s="4">
        <v>199</v>
      </c>
      <c r="N4" s="4" t="s">
        <v>39</v>
      </c>
      <c r="O4" s="4" t="s">
        <v>31</v>
      </c>
      <c r="P4" s="4" t="s">
        <v>32</v>
      </c>
      <c r="Q4" s="4">
        <v>0</v>
      </c>
      <c r="R4" s="6">
        <v>44458</v>
      </c>
      <c r="S4" s="5">
        <v>44463</v>
      </c>
      <c r="T4" s="4" t="s">
        <v>33</v>
      </c>
      <c r="U4" s="4">
        <v>199</v>
      </c>
      <c r="V4" s="4">
        <v>0</v>
      </c>
      <c r="W4" s="4">
        <v>0</v>
      </c>
      <c r="X4" s="4">
        <v>2259092</v>
      </c>
      <c r="Y4" s="4">
        <v>88557484</v>
      </c>
    </row>
    <row r="5" s="4" customFormat="1" spans="1:25">
      <c r="A5" s="4">
        <v>16324364145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44459</v>
      </c>
      <c r="G5" s="5">
        <v>44460</v>
      </c>
      <c r="H5" s="4">
        <v>1</v>
      </c>
      <c r="I5" s="4">
        <v>1</v>
      </c>
      <c r="J5" s="4">
        <v>1</v>
      </c>
      <c r="K5" s="4" t="s">
        <v>29</v>
      </c>
      <c r="L5" s="4">
        <v>471</v>
      </c>
      <c r="M5" s="4">
        <v>471</v>
      </c>
      <c r="N5" s="4" t="s">
        <v>42</v>
      </c>
      <c r="O5" s="4" t="s">
        <v>31</v>
      </c>
      <c r="P5" s="4" t="s">
        <v>32</v>
      </c>
      <c r="Q5" s="4">
        <v>0</v>
      </c>
      <c r="R5" s="6">
        <v>44459</v>
      </c>
      <c r="S5" s="5">
        <v>44463</v>
      </c>
      <c r="T5" s="4" t="s">
        <v>33</v>
      </c>
      <c r="U5" s="4">
        <v>471</v>
      </c>
      <c r="V5" s="4">
        <v>0</v>
      </c>
      <c r="W5" s="4">
        <v>0</v>
      </c>
      <c r="X5" s="4">
        <v>2259391</v>
      </c>
      <c r="Y5" s="4">
        <v>88777390</v>
      </c>
    </row>
    <row r="6" s="4" customFormat="1" spans="1:25">
      <c r="A6" s="4">
        <v>16325468626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44459</v>
      </c>
      <c r="G6" s="5">
        <v>44460</v>
      </c>
      <c r="H6" s="4">
        <v>1</v>
      </c>
      <c r="I6" s="4">
        <v>1</v>
      </c>
      <c r="J6" s="4">
        <v>1</v>
      </c>
      <c r="K6" s="4" t="s">
        <v>29</v>
      </c>
      <c r="L6" s="4">
        <v>1078</v>
      </c>
      <c r="M6" s="4">
        <v>1078</v>
      </c>
      <c r="N6" s="4" t="s">
        <v>45</v>
      </c>
      <c r="O6" s="4" t="s">
        <v>31</v>
      </c>
      <c r="P6" s="4" t="s">
        <v>32</v>
      </c>
      <c r="Q6" s="4">
        <v>0</v>
      </c>
      <c r="R6" s="6">
        <v>44459</v>
      </c>
      <c r="S6" s="5">
        <v>44463</v>
      </c>
      <c r="T6" s="4" t="s">
        <v>33</v>
      </c>
      <c r="U6" s="4">
        <v>1078</v>
      </c>
      <c r="V6" s="4">
        <v>0</v>
      </c>
      <c r="W6" s="4">
        <v>0</v>
      </c>
      <c r="X6" s="4">
        <v>2259581</v>
      </c>
      <c r="Y6" s="4">
        <v>89075916</v>
      </c>
    </row>
    <row r="7" s="4" customFormat="1" spans="1:25">
      <c r="A7" s="4">
        <v>16326764796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44459</v>
      </c>
      <c r="G7" s="5">
        <v>44460</v>
      </c>
      <c r="H7" s="4">
        <v>1</v>
      </c>
      <c r="I7" s="4">
        <v>1</v>
      </c>
      <c r="J7" s="4">
        <v>1</v>
      </c>
      <c r="K7" s="4" t="s">
        <v>29</v>
      </c>
      <c r="L7" s="4">
        <v>2112</v>
      </c>
      <c r="M7" s="4">
        <v>2112</v>
      </c>
      <c r="N7" s="4" t="s">
        <v>48</v>
      </c>
      <c r="O7" s="4" t="s">
        <v>31</v>
      </c>
      <c r="P7" s="4" t="s">
        <v>32</v>
      </c>
      <c r="Q7" s="4">
        <v>0</v>
      </c>
      <c r="R7" s="6">
        <v>44459</v>
      </c>
      <c r="S7" s="5">
        <v>44463</v>
      </c>
      <c r="T7" s="4" t="s">
        <v>33</v>
      </c>
      <c r="U7" s="4">
        <v>2112</v>
      </c>
      <c r="V7" s="4">
        <v>0</v>
      </c>
      <c r="W7" s="4">
        <v>0</v>
      </c>
      <c r="X7" s="4">
        <v>2259791</v>
      </c>
      <c r="Y7" s="4">
        <v>89156552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4.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4">
        <v>16306258461</v>
      </c>
      <c r="B2" s="5">
        <v>44456</v>
      </c>
      <c r="C2" s="5">
        <v>44460</v>
      </c>
      <c r="D2" s="4">
        <v>1576</v>
      </c>
      <c r="E2" s="4" t="str">
        <f>VLOOKUP(A2,HOP!A:L,12,0)</f>
        <v>1576.00</v>
      </c>
      <c r="F2" s="4" t="str">
        <f>VLOOKUP(A2,HOP!A:C,3,0)</f>
        <v>2256826</v>
      </c>
      <c r="G2" s="4">
        <f>D2-E2</f>
        <v>0</v>
      </c>
      <c r="H2" s="4" t="str">
        <f>$H$1&amp;F2</f>
        <v>，2256826</v>
      </c>
      <c r="I2" s="4" t="str">
        <f>VLOOKUP(A2,HOP!A:T,20,0)</f>
        <v>直连</v>
      </c>
    </row>
    <row r="3" s="4" customFormat="1" spans="1:9">
      <c r="A3" s="4">
        <v>16310082998</v>
      </c>
      <c r="B3" s="5">
        <v>44459</v>
      </c>
      <c r="C3" s="5">
        <v>44460</v>
      </c>
      <c r="D3" s="4">
        <v>1879</v>
      </c>
      <c r="E3" s="4" t="str">
        <f>VLOOKUP(A3,HOP!A:L,12,0)</f>
        <v>1879.00</v>
      </c>
      <c r="F3" s="4" t="str">
        <f>VLOOKUP(A3,HOP!A:C,3,0)</f>
        <v>2257501</v>
      </c>
      <c r="G3" s="4">
        <f>D3-E3</f>
        <v>0</v>
      </c>
      <c r="H3" s="4" t="str">
        <f>$H$1&amp;F3</f>
        <v>，2257501</v>
      </c>
      <c r="I3" s="4" t="str">
        <f>VLOOKUP(A3,HOP!A:T,20,0)</f>
        <v>直连</v>
      </c>
    </row>
    <row r="4" s="4" customFormat="1" spans="1:9">
      <c r="A4" s="4">
        <v>16321024560</v>
      </c>
      <c r="B4" s="5">
        <v>44459</v>
      </c>
      <c r="C4" s="5">
        <v>44460</v>
      </c>
      <c r="D4" s="4">
        <v>199</v>
      </c>
      <c r="E4" s="4" t="str">
        <f>VLOOKUP(A4,HOP!A:L,12,0)</f>
        <v>199.00</v>
      </c>
      <c r="F4" s="4" t="str">
        <f>VLOOKUP(A4,HOP!A:C,3,0)</f>
        <v>2259092</v>
      </c>
      <c r="G4" s="4">
        <f>D4-E4</f>
        <v>0</v>
      </c>
      <c r="H4" s="4" t="str">
        <f>$H$1&amp;F4</f>
        <v>，2259092</v>
      </c>
      <c r="I4" s="4" t="str">
        <f>VLOOKUP(A4,HOP!A:T,20,0)</f>
        <v>直连</v>
      </c>
    </row>
    <row r="5" s="4" customFormat="1" spans="1:9">
      <c r="A5" s="4">
        <v>16324364145</v>
      </c>
      <c r="B5" s="5">
        <v>44459</v>
      </c>
      <c r="C5" s="5">
        <v>44460</v>
      </c>
      <c r="D5" s="4">
        <v>471</v>
      </c>
      <c r="E5" s="4" t="str">
        <f>VLOOKUP(A5,HOP!A:L,12,0)</f>
        <v>471.00</v>
      </c>
      <c r="F5" s="4" t="str">
        <f>VLOOKUP(A5,HOP!A:C,3,0)</f>
        <v>2259391</v>
      </c>
      <c r="G5" s="4">
        <f>D5-E5</f>
        <v>0</v>
      </c>
      <c r="H5" s="4" t="str">
        <f>$H$1&amp;F5</f>
        <v>，2259391</v>
      </c>
      <c r="I5" s="4" t="str">
        <f>VLOOKUP(A5,HOP!A:T,20,0)</f>
        <v>直连</v>
      </c>
    </row>
    <row r="6" s="4" customFormat="1" spans="1:9">
      <c r="A6" s="4">
        <v>16325468626</v>
      </c>
      <c r="B6" s="5">
        <v>44459</v>
      </c>
      <c r="C6" s="5">
        <v>44460</v>
      </c>
      <c r="D6" s="4">
        <v>1078</v>
      </c>
      <c r="E6" s="4" t="str">
        <f>VLOOKUP(A6,HOP!A:L,12,0)</f>
        <v>1078.00</v>
      </c>
      <c r="F6" s="4" t="str">
        <f>VLOOKUP(A6,HOP!A:C,3,0)</f>
        <v>2259581</v>
      </c>
      <c r="G6" s="4">
        <f>D6-E6</f>
        <v>0</v>
      </c>
      <c r="H6" s="4" t="str">
        <f>$H$1&amp;F6</f>
        <v>，2259581</v>
      </c>
      <c r="I6" s="4" t="str">
        <f>VLOOKUP(A6,HOP!A:T,20,0)</f>
        <v>直连</v>
      </c>
    </row>
    <row r="7" s="4" customFormat="1" spans="1:9">
      <c r="A7" s="4">
        <v>16326764796</v>
      </c>
      <c r="B7" s="5">
        <v>44459</v>
      </c>
      <c r="C7" s="5">
        <v>44460</v>
      </c>
      <c r="D7" s="4">
        <v>2112</v>
      </c>
      <c r="E7" s="4" t="str">
        <f>VLOOKUP(A7,HOP!A:L,12,0)</f>
        <v>2112.00</v>
      </c>
      <c r="F7" s="4" t="str">
        <f>VLOOKUP(A7,HOP!A:C,3,0)</f>
        <v>2259791</v>
      </c>
      <c r="G7" s="4">
        <f>D7-E7</f>
        <v>0</v>
      </c>
      <c r="H7" s="4" t="str">
        <f>$H$1&amp;F7</f>
        <v>，2259791</v>
      </c>
      <c r="I7" s="4" t="str">
        <f>VLOOKUP(A7,HOP!A:T,20,0)</f>
        <v>直连</v>
      </c>
    </row>
    <row r="9" spans="4:4">
      <c r="D9" s="4">
        <f>SUM(D2:D8)</f>
        <v>7315</v>
      </c>
    </row>
    <row r="10" spans="4:4">
      <c r="D10" s="4" t="s">
        <v>50</v>
      </c>
    </row>
    <row r="12" spans="1:1">
      <c r="A12" s="4" t="s">
        <v>51</v>
      </c>
    </row>
    <row r="13" spans="1:1">
      <c r="A13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15873700826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29</v>
      </c>
      <c r="K2" s="1" t="s">
        <v>78</v>
      </c>
      <c r="L2" s="1" t="s">
        <v>78</v>
      </c>
      <c r="M2" s="1" t="s">
        <v>79</v>
      </c>
      <c r="N2" s="1" t="s">
        <v>79</v>
      </c>
      <c r="O2" s="1" t="s">
        <v>80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</row>
    <row r="3" s="1" customFormat="1" spans="1:20">
      <c r="A3" s="3">
        <v>16041407180</v>
      </c>
      <c r="B3" s="1" t="s">
        <v>86</v>
      </c>
      <c r="C3" s="1" t="s">
        <v>87</v>
      </c>
      <c r="D3" s="1" t="s">
        <v>88</v>
      </c>
      <c r="E3" s="1" t="s">
        <v>89</v>
      </c>
      <c r="F3" s="1" t="s">
        <v>74</v>
      </c>
      <c r="G3" s="1" t="s">
        <v>75</v>
      </c>
      <c r="H3" s="1" t="s">
        <v>76</v>
      </c>
      <c r="I3" s="1" t="s">
        <v>90</v>
      </c>
      <c r="J3" s="1" t="s">
        <v>29</v>
      </c>
      <c r="K3" s="1" t="s">
        <v>91</v>
      </c>
      <c r="L3" s="1" t="s">
        <v>91</v>
      </c>
      <c r="M3" s="1" t="s">
        <v>79</v>
      </c>
      <c r="N3" s="1" t="s">
        <v>79</v>
      </c>
      <c r="O3" s="1" t="s">
        <v>80</v>
      </c>
      <c r="P3" s="1" t="s">
        <v>81</v>
      </c>
      <c r="Q3" s="1" t="s">
        <v>92</v>
      </c>
      <c r="R3" s="1" t="s">
        <v>83</v>
      </c>
      <c r="S3" s="1" t="s">
        <v>84</v>
      </c>
      <c r="T3" s="1" t="s">
        <v>85</v>
      </c>
    </row>
    <row r="4" s="1" customFormat="1" spans="1:20">
      <c r="A4" s="3">
        <v>16117434191</v>
      </c>
      <c r="B4" s="1" t="s">
        <v>93</v>
      </c>
      <c r="C4" s="1" t="s">
        <v>94</v>
      </c>
      <c r="D4" s="1" t="s">
        <v>95</v>
      </c>
      <c r="E4" s="1" t="s">
        <v>96</v>
      </c>
      <c r="F4" s="1" t="s">
        <v>97</v>
      </c>
      <c r="G4" s="1" t="s">
        <v>75</v>
      </c>
      <c r="H4" s="1" t="s">
        <v>76</v>
      </c>
      <c r="I4" s="1" t="s">
        <v>80</v>
      </c>
      <c r="J4" s="1" t="s">
        <v>29</v>
      </c>
      <c r="K4" s="1" t="s">
        <v>80</v>
      </c>
      <c r="L4" s="1" t="s">
        <v>98</v>
      </c>
      <c r="M4" s="1" t="s">
        <v>99</v>
      </c>
      <c r="N4" s="1" t="s">
        <v>100</v>
      </c>
      <c r="O4" s="1" t="s">
        <v>80</v>
      </c>
      <c r="P4" s="1" t="s">
        <v>81</v>
      </c>
      <c r="Q4" s="1" t="s">
        <v>101</v>
      </c>
      <c r="R4" s="1" t="s">
        <v>83</v>
      </c>
      <c r="S4" s="1" t="s">
        <v>84</v>
      </c>
      <c r="T4" s="1" t="s">
        <v>85</v>
      </c>
    </row>
    <row r="5" s="1" customFormat="1" spans="1:20">
      <c r="A5" s="3">
        <v>16121876770</v>
      </c>
      <c r="B5" s="1" t="s">
        <v>102</v>
      </c>
      <c r="C5" s="1" t="s">
        <v>103</v>
      </c>
      <c r="D5" s="1" t="s">
        <v>104</v>
      </c>
      <c r="E5" s="1" t="s">
        <v>105</v>
      </c>
      <c r="F5" s="1" t="s">
        <v>74</v>
      </c>
      <c r="G5" s="1" t="s">
        <v>75</v>
      </c>
      <c r="H5" s="1" t="s">
        <v>76</v>
      </c>
      <c r="I5" s="1" t="s">
        <v>106</v>
      </c>
      <c r="J5" s="1" t="s">
        <v>29</v>
      </c>
      <c r="K5" s="1" t="s">
        <v>107</v>
      </c>
      <c r="L5" s="1" t="s">
        <v>107</v>
      </c>
      <c r="M5" s="1" t="s">
        <v>79</v>
      </c>
      <c r="N5" s="1" t="s">
        <v>79</v>
      </c>
      <c r="O5" s="1" t="s">
        <v>80</v>
      </c>
      <c r="P5" s="1" t="s">
        <v>81</v>
      </c>
      <c r="Q5" s="1" t="s">
        <v>108</v>
      </c>
      <c r="R5" s="1" t="s">
        <v>83</v>
      </c>
      <c r="S5" s="1" t="s">
        <v>84</v>
      </c>
      <c r="T5" s="1" t="s">
        <v>85</v>
      </c>
    </row>
    <row r="6" s="1" customFormat="1" spans="1:20">
      <c r="A6" s="3">
        <v>16160239725</v>
      </c>
      <c r="B6" s="1" t="s">
        <v>109</v>
      </c>
      <c r="C6" s="1" t="s">
        <v>110</v>
      </c>
      <c r="D6" s="1" t="s">
        <v>111</v>
      </c>
      <c r="E6" s="1" t="s">
        <v>112</v>
      </c>
      <c r="F6" s="1" t="s">
        <v>113</v>
      </c>
      <c r="G6" s="1" t="s">
        <v>75</v>
      </c>
      <c r="H6" s="1" t="s">
        <v>76</v>
      </c>
      <c r="I6" s="1" t="s">
        <v>114</v>
      </c>
      <c r="J6" s="1" t="s">
        <v>29</v>
      </c>
      <c r="K6" s="1" t="s">
        <v>115</v>
      </c>
      <c r="L6" s="1" t="s">
        <v>115</v>
      </c>
      <c r="M6" s="1" t="s">
        <v>79</v>
      </c>
      <c r="N6" s="1" t="s">
        <v>79</v>
      </c>
      <c r="O6" s="1" t="s">
        <v>80</v>
      </c>
      <c r="P6" s="1" t="s">
        <v>81</v>
      </c>
      <c r="Q6" s="1" t="s">
        <v>116</v>
      </c>
      <c r="R6" s="1" t="s">
        <v>83</v>
      </c>
      <c r="S6" s="1" t="s">
        <v>84</v>
      </c>
      <c r="T6" s="1" t="s">
        <v>85</v>
      </c>
    </row>
    <row r="7" s="1" customFormat="1" spans="1:20">
      <c r="A7" s="3">
        <v>16231884029</v>
      </c>
      <c r="B7" s="1" t="s">
        <v>117</v>
      </c>
      <c r="C7" s="1" t="s">
        <v>118</v>
      </c>
      <c r="D7" s="1" t="s">
        <v>119</v>
      </c>
      <c r="E7" s="1" t="s">
        <v>120</v>
      </c>
      <c r="F7" s="1" t="s">
        <v>74</v>
      </c>
      <c r="G7" s="1" t="s">
        <v>75</v>
      </c>
      <c r="H7" s="1" t="s">
        <v>76</v>
      </c>
      <c r="I7" s="1" t="s">
        <v>121</v>
      </c>
      <c r="J7" s="1" t="s">
        <v>29</v>
      </c>
      <c r="K7" s="1" t="s">
        <v>122</v>
      </c>
      <c r="L7" s="1" t="s">
        <v>122</v>
      </c>
      <c r="M7" s="1" t="s">
        <v>79</v>
      </c>
      <c r="N7" s="1" t="s">
        <v>79</v>
      </c>
      <c r="O7" s="1" t="s">
        <v>80</v>
      </c>
      <c r="P7" s="1" t="s">
        <v>81</v>
      </c>
      <c r="Q7" s="1" t="s">
        <v>123</v>
      </c>
      <c r="R7" s="1" t="s">
        <v>83</v>
      </c>
      <c r="S7" s="1" t="s">
        <v>84</v>
      </c>
      <c r="T7" s="1" t="s">
        <v>85</v>
      </c>
    </row>
    <row r="8" s="1" customFormat="1" spans="1:20">
      <c r="A8" s="3">
        <v>16251016104</v>
      </c>
      <c r="B8" s="1" t="s">
        <v>124</v>
      </c>
      <c r="C8" s="1" t="s">
        <v>125</v>
      </c>
      <c r="D8" s="1" t="s">
        <v>126</v>
      </c>
      <c r="E8" s="1" t="s">
        <v>127</v>
      </c>
      <c r="F8" s="1" t="s">
        <v>113</v>
      </c>
      <c r="G8" s="1" t="s">
        <v>75</v>
      </c>
      <c r="H8" s="1" t="s">
        <v>76</v>
      </c>
      <c r="I8" s="1" t="s">
        <v>128</v>
      </c>
      <c r="J8" s="1" t="s">
        <v>29</v>
      </c>
      <c r="K8" s="1" t="s">
        <v>129</v>
      </c>
      <c r="L8" s="1" t="s">
        <v>129</v>
      </c>
      <c r="M8" s="1" t="s">
        <v>79</v>
      </c>
      <c r="N8" s="1" t="s">
        <v>79</v>
      </c>
      <c r="O8" s="1" t="s">
        <v>80</v>
      </c>
      <c r="P8" s="1" t="s">
        <v>81</v>
      </c>
      <c r="Q8" s="1" t="s">
        <v>130</v>
      </c>
      <c r="R8" s="1" t="s">
        <v>83</v>
      </c>
      <c r="S8" s="1" t="s">
        <v>84</v>
      </c>
      <c r="T8" s="1" t="s">
        <v>85</v>
      </c>
    </row>
    <row r="9" s="1" customFormat="1" spans="1:20">
      <c r="A9" s="3">
        <v>16306258461</v>
      </c>
      <c r="B9" s="1" t="s">
        <v>74</v>
      </c>
      <c r="C9" s="1" t="s">
        <v>131</v>
      </c>
      <c r="D9" s="1" t="s">
        <v>132</v>
      </c>
      <c r="E9" s="1" t="s">
        <v>133</v>
      </c>
      <c r="F9" s="1" t="s">
        <v>74</v>
      </c>
      <c r="G9" s="1" t="s">
        <v>75</v>
      </c>
      <c r="H9" s="1" t="s">
        <v>76</v>
      </c>
      <c r="I9" s="1" t="s">
        <v>134</v>
      </c>
      <c r="J9" s="1" t="s">
        <v>29</v>
      </c>
      <c r="K9" s="1" t="s">
        <v>135</v>
      </c>
      <c r="L9" s="1" t="s">
        <v>135</v>
      </c>
      <c r="M9" s="1" t="s">
        <v>79</v>
      </c>
      <c r="N9" s="1" t="s">
        <v>79</v>
      </c>
      <c r="O9" s="1" t="s">
        <v>80</v>
      </c>
      <c r="P9" s="1" t="s">
        <v>81</v>
      </c>
      <c r="Q9" s="1" t="s">
        <v>136</v>
      </c>
      <c r="R9" s="1" t="s">
        <v>83</v>
      </c>
      <c r="S9" s="1" t="s">
        <v>84</v>
      </c>
      <c r="T9" s="1" t="s">
        <v>85</v>
      </c>
    </row>
    <row r="10" s="1" customFormat="1" spans="1:20">
      <c r="A10" s="3">
        <v>16310082998</v>
      </c>
      <c r="B10" s="1" t="s">
        <v>137</v>
      </c>
      <c r="C10" s="1" t="s">
        <v>138</v>
      </c>
      <c r="D10" s="1" t="s">
        <v>139</v>
      </c>
      <c r="E10" s="1" t="s">
        <v>140</v>
      </c>
      <c r="F10" s="1" t="s">
        <v>113</v>
      </c>
      <c r="G10" s="1" t="s">
        <v>75</v>
      </c>
      <c r="H10" s="1" t="s">
        <v>76</v>
      </c>
      <c r="I10" s="1" t="s">
        <v>141</v>
      </c>
      <c r="J10" s="1" t="s">
        <v>29</v>
      </c>
      <c r="K10" s="1" t="s">
        <v>142</v>
      </c>
      <c r="L10" s="1" t="s">
        <v>142</v>
      </c>
      <c r="M10" s="1" t="s">
        <v>79</v>
      </c>
      <c r="N10" s="1" t="s">
        <v>79</v>
      </c>
      <c r="O10" s="1" t="s">
        <v>80</v>
      </c>
      <c r="P10" s="1" t="s">
        <v>81</v>
      </c>
      <c r="Q10" s="1" t="s">
        <v>143</v>
      </c>
      <c r="R10" s="1" t="s">
        <v>83</v>
      </c>
      <c r="S10" s="1" t="s">
        <v>84</v>
      </c>
      <c r="T10" s="1" t="s">
        <v>85</v>
      </c>
    </row>
    <row r="11" s="1" customFormat="1" spans="1:20">
      <c r="A11" s="3">
        <v>16321024560</v>
      </c>
      <c r="B11" s="1" t="s">
        <v>97</v>
      </c>
      <c r="C11" s="1" t="s">
        <v>144</v>
      </c>
      <c r="D11" s="1" t="s">
        <v>145</v>
      </c>
      <c r="E11" s="1" t="s">
        <v>146</v>
      </c>
      <c r="F11" s="1" t="s">
        <v>113</v>
      </c>
      <c r="G11" s="1" t="s">
        <v>75</v>
      </c>
      <c r="H11" s="1" t="s">
        <v>76</v>
      </c>
      <c r="I11" s="1" t="s">
        <v>147</v>
      </c>
      <c r="J11" s="1" t="s">
        <v>29</v>
      </c>
      <c r="K11" s="1" t="s">
        <v>148</v>
      </c>
      <c r="L11" s="1" t="s">
        <v>148</v>
      </c>
      <c r="M11" s="1" t="s">
        <v>79</v>
      </c>
      <c r="N11" s="1" t="s">
        <v>79</v>
      </c>
      <c r="O11" s="1" t="s">
        <v>80</v>
      </c>
      <c r="P11" s="1" t="s">
        <v>81</v>
      </c>
      <c r="Q11" s="1" t="s">
        <v>149</v>
      </c>
      <c r="R11" s="1" t="s">
        <v>83</v>
      </c>
      <c r="S11" s="1" t="s">
        <v>84</v>
      </c>
      <c r="T11" s="1" t="s">
        <v>85</v>
      </c>
    </row>
    <row r="12" s="1" customFormat="1" spans="1:20">
      <c r="A12" s="3">
        <v>16324364145</v>
      </c>
      <c r="B12" s="1" t="s">
        <v>113</v>
      </c>
      <c r="C12" s="1" t="s">
        <v>150</v>
      </c>
      <c r="D12" s="1" t="s">
        <v>151</v>
      </c>
      <c r="E12" s="1" t="s">
        <v>152</v>
      </c>
      <c r="F12" s="1" t="s">
        <v>113</v>
      </c>
      <c r="G12" s="1" t="s">
        <v>75</v>
      </c>
      <c r="H12" s="1" t="s">
        <v>76</v>
      </c>
      <c r="I12" s="1" t="s">
        <v>153</v>
      </c>
      <c r="J12" s="1" t="s">
        <v>29</v>
      </c>
      <c r="K12" s="1" t="s">
        <v>154</v>
      </c>
      <c r="L12" s="1" t="s">
        <v>154</v>
      </c>
      <c r="M12" s="1" t="s">
        <v>79</v>
      </c>
      <c r="N12" s="1" t="s">
        <v>79</v>
      </c>
      <c r="O12" s="1" t="s">
        <v>80</v>
      </c>
      <c r="P12" s="1" t="s">
        <v>81</v>
      </c>
      <c r="Q12" s="1" t="s">
        <v>155</v>
      </c>
      <c r="R12" s="1" t="s">
        <v>83</v>
      </c>
      <c r="S12" s="1" t="s">
        <v>84</v>
      </c>
      <c r="T12" s="1" t="s">
        <v>85</v>
      </c>
    </row>
    <row r="13" s="1" customFormat="1" spans="1:20">
      <c r="A13" s="3">
        <v>16325468626</v>
      </c>
      <c r="B13" s="1" t="s">
        <v>113</v>
      </c>
      <c r="C13" s="1" t="s">
        <v>156</v>
      </c>
      <c r="D13" s="1" t="s">
        <v>157</v>
      </c>
      <c r="E13" s="1" t="s">
        <v>158</v>
      </c>
      <c r="F13" s="1" t="s">
        <v>113</v>
      </c>
      <c r="G13" s="1" t="s">
        <v>75</v>
      </c>
      <c r="H13" s="1" t="s">
        <v>76</v>
      </c>
      <c r="I13" s="1" t="s">
        <v>159</v>
      </c>
      <c r="J13" s="1" t="s">
        <v>29</v>
      </c>
      <c r="K13" s="1" t="s">
        <v>160</v>
      </c>
      <c r="L13" s="1" t="s">
        <v>160</v>
      </c>
      <c r="M13" s="1" t="s">
        <v>79</v>
      </c>
      <c r="N13" s="1" t="s">
        <v>79</v>
      </c>
      <c r="O13" s="1" t="s">
        <v>80</v>
      </c>
      <c r="P13" s="1" t="s">
        <v>81</v>
      </c>
      <c r="Q13" s="1" t="s">
        <v>161</v>
      </c>
      <c r="R13" s="1" t="s">
        <v>83</v>
      </c>
      <c r="S13" s="1" t="s">
        <v>84</v>
      </c>
      <c r="T13" s="1" t="s">
        <v>85</v>
      </c>
    </row>
    <row r="14" s="1" customFormat="1" spans="1:20">
      <c r="A14" s="3">
        <v>16326764796</v>
      </c>
      <c r="B14" s="1" t="s">
        <v>113</v>
      </c>
      <c r="C14" s="1" t="s">
        <v>162</v>
      </c>
      <c r="D14" s="1" t="s">
        <v>163</v>
      </c>
      <c r="E14" s="1" t="s">
        <v>164</v>
      </c>
      <c r="F14" s="1" t="s">
        <v>113</v>
      </c>
      <c r="G14" s="1" t="s">
        <v>75</v>
      </c>
      <c r="H14" s="1" t="s">
        <v>76</v>
      </c>
      <c r="I14" s="1" t="s">
        <v>165</v>
      </c>
      <c r="J14" s="1" t="s">
        <v>29</v>
      </c>
      <c r="K14" s="1" t="s">
        <v>166</v>
      </c>
      <c r="L14" s="1" t="s">
        <v>166</v>
      </c>
      <c r="M14" s="1" t="s">
        <v>79</v>
      </c>
      <c r="N14" s="1" t="s">
        <v>79</v>
      </c>
      <c r="O14" s="1" t="s">
        <v>80</v>
      </c>
      <c r="P14" s="1" t="s">
        <v>81</v>
      </c>
      <c r="Q14" s="1" t="s">
        <v>167</v>
      </c>
      <c r="R14" s="1" t="s">
        <v>83</v>
      </c>
      <c r="S14" s="1" t="s">
        <v>84</v>
      </c>
      <c r="T14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2021-09-24T02:03:28Z</dcterms:created>
  <dcterms:modified xsi:type="dcterms:W3CDTF">2021-09-24T06:25:35Z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9F35760B622948A180462EBA60CF2156</vt:lpwstr>
  </property>
  <property fmtid="{D5CDD505-2E9C-101B-9397-08002B2CF9AE}" pid="3" name="KSOProductBuildVer">
    <vt:lpwstr>2052-11.1.0.10938</vt:lpwstr>
  </property>
</Properties>
</file>