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对账!$A$1:$I$109</definedName>
  </definedNames>
  <calcPr calcId="144525"/>
</workbook>
</file>

<file path=xl/sharedStrings.xml><?xml version="1.0" encoding="utf-8"?>
<sst xmlns="http://schemas.openxmlformats.org/spreadsheetml/2006/main" count="5813" uniqueCount="1115">
  <si>
    <t>去哪儿网酒店预付对账单</t>
  </si>
  <si>
    <t>供应商名称：</t>
  </si>
  <si>
    <t>遇见时光</t>
  </si>
  <si>
    <t>结算周期：</t>
  </si>
  <si>
    <t>2021-09-22至2021-09-23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</si>
  <si>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</si>
  <si>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</si>
  <si>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</si>
  <si>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</si>
  <si>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</si>
  <si>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</si>
  <si>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</si>
  <si>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</si>
  <si>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</si>
  <si>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</si>
  <si>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</si>
  <si>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</si>
  <si>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</si>
  <si>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</si>
  <si>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</si>
  <si>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¥21,314.00</t>
  </si>
  <si>
    <t>¥2,866.00</t>
  </si>
  <si>
    <t>-¥296.00</t>
  </si>
  <si>
    <t>¥18,152.00</t>
  </si>
  <si>
    <t>分类信息</t>
  </si>
  <si>
    <t>业务类型</t>
  </si>
  <si>
    <t>酒店预付（点击查看明细）</t>
  </si>
  <si>
    <t>¥18,448.00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</si>
  <si>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</si>
  <si>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</si>
  <si>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</si>
  <si>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</si>
  <si>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</si>
  <si>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</si>
  <si>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</si>
  <si>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</si>
  <si>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</si>
  <si>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</si>
  <si>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</si>
  <si>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</si>
  <si>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</si>
  <si>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</si>
  <si>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</si>
  <si>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</si>
  <si>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</si>
  <si>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</si>
  <si>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</si>
  <si>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</si>
  <si>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</si>
  <si>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</si>
  <si>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</si>
  <si>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</si>
  <si>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</si>
  <si>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</si>
  <si>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</si>
  <si>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</si>
  <si>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</si>
  <si>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</si>
  <si>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</si>
  <si>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</si>
  <si>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</si>
  <si>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</si>
  <si>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</si>
  <si>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</si>
  <si>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</si>
  <si>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</si>
  <si>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</si>
  <si>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</si>
  <si>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</si>
  <si>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</si>
  <si>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</si>
  <si>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102751818849</t>
  </si>
  <si>
    <t>酒店预付</t>
  </si>
  <si>
    <t>否</t>
  </si>
  <si>
    <t>普通</t>
  </si>
  <si>
    <t>266552453</t>
  </si>
  <si>
    <t>锦江之星(天津鼓楼店)</t>
  </si>
  <si>
    <t>1616855</t>
  </si>
  <si>
    <t>郝安婷</t>
  </si>
  <si>
    <t>2021-09-10</t>
  </si>
  <si>
    <t>2021-09-22</t>
  </si>
  <si>
    <t>2021-09-23</t>
  </si>
  <si>
    <t>¥172.00</t>
  </si>
  <si>
    <t>¥23.00</t>
  </si>
  <si>
    <t>¥149.00</t>
  </si>
  <si>
    <t>特惠大床房</t>
  </si>
  <si>
    <t>WEBSITE</t>
  </si>
  <si>
    <t>102755014192</t>
  </si>
  <si>
    <t>298220908</t>
  </si>
  <si>
    <t>如家酒店(上海枫林路中国科学院店)</t>
  </si>
  <si>
    <t>潘通华</t>
  </si>
  <si>
    <t>2021-09-14</t>
  </si>
  <si>
    <t>2021-09-21</t>
  </si>
  <si>
    <t>¥556.00</t>
  </si>
  <si>
    <t>¥74.00</t>
  </si>
  <si>
    <t>¥482.00</t>
  </si>
  <si>
    <t>净馨大床房(无窗)</t>
  </si>
  <si>
    <t>102762950987</t>
  </si>
  <si>
    <t>285928633</t>
  </si>
  <si>
    <t>格林豪泰(平阴店)</t>
  </si>
  <si>
    <t>徐长杰</t>
  </si>
  <si>
    <t>¥280.00</t>
  </si>
  <si>
    <t>¥38.00</t>
  </si>
  <si>
    <t>¥242.00</t>
  </si>
  <si>
    <t>大床房，1.5米床</t>
  </si>
  <si>
    <t>102763940156</t>
  </si>
  <si>
    <t>295814266</t>
  </si>
  <si>
    <t>博罗新港商务酒店</t>
  </si>
  <si>
    <t>王立欣</t>
  </si>
  <si>
    <t>¥96.00</t>
  </si>
  <si>
    <t>¥13.00</t>
  </si>
  <si>
    <t>¥83.00</t>
  </si>
  <si>
    <t>特惠房</t>
  </si>
  <si>
    <t>102763444484</t>
  </si>
  <si>
    <t>266557634</t>
  </si>
  <si>
    <t>海口万豪酒店</t>
  </si>
  <si>
    <t>陈洪</t>
  </si>
  <si>
    <t>¥754.00</t>
  </si>
  <si>
    <t>¥99.00</t>
  </si>
  <si>
    <t>¥655.00</t>
  </si>
  <si>
    <t>豪华海景大床房</t>
  </si>
  <si>
    <t>102763242177</t>
  </si>
  <si>
    <t>285928576</t>
  </si>
  <si>
    <t>格林豪泰(盐城万达广场店)</t>
  </si>
  <si>
    <t>穆伟娜</t>
  </si>
  <si>
    <t>¥163.00</t>
  </si>
  <si>
    <t>¥22.00</t>
  </si>
  <si>
    <t>¥141.00</t>
  </si>
  <si>
    <t>大床房</t>
  </si>
  <si>
    <t>102763537831</t>
  </si>
  <si>
    <t>298072513</t>
  </si>
  <si>
    <t>榆树月色主题宾馆</t>
  </si>
  <si>
    <t>汪立新</t>
  </si>
  <si>
    <t>¥92.00</t>
  </si>
  <si>
    <t>¥12.00</t>
  </si>
  <si>
    <t>¥80.00</t>
  </si>
  <si>
    <t>温馨房</t>
  </si>
  <si>
    <t>102763317151</t>
  </si>
  <si>
    <t>288758680</t>
  </si>
  <si>
    <t>成都八方缘商务酒店</t>
  </si>
  <si>
    <t>肖梦轩</t>
  </si>
  <si>
    <t>¥11.00</t>
  </si>
  <si>
    <t>¥69.00</t>
  </si>
  <si>
    <t>舒适大床房</t>
  </si>
  <si>
    <t>102763865875</t>
  </si>
  <si>
    <t>275068113</t>
  </si>
  <si>
    <t>深圳坂田希尔顿欢朋酒店</t>
  </si>
  <si>
    <t>阳友刚</t>
  </si>
  <si>
    <t>¥480.00</t>
  </si>
  <si>
    <t>¥63.00</t>
  </si>
  <si>
    <t>¥417.00</t>
  </si>
  <si>
    <t>高级大床房</t>
  </si>
  <si>
    <t>102763974954</t>
  </si>
  <si>
    <t>赵峰</t>
  </si>
  <si>
    <t>102763972559</t>
  </si>
  <si>
    <t>266558156</t>
  </si>
  <si>
    <t>杭州EFC澳美国际酒店公寓</t>
  </si>
  <si>
    <t>金华安</t>
  </si>
  <si>
    <t>¥331.00</t>
  </si>
  <si>
    <t>¥44.00</t>
  </si>
  <si>
    <t>¥287.00</t>
  </si>
  <si>
    <t>高级单身公寓</t>
  </si>
  <si>
    <t>102763200624</t>
  </si>
  <si>
    <t>李蓉华</t>
  </si>
  <si>
    <t>102755884408</t>
  </si>
  <si>
    <t>301612951</t>
  </si>
  <si>
    <t>7天连锁酒店(绍兴火车站店)</t>
  </si>
  <si>
    <t>薛亮</t>
  </si>
  <si>
    <t>¥133.00</t>
  </si>
  <si>
    <t>¥18.00</t>
  </si>
  <si>
    <t>¥115.00</t>
  </si>
  <si>
    <t>经济房</t>
  </si>
  <si>
    <t>102760546377</t>
  </si>
  <si>
    <t>286758685</t>
  </si>
  <si>
    <t>格林豪泰联盟酒店(呼伦贝尔扎兰屯市火车站店)</t>
  </si>
  <si>
    <t>周楠</t>
  </si>
  <si>
    <t>2021-09-19</t>
  </si>
  <si>
    <t>¥104.00</t>
  </si>
  <si>
    <t>¥14.00</t>
  </si>
  <si>
    <t>¥90.00</t>
  </si>
  <si>
    <t>102760069768</t>
  </si>
  <si>
    <t>268927583</t>
  </si>
  <si>
    <t>如家酒店(重庆观音桥北滨路金源时代购物广场店)</t>
  </si>
  <si>
    <t>永晓蓉</t>
  </si>
  <si>
    <t>¥188.00</t>
  </si>
  <si>
    <t>¥25.00</t>
  </si>
  <si>
    <t>标准双床房</t>
  </si>
  <si>
    <t>102763985406</t>
  </si>
  <si>
    <t>285928525</t>
  </si>
  <si>
    <t>格林豪泰(威海北站海水浴场店)</t>
  </si>
  <si>
    <t>王静</t>
  </si>
  <si>
    <t>¥112.00</t>
  </si>
  <si>
    <t>¥15.00</t>
  </si>
  <si>
    <t>¥97.00</t>
  </si>
  <si>
    <t>大床房,1.5m床</t>
  </si>
  <si>
    <t>102763943856</t>
  </si>
  <si>
    <t>吴迪</t>
  </si>
  <si>
    <t>102763269563</t>
  </si>
  <si>
    <t>277286586</t>
  </si>
  <si>
    <t>格林豪泰商务酒店(沈阳滑翔盛京医院店)</t>
  </si>
  <si>
    <t>陶国勇</t>
  </si>
  <si>
    <t>¥171.00</t>
  </si>
  <si>
    <t>¥148.00</t>
  </si>
  <si>
    <t>大床房, 1.5米</t>
  </si>
  <si>
    <t>102763955718</t>
  </si>
  <si>
    <t>298073482</t>
  </si>
  <si>
    <t>海口广源田宾馆</t>
  </si>
  <si>
    <t>欧阳勤镇</t>
  </si>
  <si>
    <t>¥98.00</t>
  </si>
  <si>
    <t>¥85.00</t>
  </si>
  <si>
    <t>双床房</t>
  </si>
  <si>
    <t>102763869325</t>
  </si>
  <si>
    <t>295812199</t>
  </si>
  <si>
    <t>梦莱乡情酒店(浏阳金沙南路店)</t>
  </si>
  <si>
    <t>周书琴|甘茂裕</t>
  </si>
  <si>
    <t>¥202.00</t>
  </si>
  <si>
    <t>¥28.00</t>
  </si>
  <si>
    <t>¥174.00</t>
  </si>
  <si>
    <t>梦莱精致房</t>
  </si>
  <si>
    <t>102763839364</t>
  </si>
  <si>
    <t>297964738</t>
  </si>
  <si>
    <t>湘潭先锋印象酒店</t>
  </si>
  <si>
    <t>申干青</t>
  </si>
  <si>
    <t>¥113.00</t>
  </si>
  <si>
    <t>特惠双人间</t>
  </si>
  <si>
    <t>102763883023</t>
  </si>
  <si>
    <t>288655453</t>
  </si>
  <si>
    <t>海口新美华宾馆</t>
  </si>
  <si>
    <t>湛伟鸿</t>
  </si>
  <si>
    <t>¥117.00</t>
  </si>
  <si>
    <t>¥79.00</t>
  </si>
  <si>
    <t>特惠间</t>
  </si>
  <si>
    <t>102763835149</t>
  </si>
  <si>
    <t>谢斌</t>
  </si>
  <si>
    <t>102763406588</t>
  </si>
  <si>
    <t>郭春飞</t>
  </si>
  <si>
    <t>102763102841</t>
  </si>
  <si>
    <t>278592168</t>
  </si>
  <si>
    <t>城市便捷酒店(武汉白沙洲烽火店)</t>
  </si>
  <si>
    <t>王响</t>
  </si>
  <si>
    <t>¥209.00</t>
  </si>
  <si>
    <t>¥181.00</t>
  </si>
  <si>
    <t>标准大床房</t>
  </si>
  <si>
    <t>102763406636</t>
  </si>
  <si>
    <t>297988645</t>
  </si>
  <si>
    <t>宁陵京陵佳日商务宾馆</t>
  </si>
  <si>
    <t>郭世超|何静</t>
  </si>
  <si>
    <t>¥162.00</t>
  </si>
  <si>
    <t>¥140.00</t>
  </si>
  <si>
    <t>豪华标准间</t>
  </si>
  <si>
    <t>102763698292</t>
  </si>
  <si>
    <t>311328454</t>
  </si>
  <si>
    <t>商丘铭骏时尚酒店</t>
  </si>
  <si>
    <t>田玉宁</t>
  </si>
  <si>
    <t>¥105.00</t>
  </si>
  <si>
    <t>¥91.00</t>
  </si>
  <si>
    <t>豪华大床房</t>
  </si>
  <si>
    <t>102763264791</t>
  </si>
  <si>
    <t>293484808</t>
  </si>
  <si>
    <t>豪廷酒店(桂林北火车站店)</t>
  </si>
  <si>
    <t>尹程</t>
  </si>
  <si>
    <t>¥110.00</t>
  </si>
  <si>
    <t>¥95.00</t>
  </si>
  <si>
    <t>102763079686</t>
  </si>
  <si>
    <t>298091035</t>
  </si>
  <si>
    <t>尚客优精选酒店(南京南站双龙大道地铁站店)</t>
  </si>
  <si>
    <t>刘麒</t>
  </si>
  <si>
    <t>¥155.00</t>
  </si>
  <si>
    <t>¥21.00</t>
  </si>
  <si>
    <t>¥134.00</t>
  </si>
  <si>
    <t>102763219492</t>
  </si>
  <si>
    <t>311323651</t>
  </si>
  <si>
    <t>信阳恒源精品公寓</t>
  </si>
  <si>
    <t>柳彬</t>
  </si>
  <si>
    <t>¥152.00</t>
  </si>
  <si>
    <t>¥20.00</t>
  </si>
  <si>
    <t>¥132.00</t>
  </si>
  <si>
    <t>时尚大床房</t>
  </si>
  <si>
    <t>102763474435</t>
  </si>
  <si>
    <t>311325655</t>
  </si>
  <si>
    <t>三河圣君酒店</t>
  </si>
  <si>
    <t>赵兰明</t>
  </si>
  <si>
    <t>¥103.00</t>
  </si>
  <si>
    <t>¥89.00</t>
  </si>
  <si>
    <t>102763270842</t>
  </si>
  <si>
    <t>296759734</t>
  </si>
  <si>
    <t>成都双流龙腾公寓</t>
  </si>
  <si>
    <t>向小兵</t>
  </si>
  <si>
    <t>¥78.00</t>
  </si>
  <si>
    <t>¥67.00</t>
  </si>
  <si>
    <t>普通大床房</t>
  </si>
  <si>
    <t>102763211560</t>
  </si>
  <si>
    <t>李菁</t>
  </si>
  <si>
    <t>¥600.00</t>
  </si>
  <si>
    <t>¥521.00</t>
  </si>
  <si>
    <t>102763076605</t>
  </si>
  <si>
    <t>268927796</t>
  </si>
  <si>
    <t>吉安维尔纳国际大酒店</t>
  </si>
  <si>
    <t>罗姣利</t>
  </si>
  <si>
    <t>¥107.00</t>
  </si>
  <si>
    <t>¥93.00</t>
  </si>
  <si>
    <t>标准单人房</t>
  </si>
  <si>
    <t>102763962311</t>
  </si>
  <si>
    <t>268945511</t>
  </si>
  <si>
    <t>锦江之星(绵阳凯德广场店)</t>
  </si>
  <si>
    <t>肖晓</t>
  </si>
  <si>
    <t>102763218693</t>
  </si>
  <si>
    <t>343004435</t>
  </si>
  <si>
    <t>格林豪泰智选酒店(余干行政服务中心店)</t>
  </si>
  <si>
    <t>郑祎明</t>
  </si>
  <si>
    <t>¥151.00</t>
  </si>
  <si>
    <t>¥131.00</t>
  </si>
  <si>
    <t>商务大床房</t>
  </si>
  <si>
    <t>102763672524</t>
  </si>
  <si>
    <t>277286376</t>
  </si>
  <si>
    <t>格林豪泰(苏州木渎老街店)</t>
  </si>
  <si>
    <t>刘涛</t>
  </si>
  <si>
    <t>¥189.00</t>
  </si>
  <si>
    <t>¥164.00</t>
  </si>
  <si>
    <t>大床房,1.8m床</t>
  </si>
  <si>
    <t>102763814597</t>
  </si>
  <si>
    <t>278592276</t>
  </si>
  <si>
    <t>城市便捷酒店(六盘水体育中心店)</t>
  </si>
  <si>
    <t>孙环宇</t>
  </si>
  <si>
    <t>¥150.00</t>
  </si>
  <si>
    <t>¥130.00</t>
  </si>
  <si>
    <t>102763728428</t>
  </si>
  <si>
    <t>297711775</t>
  </si>
  <si>
    <t>紫金蓝鼎商务宾馆</t>
  </si>
  <si>
    <t>陈林</t>
  </si>
  <si>
    <t>102763412280</t>
  </si>
  <si>
    <t>297981646</t>
  </si>
  <si>
    <t>西宁小桥宾馆</t>
  </si>
  <si>
    <t>李明</t>
  </si>
  <si>
    <t>102752509855</t>
  </si>
  <si>
    <t>349955327</t>
  </si>
  <si>
    <t>如家酒店·neo(上海静安镇宁路店)</t>
  </si>
  <si>
    <t>包乐</t>
  </si>
  <si>
    <t>2021-09-11</t>
  </si>
  <si>
    <t>¥240.00</t>
  </si>
  <si>
    <t>¥32.00</t>
  </si>
  <si>
    <t>¥208.00</t>
  </si>
  <si>
    <t>全新大床房b(无窗)</t>
  </si>
  <si>
    <t>102757016333</t>
  </si>
  <si>
    <t>289836610</t>
  </si>
  <si>
    <t>7天连锁酒店(华阴华山景区店)</t>
  </si>
  <si>
    <t>王红阳</t>
  </si>
  <si>
    <t>2021-09-16</t>
  </si>
  <si>
    <t>¥128.00</t>
  </si>
  <si>
    <t>¥17.00</t>
  </si>
  <si>
    <t>¥111.00</t>
  </si>
  <si>
    <t>自主大床房</t>
  </si>
  <si>
    <t>102762808650</t>
  </si>
  <si>
    <t>301611595</t>
  </si>
  <si>
    <t>凯里亚德酒店(防城港行政中心高铁站店)</t>
  </si>
  <si>
    <t>杨储帆</t>
  </si>
  <si>
    <t>¥255.00</t>
  </si>
  <si>
    <t>¥34.00</t>
  </si>
  <si>
    <t>¥221.00</t>
  </si>
  <si>
    <t>优享影音大床房</t>
  </si>
  <si>
    <t>102753140399</t>
  </si>
  <si>
    <t>268958519</t>
  </si>
  <si>
    <t>锦江之星风尚(苏州园区独墅湖高教区店)</t>
  </si>
  <si>
    <t>于馨童</t>
  </si>
  <si>
    <t>2021-09-12</t>
  </si>
  <si>
    <t>¥299.00</t>
  </si>
  <si>
    <t>¥39.00</t>
  </si>
  <si>
    <t>¥260.00</t>
  </si>
  <si>
    <t>标准房a</t>
  </si>
  <si>
    <t>102762422567</t>
  </si>
  <si>
    <t>283446190</t>
  </si>
  <si>
    <t>衡阳丽波国际酒店</t>
  </si>
  <si>
    <t>李朋伟</t>
  </si>
  <si>
    <t>¥348.00</t>
  </si>
  <si>
    <t>¥48.00</t>
  </si>
  <si>
    <t>¥300.00</t>
  </si>
  <si>
    <t>江景大床房</t>
  </si>
  <si>
    <t>102762767645</t>
  </si>
  <si>
    <t>316575862</t>
  </si>
  <si>
    <t>尚客优连锁酒店(青铜峡政务中心店)</t>
  </si>
  <si>
    <t>崔朋</t>
  </si>
  <si>
    <t>¥304.00</t>
  </si>
  <si>
    <t>¥40.00</t>
  </si>
  <si>
    <t>¥264.00</t>
  </si>
  <si>
    <t>102763876592</t>
  </si>
  <si>
    <t>282395608</t>
  </si>
  <si>
    <t>格林豪泰(汤阴长虹路店)</t>
  </si>
  <si>
    <t>李辉</t>
  </si>
  <si>
    <t>单人房</t>
  </si>
  <si>
    <t>102763746814</t>
  </si>
  <si>
    <t>298095160</t>
  </si>
  <si>
    <t>OYO海口红缘旅租</t>
  </si>
  <si>
    <t>刘慧玲</t>
  </si>
  <si>
    <t>¥72.00</t>
  </si>
  <si>
    <t>102751429347</t>
  </si>
  <si>
    <t>许建中</t>
  </si>
  <si>
    <t>¥336.00</t>
  </si>
  <si>
    <t>¥292.00</t>
  </si>
  <si>
    <t>102763580462</t>
  </si>
  <si>
    <t>288636274</t>
  </si>
  <si>
    <t>邵阳伯爵时尚主题酒店</t>
  </si>
  <si>
    <t>王莹莹</t>
  </si>
  <si>
    <t>¥84.00</t>
  </si>
  <si>
    <t>精致景观双床房</t>
  </si>
  <si>
    <t>102763410119</t>
  </si>
  <si>
    <t>278593512</t>
  </si>
  <si>
    <t>城市便捷酒店(建始火车站店)</t>
  </si>
  <si>
    <t>任加艳|熊卫东</t>
  </si>
  <si>
    <t>¥298.00</t>
  </si>
  <si>
    <t>¥258.00</t>
  </si>
  <si>
    <t>102763482314</t>
  </si>
  <si>
    <t>熊卫东</t>
  </si>
  <si>
    <t>¥129.00</t>
  </si>
  <si>
    <t>102763389578</t>
  </si>
  <si>
    <t>295817188</t>
  </si>
  <si>
    <t>贝壳酒店(新乡火车站百货大楼中心医院)</t>
  </si>
  <si>
    <t>李振</t>
  </si>
  <si>
    <t>¥86.00</t>
  </si>
  <si>
    <t>轻奢大床房</t>
  </si>
  <si>
    <t>102763713347</t>
  </si>
  <si>
    <t>295813291</t>
  </si>
  <si>
    <t>青皮树酒店(酒泉时代购物中心店)</t>
  </si>
  <si>
    <t>金鹏强</t>
  </si>
  <si>
    <t>¥94.00</t>
  </si>
  <si>
    <t>¥81.00</t>
  </si>
  <si>
    <t>经济大床房</t>
  </si>
  <si>
    <t>102763626757</t>
  </si>
  <si>
    <t>266556302</t>
  </si>
  <si>
    <t>7天优品酒店(洛阳牡丹广场地铁站店)</t>
  </si>
  <si>
    <t>王璐</t>
  </si>
  <si>
    <t>¥100.00</t>
  </si>
  <si>
    <t>优品大床房</t>
  </si>
  <si>
    <t>102763855270</t>
  </si>
  <si>
    <t>291209722</t>
  </si>
  <si>
    <t>民权阳光大酒店</t>
  </si>
  <si>
    <t>丁辉</t>
  </si>
  <si>
    <t>¥71.00</t>
  </si>
  <si>
    <t>¥10.00</t>
  </si>
  <si>
    <t>¥61.00</t>
  </si>
  <si>
    <t>特惠标准间(无窗)</t>
  </si>
  <si>
    <t>102763012621</t>
  </si>
  <si>
    <t>285928387</t>
  </si>
  <si>
    <t>格林豪泰智选酒店(六安市车管所金太阳汽车城店)</t>
  </si>
  <si>
    <t>周全</t>
  </si>
  <si>
    <t>¥158.00</t>
  </si>
  <si>
    <t>¥137.00</t>
  </si>
  <si>
    <t>大床房,1.5m</t>
  </si>
  <si>
    <t>102763347151</t>
  </si>
  <si>
    <t>298211848</t>
  </si>
  <si>
    <t>三亚牧马人商务酒店</t>
  </si>
  <si>
    <t>王梓旭</t>
  </si>
  <si>
    <t>静雅大床房(无窗)</t>
  </si>
  <si>
    <t>102762182317</t>
  </si>
  <si>
    <t>288637549</t>
  </si>
  <si>
    <t>宣城半岛宾馆</t>
  </si>
  <si>
    <t>张淑环</t>
  </si>
  <si>
    <t>标准间(无窗)</t>
  </si>
  <si>
    <t>102763809022</t>
  </si>
  <si>
    <t>298586056</t>
  </si>
  <si>
    <t>广州168连锁公寓穗丰路店</t>
  </si>
  <si>
    <t>赵明道</t>
  </si>
  <si>
    <t>102763800928</t>
  </si>
  <si>
    <t>268925297</t>
  </si>
  <si>
    <t>成都亿臣国际酒店</t>
  </si>
  <si>
    <t>张晓冬|黄志全</t>
  </si>
  <si>
    <t>¥596.00</t>
  </si>
  <si>
    <t>¥518.00</t>
  </si>
  <si>
    <t>102763917023</t>
  </si>
  <si>
    <t>298214263</t>
  </si>
  <si>
    <t>易佰良品酒店(上海金山城市沙滩店)</t>
  </si>
  <si>
    <t>刘金柱</t>
  </si>
  <si>
    <t>易享大床房</t>
  </si>
  <si>
    <t>102763368354</t>
  </si>
  <si>
    <t>298099249</t>
  </si>
  <si>
    <t>洛阳龙柏商务宾馆</t>
  </si>
  <si>
    <t>董圆圆|张树海</t>
  </si>
  <si>
    <t>¥190.00</t>
  </si>
  <si>
    <t>¥26.00</t>
  </si>
  <si>
    <t>标准间</t>
  </si>
  <si>
    <t>102763779327</t>
  </si>
  <si>
    <t>268942937</t>
  </si>
  <si>
    <t>如家酒店(三亚吉阳亚龙湾店)</t>
  </si>
  <si>
    <t>余蕾</t>
  </si>
  <si>
    <t>标准双床房B</t>
  </si>
  <si>
    <t>102763991988</t>
  </si>
  <si>
    <t>298087093</t>
  </si>
  <si>
    <t>宣汉滨江客栈</t>
  </si>
  <si>
    <t>潘朝欣</t>
  </si>
  <si>
    <t>102763142878</t>
  </si>
  <si>
    <t>288630640</t>
  </si>
  <si>
    <t>岳阳520宾馆</t>
  </si>
  <si>
    <t>曹芳</t>
  </si>
  <si>
    <t>¥9.00</t>
  </si>
  <si>
    <t>¥58.00</t>
  </si>
  <si>
    <t>102763246823</t>
  </si>
  <si>
    <t>275067462</t>
  </si>
  <si>
    <t>西藏藏游坛城格拉丹东酒店</t>
  </si>
  <si>
    <t>林长彬</t>
  </si>
  <si>
    <t>¥340.00</t>
  </si>
  <si>
    <t>¥45.00</t>
  </si>
  <si>
    <t>¥295.00</t>
  </si>
  <si>
    <t>豪华单房公寓</t>
  </si>
  <si>
    <t>102763065720</t>
  </si>
  <si>
    <t>289838770</t>
  </si>
  <si>
    <t>锦江之星(枣庄市中区君山中路店 )</t>
  </si>
  <si>
    <t>李宝星</t>
  </si>
  <si>
    <t>¥82.00</t>
  </si>
  <si>
    <t>商务房C</t>
  </si>
  <si>
    <t>102761041259</t>
  </si>
  <si>
    <t>268939739</t>
  </si>
  <si>
    <t>格林豪泰(兰州西客站龚家湾理工大店)</t>
  </si>
  <si>
    <t>管丽娜</t>
  </si>
  <si>
    <t>2021-09-20</t>
  </si>
  <si>
    <t>¥64.00</t>
  </si>
  <si>
    <t>¥418.00</t>
  </si>
  <si>
    <t>1.8m大床房</t>
  </si>
  <si>
    <t>102758299155</t>
  </si>
  <si>
    <t>301611436</t>
  </si>
  <si>
    <t>派酒店(南京南站南广场店)</t>
  </si>
  <si>
    <t>吕国燕</t>
  </si>
  <si>
    <t>2021-09-17</t>
  </si>
  <si>
    <t>¥259.00</t>
  </si>
  <si>
    <t>¥225.00</t>
  </si>
  <si>
    <t>影趣套房</t>
  </si>
  <si>
    <t>102755989693</t>
  </si>
  <si>
    <t>268958213</t>
  </si>
  <si>
    <t>如家酒店·neo(上海虹桥枢纽会展中心七宝古镇店)</t>
  </si>
  <si>
    <t>戴如军</t>
  </si>
  <si>
    <t>¥195.00</t>
  </si>
  <si>
    <t>¥169.00</t>
  </si>
  <si>
    <t>豪华双床房</t>
  </si>
  <si>
    <t>102763786121</t>
  </si>
  <si>
    <t>282708460</t>
  </si>
  <si>
    <t>格林豪泰(颍上颍阳路苏州庄园店)</t>
  </si>
  <si>
    <t>郑晓辉</t>
  </si>
  <si>
    <t>102763096995</t>
  </si>
  <si>
    <t>298088287</t>
  </si>
  <si>
    <t>宝兴喜来登商务宾馆</t>
  </si>
  <si>
    <t>廖若峰</t>
  </si>
  <si>
    <t>¥70.00</t>
  </si>
  <si>
    <t>标间（无窗）</t>
  </si>
  <si>
    <t>102763919607</t>
  </si>
  <si>
    <t>298091932</t>
  </si>
  <si>
    <t>滨州N次方主题酒店</t>
  </si>
  <si>
    <t>蒋文良</t>
  </si>
  <si>
    <t>主题大床房</t>
  </si>
  <si>
    <t>102763084787</t>
  </si>
  <si>
    <t>288653611</t>
  </si>
  <si>
    <t>武汉同成酒店式公寓</t>
  </si>
  <si>
    <t>张世纪</t>
  </si>
  <si>
    <t>¥77.00</t>
  </si>
  <si>
    <t>标准单间</t>
  </si>
  <si>
    <t>102763649035</t>
  </si>
  <si>
    <t>301612894</t>
  </si>
  <si>
    <t>徐州云龙区锦绣缘酒店</t>
  </si>
  <si>
    <t>陈欢</t>
  </si>
  <si>
    <t>102763266187</t>
  </si>
  <si>
    <t>288629071</t>
  </si>
  <si>
    <t>东莞恒安酒店</t>
  </si>
  <si>
    <t>何敬洪</t>
  </si>
  <si>
    <t>豪华单人房</t>
  </si>
  <si>
    <t>102763657875</t>
  </si>
  <si>
    <t>298205275</t>
  </si>
  <si>
    <t>三亚那时光怀旧客栈</t>
  </si>
  <si>
    <t>孟云曾</t>
  </si>
  <si>
    <t>¥75.00</t>
  </si>
  <si>
    <t>¥65.00</t>
  </si>
  <si>
    <t>102763081574</t>
  </si>
  <si>
    <t>288654541</t>
  </si>
  <si>
    <t>宿州迷你时代主题精品酒店</t>
  </si>
  <si>
    <t>吴仲文</t>
  </si>
  <si>
    <t>102763891040</t>
  </si>
  <si>
    <t>282395848</t>
  </si>
  <si>
    <t>锦江之星品尚(南宁朝阳广场人民公园店)</t>
  </si>
  <si>
    <t>姜隆</t>
  </si>
  <si>
    <t>¥173.00</t>
  </si>
  <si>
    <t>102763519396</t>
  </si>
  <si>
    <t>288647449</t>
  </si>
  <si>
    <t>绍兴春风宾馆</t>
  </si>
  <si>
    <t>郑涛</t>
  </si>
  <si>
    <t>单人间</t>
  </si>
  <si>
    <t>102763246132</t>
  </si>
  <si>
    <t>286757995</t>
  </si>
  <si>
    <t>格林豪泰(南陵青皮树皖南商城店)</t>
  </si>
  <si>
    <t>刘娟</t>
  </si>
  <si>
    <t>¥165.00</t>
  </si>
  <si>
    <t>102749753276</t>
  </si>
  <si>
    <t>268953524</t>
  </si>
  <si>
    <t>如家酒店(武汉大学水果湖洪山路地铁站店)</t>
  </si>
  <si>
    <t>赵腾</t>
  </si>
  <si>
    <t>2021-09-08</t>
  </si>
  <si>
    <t>¥630.00</t>
  </si>
  <si>
    <t>¥546.00</t>
  </si>
  <si>
    <t>102758792440</t>
  </si>
  <si>
    <t>286757716</t>
  </si>
  <si>
    <t>格林豪泰(兰州雁滩高新区南河路店)</t>
  </si>
  <si>
    <t>宋庆五</t>
  </si>
  <si>
    <t>¥540.00</t>
  </si>
  <si>
    <t>¥468.00</t>
  </si>
  <si>
    <t>102763850944</t>
  </si>
  <si>
    <t>297965617</t>
  </si>
  <si>
    <t>珠海海利商务酒店</t>
  </si>
  <si>
    <t>甘德宏</t>
  </si>
  <si>
    <t>¥250.00</t>
  </si>
  <si>
    <t>¥33.00</t>
  </si>
  <si>
    <t>¥217.00</t>
  </si>
  <si>
    <t>豪华双人房</t>
  </si>
  <si>
    <t>102763953066</t>
  </si>
  <si>
    <t>301610671</t>
  </si>
  <si>
    <t>7天连锁酒店(漯河交通路新玛特广场店)</t>
  </si>
  <si>
    <t>王学峰</t>
  </si>
  <si>
    <t>¥88.00</t>
  </si>
  <si>
    <t>¥76.00</t>
  </si>
  <si>
    <t>102763040740</t>
  </si>
  <si>
    <t>311333932</t>
  </si>
  <si>
    <t>骏怡连锁酒店(平乡建设大街店)</t>
  </si>
  <si>
    <t>史威威</t>
  </si>
  <si>
    <t>双人间</t>
  </si>
  <si>
    <t>102763266329</t>
  </si>
  <si>
    <t>275067630</t>
  </si>
  <si>
    <t>易佰良品酒店(上海张江广兰路地铁站店)</t>
  </si>
  <si>
    <t>徐大鹏</t>
  </si>
  <si>
    <t>¥160.00</t>
  </si>
  <si>
    <t>¥139.00</t>
  </si>
  <si>
    <t>大床房a(无窗)</t>
  </si>
  <si>
    <t>102763891656</t>
  </si>
  <si>
    <t>301611043</t>
  </si>
  <si>
    <t>派酒店(邯郸峰峰矿区店)</t>
  </si>
  <si>
    <t>张志业</t>
  </si>
  <si>
    <t>¥102.00</t>
  </si>
  <si>
    <t>商务双床房</t>
  </si>
  <si>
    <t>102763453214</t>
  </si>
  <si>
    <t>288747781</t>
  </si>
  <si>
    <t>兰考金港假日酒店</t>
  </si>
  <si>
    <t>李炘陽</t>
  </si>
  <si>
    <t>¥101.00</t>
  </si>
  <si>
    <t>¥87.00</t>
  </si>
  <si>
    <t>普通标间</t>
  </si>
  <si>
    <t>102763908611</t>
  </si>
  <si>
    <t>297703573</t>
  </si>
  <si>
    <t>博罗祝鑫公寓</t>
  </si>
  <si>
    <t>崔林棋</t>
  </si>
  <si>
    <t>102763192915</t>
  </si>
  <si>
    <t>288646828</t>
  </si>
  <si>
    <t>杭州豪雨假日酒店</t>
  </si>
  <si>
    <t>李春振</t>
  </si>
  <si>
    <t>特惠双床房</t>
  </si>
  <si>
    <t>102763264423</t>
  </si>
  <si>
    <t>298079449</t>
  </si>
  <si>
    <t>易佰连锁旅店(温州江滨路店)</t>
  </si>
  <si>
    <t>王旭斌</t>
  </si>
  <si>
    <t>¥68.00</t>
  </si>
  <si>
    <t>102763005846</t>
  </si>
  <si>
    <t>288622588</t>
  </si>
  <si>
    <t>惠州金海洋公寓</t>
  </si>
  <si>
    <t>唐君</t>
  </si>
  <si>
    <t>大床间</t>
  </si>
  <si>
    <t>102763290432</t>
  </si>
  <si>
    <t>286758268</t>
  </si>
  <si>
    <t>格林豪泰酒店(武威文庙店)</t>
  </si>
  <si>
    <t>冯国永|吴言锁</t>
  </si>
  <si>
    <t>¥220.00</t>
  </si>
  <si>
    <t>¥30.00</t>
  </si>
  <si>
    <t>102763556319</t>
  </si>
  <si>
    <t>278593908</t>
  </si>
  <si>
    <t>茂名城市便捷油城七路文化广场店</t>
  </si>
  <si>
    <t>何俊材</t>
  </si>
  <si>
    <t>102759370016</t>
  </si>
  <si>
    <t>295025863</t>
  </si>
  <si>
    <t>如家酒店(北京欢乐谷垡头地铁站店)</t>
  </si>
  <si>
    <t>杨忠华</t>
  </si>
  <si>
    <t>2021-09-18</t>
  </si>
  <si>
    <t>¥224.00</t>
  </si>
  <si>
    <t>¥194.00</t>
  </si>
  <si>
    <t>商务大床房b</t>
  </si>
  <si>
    <t>102760207333</t>
  </si>
  <si>
    <t>295019797</t>
  </si>
  <si>
    <t>开远奥斯廷精品酒店</t>
  </si>
  <si>
    <t>季薇薇|张巧云</t>
  </si>
  <si>
    <t>¥872.00</t>
  </si>
  <si>
    <t>¥120.00</t>
  </si>
  <si>
    <t>¥752.00</t>
  </si>
  <si>
    <t>优享双床房</t>
  </si>
  <si>
    <t>102760387258</t>
  </si>
  <si>
    <t>268949123</t>
  </si>
  <si>
    <t>白玉兰酒店(上海鲁迅公园虹口足球场店)</t>
  </si>
  <si>
    <t>高杨</t>
  </si>
  <si>
    <t>¥1,276.00</t>
  </si>
  <si>
    <t>¥168.00</t>
  </si>
  <si>
    <t>¥1,108.00</t>
  </si>
  <si>
    <t>舒雅大床房</t>
  </si>
  <si>
    <t>102763143261</t>
  </si>
  <si>
    <t>298099714</t>
  </si>
  <si>
    <t>青铜峡君悦商务宾馆</t>
  </si>
  <si>
    <t>郑方圆</t>
  </si>
  <si>
    <t>标准双人间</t>
  </si>
  <si>
    <t>102763158276</t>
  </si>
  <si>
    <t>295022530</t>
  </si>
  <si>
    <t>新平龙马快捷酒店</t>
  </si>
  <si>
    <t>田野</t>
  </si>
  <si>
    <t>102763892802</t>
  </si>
  <si>
    <t>343002131</t>
  </si>
  <si>
    <t>骏怡连锁酒店(黄骅琨洋购物广场店)</t>
  </si>
  <si>
    <t>王伟光</t>
  </si>
  <si>
    <t>普通房公卫</t>
  </si>
  <si>
    <t>102763091486</t>
  </si>
  <si>
    <t>283447678</t>
  </si>
  <si>
    <t>桂林香江大饭店</t>
  </si>
  <si>
    <t>冯学生</t>
  </si>
  <si>
    <t>102763888255</t>
  </si>
  <si>
    <t>293479207</t>
  </si>
  <si>
    <t>自贡雄飞锦绣花园酒店</t>
  </si>
  <si>
    <t>毛智勇</t>
  </si>
  <si>
    <t>商务标间</t>
  </si>
  <si>
    <t>102763783357</t>
  </si>
  <si>
    <t>286758547</t>
  </si>
  <si>
    <t>格林豪泰智选酒店(保定徐水区火车站店)</t>
  </si>
  <si>
    <t>赵璇</t>
  </si>
  <si>
    <t>102763657008</t>
  </si>
  <si>
    <t>291216673</t>
  </si>
  <si>
    <t>泰薛商务酒店(沂源健康路店)</t>
  </si>
  <si>
    <t>邵瑞雪</t>
  </si>
  <si>
    <t>惠选大床房</t>
  </si>
  <si>
    <t>102763126737</t>
  </si>
  <si>
    <t>288770221</t>
  </si>
  <si>
    <t>武隆柯德平客栈</t>
  </si>
  <si>
    <t>曹金平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</si>
  <si>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</si>
  <si>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</si>
  <si>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</si>
  <si>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</si>
  <si>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</si>
  <si>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</si>
  <si>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</si>
  <si>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</si>
  <si>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</si>
  <si>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NIMH20210728121757957166RX0</t>
  </si>
  <si>
    <t>102706032615</t>
  </si>
  <si>
    <t>赔付-房费追回</t>
  </si>
  <si>
    <t>--</t>
  </si>
  <si>
    <t>客人告知自己南京的，没有安排入住，要取消，代理告知客人健康码确实是南京，同意免费退#追赔系统-预付扣款直连#</t>
  </si>
  <si>
    <t>返现日期</t>
  </si>
  <si>
    <t>，</t>
  </si>
  <si>
    <r>
      <t>102763410119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元待退回</t>
    </r>
  </si>
  <si>
    <r>
      <t>102706032615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296</t>
    </r>
    <r>
      <rPr>
        <sz val="10"/>
        <rFont val="宋体"/>
        <charset val="134"/>
      </rPr>
      <t>元退回</t>
    </r>
  </si>
  <si>
    <t>A210924094114481</t>
  </si>
  <si>
    <t>A210924094138481</t>
  </si>
  <si>
    <t>A2109240942002213</t>
  </si>
  <si>
    <t>A2109240942212213</t>
  </si>
  <si>
    <r>
      <t>总计：</t>
    </r>
    <r>
      <rPr>
        <sz val="10"/>
        <rFont val="Arial"/>
        <charset val="134"/>
      </rPr>
      <t>18152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</si>
  <si>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</si>
  <si>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</si>
  <si>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</si>
  <si>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</si>
  <si>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</si>
  <si>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</si>
  <si>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</si>
  <si>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</si>
  <si>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</si>
  <si>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</si>
  <si>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</si>
  <si>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</si>
  <si>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</si>
  <si>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</si>
  <si>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</si>
  <si>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</si>
  <si>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2247214</t>
  </si>
  <si>
    <t>如家酒店(武汉洪山广场水果湖店)</t>
  </si>
  <si>
    <t>退房日周结</t>
  </si>
  <si>
    <t>546.00</t>
  </si>
  <si>
    <t>RMB</t>
  </si>
  <si>
    <t>0</t>
  </si>
  <si>
    <t>0.00</t>
  </si>
  <si>
    <t>龙卷风国内直连</t>
  </si>
  <si>
    <t>2021-09-08 14:23:43</t>
  </si>
  <si>
    <t>汇智国际旅游发展有限公司</t>
  </si>
  <si>
    <t>直连</t>
  </si>
  <si>
    <t>2249357</t>
  </si>
  <si>
    <t>如家酒店（上海枫林路中国科学院店）</t>
  </si>
  <si>
    <t>292.00</t>
  </si>
  <si>
    <t>2021-09-10 17:54:09</t>
  </si>
  <si>
    <t>2249522</t>
  </si>
  <si>
    <t>149.00</t>
  </si>
  <si>
    <t>2021-09-10 19:46:34</t>
  </si>
  <si>
    <t>2250042</t>
  </si>
  <si>
    <t>如家酒店·neo（上海静安镇宁路店）</t>
  </si>
  <si>
    <t>208.00</t>
  </si>
  <si>
    <t>2021-09-11 09:11:28</t>
  </si>
  <si>
    <t>2251103</t>
  </si>
  <si>
    <t>锦江之星品尚(苏州园区独墅湖高教区4s店)</t>
  </si>
  <si>
    <t>260.00</t>
  </si>
  <si>
    <t>2021-09-12 09:52:55</t>
  </si>
  <si>
    <t>2253534</t>
  </si>
  <si>
    <t>482.00</t>
  </si>
  <si>
    <t>2021-09-14 18:49:36</t>
  </si>
  <si>
    <t>2253535</t>
  </si>
  <si>
    <t>115.00</t>
  </si>
  <si>
    <t>2021-09-14 18:50:09</t>
  </si>
  <si>
    <t>2253884</t>
  </si>
  <si>
    <t>169.00</t>
  </si>
  <si>
    <t>2021-09-14 23:52:49</t>
  </si>
  <si>
    <t>2255839</t>
  </si>
  <si>
    <t>7天连锁酒店（华阴华山景区店）</t>
  </si>
  <si>
    <t>111.00</t>
  </si>
  <si>
    <t>2021-09-16 19:36:44</t>
  </si>
  <si>
    <t>2256307</t>
  </si>
  <si>
    <t>468.00</t>
  </si>
  <si>
    <t>2021-09-17 09:03:16</t>
  </si>
  <si>
    <t>102758933972</t>
  </si>
  <si>
    <t>2257043</t>
  </si>
  <si>
    <t>维也纳酒店(长沙IFS国金中心店）</t>
  </si>
  <si>
    <t>刘淑贵,王新宇</t>
  </si>
  <si>
    <t>2021-09-17 19:49:10</t>
  </si>
  <si>
    <t>2257362</t>
  </si>
  <si>
    <t>225.00</t>
  </si>
  <si>
    <t>2021-09-17 23:28:47</t>
  </si>
  <si>
    <t>2258279</t>
  </si>
  <si>
    <t>如家酒店（北京欢乐谷垡头地铁站店）</t>
  </si>
  <si>
    <t>194.00</t>
  </si>
  <si>
    <t>2021-09-18 21:30:00</t>
  </si>
  <si>
    <t>2258579</t>
  </si>
  <si>
    <t>1108.00</t>
  </si>
  <si>
    <t>2021-09-19 06:56:26</t>
  </si>
  <si>
    <t>2258698</t>
  </si>
  <si>
    <t>90.00</t>
  </si>
  <si>
    <t>2021-09-19 10:59:50</t>
  </si>
  <si>
    <t>2258870</t>
  </si>
  <si>
    <t>奥斯廷精品酒店</t>
  </si>
  <si>
    <t>季薇薇,张巧云</t>
  </si>
  <si>
    <t>752.00</t>
  </si>
  <si>
    <t>2021-09-19 14:34:46</t>
  </si>
  <si>
    <t>2258997</t>
  </si>
  <si>
    <t>163.00</t>
  </si>
  <si>
    <t>2021-09-19 17:20:53</t>
  </si>
  <si>
    <t>2259537</t>
  </si>
  <si>
    <t>418.00</t>
  </si>
  <si>
    <t>2021-09-20 11:09:46</t>
  </si>
  <si>
    <t>2260168</t>
  </si>
  <si>
    <t>221.00</t>
  </si>
  <si>
    <t>2021-09-21 01:21:22</t>
  </si>
  <si>
    <t>2260315</t>
  </si>
  <si>
    <t>300.00</t>
  </si>
  <si>
    <t>2021-09-21 11:11:15</t>
  </si>
  <si>
    <t>直采</t>
  </si>
  <si>
    <t>2260367</t>
  </si>
  <si>
    <t>264.00</t>
  </si>
  <si>
    <t>2021-09-21 11:54:08</t>
  </si>
  <si>
    <t>2260497</t>
  </si>
  <si>
    <t>242.00</t>
  </si>
  <si>
    <t>2021-09-21 16:49:21</t>
  </si>
  <si>
    <t>2260649</t>
  </si>
  <si>
    <t>97.00</t>
  </si>
  <si>
    <t>2021-09-21 21:33:20</t>
  </si>
  <si>
    <t>2260773</t>
  </si>
  <si>
    <t>131.00</t>
  </si>
  <si>
    <t>2021-09-22 01:12:10</t>
  </si>
  <si>
    <t>2260787</t>
  </si>
  <si>
    <t>成都龙腾公寓</t>
  </si>
  <si>
    <t>67.00</t>
  </si>
  <si>
    <t>2021-09-22 01:42:18</t>
  </si>
  <si>
    <t>2260877</t>
  </si>
  <si>
    <t>98.00</t>
  </si>
  <si>
    <t>2021-09-22 08:23:31</t>
  </si>
  <si>
    <t>2260950</t>
  </si>
  <si>
    <t>80青年连锁酒店（惠州园洲店）</t>
  </si>
  <si>
    <t>83.00</t>
  </si>
  <si>
    <t>2021-09-22 10:07:48</t>
  </si>
  <si>
    <t>2261017</t>
  </si>
  <si>
    <t>海利商务酒店（拱北口岸店）</t>
  </si>
  <si>
    <t>217.00</t>
  </si>
  <si>
    <t>2021-09-22 11:40:56</t>
  </si>
  <si>
    <t>2261049</t>
  </si>
  <si>
    <t>521.00</t>
  </si>
  <si>
    <t>2021-09-22 12:19:47</t>
  </si>
  <si>
    <t>2261068</t>
  </si>
  <si>
    <t>格林豪泰商务酒店（阜阳颍上颍阳路苏州庄园店）</t>
  </si>
  <si>
    <t>137.00</t>
  </si>
  <si>
    <t>2021-09-22 12:44:09</t>
  </si>
  <si>
    <t>2261074</t>
  </si>
  <si>
    <t>655.00</t>
  </si>
  <si>
    <t>2021-09-22 12:55:39</t>
  </si>
  <si>
    <t>2261080</t>
  </si>
  <si>
    <t>海口红缘旅租</t>
  </si>
  <si>
    <t>72.00</t>
  </si>
  <si>
    <t>2021-09-22 13:09:31</t>
  </si>
  <si>
    <t>2261091</t>
  </si>
  <si>
    <t>2021-09-22 13:34:20</t>
  </si>
  <si>
    <t>2261094</t>
  </si>
  <si>
    <t>2021-09-22 13:35:12</t>
  </si>
  <si>
    <t>2261104</t>
  </si>
  <si>
    <t>141.00</t>
  </si>
  <si>
    <t>2021-09-22 13:50:46</t>
  </si>
  <si>
    <t>2261115</t>
  </si>
  <si>
    <t>喜来登商务宾馆</t>
  </si>
  <si>
    <t>70.00</t>
  </si>
  <si>
    <t>2021-09-22 14:02:54</t>
  </si>
  <si>
    <t>2261123</t>
  </si>
  <si>
    <t>58.00</t>
  </si>
  <si>
    <t>2021-09-22 14:15:59</t>
  </si>
  <si>
    <t>102763330635</t>
  </si>
  <si>
    <t>2261142</t>
  </si>
  <si>
    <t>王国雨</t>
  </si>
  <si>
    <t>2021-09-22 14:42:21</t>
  </si>
  <si>
    <t>2261156</t>
  </si>
  <si>
    <t>龙马快捷酒店</t>
  </si>
  <si>
    <t>71.00</t>
  </si>
  <si>
    <t>2021-09-22 14:56:38</t>
  </si>
  <si>
    <t>2261169</t>
  </si>
  <si>
    <t>93.00</t>
  </si>
  <si>
    <t>2021-09-22 15:11:31</t>
  </si>
  <si>
    <t>2261186</t>
  </si>
  <si>
    <t>尚客优精选酒店（南京南站双龙大道地铁站店）</t>
  </si>
  <si>
    <t>134.00</t>
  </si>
  <si>
    <t>2021-09-22 15:31:58</t>
  </si>
  <si>
    <t>2261198</t>
  </si>
  <si>
    <t>76.00</t>
  </si>
  <si>
    <t>2021-09-22 15:45:22</t>
  </si>
  <si>
    <t>2261207</t>
  </si>
  <si>
    <t>龙柏宾馆</t>
  </si>
  <si>
    <t>董圆圆,张树海</t>
  </si>
  <si>
    <t>164.00</t>
  </si>
  <si>
    <t>2021-09-22 15:57:38</t>
  </si>
  <si>
    <t>2261208</t>
  </si>
  <si>
    <t>格林豪泰智选酒店（余干行政服务中心店）</t>
  </si>
  <si>
    <t>2021-09-22 15:55:17</t>
  </si>
  <si>
    <t>2261211</t>
  </si>
  <si>
    <t>168连锁公寓</t>
  </si>
  <si>
    <t>85.00</t>
  </si>
  <si>
    <t>2021-09-22 16:00:10</t>
  </si>
  <si>
    <t>2261223</t>
  </si>
  <si>
    <t>79.00</t>
  </si>
  <si>
    <t>2021-09-22 16:12:40</t>
  </si>
  <si>
    <t>2261224</t>
  </si>
  <si>
    <t>易佰连锁旅店（上海金山城市沙滩店）</t>
  </si>
  <si>
    <t>84.00</t>
  </si>
  <si>
    <t>2021-09-22 16:21:12</t>
  </si>
  <si>
    <t>2261225</t>
  </si>
  <si>
    <t>80.00</t>
  </si>
  <si>
    <t>2021-09-22 16:26:18</t>
  </si>
  <si>
    <t>2261227</t>
  </si>
  <si>
    <t>86.00</t>
  </si>
  <si>
    <t>2021-09-22 16:17:21</t>
  </si>
  <si>
    <t>2261231</t>
  </si>
  <si>
    <t>青皮树酒店(酒泉西汉胜迹盛世店)</t>
  </si>
  <si>
    <t>81.00</t>
  </si>
  <si>
    <t>2021-09-22 16:26:42</t>
  </si>
  <si>
    <t>2261239</t>
  </si>
  <si>
    <t>非繁·泰薛商务酒店(沂源健康路店)</t>
  </si>
  <si>
    <t>2021-09-22 16:34:37</t>
  </si>
  <si>
    <t>2261242</t>
  </si>
  <si>
    <t>2021-09-22 16:37:45</t>
  </si>
  <si>
    <t>2261244</t>
  </si>
  <si>
    <t>87.00</t>
  </si>
  <si>
    <t>2021-09-22 16:40:16</t>
  </si>
  <si>
    <t>2261246</t>
  </si>
  <si>
    <t>君悦宾馆</t>
  </si>
  <si>
    <t>2021-09-22 16:39:25</t>
  </si>
  <si>
    <t>2261253</t>
  </si>
  <si>
    <t>2021-09-22 17:05:36</t>
  </si>
  <si>
    <t>2261260</t>
  </si>
  <si>
    <t>88.00</t>
  </si>
  <si>
    <t>2021-09-22 16:56:17</t>
  </si>
  <si>
    <t>2261271</t>
  </si>
  <si>
    <t>139.00</t>
  </si>
  <si>
    <t>2021-09-22 17:09:44</t>
  </si>
  <si>
    <t>2261273</t>
  </si>
  <si>
    <t>2021-09-22 17:11:15</t>
  </si>
  <si>
    <t>2261288</t>
  </si>
  <si>
    <t>61.00</t>
  </si>
  <si>
    <t>2021-09-22 17:30:21</t>
  </si>
  <si>
    <t>2261295</t>
  </si>
  <si>
    <t>祝鑫公寓</t>
  </si>
  <si>
    <t>2021-09-22 17:41:31</t>
  </si>
  <si>
    <t>2261296</t>
  </si>
  <si>
    <t>132.00</t>
  </si>
  <si>
    <t>2021-09-22 17:41:09</t>
  </si>
  <si>
    <t>2261298</t>
  </si>
  <si>
    <t>2021-09-22 17:45:19</t>
  </si>
  <si>
    <t>2261303</t>
  </si>
  <si>
    <t>骏怡连锁酒店（邢台平乡建设大街店）</t>
  </si>
  <si>
    <t>2021-09-22 17:49:52</t>
  </si>
  <si>
    <t>2261307</t>
  </si>
  <si>
    <t>7天优品酒店(徐州火车站广场店)</t>
  </si>
  <si>
    <t>2021-09-22 18:00:29</t>
  </si>
  <si>
    <t>2261312</t>
  </si>
  <si>
    <t>417.00</t>
  </si>
  <si>
    <t>2021-09-22 18:00:14</t>
  </si>
  <si>
    <t>2261325</t>
  </si>
  <si>
    <t>N次方主题客栈</t>
  </si>
  <si>
    <t>2021-09-22 18:09:05</t>
  </si>
  <si>
    <t>2261327</t>
  </si>
  <si>
    <t>锦江之星（枣庄市中区君山中路店）</t>
  </si>
  <si>
    <t>2021-09-22 18:10:10</t>
  </si>
  <si>
    <t>2261328</t>
  </si>
  <si>
    <t>89.00</t>
  </si>
  <si>
    <t>2021-09-22 18:10:28</t>
  </si>
  <si>
    <t>2261330</t>
  </si>
  <si>
    <t>2021-09-22 18:12:52</t>
  </si>
  <si>
    <t>2261340</t>
  </si>
  <si>
    <t>148.00</t>
  </si>
  <si>
    <t>2021-09-22 18:21:48</t>
  </si>
  <si>
    <t>2261351</t>
  </si>
  <si>
    <t>2021-09-22 18:30:11</t>
  </si>
  <si>
    <t>2261354</t>
  </si>
  <si>
    <t>滨江客栈</t>
  </si>
  <si>
    <t>69.00</t>
  </si>
  <si>
    <t>2021-09-22 18:32:45</t>
  </si>
  <si>
    <t>2261366</t>
  </si>
  <si>
    <t>2021-09-22 18:48:09</t>
  </si>
  <si>
    <t>2261369</t>
  </si>
  <si>
    <t>2021-09-22 18:48:37</t>
  </si>
  <si>
    <t>2261380</t>
  </si>
  <si>
    <t>易佰连锁旅店（温州江滨店）</t>
  </si>
  <si>
    <t>68.00</t>
  </si>
  <si>
    <t>2021-09-22 18:57:46</t>
  </si>
  <si>
    <t>2261382</t>
  </si>
  <si>
    <t>91.00</t>
  </si>
  <si>
    <t>2021-09-22 18:56:33</t>
  </si>
  <si>
    <t>2261389</t>
  </si>
  <si>
    <t>77.00</t>
  </si>
  <si>
    <t>2021-09-22 19:01:19</t>
  </si>
  <si>
    <t>2261401</t>
  </si>
  <si>
    <t>梦莱乡情酒店（浏阳金沙店）</t>
  </si>
  <si>
    <t>周书琴,甘茂裕</t>
  </si>
  <si>
    <t>174.00</t>
  </si>
  <si>
    <t>2021-09-22 19:07:14</t>
  </si>
  <si>
    <t>2261408</t>
  </si>
  <si>
    <t>2021-09-22 19:17:15</t>
  </si>
  <si>
    <t>2261413</t>
  </si>
  <si>
    <t>2021-09-22 19:28:24</t>
  </si>
  <si>
    <t>2261415</t>
  </si>
  <si>
    <t>2021-09-22 19:32:16</t>
  </si>
  <si>
    <t>2261427</t>
  </si>
  <si>
    <t>2021-09-22 19:42:10</t>
  </si>
  <si>
    <t>2261428</t>
  </si>
  <si>
    <t>2021-09-22 19:39:28</t>
  </si>
  <si>
    <t>2261435</t>
  </si>
  <si>
    <t>65.00</t>
  </si>
  <si>
    <t>2021-09-22 19:43:29</t>
  </si>
  <si>
    <t>2261446</t>
  </si>
  <si>
    <t>2021-09-22 19:54:03</t>
  </si>
  <si>
    <t>2261454</t>
  </si>
  <si>
    <t>桂林豪廷酒店</t>
  </si>
  <si>
    <t>95.00</t>
  </si>
  <si>
    <t>2021-09-22 20:06:24</t>
  </si>
  <si>
    <t>2261457</t>
  </si>
  <si>
    <t>2021-09-22 20:14:27</t>
  </si>
  <si>
    <t>2261464</t>
  </si>
  <si>
    <t>张晓冬,黄志全</t>
  </si>
  <si>
    <t>518.00</t>
  </si>
  <si>
    <t>2021-09-22 20:13:07</t>
  </si>
  <si>
    <t>2261467</t>
  </si>
  <si>
    <t>青皮树酒店（皖南商城店）</t>
  </si>
  <si>
    <t>165.00</t>
  </si>
  <si>
    <t>2021-09-22 20:13:46</t>
  </si>
  <si>
    <t>2261478</t>
  </si>
  <si>
    <t>京陵佳日商务酒店</t>
  </si>
  <si>
    <t>郭世超,何静</t>
  </si>
  <si>
    <t>140.00</t>
  </si>
  <si>
    <t>2021-09-22 20:34:51</t>
  </si>
  <si>
    <t>2261480</t>
  </si>
  <si>
    <t>287.00</t>
  </si>
  <si>
    <t>2021-09-22 20:39:25</t>
  </si>
  <si>
    <t>2261497</t>
  </si>
  <si>
    <t>2021-09-22 21:06:52</t>
  </si>
  <si>
    <t>2261500</t>
  </si>
  <si>
    <t>小桥商务宾馆</t>
  </si>
  <si>
    <t>2021-09-22 21:01:51</t>
  </si>
  <si>
    <t>2261508</t>
  </si>
  <si>
    <t>150.00</t>
  </si>
  <si>
    <t>2021-09-22 21:04:32</t>
  </si>
  <si>
    <t>2261510</t>
  </si>
  <si>
    <t>2021-09-22 21:05:42</t>
  </si>
  <si>
    <t>2261512</t>
  </si>
  <si>
    <t>82.00</t>
  </si>
  <si>
    <t>2021-09-22 21:06:12</t>
  </si>
  <si>
    <t>2261517</t>
  </si>
  <si>
    <t>冯国永,吴言锁</t>
  </si>
  <si>
    <t>190.00</t>
  </si>
  <si>
    <t>2021-09-22 21:09:37</t>
  </si>
  <si>
    <t>2261519</t>
  </si>
  <si>
    <t>圣君酒店</t>
  </si>
  <si>
    <t>2021-09-22 21:27:59</t>
  </si>
  <si>
    <t>2261527</t>
  </si>
  <si>
    <t>2021-09-22 21:23:16</t>
  </si>
  <si>
    <t>2261528</t>
  </si>
  <si>
    <t>蓝鼎商务宾馆</t>
  </si>
  <si>
    <t>2021-09-22 21:23:46</t>
  </si>
  <si>
    <t>2261542</t>
  </si>
  <si>
    <t>295.00</t>
  </si>
  <si>
    <t>2021-09-22 21:36:59</t>
  </si>
  <si>
    <t>2261545</t>
  </si>
  <si>
    <t>2021-09-22 21:39:54</t>
  </si>
  <si>
    <t>2261555</t>
  </si>
  <si>
    <t>任加艳,熊卫东</t>
  </si>
  <si>
    <t>258.00</t>
  </si>
  <si>
    <t>129.00</t>
  </si>
  <si>
    <t>-129</t>
  </si>
  <si>
    <t>2021-09-22 21:41:52</t>
  </si>
  <si>
    <t>2261562</t>
  </si>
  <si>
    <t>7天优品酒店(洛阳牡丹广场店)</t>
  </si>
  <si>
    <t>100.00</t>
  </si>
  <si>
    <t>2021-09-22 21:55:31</t>
  </si>
  <si>
    <t>2261567</t>
  </si>
  <si>
    <t>181.00</t>
  </si>
  <si>
    <t>2021-09-22 22:01:31</t>
  </si>
  <si>
    <t>2261605</t>
  </si>
  <si>
    <t>2021-09-22 22:31:24</t>
  </si>
  <si>
    <t>2261611</t>
  </si>
  <si>
    <t>130.00</t>
  </si>
  <si>
    <t>2021-09-22 22:37:16</t>
  </si>
  <si>
    <t>2261616</t>
  </si>
  <si>
    <t>2021-09-22 22:39:19</t>
  </si>
  <si>
    <t>2261631</t>
  </si>
  <si>
    <t>2021-09-22 23:02:34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</si>
</sst>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1" borderId="13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107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92</v>
      </c>
      <c r="O4" s="7" t="s">
        <v>92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135</v>
      </c>
      <c r="S9" s="14" t="s">
        <v>19</v>
      </c>
      <c r="T9" s="7"/>
      <c r="U9" s="12" t="s">
        <v>19</v>
      </c>
      <c r="V9" s="12" t="s">
        <v>135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145</v>
      </c>
      <c r="H11" s="7" t="s">
        <v>146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148</v>
      </c>
      <c r="S11" s="14" t="s">
        <v>19</v>
      </c>
      <c r="T11" s="7"/>
      <c r="U11" s="12" t="s">
        <v>19</v>
      </c>
      <c r="V11" s="12" t="s">
        <v>148</v>
      </c>
      <c r="W11" s="14" t="s">
        <v>149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158</v>
      </c>
      <c r="S12" s="14" t="s">
        <v>19</v>
      </c>
      <c r="T12" s="7"/>
      <c r="U12" s="12" t="s">
        <v>19</v>
      </c>
      <c r="V12" s="12" t="s">
        <v>158</v>
      </c>
      <c r="W12" s="14" t="s">
        <v>159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145</v>
      </c>
      <c r="H13" s="7" t="s">
        <v>146</v>
      </c>
      <c r="I13" s="7" t="s">
        <v>77</v>
      </c>
      <c r="J13" s="7" t="s">
        <v>2</v>
      </c>
      <c r="K13" s="7" t="s">
        <v>163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148</v>
      </c>
      <c r="S13" s="14" t="s">
        <v>19</v>
      </c>
      <c r="T13" s="7"/>
      <c r="U13" s="12" t="s">
        <v>19</v>
      </c>
      <c r="V13" s="12" t="s">
        <v>148</v>
      </c>
      <c r="W13" s="14" t="s">
        <v>149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150</v>
      </c>
      <c r="AD13" t="s">
        <v>6</v>
      </c>
      <c r="AE13" t="s">
        <v>151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165</v>
      </c>
      <c r="H14" s="7" t="s">
        <v>166</v>
      </c>
      <c r="I14" s="7" t="s">
        <v>77</v>
      </c>
      <c r="J14" s="7" t="s">
        <v>2</v>
      </c>
      <c r="K14" s="7" t="s">
        <v>167</v>
      </c>
      <c r="L14" s="7">
        <v>1</v>
      </c>
      <c r="M14" s="7">
        <v>1</v>
      </c>
      <c r="N14" s="7" t="s">
        <v>91</v>
      </c>
      <c r="O14" s="7" t="s">
        <v>80</v>
      </c>
      <c r="P14" s="7" t="s">
        <v>81</v>
      </c>
      <c r="Q14" s="7"/>
      <c r="R14" s="12" t="s">
        <v>168</v>
      </c>
      <c r="S14" s="14" t="s">
        <v>19</v>
      </c>
      <c r="T14" s="7"/>
      <c r="U14" s="12" t="s">
        <v>19</v>
      </c>
      <c r="V14" s="12" t="s">
        <v>168</v>
      </c>
      <c r="W14" s="14" t="s">
        <v>169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170</v>
      </c>
      <c r="AD14" t="s">
        <v>6</v>
      </c>
      <c r="AE14" t="s">
        <v>171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173</v>
      </c>
      <c r="H15" s="7" t="s">
        <v>174</v>
      </c>
      <c r="I15" s="7" t="s">
        <v>77</v>
      </c>
      <c r="J15" s="7" t="s">
        <v>2</v>
      </c>
      <c r="K15" s="7" t="s">
        <v>175</v>
      </c>
      <c r="L15" s="7">
        <v>1</v>
      </c>
      <c r="M15" s="7">
        <v>1</v>
      </c>
      <c r="N15" s="7" t="s">
        <v>176</v>
      </c>
      <c r="O15" s="7" t="s">
        <v>80</v>
      </c>
      <c r="P15" s="7" t="s">
        <v>81</v>
      </c>
      <c r="Q15" s="7"/>
      <c r="R15" s="12" t="s">
        <v>177</v>
      </c>
      <c r="S15" s="14" t="s">
        <v>19</v>
      </c>
      <c r="T15" s="7"/>
      <c r="U15" s="12" t="s">
        <v>19</v>
      </c>
      <c r="V15" s="12" t="s">
        <v>177</v>
      </c>
      <c r="W15" s="14" t="s">
        <v>178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179</v>
      </c>
      <c r="AD15" t="s">
        <v>6</v>
      </c>
      <c r="AE15" t="s">
        <v>128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181</v>
      </c>
      <c r="H16" s="7" t="s">
        <v>182</v>
      </c>
      <c r="I16" s="7" t="s">
        <v>77</v>
      </c>
      <c r="J16" s="7" t="s">
        <v>2</v>
      </c>
      <c r="K16" s="7" t="s">
        <v>183</v>
      </c>
      <c r="L16" s="7">
        <v>1</v>
      </c>
      <c r="M16" s="7">
        <v>1</v>
      </c>
      <c r="N16" s="7" t="s">
        <v>176</v>
      </c>
      <c r="O16" s="7" t="s">
        <v>80</v>
      </c>
      <c r="P16" s="7" t="s">
        <v>81</v>
      </c>
      <c r="Q16" s="7"/>
      <c r="R16" s="12" t="s">
        <v>184</v>
      </c>
      <c r="S16" s="14" t="s">
        <v>19</v>
      </c>
      <c r="T16" s="7"/>
      <c r="U16" s="12" t="s">
        <v>19</v>
      </c>
      <c r="V16" s="12" t="s">
        <v>184</v>
      </c>
      <c r="W16" s="14" t="s">
        <v>185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125</v>
      </c>
      <c r="AD16" t="s">
        <v>6</v>
      </c>
      <c r="AE16" t="s">
        <v>186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187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188</v>
      </c>
      <c r="H17" s="7" t="s">
        <v>189</v>
      </c>
      <c r="I17" s="7" t="s">
        <v>77</v>
      </c>
      <c r="J17" s="7" t="s">
        <v>2</v>
      </c>
      <c r="K17" s="7" t="s">
        <v>190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191</v>
      </c>
      <c r="S17" s="14" t="s">
        <v>19</v>
      </c>
      <c r="T17" s="7"/>
      <c r="U17" s="12" t="s">
        <v>19</v>
      </c>
      <c r="V17" s="12" t="s">
        <v>191</v>
      </c>
      <c r="W17" s="14" t="s">
        <v>192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188</v>
      </c>
      <c r="H18" s="7" t="s">
        <v>189</v>
      </c>
      <c r="I18" s="7" t="s">
        <v>77</v>
      </c>
      <c r="J18" s="7" t="s">
        <v>2</v>
      </c>
      <c r="K18" s="7" t="s">
        <v>196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191</v>
      </c>
      <c r="S18" s="14" t="s">
        <v>19</v>
      </c>
      <c r="T18" s="7"/>
      <c r="U18" s="12" t="s">
        <v>19</v>
      </c>
      <c r="V18" s="12" t="s">
        <v>191</v>
      </c>
      <c r="W18" s="14" t="s">
        <v>192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193</v>
      </c>
      <c r="AD18" t="s">
        <v>6</v>
      </c>
      <c r="AE18" t="s">
        <v>194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197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198</v>
      </c>
      <c r="H19" s="7" t="s">
        <v>199</v>
      </c>
      <c r="I19" s="7" t="s">
        <v>77</v>
      </c>
      <c r="J19" s="7" t="s">
        <v>2</v>
      </c>
      <c r="K19" s="7" t="s">
        <v>200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201</v>
      </c>
      <c r="S19" s="14" t="s">
        <v>19</v>
      </c>
      <c r="T19" s="7"/>
      <c r="U19" s="12" t="s">
        <v>19</v>
      </c>
      <c r="V19" s="12" t="s">
        <v>201</v>
      </c>
      <c r="W19" s="14" t="s">
        <v>83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202</v>
      </c>
      <c r="AD19" t="s">
        <v>6</v>
      </c>
      <c r="AE19" t="s">
        <v>203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205</v>
      </c>
      <c r="H20" s="7" t="s">
        <v>206</v>
      </c>
      <c r="I20" s="7" t="s">
        <v>77</v>
      </c>
      <c r="J20" s="7" t="s">
        <v>2</v>
      </c>
      <c r="K20" s="7" t="s">
        <v>207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208</v>
      </c>
      <c r="S20" s="14" t="s">
        <v>19</v>
      </c>
      <c r="T20" s="7"/>
      <c r="U20" s="12" t="s">
        <v>19</v>
      </c>
      <c r="V20" s="12" t="s">
        <v>208</v>
      </c>
      <c r="W20" s="14" t="s">
        <v>110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209</v>
      </c>
      <c r="AD20" t="s">
        <v>6</v>
      </c>
      <c r="AE20" t="s">
        <v>210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211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212</v>
      </c>
      <c r="H21" s="7" t="s">
        <v>213</v>
      </c>
      <c r="I21" s="7" t="s">
        <v>77</v>
      </c>
      <c r="J21" s="7" t="s">
        <v>2</v>
      </c>
      <c r="K21" s="7" t="s">
        <v>214</v>
      </c>
      <c r="L21" s="7">
        <v>2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215</v>
      </c>
      <c r="S21" s="14" t="s">
        <v>19</v>
      </c>
      <c r="T21" s="7"/>
      <c r="U21" s="12" t="s">
        <v>19</v>
      </c>
      <c r="V21" s="12" t="s">
        <v>215</v>
      </c>
      <c r="W21" s="14" t="s">
        <v>216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219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220</v>
      </c>
      <c r="H22" s="7" t="s">
        <v>221</v>
      </c>
      <c r="I22" s="7" t="s">
        <v>77</v>
      </c>
      <c r="J22" s="7" t="s">
        <v>2</v>
      </c>
      <c r="K22" s="7" t="s">
        <v>222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223</v>
      </c>
      <c r="S22" s="14" t="s">
        <v>19</v>
      </c>
      <c r="T22" s="7"/>
      <c r="U22" s="12" t="s">
        <v>19</v>
      </c>
      <c r="V22" s="12" t="s">
        <v>223</v>
      </c>
      <c r="W22" s="14" t="s">
        <v>192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208</v>
      </c>
      <c r="AD22" t="s">
        <v>6</v>
      </c>
      <c r="AE22" t="s">
        <v>224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225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226</v>
      </c>
      <c r="H23" s="7" t="s">
        <v>227</v>
      </c>
      <c r="I23" s="7" t="s">
        <v>77</v>
      </c>
      <c r="J23" s="7" t="s">
        <v>2</v>
      </c>
      <c r="K23" s="7" t="s">
        <v>228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229</v>
      </c>
      <c r="S23" s="14" t="s">
        <v>19</v>
      </c>
      <c r="T23" s="7"/>
      <c r="U23" s="12" t="s">
        <v>19</v>
      </c>
      <c r="V23" s="12" t="s">
        <v>229</v>
      </c>
      <c r="W23" s="14" t="s">
        <v>102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230</v>
      </c>
      <c r="AD23" t="s">
        <v>6</v>
      </c>
      <c r="AE23" t="s">
        <v>231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220</v>
      </c>
      <c r="H24" s="7" t="s">
        <v>221</v>
      </c>
      <c r="I24" s="7" t="s">
        <v>77</v>
      </c>
      <c r="J24" s="7" t="s">
        <v>2</v>
      </c>
      <c r="K24" s="7" t="s">
        <v>233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191</v>
      </c>
      <c r="S24" s="14" t="s">
        <v>19</v>
      </c>
      <c r="T24" s="7"/>
      <c r="U24" s="12" t="s">
        <v>19</v>
      </c>
      <c r="V24" s="12" t="s">
        <v>191</v>
      </c>
      <c r="W24" s="14" t="s">
        <v>192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193</v>
      </c>
      <c r="AD24" t="s">
        <v>6</v>
      </c>
      <c r="AE24" t="s">
        <v>224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234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220</v>
      </c>
      <c r="H25" s="7" t="s">
        <v>221</v>
      </c>
      <c r="I25" s="7" t="s">
        <v>77</v>
      </c>
      <c r="J25" s="7" t="s">
        <v>2</v>
      </c>
      <c r="K25" s="7" t="s">
        <v>235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191</v>
      </c>
      <c r="S25" s="14" t="s">
        <v>19</v>
      </c>
      <c r="T25" s="7"/>
      <c r="U25" s="12" t="s">
        <v>19</v>
      </c>
      <c r="V25" s="12" t="s">
        <v>191</v>
      </c>
      <c r="W25" s="14" t="s">
        <v>192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193</v>
      </c>
      <c r="AD25" t="s">
        <v>6</v>
      </c>
      <c r="AE25" t="s">
        <v>224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236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237</v>
      </c>
      <c r="H26" s="7" t="s">
        <v>238</v>
      </c>
      <c r="I26" s="7" t="s">
        <v>77</v>
      </c>
      <c r="J26" s="7" t="s">
        <v>2</v>
      </c>
      <c r="K26" s="7" t="s">
        <v>239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240</v>
      </c>
      <c r="S26" s="14" t="s">
        <v>19</v>
      </c>
      <c r="T26" s="7"/>
      <c r="U26" s="12" t="s">
        <v>19</v>
      </c>
      <c r="V26" s="12" t="s">
        <v>240</v>
      </c>
      <c r="W26" s="14" t="s">
        <v>216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241</v>
      </c>
      <c r="AD26" t="s">
        <v>6</v>
      </c>
      <c r="AE26" t="s">
        <v>242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243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244</v>
      </c>
      <c r="H27" s="7" t="s">
        <v>245</v>
      </c>
      <c r="I27" s="7" t="s">
        <v>77</v>
      </c>
      <c r="J27" s="7" t="s">
        <v>2</v>
      </c>
      <c r="K27" s="7" t="s">
        <v>246</v>
      </c>
      <c r="L27" s="7">
        <v>2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247</v>
      </c>
      <c r="S27" s="14" t="s">
        <v>19</v>
      </c>
      <c r="T27" s="7"/>
      <c r="U27" s="12" t="s">
        <v>19</v>
      </c>
      <c r="V27" s="12" t="s">
        <v>247</v>
      </c>
      <c r="W27" s="14" t="s">
        <v>126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248</v>
      </c>
      <c r="AD27" t="s">
        <v>6</v>
      </c>
      <c r="AE27" t="s">
        <v>249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250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251</v>
      </c>
      <c r="H28" s="7" t="s">
        <v>252</v>
      </c>
      <c r="I28" s="7" t="s">
        <v>77</v>
      </c>
      <c r="J28" s="7" t="s">
        <v>2</v>
      </c>
      <c r="K28" s="7" t="s">
        <v>253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254</v>
      </c>
      <c r="S28" s="14" t="s">
        <v>19</v>
      </c>
      <c r="T28" s="7"/>
      <c r="U28" s="12" t="s">
        <v>19</v>
      </c>
      <c r="V28" s="12" t="s">
        <v>254</v>
      </c>
      <c r="W28" s="14" t="s">
        <v>178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255</v>
      </c>
      <c r="AD28" t="s">
        <v>6</v>
      </c>
      <c r="AE28" t="s">
        <v>256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257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258</v>
      </c>
      <c r="H29" s="7" t="s">
        <v>259</v>
      </c>
      <c r="I29" s="7" t="s">
        <v>77</v>
      </c>
      <c r="J29" s="7" t="s">
        <v>2</v>
      </c>
      <c r="K29" s="7" t="s">
        <v>260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261</v>
      </c>
      <c r="S29" s="14" t="s">
        <v>19</v>
      </c>
      <c r="T29" s="7"/>
      <c r="U29" s="12" t="s">
        <v>19</v>
      </c>
      <c r="V29" s="12" t="s">
        <v>261</v>
      </c>
      <c r="W29" s="14" t="s">
        <v>192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262</v>
      </c>
      <c r="AD29" t="s">
        <v>6</v>
      </c>
      <c r="AE29" t="s">
        <v>85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263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264</v>
      </c>
      <c r="H30" s="7" t="s">
        <v>265</v>
      </c>
      <c r="I30" s="7" t="s">
        <v>77</v>
      </c>
      <c r="J30" s="7" t="s">
        <v>2</v>
      </c>
      <c r="K30" s="7" t="s">
        <v>266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267</v>
      </c>
      <c r="S30" s="14" t="s">
        <v>19</v>
      </c>
      <c r="T30" s="7"/>
      <c r="U30" s="12" t="s">
        <v>19</v>
      </c>
      <c r="V30" s="12" t="s">
        <v>267</v>
      </c>
      <c r="W30" s="14" t="s">
        <v>268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269</v>
      </c>
      <c r="AD30" t="s">
        <v>6</v>
      </c>
      <c r="AE30" t="s">
        <v>128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270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271</v>
      </c>
      <c r="H31" s="7" t="s">
        <v>272</v>
      </c>
      <c r="I31" s="7" t="s">
        <v>77</v>
      </c>
      <c r="J31" s="7" t="s">
        <v>2</v>
      </c>
      <c r="K31" s="7" t="s">
        <v>273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274</v>
      </c>
      <c r="S31" s="14" t="s">
        <v>19</v>
      </c>
      <c r="T31" s="7"/>
      <c r="U31" s="12" t="s">
        <v>19</v>
      </c>
      <c r="V31" s="12" t="s">
        <v>274</v>
      </c>
      <c r="W31" s="14" t="s">
        <v>275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276</v>
      </c>
      <c r="AD31" t="s">
        <v>6</v>
      </c>
      <c r="AE31" t="s">
        <v>277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278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279</v>
      </c>
      <c r="H32" s="7" t="s">
        <v>280</v>
      </c>
      <c r="I32" s="7" t="s">
        <v>77</v>
      </c>
      <c r="J32" s="7" t="s">
        <v>2</v>
      </c>
      <c r="K32" s="7" t="s">
        <v>281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282</v>
      </c>
      <c r="S32" s="14" t="s">
        <v>19</v>
      </c>
      <c r="T32" s="7"/>
      <c r="U32" s="12" t="s">
        <v>19</v>
      </c>
      <c r="V32" s="12" t="s">
        <v>282</v>
      </c>
      <c r="W32" s="14" t="s">
        <v>178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283</v>
      </c>
      <c r="AD32" t="s">
        <v>6</v>
      </c>
      <c r="AE32" t="s">
        <v>85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284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285</v>
      </c>
      <c r="H33" s="7" t="s">
        <v>286</v>
      </c>
      <c r="I33" s="7" t="s">
        <v>77</v>
      </c>
      <c r="J33" s="7" t="s">
        <v>2</v>
      </c>
      <c r="K33" s="7" t="s">
        <v>287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288</v>
      </c>
      <c r="S33" s="14" t="s">
        <v>19</v>
      </c>
      <c r="T33" s="7"/>
      <c r="U33" s="12" t="s">
        <v>19</v>
      </c>
      <c r="V33" s="12" t="s">
        <v>288</v>
      </c>
      <c r="W33" s="14" t="s">
        <v>141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289</v>
      </c>
      <c r="AD33" t="s">
        <v>6</v>
      </c>
      <c r="AE33" t="s">
        <v>290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291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114</v>
      </c>
      <c r="H34" s="7" t="s">
        <v>115</v>
      </c>
      <c r="I34" s="7" t="s">
        <v>77</v>
      </c>
      <c r="J34" s="7" t="s">
        <v>2</v>
      </c>
      <c r="K34" s="7" t="s">
        <v>292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293</v>
      </c>
      <c r="S34" s="14" t="s">
        <v>19</v>
      </c>
      <c r="T34" s="7"/>
      <c r="U34" s="12" t="s">
        <v>19</v>
      </c>
      <c r="V34" s="12" t="s">
        <v>293</v>
      </c>
      <c r="W34" s="14" t="s">
        <v>230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294</v>
      </c>
      <c r="AD34" t="s">
        <v>6</v>
      </c>
      <c r="AE34" t="s">
        <v>120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295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296</v>
      </c>
      <c r="H35" s="7" t="s">
        <v>297</v>
      </c>
      <c r="I35" s="7" t="s">
        <v>77</v>
      </c>
      <c r="J35" s="7" t="s">
        <v>2</v>
      </c>
      <c r="K35" s="7" t="s">
        <v>298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299</v>
      </c>
      <c r="S35" s="14" t="s">
        <v>19</v>
      </c>
      <c r="T35" s="7"/>
      <c r="U35" s="12" t="s">
        <v>19</v>
      </c>
      <c r="V35" s="12" t="s">
        <v>299</v>
      </c>
      <c r="W35" s="14" t="s">
        <v>178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300</v>
      </c>
      <c r="AD35" t="s">
        <v>6</v>
      </c>
      <c r="AE35" t="s">
        <v>301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302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303</v>
      </c>
      <c r="H36" s="7" t="s">
        <v>304</v>
      </c>
      <c r="I36" s="7" t="s">
        <v>77</v>
      </c>
      <c r="J36" s="7" t="s">
        <v>2</v>
      </c>
      <c r="K36" s="7" t="s">
        <v>305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208</v>
      </c>
      <c r="S36" s="14" t="s">
        <v>19</v>
      </c>
      <c r="T36" s="7"/>
      <c r="U36" s="12" t="s">
        <v>19</v>
      </c>
      <c r="V36" s="12" t="s">
        <v>208</v>
      </c>
      <c r="W36" s="14" t="s">
        <v>110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209</v>
      </c>
      <c r="AD36" t="s">
        <v>6</v>
      </c>
      <c r="AE36" t="s">
        <v>85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306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307</v>
      </c>
      <c r="H37" s="7" t="s">
        <v>308</v>
      </c>
      <c r="I37" s="7" t="s">
        <v>77</v>
      </c>
      <c r="J37" s="7" t="s">
        <v>2</v>
      </c>
      <c r="K37" s="7" t="s">
        <v>309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310</v>
      </c>
      <c r="S37" s="14" t="s">
        <v>19</v>
      </c>
      <c r="T37" s="7"/>
      <c r="U37" s="12" t="s">
        <v>19</v>
      </c>
      <c r="V37" s="12" t="s">
        <v>310</v>
      </c>
      <c r="W37" s="14" t="s">
        <v>275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311</v>
      </c>
      <c r="AD37" t="s">
        <v>6</v>
      </c>
      <c r="AE37" t="s">
        <v>312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313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314</v>
      </c>
      <c r="H38" s="7" t="s">
        <v>315</v>
      </c>
      <c r="I38" s="7" t="s">
        <v>77</v>
      </c>
      <c r="J38" s="7" t="s">
        <v>2</v>
      </c>
      <c r="K38" s="7" t="s">
        <v>316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317</v>
      </c>
      <c r="S38" s="14" t="s">
        <v>19</v>
      </c>
      <c r="T38" s="7"/>
      <c r="U38" s="12" t="s">
        <v>19</v>
      </c>
      <c r="V38" s="12" t="s">
        <v>317</v>
      </c>
      <c r="W38" s="14" t="s">
        <v>185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318</v>
      </c>
      <c r="AD38" t="s">
        <v>6</v>
      </c>
      <c r="AE38" t="s">
        <v>319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320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321</v>
      </c>
      <c r="H39" s="7" t="s">
        <v>322</v>
      </c>
      <c r="I39" s="7" t="s">
        <v>77</v>
      </c>
      <c r="J39" s="7" t="s">
        <v>2</v>
      </c>
      <c r="K39" s="7" t="s">
        <v>323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324</v>
      </c>
      <c r="S39" s="14" t="s">
        <v>19</v>
      </c>
      <c r="T39" s="7"/>
      <c r="U39" s="12" t="s">
        <v>19</v>
      </c>
      <c r="V39" s="12" t="s">
        <v>324</v>
      </c>
      <c r="W39" s="14" t="s">
        <v>275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325</v>
      </c>
      <c r="AD39" t="s">
        <v>6</v>
      </c>
      <c r="AE39" t="s">
        <v>85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326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327</v>
      </c>
      <c r="H40" s="7" t="s">
        <v>328</v>
      </c>
      <c r="I40" s="7" t="s">
        <v>77</v>
      </c>
      <c r="J40" s="7" t="s">
        <v>2</v>
      </c>
      <c r="K40" s="7" t="s">
        <v>329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109</v>
      </c>
      <c r="S40" s="14" t="s">
        <v>19</v>
      </c>
      <c r="T40" s="7"/>
      <c r="U40" s="12" t="s">
        <v>19</v>
      </c>
      <c r="V40" s="12" t="s">
        <v>109</v>
      </c>
      <c r="W40" s="14" t="s">
        <v>110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111</v>
      </c>
      <c r="AD40" t="s">
        <v>6</v>
      </c>
      <c r="AE40" t="s">
        <v>256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330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331</v>
      </c>
      <c r="H41" s="7" t="s">
        <v>332</v>
      </c>
      <c r="I41" s="7" t="s">
        <v>77</v>
      </c>
      <c r="J41" s="7" t="s">
        <v>2</v>
      </c>
      <c r="K41" s="7" t="s">
        <v>333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135</v>
      </c>
      <c r="S41" s="14" t="s">
        <v>19</v>
      </c>
      <c r="T41" s="7"/>
      <c r="U41" s="12" t="s">
        <v>19</v>
      </c>
      <c r="V41" s="12" t="s">
        <v>135</v>
      </c>
      <c r="W41" s="14" t="s">
        <v>141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142</v>
      </c>
      <c r="AD41" t="s">
        <v>6</v>
      </c>
      <c r="AE41" t="s">
        <v>186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334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335</v>
      </c>
      <c r="H42" s="7" t="s">
        <v>336</v>
      </c>
      <c r="I42" s="7" t="s">
        <v>77</v>
      </c>
      <c r="J42" s="7" t="s">
        <v>2</v>
      </c>
      <c r="K42" s="7" t="s">
        <v>337</v>
      </c>
      <c r="L42" s="7">
        <v>1</v>
      </c>
      <c r="M42" s="7">
        <v>1</v>
      </c>
      <c r="N42" s="7" t="s">
        <v>338</v>
      </c>
      <c r="O42" s="7" t="s">
        <v>80</v>
      </c>
      <c r="P42" s="7" t="s">
        <v>81</v>
      </c>
      <c r="Q42" s="7"/>
      <c r="R42" s="12" t="s">
        <v>339</v>
      </c>
      <c r="S42" s="14" t="s">
        <v>19</v>
      </c>
      <c r="T42" s="7"/>
      <c r="U42" s="12" t="s">
        <v>19</v>
      </c>
      <c r="V42" s="12" t="s">
        <v>339</v>
      </c>
      <c r="W42" s="14" t="s">
        <v>340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341</v>
      </c>
      <c r="AD42" t="s">
        <v>6</v>
      </c>
      <c r="AE42" t="s">
        <v>342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343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344</v>
      </c>
      <c r="H43" s="7" t="s">
        <v>345</v>
      </c>
      <c r="I43" s="7" t="s">
        <v>77</v>
      </c>
      <c r="J43" s="7" t="s">
        <v>2</v>
      </c>
      <c r="K43" s="7" t="s">
        <v>346</v>
      </c>
      <c r="L43" s="7">
        <v>1</v>
      </c>
      <c r="M43" s="7">
        <v>1</v>
      </c>
      <c r="N43" s="7" t="s">
        <v>347</v>
      </c>
      <c r="O43" s="7" t="s">
        <v>80</v>
      </c>
      <c r="P43" s="7" t="s">
        <v>81</v>
      </c>
      <c r="Q43" s="7"/>
      <c r="R43" s="12" t="s">
        <v>348</v>
      </c>
      <c r="S43" s="14" t="s">
        <v>19</v>
      </c>
      <c r="T43" s="7"/>
      <c r="U43" s="12" t="s">
        <v>19</v>
      </c>
      <c r="V43" s="12" t="s">
        <v>348</v>
      </c>
      <c r="W43" s="14" t="s">
        <v>349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350</v>
      </c>
      <c r="AD43" t="s">
        <v>6</v>
      </c>
      <c r="AE43" t="s">
        <v>351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352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353</v>
      </c>
      <c r="H44" s="7" t="s">
        <v>354</v>
      </c>
      <c r="I44" s="7" t="s">
        <v>77</v>
      </c>
      <c r="J44" s="7" t="s">
        <v>2</v>
      </c>
      <c r="K44" s="7" t="s">
        <v>355</v>
      </c>
      <c r="L44" s="7">
        <v>1</v>
      </c>
      <c r="M44" s="7">
        <v>1</v>
      </c>
      <c r="N44" s="7" t="s">
        <v>92</v>
      </c>
      <c r="O44" s="7" t="s">
        <v>80</v>
      </c>
      <c r="P44" s="7" t="s">
        <v>81</v>
      </c>
      <c r="Q44" s="7"/>
      <c r="R44" s="12" t="s">
        <v>356</v>
      </c>
      <c r="S44" s="14" t="s">
        <v>19</v>
      </c>
      <c r="T44" s="7"/>
      <c r="U44" s="12" t="s">
        <v>19</v>
      </c>
      <c r="V44" s="12" t="s">
        <v>356</v>
      </c>
      <c r="W44" s="14" t="s">
        <v>357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358</v>
      </c>
      <c r="AD44" t="s">
        <v>6</v>
      </c>
      <c r="AE44" t="s">
        <v>359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360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361</v>
      </c>
      <c r="H45" s="7" t="s">
        <v>362</v>
      </c>
      <c r="I45" s="7" t="s">
        <v>77</v>
      </c>
      <c r="J45" s="7" t="s">
        <v>2</v>
      </c>
      <c r="K45" s="7" t="s">
        <v>363</v>
      </c>
      <c r="L45" s="7">
        <v>1</v>
      </c>
      <c r="M45" s="7">
        <v>1</v>
      </c>
      <c r="N45" s="7" t="s">
        <v>364</v>
      </c>
      <c r="O45" s="7" t="s">
        <v>80</v>
      </c>
      <c r="P45" s="7" t="s">
        <v>81</v>
      </c>
      <c r="Q45" s="7"/>
      <c r="R45" s="12" t="s">
        <v>365</v>
      </c>
      <c r="S45" s="14" t="s">
        <v>19</v>
      </c>
      <c r="T45" s="7"/>
      <c r="U45" s="12" t="s">
        <v>19</v>
      </c>
      <c r="V45" s="12" t="s">
        <v>365</v>
      </c>
      <c r="W45" s="14" t="s">
        <v>366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367</v>
      </c>
      <c r="AD45" t="s">
        <v>6</v>
      </c>
      <c r="AE45" t="s">
        <v>368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369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370</v>
      </c>
      <c r="H46" s="7" t="s">
        <v>371</v>
      </c>
      <c r="I46" s="7" t="s">
        <v>77</v>
      </c>
      <c r="J46" s="7" t="s">
        <v>2</v>
      </c>
      <c r="K46" s="7" t="s">
        <v>372</v>
      </c>
      <c r="L46" s="7">
        <v>1</v>
      </c>
      <c r="M46" s="7">
        <v>1</v>
      </c>
      <c r="N46" s="7" t="s">
        <v>92</v>
      </c>
      <c r="O46" s="7" t="s">
        <v>80</v>
      </c>
      <c r="P46" s="7" t="s">
        <v>81</v>
      </c>
      <c r="Q46" s="7"/>
      <c r="R46" s="12" t="s">
        <v>373</v>
      </c>
      <c r="S46" s="14" t="s">
        <v>19</v>
      </c>
      <c r="T46" s="7"/>
      <c r="U46" s="12" t="s">
        <v>19</v>
      </c>
      <c r="V46" s="12" t="s">
        <v>373</v>
      </c>
      <c r="W46" s="14" t="s">
        <v>374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375</v>
      </c>
      <c r="AD46" t="s">
        <v>6</v>
      </c>
      <c r="AE46" t="s">
        <v>376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377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378</v>
      </c>
      <c r="H47" s="7" t="s">
        <v>379</v>
      </c>
      <c r="I47" s="7" t="s">
        <v>77</v>
      </c>
      <c r="J47" s="7" t="s">
        <v>2</v>
      </c>
      <c r="K47" s="7" t="s">
        <v>380</v>
      </c>
      <c r="L47" s="7">
        <v>1</v>
      </c>
      <c r="M47" s="7">
        <v>2</v>
      </c>
      <c r="N47" s="7" t="s">
        <v>92</v>
      </c>
      <c r="O47" s="7" t="s">
        <v>92</v>
      </c>
      <c r="P47" s="7" t="s">
        <v>81</v>
      </c>
      <c r="Q47" s="7"/>
      <c r="R47" s="12" t="s">
        <v>381</v>
      </c>
      <c r="S47" s="14" t="s">
        <v>19</v>
      </c>
      <c r="T47" s="7"/>
      <c r="U47" s="12" t="s">
        <v>19</v>
      </c>
      <c r="V47" s="12" t="s">
        <v>381</v>
      </c>
      <c r="W47" s="14" t="s">
        <v>382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383</v>
      </c>
      <c r="AD47" t="s">
        <v>6</v>
      </c>
      <c r="AE47" t="s">
        <v>151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385</v>
      </c>
      <c r="H48" s="7" t="s">
        <v>386</v>
      </c>
      <c r="I48" s="7" t="s">
        <v>77</v>
      </c>
      <c r="J48" s="7" t="s">
        <v>2</v>
      </c>
      <c r="K48" s="7" t="s">
        <v>387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310</v>
      </c>
      <c r="S48" s="14" t="s">
        <v>19</v>
      </c>
      <c r="T48" s="7"/>
      <c r="U48" s="12" t="s">
        <v>19</v>
      </c>
      <c r="V48" s="12" t="s">
        <v>310</v>
      </c>
      <c r="W48" s="14" t="s">
        <v>275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311</v>
      </c>
      <c r="AD48" t="s">
        <v>6</v>
      </c>
      <c r="AE48" t="s">
        <v>388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389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390</v>
      </c>
      <c r="H49" s="7" t="s">
        <v>391</v>
      </c>
      <c r="I49" s="7" t="s">
        <v>77</v>
      </c>
      <c r="J49" s="7" t="s">
        <v>2</v>
      </c>
      <c r="K49" s="7" t="s">
        <v>392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2" t="s">
        <v>111</v>
      </c>
      <c r="S49" s="14" t="s">
        <v>19</v>
      </c>
      <c r="T49" s="7"/>
      <c r="U49" s="12" t="s">
        <v>19</v>
      </c>
      <c r="V49" s="12" t="s">
        <v>111</v>
      </c>
      <c r="W49" s="14" t="s">
        <v>141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393</v>
      </c>
      <c r="AD49" t="s">
        <v>6</v>
      </c>
      <c r="AE49" t="s">
        <v>186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88</v>
      </c>
      <c r="H50" s="7" t="s">
        <v>89</v>
      </c>
      <c r="I50" s="7" t="s">
        <v>77</v>
      </c>
      <c r="J50" s="7" t="s">
        <v>2</v>
      </c>
      <c r="K50" s="7" t="s">
        <v>395</v>
      </c>
      <c r="L50" s="7">
        <v>1</v>
      </c>
      <c r="M50" s="7">
        <v>1</v>
      </c>
      <c r="N50" s="7" t="s">
        <v>79</v>
      </c>
      <c r="O50" s="7" t="s">
        <v>80</v>
      </c>
      <c r="P50" s="7" t="s">
        <v>81</v>
      </c>
      <c r="Q50" s="7"/>
      <c r="R50" s="12" t="s">
        <v>396</v>
      </c>
      <c r="S50" s="14" t="s">
        <v>19</v>
      </c>
      <c r="T50" s="7"/>
      <c r="U50" s="12" t="s">
        <v>19</v>
      </c>
      <c r="V50" s="12" t="s">
        <v>396</v>
      </c>
      <c r="W50" s="14" t="s">
        <v>159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397</v>
      </c>
      <c r="AD50" t="s">
        <v>6</v>
      </c>
      <c r="AE50" t="s">
        <v>128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398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399</v>
      </c>
      <c r="H51" s="7" t="s">
        <v>400</v>
      </c>
      <c r="I51" s="7" t="s">
        <v>77</v>
      </c>
      <c r="J51" s="7" t="s">
        <v>2</v>
      </c>
      <c r="K51" s="7" t="s">
        <v>401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193</v>
      </c>
      <c r="S51" s="14" t="s">
        <v>19</v>
      </c>
      <c r="T51" s="7"/>
      <c r="U51" s="12" t="s">
        <v>19</v>
      </c>
      <c r="V51" s="12" t="s">
        <v>193</v>
      </c>
      <c r="W51" s="14" t="s">
        <v>110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402</v>
      </c>
      <c r="AD51" t="s">
        <v>6</v>
      </c>
      <c r="AE51" t="s">
        <v>403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404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405</v>
      </c>
      <c r="H52" s="7" t="s">
        <v>406</v>
      </c>
      <c r="I52" s="7" t="s">
        <v>77</v>
      </c>
      <c r="J52" s="7" t="s">
        <v>2</v>
      </c>
      <c r="K52" s="7" t="s">
        <v>407</v>
      </c>
      <c r="L52" s="7">
        <v>2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408</v>
      </c>
      <c r="S52" s="14" t="s">
        <v>19</v>
      </c>
      <c r="T52" s="7"/>
      <c r="U52" s="12" t="s">
        <v>19</v>
      </c>
      <c r="V52" s="12" t="s">
        <v>408</v>
      </c>
      <c r="W52" s="14" t="s">
        <v>382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409</v>
      </c>
      <c r="AD52" t="s">
        <v>6</v>
      </c>
      <c r="AE52" t="s">
        <v>242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405</v>
      </c>
      <c r="H53" s="7" t="s">
        <v>406</v>
      </c>
      <c r="I53" s="7" t="s">
        <v>77</v>
      </c>
      <c r="J53" s="7" t="s">
        <v>2</v>
      </c>
      <c r="K53" s="7" t="s">
        <v>411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84</v>
      </c>
      <c r="S53" s="14" t="s">
        <v>19</v>
      </c>
      <c r="T53" s="7"/>
      <c r="U53" s="12" t="s">
        <v>19</v>
      </c>
      <c r="V53" s="12" t="s">
        <v>84</v>
      </c>
      <c r="W53" s="14" t="s">
        <v>275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412</v>
      </c>
      <c r="AD53" t="s">
        <v>6</v>
      </c>
      <c r="AE53" t="s">
        <v>242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413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414</v>
      </c>
      <c r="H54" s="7" t="s">
        <v>415</v>
      </c>
      <c r="I54" s="7" t="s">
        <v>77</v>
      </c>
      <c r="J54" s="7" t="s">
        <v>2</v>
      </c>
      <c r="K54" s="7" t="s">
        <v>416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118</v>
      </c>
      <c r="S54" s="14" t="s">
        <v>19</v>
      </c>
      <c r="T54" s="7"/>
      <c r="U54" s="12" t="s">
        <v>19</v>
      </c>
      <c r="V54" s="12" t="s">
        <v>118</v>
      </c>
      <c r="W54" s="14" t="s">
        <v>110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417</v>
      </c>
      <c r="AD54" t="s">
        <v>6</v>
      </c>
      <c r="AE54" t="s">
        <v>418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419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420</v>
      </c>
      <c r="H55" s="7" t="s">
        <v>421</v>
      </c>
      <c r="I55" s="7" t="s">
        <v>77</v>
      </c>
      <c r="J55" s="7" t="s">
        <v>2</v>
      </c>
      <c r="K55" s="7" t="s">
        <v>422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423</v>
      </c>
      <c r="S55" s="14" t="s">
        <v>19</v>
      </c>
      <c r="T55" s="7"/>
      <c r="U55" s="12" t="s">
        <v>19</v>
      </c>
      <c r="V55" s="12" t="s">
        <v>423</v>
      </c>
      <c r="W55" s="14" t="s">
        <v>110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424</v>
      </c>
      <c r="AD55" t="s">
        <v>6</v>
      </c>
      <c r="AE55" t="s">
        <v>425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426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427</v>
      </c>
      <c r="H56" s="7" t="s">
        <v>428</v>
      </c>
      <c r="I56" s="7" t="s">
        <v>77</v>
      </c>
      <c r="J56" s="7" t="s">
        <v>2</v>
      </c>
      <c r="K56" s="7" t="s">
        <v>429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170</v>
      </c>
      <c r="S56" s="14" t="s">
        <v>19</v>
      </c>
      <c r="T56" s="7"/>
      <c r="U56" s="12" t="s">
        <v>19</v>
      </c>
      <c r="V56" s="12" t="s">
        <v>170</v>
      </c>
      <c r="W56" s="14" t="s">
        <v>192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430</v>
      </c>
      <c r="AD56" t="s">
        <v>6</v>
      </c>
      <c r="AE56" t="s">
        <v>431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433</v>
      </c>
      <c r="H57" s="7" t="s">
        <v>434</v>
      </c>
      <c r="I57" s="7" t="s">
        <v>77</v>
      </c>
      <c r="J57" s="7" t="s">
        <v>2</v>
      </c>
      <c r="K57" s="7" t="s">
        <v>435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436</v>
      </c>
      <c r="S57" s="14" t="s">
        <v>19</v>
      </c>
      <c r="T57" s="7"/>
      <c r="U57" s="12" t="s">
        <v>19</v>
      </c>
      <c r="V57" s="12" t="s">
        <v>436</v>
      </c>
      <c r="W57" s="14" t="s">
        <v>437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438</v>
      </c>
      <c r="AD57" t="s">
        <v>6</v>
      </c>
      <c r="AE57" t="s">
        <v>439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441</v>
      </c>
      <c r="H58" s="7" t="s">
        <v>442</v>
      </c>
      <c r="I58" s="7" t="s">
        <v>77</v>
      </c>
      <c r="J58" s="7" t="s">
        <v>2</v>
      </c>
      <c r="K58" s="7" t="s">
        <v>443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2" t="s">
        <v>444</v>
      </c>
      <c r="S58" s="14" t="s">
        <v>19</v>
      </c>
      <c r="T58" s="7"/>
      <c r="U58" s="12" t="s">
        <v>19</v>
      </c>
      <c r="V58" s="12" t="s">
        <v>444</v>
      </c>
      <c r="W58" s="14" t="s">
        <v>268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445</v>
      </c>
      <c r="AD58" t="s">
        <v>6</v>
      </c>
      <c r="AE58" t="s">
        <v>446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448</v>
      </c>
      <c r="H59" s="7" t="s">
        <v>449</v>
      </c>
      <c r="I59" s="7" t="s">
        <v>77</v>
      </c>
      <c r="J59" s="7" t="s">
        <v>2</v>
      </c>
      <c r="K59" s="7" t="s">
        <v>450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2" t="s">
        <v>282</v>
      </c>
      <c r="S59" s="14" t="s">
        <v>19</v>
      </c>
      <c r="T59" s="7"/>
      <c r="U59" s="12" t="s">
        <v>19</v>
      </c>
      <c r="V59" s="12" t="s">
        <v>282</v>
      </c>
      <c r="W59" s="14" t="s">
        <v>178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283</v>
      </c>
      <c r="AD59" t="s">
        <v>6</v>
      </c>
      <c r="AE59" t="s">
        <v>451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453</v>
      </c>
      <c r="H60" s="7" t="s">
        <v>454</v>
      </c>
      <c r="I60" s="7" t="s">
        <v>77</v>
      </c>
      <c r="J60" s="7" t="s">
        <v>2</v>
      </c>
      <c r="K60" s="7" t="s">
        <v>455</v>
      </c>
      <c r="L60" s="7">
        <v>1</v>
      </c>
      <c r="M60" s="7">
        <v>1</v>
      </c>
      <c r="N60" s="7" t="s">
        <v>92</v>
      </c>
      <c r="O60" s="7" t="s">
        <v>80</v>
      </c>
      <c r="P60" s="7" t="s">
        <v>81</v>
      </c>
      <c r="Q60" s="7"/>
      <c r="R60" s="12" t="s">
        <v>191</v>
      </c>
      <c r="S60" s="14" t="s">
        <v>19</v>
      </c>
      <c r="T60" s="7"/>
      <c r="U60" s="12" t="s">
        <v>19</v>
      </c>
      <c r="V60" s="12" t="s">
        <v>191</v>
      </c>
      <c r="W60" s="14" t="s">
        <v>192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193</v>
      </c>
      <c r="AD60" t="s">
        <v>6</v>
      </c>
      <c r="AE60" t="s">
        <v>456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457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458</v>
      </c>
      <c r="H61" s="7" t="s">
        <v>459</v>
      </c>
      <c r="I61" s="7" t="s">
        <v>77</v>
      </c>
      <c r="J61" s="7" t="s">
        <v>2</v>
      </c>
      <c r="K61" s="7" t="s">
        <v>460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208</v>
      </c>
      <c r="S61" s="14" t="s">
        <v>19</v>
      </c>
      <c r="T61" s="7"/>
      <c r="U61" s="12" t="s">
        <v>19</v>
      </c>
      <c r="V61" s="12" t="s">
        <v>208</v>
      </c>
      <c r="W61" s="14" t="s">
        <v>110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209</v>
      </c>
      <c r="AD61" t="s">
        <v>6</v>
      </c>
      <c r="AE61" t="s">
        <v>143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462</v>
      </c>
      <c r="H62" s="7" t="s">
        <v>463</v>
      </c>
      <c r="I62" s="7" t="s">
        <v>77</v>
      </c>
      <c r="J62" s="7" t="s">
        <v>2</v>
      </c>
      <c r="K62" s="7" t="s">
        <v>464</v>
      </c>
      <c r="L62" s="7">
        <v>2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465</v>
      </c>
      <c r="S62" s="14" t="s">
        <v>19</v>
      </c>
      <c r="T62" s="7"/>
      <c r="U62" s="12" t="s">
        <v>19</v>
      </c>
      <c r="V62" s="12" t="s">
        <v>465</v>
      </c>
      <c r="W62" s="14" t="s">
        <v>288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466</v>
      </c>
      <c r="AD62" t="s">
        <v>6</v>
      </c>
      <c r="AE62" t="s">
        <v>151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468</v>
      </c>
      <c r="H63" s="7" t="s">
        <v>469</v>
      </c>
      <c r="I63" s="7" t="s">
        <v>77</v>
      </c>
      <c r="J63" s="7" t="s">
        <v>2</v>
      </c>
      <c r="K63" s="7" t="s">
        <v>470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193</v>
      </c>
      <c r="S63" s="14" t="s">
        <v>19</v>
      </c>
      <c r="T63" s="7"/>
      <c r="U63" s="12" t="s">
        <v>19</v>
      </c>
      <c r="V63" s="12" t="s">
        <v>193</v>
      </c>
      <c r="W63" s="14" t="s">
        <v>110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402</v>
      </c>
      <c r="AD63" t="s">
        <v>6</v>
      </c>
      <c r="AE63" t="s">
        <v>471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473</v>
      </c>
      <c r="H64" s="7" t="s">
        <v>474</v>
      </c>
      <c r="I64" s="7" t="s">
        <v>77</v>
      </c>
      <c r="J64" s="7" t="s">
        <v>2</v>
      </c>
      <c r="K64" s="7" t="s">
        <v>475</v>
      </c>
      <c r="L64" s="7">
        <v>2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476</v>
      </c>
      <c r="S64" s="14" t="s">
        <v>19</v>
      </c>
      <c r="T64" s="7"/>
      <c r="U64" s="12" t="s">
        <v>19</v>
      </c>
      <c r="V64" s="12" t="s">
        <v>476</v>
      </c>
      <c r="W64" s="14" t="s">
        <v>477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318</v>
      </c>
      <c r="AD64" t="s">
        <v>6</v>
      </c>
      <c r="AE64" t="s">
        <v>478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479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480</v>
      </c>
      <c r="H65" s="7" t="s">
        <v>481</v>
      </c>
      <c r="I65" s="7" t="s">
        <v>77</v>
      </c>
      <c r="J65" s="7" t="s">
        <v>2</v>
      </c>
      <c r="K65" s="7" t="s">
        <v>482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191</v>
      </c>
      <c r="S65" s="14" t="s">
        <v>19</v>
      </c>
      <c r="T65" s="7"/>
      <c r="U65" s="12" t="s">
        <v>19</v>
      </c>
      <c r="V65" s="12" t="s">
        <v>191</v>
      </c>
      <c r="W65" s="14" t="s">
        <v>192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193</v>
      </c>
      <c r="AD65" t="s">
        <v>6</v>
      </c>
      <c r="AE65" t="s">
        <v>483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485</v>
      </c>
      <c r="H66" s="7" t="s">
        <v>486</v>
      </c>
      <c r="I66" s="7" t="s">
        <v>77</v>
      </c>
      <c r="J66" s="7" t="s">
        <v>2</v>
      </c>
      <c r="K66" s="7" t="s">
        <v>487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2" t="s">
        <v>135</v>
      </c>
      <c r="S66" s="14" t="s">
        <v>19</v>
      </c>
      <c r="T66" s="7"/>
      <c r="U66" s="12" t="s">
        <v>19</v>
      </c>
      <c r="V66" s="12" t="s">
        <v>135</v>
      </c>
      <c r="W66" s="14" t="s">
        <v>141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142</v>
      </c>
      <c r="AD66" t="s">
        <v>6</v>
      </c>
      <c r="AE66" t="s">
        <v>112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488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489</v>
      </c>
      <c r="H67" s="7" t="s">
        <v>490</v>
      </c>
      <c r="I67" s="7" t="s">
        <v>77</v>
      </c>
      <c r="J67" s="7" t="s">
        <v>2</v>
      </c>
      <c r="K67" s="7" t="s">
        <v>491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2" t="s">
        <v>289</v>
      </c>
      <c r="S67" s="14" t="s">
        <v>19</v>
      </c>
      <c r="T67" s="7"/>
      <c r="U67" s="12" t="s">
        <v>19</v>
      </c>
      <c r="V67" s="12" t="s">
        <v>289</v>
      </c>
      <c r="W67" s="14" t="s">
        <v>492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493</v>
      </c>
      <c r="AD67" t="s">
        <v>6</v>
      </c>
      <c r="AE67" t="s">
        <v>112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495</v>
      </c>
      <c r="H68" s="7" t="s">
        <v>496</v>
      </c>
      <c r="I68" s="7" t="s">
        <v>77</v>
      </c>
      <c r="J68" s="7" t="s">
        <v>2</v>
      </c>
      <c r="K68" s="7" t="s">
        <v>497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498</v>
      </c>
      <c r="S68" s="14" t="s">
        <v>19</v>
      </c>
      <c r="T68" s="7"/>
      <c r="U68" s="12" t="s">
        <v>19</v>
      </c>
      <c r="V68" s="12" t="s">
        <v>498</v>
      </c>
      <c r="W68" s="14" t="s">
        <v>499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500</v>
      </c>
      <c r="AD68" t="s">
        <v>6</v>
      </c>
      <c r="AE68" t="s">
        <v>501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503</v>
      </c>
      <c r="H69" s="7" t="s">
        <v>504</v>
      </c>
      <c r="I69" s="7" t="s">
        <v>77</v>
      </c>
      <c r="J69" s="7" t="s">
        <v>2</v>
      </c>
      <c r="K69" s="7" t="s">
        <v>505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2" t="s">
        <v>506</v>
      </c>
      <c r="S69" s="14" t="s">
        <v>19</v>
      </c>
      <c r="T69" s="7"/>
      <c r="U69" s="12" t="s">
        <v>19</v>
      </c>
      <c r="V69" s="12" t="s">
        <v>506</v>
      </c>
      <c r="W69" s="14" t="s">
        <v>141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436</v>
      </c>
      <c r="AD69" t="s">
        <v>6</v>
      </c>
      <c r="AE69" t="s">
        <v>507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508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509</v>
      </c>
      <c r="H70" s="7" t="s">
        <v>510</v>
      </c>
      <c r="I70" s="7" t="s">
        <v>77</v>
      </c>
      <c r="J70" s="7" t="s">
        <v>2</v>
      </c>
      <c r="K70" s="7" t="s">
        <v>511</v>
      </c>
      <c r="L70" s="7">
        <v>1</v>
      </c>
      <c r="M70" s="7">
        <v>2</v>
      </c>
      <c r="N70" s="7" t="s">
        <v>512</v>
      </c>
      <c r="O70" s="7" t="s">
        <v>92</v>
      </c>
      <c r="P70" s="7" t="s">
        <v>81</v>
      </c>
      <c r="Q70" s="7"/>
      <c r="R70" s="12" t="s">
        <v>95</v>
      </c>
      <c r="S70" s="14" t="s">
        <v>19</v>
      </c>
      <c r="T70" s="7"/>
      <c r="U70" s="12" t="s">
        <v>19</v>
      </c>
      <c r="V70" s="12" t="s">
        <v>95</v>
      </c>
      <c r="W70" s="14" t="s">
        <v>513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514</v>
      </c>
      <c r="AD70" t="s">
        <v>6</v>
      </c>
      <c r="AE70" t="s">
        <v>515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517</v>
      </c>
      <c r="H71" s="7" t="s">
        <v>518</v>
      </c>
      <c r="I71" s="7" t="s">
        <v>77</v>
      </c>
      <c r="J71" s="7" t="s">
        <v>2</v>
      </c>
      <c r="K71" s="7" t="s">
        <v>519</v>
      </c>
      <c r="L71" s="7">
        <v>1</v>
      </c>
      <c r="M71" s="7">
        <v>1</v>
      </c>
      <c r="N71" s="7" t="s">
        <v>520</v>
      </c>
      <c r="O71" s="7" t="s">
        <v>80</v>
      </c>
      <c r="P71" s="7" t="s">
        <v>81</v>
      </c>
      <c r="Q71" s="7"/>
      <c r="R71" s="12" t="s">
        <v>521</v>
      </c>
      <c r="S71" s="14" t="s">
        <v>19</v>
      </c>
      <c r="T71" s="7"/>
      <c r="U71" s="12" t="s">
        <v>19</v>
      </c>
      <c r="V71" s="12" t="s">
        <v>521</v>
      </c>
      <c r="W71" s="14" t="s">
        <v>357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522</v>
      </c>
      <c r="AD71" t="s">
        <v>6</v>
      </c>
      <c r="AE71" t="s">
        <v>523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524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525</v>
      </c>
      <c r="H72" s="7" t="s">
        <v>526</v>
      </c>
      <c r="I72" s="7" t="s">
        <v>77</v>
      </c>
      <c r="J72" s="7" t="s">
        <v>2</v>
      </c>
      <c r="K72" s="7" t="s">
        <v>527</v>
      </c>
      <c r="L72" s="7">
        <v>1</v>
      </c>
      <c r="M72" s="7">
        <v>1</v>
      </c>
      <c r="N72" s="7" t="s">
        <v>91</v>
      </c>
      <c r="O72" s="7" t="s">
        <v>80</v>
      </c>
      <c r="P72" s="7" t="s">
        <v>81</v>
      </c>
      <c r="Q72" s="7"/>
      <c r="R72" s="12" t="s">
        <v>528</v>
      </c>
      <c r="S72" s="14" t="s">
        <v>19</v>
      </c>
      <c r="T72" s="7"/>
      <c r="U72" s="12" t="s">
        <v>19</v>
      </c>
      <c r="V72" s="12" t="s">
        <v>528</v>
      </c>
      <c r="W72" s="14" t="s">
        <v>477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529</v>
      </c>
      <c r="AD72" t="s">
        <v>6</v>
      </c>
      <c r="AE72" t="s">
        <v>530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531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532</v>
      </c>
      <c r="H73" s="7" t="s">
        <v>533</v>
      </c>
      <c r="I73" s="7" t="s">
        <v>77</v>
      </c>
      <c r="J73" s="7" t="s">
        <v>2</v>
      </c>
      <c r="K73" s="7" t="s">
        <v>534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444</v>
      </c>
      <c r="S73" s="14" t="s">
        <v>19</v>
      </c>
      <c r="T73" s="7"/>
      <c r="U73" s="12" t="s">
        <v>19</v>
      </c>
      <c r="V73" s="12" t="s">
        <v>444</v>
      </c>
      <c r="W73" s="14" t="s">
        <v>268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445</v>
      </c>
      <c r="AD73" t="s">
        <v>6</v>
      </c>
      <c r="AE73" t="s">
        <v>128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536</v>
      </c>
      <c r="H74" s="7" t="s">
        <v>537</v>
      </c>
      <c r="I74" s="7" t="s">
        <v>77</v>
      </c>
      <c r="J74" s="7" t="s">
        <v>2</v>
      </c>
      <c r="K74" s="7" t="s">
        <v>538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2" t="s">
        <v>424</v>
      </c>
      <c r="S74" s="14" t="s">
        <v>19</v>
      </c>
      <c r="T74" s="7"/>
      <c r="U74" s="12" t="s">
        <v>19</v>
      </c>
      <c r="V74" s="12" t="s">
        <v>424</v>
      </c>
      <c r="W74" s="14" t="s">
        <v>141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539</v>
      </c>
      <c r="AD74" t="s">
        <v>6</v>
      </c>
      <c r="AE74" t="s">
        <v>540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541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542</v>
      </c>
      <c r="H75" s="7" t="s">
        <v>543</v>
      </c>
      <c r="I75" s="7" t="s">
        <v>77</v>
      </c>
      <c r="J75" s="7" t="s">
        <v>2</v>
      </c>
      <c r="K75" s="7" t="s">
        <v>544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2" t="s">
        <v>506</v>
      </c>
      <c r="S75" s="14" t="s">
        <v>19</v>
      </c>
      <c r="T75" s="7"/>
      <c r="U75" s="12" t="s">
        <v>19</v>
      </c>
      <c r="V75" s="12" t="s">
        <v>506</v>
      </c>
      <c r="W75" s="14" t="s">
        <v>141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436</v>
      </c>
      <c r="AD75" t="s">
        <v>6</v>
      </c>
      <c r="AE75" t="s">
        <v>545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546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547</v>
      </c>
      <c r="H76" s="7" t="s">
        <v>548</v>
      </c>
      <c r="I76" s="7" t="s">
        <v>77</v>
      </c>
      <c r="J76" s="7" t="s">
        <v>2</v>
      </c>
      <c r="K76" s="7" t="s">
        <v>549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2" t="s">
        <v>283</v>
      </c>
      <c r="S76" s="14" t="s">
        <v>19</v>
      </c>
      <c r="T76" s="7"/>
      <c r="U76" s="12" t="s">
        <v>19</v>
      </c>
      <c r="V76" s="12" t="s">
        <v>283</v>
      </c>
      <c r="W76" s="14" t="s">
        <v>134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550</v>
      </c>
      <c r="AD76" t="s">
        <v>6</v>
      </c>
      <c r="AE76" t="s">
        <v>551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552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553</v>
      </c>
      <c r="H77" s="7" t="s">
        <v>554</v>
      </c>
      <c r="I77" s="7" t="s">
        <v>77</v>
      </c>
      <c r="J77" s="7" t="s">
        <v>2</v>
      </c>
      <c r="K77" s="7" t="s">
        <v>555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255</v>
      </c>
      <c r="S77" s="14" t="s">
        <v>19</v>
      </c>
      <c r="T77" s="7"/>
      <c r="U77" s="12" t="s">
        <v>19</v>
      </c>
      <c r="V77" s="12" t="s">
        <v>255</v>
      </c>
      <c r="W77" s="14" t="s">
        <v>134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230</v>
      </c>
      <c r="AD77" t="s">
        <v>6</v>
      </c>
      <c r="AE77" t="s">
        <v>431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556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557</v>
      </c>
      <c r="H78" s="7" t="s">
        <v>558</v>
      </c>
      <c r="I78" s="7" t="s">
        <v>77</v>
      </c>
      <c r="J78" s="7" t="s">
        <v>2</v>
      </c>
      <c r="K78" s="7" t="s">
        <v>559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2" t="s">
        <v>282</v>
      </c>
      <c r="S78" s="14" t="s">
        <v>19</v>
      </c>
      <c r="T78" s="7"/>
      <c r="U78" s="12" t="s">
        <v>19</v>
      </c>
      <c r="V78" s="12" t="s">
        <v>282</v>
      </c>
      <c r="W78" s="14" t="s">
        <v>178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283</v>
      </c>
      <c r="AD78" t="s">
        <v>6</v>
      </c>
      <c r="AE78" t="s">
        <v>560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561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562</v>
      </c>
      <c r="H79" s="7" t="s">
        <v>563</v>
      </c>
      <c r="I79" s="7" t="s">
        <v>77</v>
      </c>
      <c r="J79" s="7" t="s">
        <v>2</v>
      </c>
      <c r="K79" s="7" t="s">
        <v>564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2" t="s">
        <v>565</v>
      </c>
      <c r="S79" s="14" t="s">
        <v>19</v>
      </c>
      <c r="T79" s="7"/>
      <c r="U79" s="12" t="s">
        <v>19</v>
      </c>
      <c r="V79" s="12" t="s">
        <v>565</v>
      </c>
      <c r="W79" s="14" t="s">
        <v>437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566</v>
      </c>
      <c r="AD79" t="s">
        <v>6</v>
      </c>
      <c r="AE79" t="s">
        <v>425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567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568</v>
      </c>
      <c r="H80" s="7" t="s">
        <v>569</v>
      </c>
      <c r="I80" s="7" t="s">
        <v>77</v>
      </c>
      <c r="J80" s="7" t="s">
        <v>2</v>
      </c>
      <c r="K80" s="7" t="s">
        <v>570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2" t="s">
        <v>262</v>
      </c>
      <c r="S80" s="14" t="s">
        <v>19</v>
      </c>
      <c r="T80" s="7"/>
      <c r="U80" s="12" t="s">
        <v>19</v>
      </c>
      <c r="V80" s="12" t="s">
        <v>262</v>
      </c>
      <c r="W80" s="14" t="s">
        <v>110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506</v>
      </c>
      <c r="AD80" t="s">
        <v>6</v>
      </c>
      <c r="AE80" t="s">
        <v>128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571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572</v>
      </c>
      <c r="H81" s="7" t="s">
        <v>573</v>
      </c>
      <c r="I81" s="7" t="s">
        <v>77</v>
      </c>
      <c r="J81" s="7" t="s">
        <v>2</v>
      </c>
      <c r="K81" s="7" t="s">
        <v>574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2" t="s">
        <v>575</v>
      </c>
      <c r="S81" s="14" t="s">
        <v>19</v>
      </c>
      <c r="T81" s="7"/>
      <c r="U81" s="12" t="s">
        <v>19</v>
      </c>
      <c r="V81" s="12" t="s">
        <v>575</v>
      </c>
      <c r="W81" s="14" t="s">
        <v>83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324</v>
      </c>
      <c r="AD81" t="s">
        <v>6</v>
      </c>
      <c r="AE81" t="s">
        <v>242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576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577</v>
      </c>
      <c r="H82" s="7" t="s">
        <v>578</v>
      </c>
      <c r="I82" s="7" t="s">
        <v>77</v>
      </c>
      <c r="J82" s="7" t="s">
        <v>2</v>
      </c>
      <c r="K82" s="7" t="s">
        <v>579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2" t="s">
        <v>255</v>
      </c>
      <c r="S82" s="14" t="s">
        <v>19</v>
      </c>
      <c r="T82" s="7"/>
      <c r="U82" s="12" t="s">
        <v>19</v>
      </c>
      <c r="V82" s="12" t="s">
        <v>255</v>
      </c>
      <c r="W82" s="14" t="s">
        <v>134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230</v>
      </c>
      <c r="AD82" t="s">
        <v>6</v>
      </c>
      <c r="AE82" t="s">
        <v>580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581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582</v>
      </c>
      <c r="H83" s="7" t="s">
        <v>583</v>
      </c>
      <c r="I83" s="7" t="s">
        <v>77</v>
      </c>
      <c r="J83" s="7" t="s">
        <v>2</v>
      </c>
      <c r="K83" s="7" t="s">
        <v>584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2" t="s">
        <v>476</v>
      </c>
      <c r="S83" s="14" t="s">
        <v>19</v>
      </c>
      <c r="T83" s="7"/>
      <c r="U83" s="12" t="s">
        <v>19</v>
      </c>
      <c r="V83" s="12" t="s">
        <v>476</v>
      </c>
      <c r="W83" s="14" t="s">
        <v>185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585</v>
      </c>
      <c r="AD83" t="s">
        <v>6</v>
      </c>
      <c r="AE83" t="s">
        <v>210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586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587</v>
      </c>
      <c r="H84" s="7" t="s">
        <v>588</v>
      </c>
      <c r="I84" s="7" t="s">
        <v>77</v>
      </c>
      <c r="J84" s="7" t="s">
        <v>2</v>
      </c>
      <c r="K84" s="7" t="s">
        <v>589</v>
      </c>
      <c r="L84" s="7">
        <v>1</v>
      </c>
      <c r="M84" s="7">
        <v>3</v>
      </c>
      <c r="N84" s="7" t="s">
        <v>590</v>
      </c>
      <c r="O84" s="7" t="s">
        <v>512</v>
      </c>
      <c r="P84" s="7" t="s">
        <v>81</v>
      </c>
      <c r="Q84" s="7"/>
      <c r="R84" s="12" t="s">
        <v>591</v>
      </c>
      <c r="S84" s="14" t="s">
        <v>19</v>
      </c>
      <c r="T84" s="7"/>
      <c r="U84" s="12" t="s">
        <v>19</v>
      </c>
      <c r="V84" s="12" t="s">
        <v>591</v>
      </c>
      <c r="W84" s="14" t="s">
        <v>402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592</v>
      </c>
      <c r="AD84" t="s">
        <v>6</v>
      </c>
      <c r="AE84" t="s">
        <v>312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593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594</v>
      </c>
      <c r="H85" s="7" t="s">
        <v>595</v>
      </c>
      <c r="I85" s="7" t="s">
        <v>77</v>
      </c>
      <c r="J85" s="7" t="s">
        <v>2</v>
      </c>
      <c r="K85" s="7" t="s">
        <v>596</v>
      </c>
      <c r="L85" s="7">
        <v>1</v>
      </c>
      <c r="M85" s="7">
        <v>3</v>
      </c>
      <c r="N85" s="7" t="s">
        <v>520</v>
      </c>
      <c r="O85" s="7" t="s">
        <v>512</v>
      </c>
      <c r="P85" s="7" t="s">
        <v>81</v>
      </c>
      <c r="Q85" s="7"/>
      <c r="R85" s="12" t="s">
        <v>597</v>
      </c>
      <c r="S85" s="14" t="s">
        <v>19</v>
      </c>
      <c r="T85" s="7"/>
      <c r="U85" s="12" t="s">
        <v>19</v>
      </c>
      <c r="V85" s="12" t="s">
        <v>597</v>
      </c>
      <c r="W85" s="14" t="s">
        <v>393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598</v>
      </c>
      <c r="AD85" t="s">
        <v>6</v>
      </c>
      <c r="AE85" t="s">
        <v>210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599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600</v>
      </c>
      <c r="H86" s="7" t="s">
        <v>601</v>
      </c>
      <c r="I86" s="7" t="s">
        <v>77</v>
      </c>
      <c r="J86" s="7" t="s">
        <v>2</v>
      </c>
      <c r="K86" s="7" t="s">
        <v>602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2" t="s">
        <v>603</v>
      </c>
      <c r="S86" s="14" t="s">
        <v>19</v>
      </c>
      <c r="T86" s="7"/>
      <c r="U86" s="12" t="s">
        <v>19</v>
      </c>
      <c r="V86" s="12" t="s">
        <v>603</v>
      </c>
      <c r="W86" s="14" t="s">
        <v>604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605</v>
      </c>
      <c r="AD86" t="s">
        <v>6</v>
      </c>
      <c r="AE86" t="s">
        <v>606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607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608</v>
      </c>
      <c r="H87" s="7" t="s">
        <v>609</v>
      </c>
      <c r="I87" s="7" t="s">
        <v>77</v>
      </c>
      <c r="J87" s="7" t="s">
        <v>2</v>
      </c>
      <c r="K87" s="7" t="s">
        <v>610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2" t="s">
        <v>611</v>
      </c>
      <c r="S87" s="14" t="s">
        <v>19</v>
      </c>
      <c r="T87" s="7"/>
      <c r="U87" s="12" t="s">
        <v>19</v>
      </c>
      <c r="V87" s="12" t="s">
        <v>611</v>
      </c>
      <c r="W87" s="14" t="s">
        <v>134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612</v>
      </c>
      <c r="AD87" t="s">
        <v>6</v>
      </c>
      <c r="AE87" t="s">
        <v>425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613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614</v>
      </c>
      <c r="H88" s="7" t="s">
        <v>615</v>
      </c>
      <c r="I88" s="7" t="s">
        <v>77</v>
      </c>
      <c r="J88" s="7" t="s">
        <v>2</v>
      </c>
      <c r="K88" s="7" t="s">
        <v>616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2" t="s">
        <v>177</v>
      </c>
      <c r="S88" s="14" t="s">
        <v>19</v>
      </c>
      <c r="T88" s="7"/>
      <c r="U88" s="12" t="s">
        <v>19</v>
      </c>
      <c r="V88" s="12" t="s">
        <v>177</v>
      </c>
      <c r="W88" s="14" t="s">
        <v>178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179</v>
      </c>
      <c r="AD88" t="s">
        <v>6</v>
      </c>
      <c r="AE88" t="s">
        <v>617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618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619</v>
      </c>
      <c r="H89" s="7" t="s">
        <v>620</v>
      </c>
      <c r="I89" s="7" t="s">
        <v>77</v>
      </c>
      <c r="J89" s="7" t="s">
        <v>2</v>
      </c>
      <c r="K89" s="7" t="s">
        <v>621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2" t="s">
        <v>622</v>
      </c>
      <c r="S89" s="14" t="s">
        <v>19</v>
      </c>
      <c r="T89" s="7"/>
      <c r="U89" s="12" t="s">
        <v>19</v>
      </c>
      <c r="V89" s="12" t="s">
        <v>622</v>
      </c>
      <c r="W89" s="14" t="s">
        <v>268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623</v>
      </c>
      <c r="AD89" t="s">
        <v>6</v>
      </c>
      <c r="AE89" t="s">
        <v>624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625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626</v>
      </c>
      <c r="H90" s="7" t="s">
        <v>627</v>
      </c>
      <c r="I90" s="7" t="s">
        <v>77</v>
      </c>
      <c r="J90" s="7" t="s">
        <v>2</v>
      </c>
      <c r="K90" s="7" t="s">
        <v>628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2" t="s">
        <v>629</v>
      </c>
      <c r="S90" s="14" t="s">
        <v>19</v>
      </c>
      <c r="T90" s="7"/>
      <c r="U90" s="12" t="s">
        <v>19</v>
      </c>
      <c r="V90" s="12" t="s">
        <v>629</v>
      </c>
      <c r="W90" s="14" t="s">
        <v>178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611</v>
      </c>
      <c r="AD90" t="s">
        <v>6</v>
      </c>
      <c r="AE90" t="s">
        <v>630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631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632</v>
      </c>
      <c r="H91" s="7" t="s">
        <v>633</v>
      </c>
      <c r="I91" s="7" t="s">
        <v>77</v>
      </c>
      <c r="J91" s="7" t="s">
        <v>2</v>
      </c>
      <c r="K91" s="7" t="s">
        <v>634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2" t="s">
        <v>635</v>
      </c>
      <c r="S91" s="14" t="s">
        <v>19</v>
      </c>
      <c r="T91" s="7"/>
      <c r="U91" s="12" t="s">
        <v>19</v>
      </c>
      <c r="V91" s="12" t="s">
        <v>635</v>
      </c>
      <c r="W91" s="14" t="s">
        <v>178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636</v>
      </c>
      <c r="AD91" t="s">
        <v>6</v>
      </c>
      <c r="AE91" t="s">
        <v>637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638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639</v>
      </c>
      <c r="H92" s="7" t="s">
        <v>640</v>
      </c>
      <c r="I92" s="7" t="s">
        <v>77</v>
      </c>
      <c r="J92" s="7" t="s">
        <v>2</v>
      </c>
      <c r="K92" s="7" t="s">
        <v>641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2" t="s">
        <v>133</v>
      </c>
      <c r="S92" s="14" t="s">
        <v>19</v>
      </c>
      <c r="T92" s="7"/>
      <c r="U92" s="12" t="s">
        <v>19</v>
      </c>
      <c r="V92" s="12" t="s">
        <v>133</v>
      </c>
      <c r="W92" s="14" t="s">
        <v>134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135</v>
      </c>
      <c r="AD92" t="s">
        <v>6</v>
      </c>
      <c r="AE92" t="s">
        <v>551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642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643</v>
      </c>
      <c r="H93" s="7" t="s">
        <v>644</v>
      </c>
      <c r="I93" s="7" t="s">
        <v>77</v>
      </c>
      <c r="J93" s="7" t="s">
        <v>2</v>
      </c>
      <c r="K93" s="7" t="s">
        <v>645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2" t="s">
        <v>629</v>
      </c>
      <c r="S93" s="14" t="s">
        <v>19</v>
      </c>
      <c r="T93" s="7"/>
      <c r="U93" s="12" t="s">
        <v>19</v>
      </c>
      <c r="V93" s="12" t="s">
        <v>629</v>
      </c>
      <c r="W93" s="14" t="s">
        <v>178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611</v>
      </c>
      <c r="AD93" t="s">
        <v>6</v>
      </c>
      <c r="AE93" t="s">
        <v>646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647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648</v>
      </c>
      <c r="H94" s="7" t="s">
        <v>649</v>
      </c>
      <c r="I94" s="7" t="s">
        <v>77</v>
      </c>
      <c r="J94" s="7" t="s">
        <v>2</v>
      </c>
      <c r="K94" s="7" t="s">
        <v>650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2" t="s">
        <v>230</v>
      </c>
      <c r="S94" s="14" t="s">
        <v>19</v>
      </c>
      <c r="T94" s="7"/>
      <c r="U94" s="12" t="s">
        <v>19</v>
      </c>
      <c r="V94" s="12" t="s">
        <v>230</v>
      </c>
      <c r="W94" s="14" t="s">
        <v>141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651</v>
      </c>
      <c r="AD94" t="s">
        <v>6</v>
      </c>
      <c r="AE94" t="s">
        <v>624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652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653</v>
      </c>
      <c r="H95" s="7" t="s">
        <v>654</v>
      </c>
      <c r="I95" s="7" t="s">
        <v>77</v>
      </c>
      <c r="J95" s="7" t="s">
        <v>2</v>
      </c>
      <c r="K95" s="7" t="s">
        <v>655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2" t="s">
        <v>133</v>
      </c>
      <c r="S95" s="14" t="s">
        <v>19</v>
      </c>
      <c r="T95" s="7"/>
      <c r="U95" s="12" t="s">
        <v>19</v>
      </c>
      <c r="V95" s="12" t="s">
        <v>133</v>
      </c>
      <c r="W95" s="14" t="s">
        <v>134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135</v>
      </c>
      <c r="AD95" t="s">
        <v>6</v>
      </c>
      <c r="AE95" t="s">
        <v>656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657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658</v>
      </c>
      <c r="H96" s="7" t="s">
        <v>659</v>
      </c>
      <c r="I96" s="7" t="s">
        <v>77</v>
      </c>
      <c r="J96" s="7" t="s">
        <v>2</v>
      </c>
      <c r="K96" s="7" t="s">
        <v>660</v>
      </c>
      <c r="L96" s="7">
        <v>2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2" t="s">
        <v>661</v>
      </c>
      <c r="S96" s="14" t="s">
        <v>19</v>
      </c>
      <c r="T96" s="7"/>
      <c r="U96" s="12" t="s">
        <v>19</v>
      </c>
      <c r="V96" s="12" t="s">
        <v>661</v>
      </c>
      <c r="W96" s="14" t="s">
        <v>662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476</v>
      </c>
      <c r="AD96" t="s">
        <v>6</v>
      </c>
      <c r="AE96" t="s">
        <v>646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663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664</v>
      </c>
      <c r="H97" s="7" t="s">
        <v>665</v>
      </c>
      <c r="I97" s="7" t="s">
        <v>77</v>
      </c>
      <c r="J97" s="7" t="s">
        <v>2</v>
      </c>
      <c r="K97" s="7" t="s">
        <v>666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2" t="s">
        <v>603</v>
      </c>
      <c r="S97" s="14" t="s">
        <v>19</v>
      </c>
      <c r="T97" s="7"/>
      <c r="U97" s="12" t="s">
        <v>19</v>
      </c>
      <c r="V97" s="12" t="s">
        <v>603</v>
      </c>
      <c r="W97" s="14" t="s">
        <v>604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605</v>
      </c>
      <c r="AD97" t="s">
        <v>6</v>
      </c>
      <c r="AE97" t="s">
        <v>630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667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668</v>
      </c>
      <c r="H98" s="7" t="s">
        <v>669</v>
      </c>
      <c r="I98" s="7" t="s">
        <v>77</v>
      </c>
      <c r="J98" s="7" t="s">
        <v>2</v>
      </c>
      <c r="K98" s="7" t="s">
        <v>670</v>
      </c>
      <c r="L98" s="7">
        <v>1</v>
      </c>
      <c r="M98" s="7">
        <v>1</v>
      </c>
      <c r="N98" s="7" t="s">
        <v>671</v>
      </c>
      <c r="O98" s="7" t="s">
        <v>80</v>
      </c>
      <c r="P98" s="7" t="s">
        <v>81</v>
      </c>
      <c r="Q98" s="7"/>
      <c r="R98" s="12" t="s">
        <v>672</v>
      </c>
      <c r="S98" s="14" t="s">
        <v>19</v>
      </c>
      <c r="T98" s="7"/>
      <c r="U98" s="12" t="s">
        <v>19</v>
      </c>
      <c r="V98" s="12" t="s">
        <v>672</v>
      </c>
      <c r="W98" s="14" t="s">
        <v>662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673</v>
      </c>
      <c r="AD98" t="s">
        <v>6</v>
      </c>
      <c r="AE98" t="s">
        <v>674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675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676</v>
      </c>
      <c r="H99" s="7" t="s">
        <v>677</v>
      </c>
      <c r="I99" s="7" t="s">
        <v>77</v>
      </c>
      <c r="J99" s="7" t="s">
        <v>2</v>
      </c>
      <c r="K99" s="7" t="s">
        <v>678</v>
      </c>
      <c r="L99" s="7">
        <v>2</v>
      </c>
      <c r="M99" s="7">
        <v>4</v>
      </c>
      <c r="N99" s="7" t="s">
        <v>176</v>
      </c>
      <c r="O99" s="7" t="s">
        <v>176</v>
      </c>
      <c r="P99" s="7" t="s">
        <v>81</v>
      </c>
      <c r="Q99" s="7"/>
      <c r="R99" s="12" t="s">
        <v>679</v>
      </c>
      <c r="S99" s="14" t="s">
        <v>19</v>
      </c>
      <c r="T99" s="7"/>
      <c r="U99" s="12" t="s">
        <v>19</v>
      </c>
      <c r="V99" s="12" t="s">
        <v>679</v>
      </c>
      <c r="W99" s="14" t="s">
        <v>680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681</v>
      </c>
      <c r="AD99" t="s">
        <v>6</v>
      </c>
      <c r="AE99" t="s">
        <v>682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683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684</v>
      </c>
      <c r="H100" s="7" t="s">
        <v>685</v>
      </c>
      <c r="I100" s="7" t="s">
        <v>77</v>
      </c>
      <c r="J100" s="7" t="s">
        <v>2</v>
      </c>
      <c r="K100" s="7" t="s">
        <v>686</v>
      </c>
      <c r="L100" s="7">
        <v>1</v>
      </c>
      <c r="M100" s="7">
        <v>4</v>
      </c>
      <c r="N100" s="7" t="s">
        <v>176</v>
      </c>
      <c r="O100" s="7" t="s">
        <v>176</v>
      </c>
      <c r="P100" s="7" t="s">
        <v>81</v>
      </c>
      <c r="Q100" s="7"/>
      <c r="R100" s="12" t="s">
        <v>687</v>
      </c>
      <c r="S100" s="14" t="s">
        <v>19</v>
      </c>
      <c r="T100" s="7"/>
      <c r="U100" s="12" t="s">
        <v>19</v>
      </c>
      <c r="V100" s="12" t="s">
        <v>687</v>
      </c>
      <c r="W100" s="14" t="s">
        <v>688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689</v>
      </c>
      <c r="AD100" t="s">
        <v>6</v>
      </c>
      <c r="AE100" t="s">
        <v>690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691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692</v>
      </c>
      <c r="H101" s="7" t="s">
        <v>693</v>
      </c>
      <c r="I101" s="7" t="s">
        <v>77</v>
      </c>
      <c r="J101" s="7" t="s">
        <v>2</v>
      </c>
      <c r="K101" s="7" t="s">
        <v>694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2" t="s">
        <v>133</v>
      </c>
      <c r="S101" s="14" t="s">
        <v>19</v>
      </c>
      <c r="T101" s="7"/>
      <c r="U101" s="12" t="s">
        <v>19</v>
      </c>
      <c r="V101" s="12" t="s">
        <v>133</v>
      </c>
      <c r="W101" s="14" t="s">
        <v>134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135</v>
      </c>
      <c r="AD101" t="s">
        <v>6</v>
      </c>
      <c r="AE101" t="s">
        <v>695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696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697</v>
      </c>
      <c r="H102" s="7" t="s">
        <v>698</v>
      </c>
      <c r="I102" s="7" t="s">
        <v>77</v>
      </c>
      <c r="J102" s="7" t="s">
        <v>2</v>
      </c>
      <c r="K102" s="7" t="s">
        <v>699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2" t="s">
        <v>506</v>
      </c>
      <c r="S102" s="14" t="s">
        <v>19</v>
      </c>
      <c r="T102" s="7"/>
      <c r="U102" s="12" t="s">
        <v>19</v>
      </c>
      <c r="V102" s="12" t="s">
        <v>506</v>
      </c>
      <c r="W102" s="14" t="s">
        <v>141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436</v>
      </c>
      <c r="AD102" t="s">
        <v>6</v>
      </c>
      <c r="AE102" t="s">
        <v>580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700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701</v>
      </c>
      <c r="H103" s="7" t="s">
        <v>702</v>
      </c>
      <c r="I103" s="7" t="s">
        <v>77</v>
      </c>
      <c r="J103" s="7" t="s">
        <v>2</v>
      </c>
      <c r="K103" s="7" t="s">
        <v>703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2" t="s">
        <v>424</v>
      </c>
      <c r="S103" s="14" t="s">
        <v>19</v>
      </c>
      <c r="T103" s="7"/>
      <c r="U103" s="12" t="s">
        <v>19</v>
      </c>
      <c r="V103" s="12" t="s">
        <v>424</v>
      </c>
      <c r="W103" s="14" t="s">
        <v>141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539</v>
      </c>
      <c r="AD103" t="s">
        <v>6</v>
      </c>
      <c r="AE103" t="s">
        <v>704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705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706</v>
      </c>
      <c r="H104" s="7" t="s">
        <v>707</v>
      </c>
      <c r="I104" s="7" t="s">
        <v>77</v>
      </c>
      <c r="J104" s="7" t="s">
        <v>2</v>
      </c>
      <c r="K104" s="7" t="s">
        <v>708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2" t="s">
        <v>135</v>
      </c>
      <c r="S104" s="14" t="s">
        <v>19</v>
      </c>
      <c r="T104" s="7"/>
      <c r="U104" s="12" t="s">
        <v>19</v>
      </c>
      <c r="V104" s="12" t="s">
        <v>135</v>
      </c>
      <c r="W104" s="14" t="s">
        <v>141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142</v>
      </c>
      <c r="AD104" t="s">
        <v>6</v>
      </c>
      <c r="AE104" t="s">
        <v>606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709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710</v>
      </c>
      <c r="H105" s="7" t="s">
        <v>711</v>
      </c>
      <c r="I105" s="7" t="s">
        <v>77</v>
      </c>
      <c r="J105" s="7" t="s">
        <v>2</v>
      </c>
      <c r="K105" s="7" t="s">
        <v>712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2" t="s">
        <v>208</v>
      </c>
      <c r="S105" s="14" t="s">
        <v>19</v>
      </c>
      <c r="T105" s="7"/>
      <c r="U105" s="12" t="s">
        <v>19</v>
      </c>
      <c r="V105" s="12" t="s">
        <v>208</v>
      </c>
      <c r="W105" s="14" t="s">
        <v>110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209</v>
      </c>
      <c r="AD105" t="s">
        <v>6</v>
      </c>
      <c r="AE105" t="s">
        <v>713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714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715</v>
      </c>
      <c r="H106" s="7" t="s">
        <v>716</v>
      </c>
      <c r="I106" s="7" t="s">
        <v>77</v>
      </c>
      <c r="J106" s="7" t="s">
        <v>2</v>
      </c>
      <c r="K106" s="7" t="s">
        <v>717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2" t="s">
        <v>444</v>
      </c>
      <c r="S106" s="14" t="s">
        <v>19</v>
      </c>
      <c r="T106" s="7"/>
      <c r="U106" s="12" t="s">
        <v>19</v>
      </c>
      <c r="V106" s="12" t="s">
        <v>444</v>
      </c>
      <c r="W106" s="14" t="s">
        <v>268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445</v>
      </c>
      <c r="AD106" t="s">
        <v>6</v>
      </c>
      <c r="AE106" t="s">
        <v>128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718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719</v>
      </c>
      <c r="H107" s="7" t="s">
        <v>720</v>
      </c>
      <c r="I107" s="7" t="s">
        <v>77</v>
      </c>
      <c r="J107" s="7" t="s">
        <v>2</v>
      </c>
      <c r="K107" s="7" t="s">
        <v>721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2" t="s">
        <v>208</v>
      </c>
      <c r="S107" s="14" t="s">
        <v>19</v>
      </c>
      <c r="T107" s="7"/>
      <c r="U107" s="12" t="s">
        <v>19</v>
      </c>
      <c r="V107" s="12" t="s">
        <v>208</v>
      </c>
      <c r="W107" s="14" t="s">
        <v>110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209</v>
      </c>
      <c r="AD107" t="s">
        <v>6</v>
      </c>
      <c r="AE107" t="s">
        <v>722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723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724</v>
      </c>
      <c r="H108" s="7" t="s">
        <v>725</v>
      </c>
      <c r="I108" s="7" t="s">
        <v>77</v>
      </c>
      <c r="J108" s="7" t="s">
        <v>2</v>
      </c>
      <c r="K108" s="7" t="s">
        <v>726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2" t="s">
        <v>423</v>
      </c>
      <c r="S108" s="14" t="s">
        <v>19</v>
      </c>
      <c r="T108" s="7"/>
      <c r="U108" s="12" t="s">
        <v>19</v>
      </c>
      <c r="V108" s="12" t="s">
        <v>423</v>
      </c>
      <c r="W108" s="14" t="s">
        <v>110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424</v>
      </c>
      <c r="AD108" t="s">
        <v>6</v>
      </c>
      <c r="AE108" t="s">
        <v>478</v>
      </c>
      <c r="AF108" t="s">
        <v>86</v>
      </c>
      <c r="AG108" t="s">
        <v>73</v>
      </c>
      <c r="AH108" t="s">
        <v>19</v>
      </c>
    </row>
    <row r="109" customHeight="1" spans="1:32">
      <c r="A109" s="10" t="s">
        <v>727</v>
      </c>
      <c r="B109" s="10"/>
      <c r="C109" s="10" t="s">
        <v>728</v>
      </c>
      <c r="D109" s="10"/>
      <c r="E109" s="10"/>
      <c r="F109" s="10"/>
      <c r="G109" s="10" t="s">
        <v>728</v>
      </c>
      <c r="H109" s="10" t="s">
        <v>728</v>
      </c>
      <c r="I109" s="10" t="s">
        <v>728</v>
      </c>
      <c r="J109" s="10" t="s">
        <v>728</v>
      </c>
      <c r="K109" s="10" t="s">
        <v>728</v>
      </c>
      <c r="L109" s="10" t="s">
        <v>728</v>
      </c>
      <c r="M109" s="10" t="s">
        <v>728</v>
      </c>
      <c r="N109" s="10" t="s">
        <v>728</v>
      </c>
      <c r="O109" s="10" t="s">
        <v>728</v>
      </c>
      <c r="P109" s="10" t="s">
        <v>728</v>
      </c>
      <c r="Q109" s="10"/>
      <c r="R109" s="13" t="s">
        <v>20</v>
      </c>
      <c r="S109" s="13" t="s">
        <v>19</v>
      </c>
      <c r="T109" s="10" t="s">
        <v>728</v>
      </c>
      <c r="U109" s="13"/>
      <c r="V109" s="13" t="s">
        <v>20</v>
      </c>
      <c r="W109" s="13" t="s">
        <v>21</v>
      </c>
      <c r="X109" s="13"/>
      <c r="Y109" s="13"/>
      <c r="Z109" s="13"/>
      <c r="AA109" s="10"/>
      <c r="AB109" s="13"/>
      <c r="AC109" s="10"/>
      <c r="AD109" s="10" t="s">
        <v>728</v>
      </c>
      <c r="AE109" s="10"/>
      <c r="AF10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729</v>
      </c>
      <c r="B1" s="4" t="s">
        <v>730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731</v>
      </c>
      <c r="H1" s="4" t="s">
        <v>732</v>
      </c>
      <c r="I1" s="4" t="s">
        <v>13</v>
      </c>
      <c r="J1" s="4" t="s">
        <v>17</v>
      </c>
      <c r="K1" s="4" t="s">
        <v>18</v>
      </c>
      <c r="L1" s="11" t="s">
        <v>733</v>
      </c>
      <c r="M1" s="4" t="s">
        <v>734</v>
      </c>
      <c r="N1" s="4" t="s">
        <v>735</v>
      </c>
    </row>
    <row r="2" ht="14.25" customHeight="1" spans="1:256">
      <c r="A2" s="6" t="s">
        <v>736</v>
      </c>
      <c r="B2" s="7" t="s">
        <v>737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738</v>
      </c>
      <c r="I2" s="12" t="s">
        <v>22</v>
      </c>
      <c r="J2" s="12" t="s">
        <v>19</v>
      </c>
      <c r="K2" s="12" t="s">
        <v>22</v>
      </c>
      <c r="L2" s="7" t="s">
        <v>739</v>
      </c>
      <c r="M2" s="7" t="s">
        <v>740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727</v>
      </c>
      <c r="B3" s="10" t="s">
        <v>728</v>
      </c>
      <c r="C3" s="10" t="s">
        <v>728</v>
      </c>
      <c r="D3" s="10" t="s">
        <v>728</v>
      </c>
      <c r="E3" s="10"/>
      <c r="F3" s="10"/>
      <c r="G3" s="10" t="s">
        <v>728</v>
      </c>
      <c r="H3" s="10" t="s">
        <v>728</v>
      </c>
      <c r="I3" s="13" t="s">
        <v>22</v>
      </c>
      <c r="J3" s="13"/>
      <c r="K3" s="13"/>
      <c r="L3" s="10"/>
      <c r="M3" s="10" t="s">
        <v>728</v>
      </c>
      <c r="N3" t="s">
        <v>728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741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9"/>
  <sheetViews>
    <sheetView tabSelected="1" workbookViewId="0">
      <selection activeCell="A115" sqref="A115:C1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742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149</v>
      </c>
      <c r="E2" t="str">
        <f>VLOOKUP(A2,HOP!A:L,12,0)</f>
        <v>149.00</v>
      </c>
      <c r="F2" t="str">
        <f>VLOOKUP(A2,HOP!A:C,3,0)</f>
        <v>2249522</v>
      </c>
      <c r="G2">
        <f>D2-E2</f>
        <v>0</v>
      </c>
      <c r="H2" t="str">
        <f>$H$1&amp;F2</f>
        <v>，2249522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482</v>
      </c>
      <c r="E3" t="str">
        <f>VLOOKUP(A3,HOP!A:L,12,0)</f>
        <v>482.00</v>
      </c>
      <c r="F3" t="str">
        <f>VLOOKUP(A3,HOP!A:C,3,0)</f>
        <v>2253534</v>
      </c>
      <c r="G3">
        <f t="shared" ref="G3:G34" si="0">D3-E3</f>
        <v>0</v>
      </c>
      <c r="H3" t="str">
        <f t="shared" ref="H3:H34" si="1">$H$1&amp;F3</f>
        <v>，2253534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81</v>
      </c>
      <c r="D4" s="3">
        <v>242</v>
      </c>
      <c r="E4" t="str">
        <f>VLOOKUP(A4,HOP!A:L,12,0)</f>
        <v>242.00</v>
      </c>
      <c r="F4" t="str">
        <f>VLOOKUP(A4,HOP!A:C,3,0)</f>
        <v>2260497</v>
      </c>
      <c r="G4">
        <f t="shared" si="0"/>
        <v>0</v>
      </c>
      <c r="H4" t="str">
        <f t="shared" si="1"/>
        <v>，2260497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83</v>
      </c>
      <c r="E5" t="str">
        <f>VLOOKUP(A5,HOP!A:L,12,0)</f>
        <v>83.00</v>
      </c>
      <c r="F5" t="str">
        <f>VLOOKUP(A5,HOP!A:C,3,0)</f>
        <v>2260950</v>
      </c>
      <c r="G5">
        <f t="shared" si="0"/>
        <v>0</v>
      </c>
      <c r="H5" t="str">
        <f t="shared" si="1"/>
        <v>，2260950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80</v>
      </c>
      <c r="C6" s="7" t="s">
        <v>81</v>
      </c>
      <c r="D6" s="3">
        <v>655</v>
      </c>
      <c r="E6" t="str">
        <f>VLOOKUP(A6,HOP!A:L,12,0)</f>
        <v>655.00</v>
      </c>
      <c r="F6" t="str">
        <f>VLOOKUP(A6,HOP!A:C,3,0)</f>
        <v>2261074</v>
      </c>
      <c r="G6">
        <f t="shared" si="0"/>
        <v>0</v>
      </c>
      <c r="H6" t="str">
        <f t="shared" si="1"/>
        <v>，2261074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81</v>
      </c>
      <c r="D7" s="3">
        <v>141</v>
      </c>
      <c r="E7" t="str">
        <f>VLOOKUP(A7,HOP!A:L,12,0)</f>
        <v>141.00</v>
      </c>
      <c r="F7" t="str">
        <f>VLOOKUP(A7,HOP!A:C,3,0)</f>
        <v>2261104</v>
      </c>
      <c r="G7">
        <f t="shared" si="0"/>
        <v>0</v>
      </c>
      <c r="H7" t="str">
        <f t="shared" si="1"/>
        <v>，2261104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80</v>
      </c>
      <c r="E8" t="str">
        <f>VLOOKUP(A8,HOP!A:L,12,0)</f>
        <v>80.00</v>
      </c>
      <c r="F8" t="str">
        <f>VLOOKUP(A8,HOP!A:C,3,0)</f>
        <v>2261225</v>
      </c>
      <c r="G8">
        <f t="shared" si="0"/>
        <v>0</v>
      </c>
      <c r="H8" t="str">
        <f t="shared" si="1"/>
        <v>，2261225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81</v>
      </c>
      <c r="D9" s="3">
        <v>69</v>
      </c>
      <c r="E9" t="str">
        <f>VLOOKUP(A9,HOP!A:L,12,0)</f>
        <v>69.00</v>
      </c>
      <c r="F9" t="str">
        <f>VLOOKUP(A9,HOP!A:C,3,0)</f>
        <v>2261497</v>
      </c>
      <c r="G9">
        <f t="shared" si="0"/>
        <v>0</v>
      </c>
      <c r="H9" t="str">
        <f t="shared" si="1"/>
        <v>，2261497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80</v>
      </c>
      <c r="C10" s="7" t="s">
        <v>81</v>
      </c>
      <c r="D10" s="3">
        <v>417</v>
      </c>
      <c r="E10" t="str">
        <f>VLOOKUP(A10,HOP!A:L,12,0)</f>
        <v>417.00</v>
      </c>
      <c r="F10" t="str">
        <f>VLOOKUP(A10,HOP!A:C,3,0)</f>
        <v>2261312</v>
      </c>
      <c r="G10">
        <f t="shared" si="0"/>
        <v>0</v>
      </c>
      <c r="H10" t="str">
        <f t="shared" si="1"/>
        <v>，2261312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80</v>
      </c>
      <c r="C11" s="7" t="s">
        <v>81</v>
      </c>
      <c r="D11" s="3">
        <v>417</v>
      </c>
      <c r="E11" t="str">
        <f>VLOOKUP(A11,HOP!A:L,12,0)</f>
        <v>417.00</v>
      </c>
      <c r="F11" t="str">
        <f>VLOOKUP(A11,HOP!A:C,3,0)</f>
        <v>2261427</v>
      </c>
      <c r="G11">
        <f t="shared" si="0"/>
        <v>0</v>
      </c>
      <c r="H11" t="str">
        <f t="shared" si="1"/>
        <v>，2261427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80</v>
      </c>
      <c r="C12" s="7" t="s">
        <v>81</v>
      </c>
      <c r="D12" s="3">
        <v>287</v>
      </c>
      <c r="E12" t="str">
        <f>VLOOKUP(A12,HOP!A:L,12,0)</f>
        <v>287.00</v>
      </c>
      <c r="F12" t="str">
        <f>VLOOKUP(A12,HOP!A:C,3,0)</f>
        <v>2261480</v>
      </c>
      <c r="G12">
        <f t="shared" si="0"/>
        <v>0</v>
      </c>
      <c r="H12" t="str">
        <f t="shared" si="1"/>
        <v>，2261480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80</v>
      </c>
      <c r="C13" s="7" t="s">
        <v>81</v>
      </c>
      <c r="D13" s="3">
        <v>417</v>
      </c>
      <c r="E13" t="str">
        <f>VLOOKUP(A13,HOP!A:L,12,0)</f>
        <v>417.00</v>
      </c>
      <c r="F13" t="str">
        <f>VLOOKUP(A13,HOP!A:C,3,0)</f>
        <v>2261545</v>
      </c>
      <c r="G13">
        <f t="shared" si="0"/>
        <v>0</v>
      </c>
      <c r="H13" t="str">
        <f t="shared" si="1"/>
        <v>，2261545</v>
      </c>
      <c r="I13" t="str">
        <f>VLOOKUP(A13,HOP!A:T,20,0)</f>
        <v>直连</v>
      </c>
    </row>
    <row r="14" ht="14.25" hidden="1" customHeight="1" spans="1:9">
      <c r="A14" s="6" t="s">
        <v>164</v>
      </c>
      <c r="B14" s="7" t="s">
        <v>80</v>
      </c>
      <c r="C14" s="7" t="s">
        <v>81</v>
      </c>
      <c r="D14" s="3">
        <v>115</v>
      </c>
      <c r="E14" t="str">
        <f>VLOOKUP(A14,HOP!A:L,12,0)</f>
        <v>115.00</v>
      </c>
      <c r="F14" t="str">
        <f>VLOOKUP(A14,HOP!A:C,3,0)</f>
        <v>2253535</v>
      </c>
      <c r="G14">
        <f t="shared" si="0"/>
        <v>0</v>
      </c>
      <c r="H14" t="str">
        <f t="shared" si="1"/>
        <v>，2253535</v>
      </c>
      <c r="I14" t="str">
        <f>VLOOKUP(A14,HOP!A:T,20,0)</f>
        <v>直连</v>
      </c>
    </row>
    <row r="15" ht="14.25" hidden="1" customHeight="1" spans="1:9">
      <c r="A15" s="6" t="s">
        <v>172</v>
      </c>
      <c r="B15" s="7" t="s">
        <v>80</v>
      </c>
      <c r="C15" s="7" t="s">
        <v>81</v>
      </c>
      <c r="D15" s="3">
        <v>90</v>
      </c>
      <c r="E15" t="str">
        <f>VLOOKUP(A15,HOP!A:L,12,0)</f>
        <v>90.00</v>
      </c>
      <c r="F15" t="str">
        <f>VLOOKUP(A15,HOP!A:C,3,0)</f>
        <v>2258698</v>
      </c>
      <c r="G15">
        <f t="shared" si="0"/>
        <v>0</v>
      </c>
      <c r="H15" t="str">
        <f t="shared" si="1"/>
        <v>，2258698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80</v>
      </c>
      <c r="C16" s="7" t="s">
        <v>81</v>
      </c>
      <c r="D16" s="3">
        <v>163</v>
      </c>
      <c r="E16" t="str">
        <f>VLOOKUP(A16,HOP!A:L,12,0)</f>
        <v>163.00</v>
      </c>
      <c r="F16" t="str">
        <f>VLOOKUP(A16,HOP!A:C,3,0)</f>
        <v>2258997</v>
      </c>
      <c r="G16">
        <f t="shared" si="0"/>
        <v>0</v>
      </c>
      <c r="H16" t="str">
        <f t="shared" si="1"/>
        <v>，2258997</v>
      </c>
      <c r="I16" t="str">
        <f>VLOOKUP(A16,HOP!A:T,20,0)</f>
        <v>直连</v>
      </c>
    </row>
    <row r="17" ht="14.25" hidden="1" customHeight="1" spans="1:9">
      <c r="A17" s="6" t="s">
        <v>187</v>
      </c>
      <c r="B17" s="7" t="s">
        <v>80</v>
      </c>
      <c r="C17" s="7" t="s">
        <v>81</v>
      </c>
      <c r="D17" s="3">
        <v>97</v>
      </c>
      <c r="E17" t="str">
        <f>VLOOKUP(A17,HOP!A:L,12,0)</f>
        <v>97.00</v>
      </c>
      <c r="F17" t="str">
        <f>VLOOKUP(A17,HOP!A:C,3,0)</f>
        <v>2261091</v>
      </c>
      <c r="G17">
        <f t="shared" si="0"/>
        <v>0</v>
      </c>
      <c r="H17" t="str">
        <f t="shared" si="1"/>
        <v>，2261091</v>
      </c>
      <c r="I17" t="str">
        <f>VLOOKUP(A17,HOP!A:T,20,0)</f>
        <v>直连</v>
      </c>
    </row>
    <row r="18" ht="14.25" hidden="1" customHeight="1" spans="1:9">
      <c r="A18" s="6" t="s">
        <v>195</v>
      </c>
      <c r="B18" s="7" t="s">
        <v>80</v>
      </c>
      <c r="C18" s="7" t="s">
        <v>81</v>
      </c>
      <c r="D18" s="3">
        <v>97</v>
      </c>
      <c r="E18" t="str">
        <f>VLOOKUP(A18,HOP!A:L,12,0)</f>
        <v>97.00</v>
      </c>
      <c r="F18" t="str">
        <f>VLOOKUP(A18,HOP!A:C,3,0)</f>
        <v>2261094</v>
      </c>
      <c r="G18">
        <f t="shared" si="0"/>
        <v>0</v>
      </c>
      <c r="H18" t="str">
        <f t="shared" si="1"/>
        <v>，2261094</v>
      </c>
      <c r="I18" t="str">
        <f>VLOOKUP(A18,HOP!A:T,20,0)</f>
        <v>直连</v>
      </c>
    </row>
    <row r="19" ht="14.25" hidden="1" customHeight="1" spans="1:9">
      <c r="A19" s="6" t="s">
        <v>197</v>
      </c>
      <c r="B19" s="7" t="s">
        <v>80</v>
      </c>
      <c r="C19" s="7" t="s">
        <v>81</v>
      </c>
      <c r="D19" s="3">
        <v>148</v>
      </c>
      <c r="E19" t="str">
        <f>VLOOKUP(A19,HOP!A:L,12,0)</f>
        <v>148.00</v>
      </c>
      <c r="F19" t="str">
        <f>VLOOKUP(A19,HOP!A:C,3,0)</f>
        <v>2261340</v>
      </c>
      <c r="G19">
        <f t="shared" si="0"/>
        <v>0</v>
      </c>
      <c r="H19" t="str">
        <f t="shared" si="1"/>
        <v>，2261340</v>
      </c>
      <c r="I19" t="str">
        <f>VLOOKUP(A19,HOP!A:T,20,0)</f>
        <v>直连</v>
      </c>
    </row>
    <row r="20" ht="14.25" hidden="1" customHeight="1" spans="1:9">
      <c r="A20" s="6" t="s">
        <v>204</v>
      </c>
      <c r="B20" s="7" t="s">
        <v>80</v>
      </c>
      <c r="C20" s="7" t="s">
        <v>81</v>
      </c>
      <c r="D20" s="3">
        <v>85</v>
      </c>
      <c r="E20" t="str">
        <f>VLOOKUP(A20,HOP!A:L,12,0)</f>
        <v>85.00</v>
      </c>
      <c r="F20" t="str">
        <f>VLOOKUP(A20,HOP!A:C,3,0)</f>
        <v>2261527</v>
      </c>
      <c r="G20">
        <f t="shared" si="0"/>
        <v>0</v>
      </c>
      <c r="H20" t="str">
        <f t="shared" si="1"/>
        <v>，2261527</v>
      </c>
      <c r="I20" t="str">
        <f>VLOOKUP(A20,HOP!A:T,20,0)</f>
        <v>直连</v>
      </c>
    </row>
    <row r="21" ht="14.25" hidden="1" customHeight="1" spans="1:9">
      <c r="A21" s="6" t="s">
        <v>211</v>
      </c>
      <c r="B21" s="7" t="s">
        <v>80</v>
      </c>
      <c r="C21" s="7" t="s">
        <v>81</v>
      </c>
      <c r="D21" s="3">
        <v>174</v>
      </c>
      <c r="E21" t="str">
        <f>VLOOKUP(A21,HOP!A:L,12,0)</f>
        <v>174.00</v>
      </c>
      <c r="F21" t="str">
        <f>VLOOKUP(A21,HOP!A:C,3,0)</f>
        <v>2261401</v>
      </c>
      <c r="G21">
        <f t="shared" si="0"/>
        <v>0</v>
      </c>
      <c r="H21" t="str">
        <f t="shared" si="1"/>
        <v>，2261401</v>
      </c>
      <c r="I21" t="str">
        <f>VLOOKUP(A21,HOP!A:T,20,0)</f>
        <v>直连</v>
      </c>
    </row>
    <row r="22" ht="14.25" hidden="1" customHeight="1" spans="1:9">
      <c r="A22" s="6" t="s">
        <v>219</v>
      </c>
      <c r="B22" s="7" t="s">
        <v>80</v>
      </c>
      <c r="C22" s="7" t="s">
        <v>81</v>
      </c>
      <c r="D22" s="3">
        <v>98</v>
      </c>
      <c r="E22" t="str">
        <f>VLOOKUP(A22,HOP!A:L,12,0)</f>
        <v>98.00</v>
      </c>
      <c r="F22" t="str">
        <f>VLOOKUP(A22,HOP!A:C,3,0)</f>
        <v>2260877</v>
      </c>
      <c r="G22">
        <f t="shared" si="0"/>
        <v>0</v>
      </c>
      <c r="H22" t="str">
        <f t="shared" si="1"/>
        <v>，2260877</v>
      </c>
      <c r="I22" t="str">
        <f>VLOOKUP(A22,HOP!A:T,20,0)</f>
        <v>直连</v>
      </c>
    </row>
    <row r="23" ht="14.25" hidden="1" customHeight="1" spans="1:9">
      <c r="A23" s="6" t="s">
        <v>225</v>
      </c>
      <c r="B23" s="7" t="s">
        <v>80</v>
      </c>
      <c r="C23" s="7" t="s">
        <v>81</v>
      </c>
      <c r="D23" s="3">
        <v>79</v>
      </c>
      <c r="E23" t="str">
        <f>VLOOKUP(A23,HOP!A:L,12,0)</f>
        <v>79.00</v>
      </c>
      <c r="F23" t="str">
        <f>VLOOKUP(A23,HOP!A:C,3,0)</f>
        <v>2261223</v>
      </c>
      <c r="G23">
        <f t="shared" si="0"/>
        <v>0</v>
      </c>
      <c r="H23" t="str">
        <f t="shared" si="1"/>
        <v>，2261223</v>
      </c>
      <c r="I23" t="str">
        <f>VLOOKUP(A23,HOP!A:T,20,0)</f>
        <v>直连</v>
      </c>
    </row>
    <row r="24" ht="14.25" hidden="1" customHeight="1" spans="1:9">
      <c r="A24" s="6" t="s">
        <v>232</v>
      </c>
      <c r="B24" s="7" t="s">
        <v>80</v>
      </c>
      <c r="C24" s="7" t="s">
        <v>81</v>
      </c>
      <c r="D24" s="3">
        <v>97</v>
      </c>
      <c r="E24" t="str">
        <f>VLOOKUP(A24,HOP!A:L,12,0)</f>
        <v>97.00</v>
      </c>
      <c r="F24" t="str">
        <f>VLOOKUP(A24,HOP!A:C,3,0)</f>
        <v>2261330</v>
      </c>
      <c r="G24">
        <f t="shared" si="0"/>
        <v>0</v>
      </c>
      <c r="H24" t="str">
        <f t="shared" si="1"/>
        <v>，2261330</v>
      </c>
      <c r="I24" t="str">
        <f>VLOOKUP(A24,HOP!A:T,20,0)</f>
        <v>直连</v>
      </c>
    </row>
    <row r="25" ht="14.25" hidden="1" customHeight="1" spans="1:9">
      <c r="A25" s="6" t="s">
        <v>234</v>
      </c>
      <c r="B25" s="7" t="s">
        <v>80</v>
      </c>
      <c r="C25" s="7" t="s">
        <v>81</v>
      </c>
      <c r="D25" s="3">
        <v>97</v>
      </c>
      <c r="E25" t="str">
        <f>VLOOKUP(A25,HOP!A:L,12,0)</f>
        <v>97.00</v>
      </c>
      <c r="F25" t="str">
        <f>VLOOKUP(A25,HOP!A:C,3,0)</f>
        <v>2261457</v>
      </c>
      <c r="G25">
        <f t="shared" si="0"/>
        <v>0</v>
      </c>
      <c r="H25" t="str">
        <f t="shared" si="1"/>
        <v>，2261457</v>
      </c>
      <c r="I25" t="str">
        <f>VLOOKUP(A25,HOP!A:T,20,0)</f>
        <v>直连</v>
      </c>
    </row>
    <row r="26" ht="14.25" hidden="1" customHeight="1" spans="1:9">
      <c r="A26" s="6" t="s">
        <v>236</v>
      </c>
      <c r="B26" s="7" t="s">
        <v>80</v>
      </c>
      <c r="C26" s="7" t="s">
        <v>81</v>
      </c>
      <c r="D26" s="3">
        <v>181</v>
      </c>
      <c r="E26" t="str">
        <f>VLOOKUP(A26,HOP!A:L,12,0)</f>
        <v>181.00</v>
      </c>
      <c r="F26" t="str">
        <f>VLOOKUP(A26,HOP!A:C,3,0)</f>
        <v>2261567</v>
      </c>
      <c r="G26">
        <f t="shared" si="0"/>
        <v>0</v>
      </c>
      <c r="H26" t="str">
        <f t="shared" si="1"/>
        <v>，2261567</v>
      </c>
      <c r="I26" t="str">
        <f>VLOOKUP(A26,HOP!A:T,20,0)</f>
        <v>直连</v>
      </c>
    </row>
    <row r="27" ht="14.25" hidden="1" customHeight="1" spans="1:9">
      <c r="A27" s="6" t="s">
        <v>243</v>
      </c>
      <c r="B27" s="7" t="s">
        <v>80</v>
      </c>
      <c r="C27" s="7" t="s">
        <v>81</v>
      </c>
      <c r="D27" s="3">
        <v>140</v>
      </c>
      <c r="E27" t="str">
        <f>VLOOKUP(A27,HOP!A:L,12,0)</f>
        <v>140.00</v>
      </c>
      <c r="F27" t="str">
        <f>VLOOKUP(A27,HOP!A:C,3,0)</f>
        <v>2261478</v>
      </c>
      <c r="G27">
        <f t="shared" si="0"/>
        <v>0</v>
      </c>
      <c r="H27" t="str">
        <f t="shared" si="1"/>
        <v>，2261478</v>
      </c>
      <c r="I27" t="str">
        <f>VLOOKUP(A27,HOP!A:T,20,0)</f>
        <v>直连</v>
      </c>
    </row>
    <row r="28" ht="14.25" hidden="1" customHeight="1" spans="1:9">
      <c r="A28" s="6" t="s">
        <v>250</v>
      </c>
      <c r="B28" s="7" t="s">
        <v>80</v>
      </c>
      <c r="C28" s="7" t="s">
        <v>81</v>
      </c>
      <c r="D28" s="3">
        <v>91</v>
      </c>
      <c r="E28" t="str">
        <f>VLOOKUP(A28,HOP!A:L,12,0)</f>
        <v>91.00</v>
      </c>
      <c r="F28" t="str">
        <f>VLOOKUP(A28,HOP!A:C,3,0)</f>
        <v>2261382</v>
      </c>
      <c r="G28">
        <f t="shared" si="0"/>
        <v>0</v>
      </c>
      <c r="H28" t="str">
        <f t="shared" si="1"/>
        <v>，2261382</v>
      </c>
      <c r="I28" t="str">
        <f>VLOOKUP(A28,HOP!A:T,20,0)</f>
        <v>直连</v>
      </c>
    </row>
    <row r="29" ht="14.25" hidden="1" customHeight="1" spans="1:9">
      <c r="A29" s="6" t="s">
        <v>257</v>
      </c>
      <c r="B29" s="7" t="s">
        <v>80</v>
      </c>
      <c r="C29" s="7" t="s">
        <v>81</v>
      </c>
      <c r="D29" s="3">
        <v>95</v>
      </c>
      <c r="E29" t="str">
        <f>VLOOKUP(A29,HOP!A:L,12,0)</f>
        <v>95.00</v>
      </c>
      <c r="F29" t="str">
        <f>VLOOKUP(A29,HOP!A:C,3,0)</f>
        <v>2261454</v>
      </c>
      <c r="G29">
        <f t="shared" si="0"/>
        <v>0</v>
      </c>
      <c r="H29" t="str">
        <f t="shared" si="1"/>
        <v>，2261454</v>
      </c>
      <c r="I29" t="str">
        <f>VLOOKUP(A29,HOP!A:T,20,0)</f>
        <v>直连</v>
      </c>
    </row>
    <row r="30" ht="14.25" hidden="1" customHeight="1" spans="1:9">
      <c r="A30" s="6" t="s">
        <v>263</v>
      </c>
      <c r="B30" s="7" t="s">
        <v>80</v>
      </c>
      <c r="C30" s="7" t="s">
        <v>81</v>
      </c>
      <c r="D30" s="3">
        <v>134</v>
      </c>
      <c r="E30" t="str">
        <f>VLOOKUP(A30,HOP!A:L,12,0)</f>
        <v>134.00</v>
      </c>
      <c r="F30" t="str">
        <f>VLOOKUP(A30,HOP!A:C,3,0)</f>
        <v>2261186</v>
      </c>
      <c r="G30">
        <f t="shared" si="0"/>
        <v>0</v>
      </c>
      <c r="H30" t="str">
        <f t="shared" si="1"/>
        <v>，2261186</v>
      </c>
      <c r="I30" t="str">
        <f>VLOOKUP(A30,HOP!A:T,20,0)</f>
        <v>直连</v>
      </c>
    </row>
    <row r="31" ht="14.25" hidden="1" customHeight="1" spans="1:9">
      <c r="A31" s="6" t="s">
        <v>270</v>
      </c>
      <c r="B31" s="7" t="s">
        <v>80</v>
      </c>
      <c r="C31" s="7" t="s">
        <v>81</v>
      </c>
      <c r="D31" s="3">
        <v>132</v>
      </c>
      <c r="E31" t="str">
        <f>VLOOKUP(A31,HOP!A:L,12,0)</f>
        <v>132.00</v>
      </c>
      <c r="F31" t="str">
        <f>VLOOKUP(A31,HOP!A:C,3,0)</f>
        <v>2261296</v>
      </c>
      <c r="G31">
        <f t="shared" si="0"/>
        <v>0</v>
      </c>
      <c r="H31" t="str">
        <f t="shared" si="1"/>
        <v>，2261296</v>
      </c>
      <c r="I31" t="str">
        <f>VLOOKUP(A31,HOP!A:T,20,0)</f>
        <v>直连</v>
      </c>
    </row>
    <row r="32" ht="14.25" hidden="1" customHeight="1" spans="1:9">
      <c r="A32" s="6" t="s">
        <v>278</v>
      </c>
      <c r="B32" s="7" t="s">
        <v>80</v>
      </c>
      <c r="C32" s="7" t="s">
        <v>81</v>
      </c>
      <c r="D32" s="3">
        <v>89</v>
      </c>
      <c r="E32" t="str">
        <f>VLOOKUP(A32,HOP!A:L,12,0)</f>
        <v>89.00</v>
      </c>
      <c r="F32" t="str">
        <f>VLOOKUP(A32,HOP!A:C,3,0)</f>
        <v>2261519</v>
      </c>
      <c r="G32">
        <f t="shared" si="0"/>
        <v>0</v>
      </c>
      <c r="H32" t="str">
        <f t="shared" si="1"/>
        <v>，2261519</v>
      </c>
      <c r="I32" t="str">
        <f>VLOOKUP(A32,HOP!A:T,20,0)</f>
        <v>直连</v>
      </c>
    </row>
    <row r="33" ht="14.25" hidden="1" customHeight="1" spans="1:9">
      <c r="A33" s="6" t="s">
        <v>284</v>
      </c>
      <c r="B33" s="7" t="s">
        <v>80</v>
      </c>
      <c r="C33" s="7" t="s">
        <v>81</v>
      </c>
      <c r="D33" s="3">
        <v>67</v>
      </c>
      <c r="E33" t="str">
        <f>VLOOKUP(A33,HOP!A:L,12,0)</f>
        <v>67.00</v>
      </c>
      <c r="F33" t="str">
        <f>VLOOKUP(A33,HOP!A:C,3,0)</f>
        <v>2260787</v>
      </c>
      <c r="G33">
        <f t="shared" si="0"/>
        <v>0</v>
      </c>
      <c r="H33" t="str">
        <f t="shared" si="1"/>
        <v>，2260787</v>
      </c>
      <c r="I33" t="str">
        <f>VLOOKUP(A33,HOP!A:T,20,0)</f>
        <v>直连</v>
      </c>
    </row>
    <row r="34" ht="14.25" hidden="1" customHeight="1" spans="1:9">
      <c r="A34" s="6" t="s">
        <v>291</v>
      </c>
      <c r="B34" s="7" t="s">
        <v>80</v>
      </c>
      <c r="C34" s="7" t="s">
        <v>81</v>
      </c>
      <c r="D34" s="3">
        <v>521</v>
      </c>
      <c r="E34" t="str">
        <f>VLOOKUP(A34,HOP!A:L,12,0)</f>
        <v>521.00</v>
      </c>
      <c r="F34" t="str">
        <f>VLOOKUP(A34,HOP!A:C,3,0)</f>
        <v>2261049</v>
      </c>
      <c r="G34">
        <f t="shared" si="0"/>
        <v>0</v>
      </c>
      <c r="H34" t="str">
        <f t="shared" si="1"/>
        <v>，2261049</v>
      </c>
      <c r="I34" t="str">
        <f>VLOOKUP(A34,HOP!A:T,20,0)</f>
        <v>直连</v>
      </c>
    </row>
    <row r="35" ht="14.25" hidden="1" customHeight="1" spans="1:9">
      <c r="A35" s="6" t="s">
        <v>295</v>
      </c>
      <c r="B35" s="7" t="s">
        <v>80</v>
      </c>
      <c r="C35" s="7" t="s">
        <v>81</v>
      </c>
      <c r="D35" s="3">
        <v>93</v>
      </c>
      <c r="E35" t="str">
        <f>VLOOKUP(A35,HOP!A:L,12,0)</f>
        <v>93.00</v>
      </c>
      <c r="F35" t="str">
        <f>VLOOKUP(A35,HOP!A:C,3,0)</f>
        <v>2261169</v>
      </c>
      <c r="G35">
        <f t="shared" ref="G35:G66" si="2">D35-E35</f>
        <v>0</v>
      </c>
      <c r="H35" t="str">
        <f t="shared" ref="H35:H66" si="3">$H$1&amp;F35</f>
        <v>，2261169</v>
      </c>
      <c r="I35" t="str">
        <f>VLOOKUP(A35,HOP!A:T,20,0)</f>
        <v>直连</v>
      </c>
    </row>
    <row r="36" ht="14.25" hidden="1" customHeight="1" spans="1:9">
      <c r="A36" s="6" t="s">
        <v>302</v>
      </c>
      <c r="B36" s="7" t="s">
        <v>80</v>
      </c>
      <c r="C36" s="7" t="s">
        <v>81</v>
      </c>
      <c r="D36" s="3">
        <v>85</v>
      </c>
      <c r="E36" t="str">
        <f>VLOOKUP(A36,HOP!A:L,12,0)</f>
        <v>85.00</v>
      </c>
      <c r="F36" t="str">
        <f>VLOOKUP(A36,HOP!A:C,3,0)</f>
        <v>2261242</v>
      </c>
      <c r="G36">
        <f t="shared" si="2"/>
        <v>0</v>
      </c>
      <c r="H36" t="str">
        <f t="shared" si="3"/>
        <v>，2261242</v>
      </c>
      <c r="I36" t="str">
        <f>VLOOKUP(A36,HOP!A:T,20,0)</f>
        <v>直连</v>
      </c>
    </row>
    <row r="37" ht="14.25" hidden="1" customHeight="1" spans="1:9">
      <c r="A37" s="6" t="s">
        <v>306</v>
      </c>
      <c r="B37" s="7" t="s">
        <v>80</v>
      </c>
      <c r="C37" s="7" t="s">
        <v>81</v>
      </c>
      <c r="D37" s="3">
        <v>131</v>
      </c>
      <c r="E37" t="str">
        <f>VLOOKUP(A37,HOP!A:L,12,0)</f>
        <v>131.00</v>
      </c>
      <c r="F37" t="str">
        <f>VLOOKUP(A37,HOP!A:C,3,0)</f>
        <v>2261208</v>
      </c>
      <c r="G37">
        <f t="shared" si="2"/>
        <v>0</v>
      </c>
      <c r="H37" t="str">
        <f t="shared" si="3"/>
        <v>，2261208</v>
      </c>
      <c r="I37" t="str">
        <f>VLOOKUP(A37,HOP!A:T,20,0)</f>
        <v>直连</v>
      </c>
    </row>
    <row r="38" ht="14.25" hidden="1" customHeight="1" spans="1:9">
      <c r="A38" s="6" t="s">
        <v>313</v>
      </c>
      <c r="B38" s="7" t="s">
        <v>80</v>
      </c>
      <c r="C38" s="7" t="s">
        <v>81</v>
      </c>
      <c r="D38" s="3">
        <v>164</v>
      </c>
      <c r="E38" t="str">
        <f>VLOOKUP(A38,HOP!A:L,12,0)</f>
        <v>164.00</v>
      </c>
      <c r="F38" t="str">
        <f>VLOOKUP(A38,HOP!A:C,3,0)</f>
        <v>2261273</v>
      </c>
      <c r="G38">
        <f t="shared" si="2"/>
        <v>0</v>
      </c>
      <c r="H38" t="str">
        <f t="shared" si="3"/>
        <v>，2261273</v>
      </c>
      <c r="I38" t="str">
        <f>VLOOKUP(A38,HOP!A:T,20,0)</f>
        <v>直连</v>
      </c>
    </row>
    <row r="39" ht="14.25" hidden="1" customHeight="1" spans="1:9">
      <c r="A39" s="6" t="s">
        <v>320</v>
      </c>
      <c r="B39" s="7" t="s">
        <v>80</v>
      </c>
      <c r="C39" s="7" t="s">
        <v>81</v>
      </c>
      <c r="D39" s="3">
        <v>130</v>
      </c>
      <c r="E39" t="str">
        <f>VLOOKUP(A39,HOP!A:L,12,0)</f>
        <v>130.00</v>
      </c>
      <c r="F39" t="str">
        <f>VLOOKUP(A39,HOP!A:C,3,0)</f>
        <v>2261611</v>
      </c>
      <c r="G39">
        <f t="shared" si="2"/>
        <v>0</v>
      </c>
      <c r="H39" t="str">
        <f t="shared" si="3"/>
        <v>，2261611</v>
      </c>
      <c r="I39" t="str">
        <f>VLOOKUP(A39,HOP!A:T,20,0)</f>
        <v>直连</v>
      </c>
    </row>
    <row r="40" ht="14.25" hidden="1" customHeight="1" spans="1:9">
      <c r="A40" s="6" t="s">
        <v>326</v>
      </c>
      <c r="B40" s="7" t="s">
        <v>80</v>
      </c>
      <c r="C40" s="7" t="s">
        <v>81</v>
      </c>
      <c r="D40" s="3">
        <v>83</v>
      </c>
      <c r="E40" t="str">
        <f>VLOOKUP(A40,HOP!A:L,12,0)</f>
        <v>83.00</v>
      </c>
      <c r="F40" t="str">
        <f>VLOOKUP(A40,HOP!A:C,3,0)</f>
        <v>2261528</v>
      </c>
      <c r="G40">
        <f t="shared" si="2"/>
        <v>0</v>
      </c>
      <c r="H40" t="str">
        <f t="shared" si="3"/>
        <v>，2261528</v>
      </c>
      <c r="I40" t="str">
        <f>VLOOKUP(A40,HOP!A:T,20,0)</f>
        <v>直连</v>
      </c>
    </row>
    <row r="41" ht="14.25" hidden="1" customHeight="1" spans="1:9">
      <c r="A41" s="6" t="s">
        <v>330</v>
      </c>
      <c r="B41" s="7" t="s">
        <v>80</v>
      </c>
      <c r="C41" s="7" t="s">
        <v>81</v>
      </c>
      <c r="D41" s="3">
        <v>69</v>
      </c>
      <c r="E41" t="str">
        <f>VLOOKUP(A41,HOP!A:L,12,0)</f>
        <v>69.00</v>
      </c>
      <c r="F41" t="str">
        <f>VLOOKUP(A41,HOP!A:C,3,0)</f>
        <v>2261500</v>
      </c>
      <c r="G41">
        <f t="shared" si="2"/>
        <v>0</v>
      </c>
      <c r="H41" t="str">
        <f t="shared" si="3"/>
        <v>，2261500</v>
      </c>
      <c r="I41" t="str">
        <f>VLOOKUP(A41,HOP!A:T,20,0)</f>
        <v>直连</v>
      </c>
    </row>
    <row r="42" ht="14.25" hidden="1" customHeight="1" spans="1:9">
      <c r="A42" s="6" t="s">
        <v>334</v>
      </c>
      <c r="B42" s="7" t="s">
        <v>80</v>
      </c>
      <c r="C42" s="7" t="s">
        <v>81</v>
      </c>
      <c r="D42" s="3">
        <v>208</v>
      </c>
      <c r="E42" t="str">
        <f>VLOOKUP(A42,HOP!A:L,12,0)</f>
        <v>208.00</v>
      </c>
      <c r="F42" t="str">
        <f>VLOOKUP(A42,HOP!A:C,3,0)</f>
        <v>2250042</v>
      </c>
      <c r="G42">
        <f t="shared" si="2"/>
        <v>0</v>
      </c>
      <c r="H42" t="str">
        <f t="shared" si="3"/>
        <v>，2250042</v>
      </c>
      <c r="I42" t="str">
        <f>VLOOKUP(A42,HOP!A:T,20,0)</f>
        <v>直连</v>
      </c>
    </row>
    <row r="43" ht="14.25" hidden="1" customHeight="1" spans="1:9">
      <c r="A43" s="6" t="s">
        <v>343</v>
      </c>
      <c r="B43" s="7" t="s">
        <v>80</v>
      </c>
      <c r="C43" s="7" t="s">
        <v>81</v>
      </c>
      <c r="D43" s="3">
        <v>111</v>
      </c>
      <c r="E43" t="str">
        <f>VLOOKUP(A43,HOP!A:L,12,0)</f>
        <v>111.00</v>
      </c>
      <c r="F43" t="str">
        <f>VLOOKUP(A43,HOP!A:C,3,0)</f>
        <v>2255839</v>
      </c>
      <c r="G43">
        <f t="shared" si="2"/>
        <v>0</v>
      </c>
      <c r="H43" t="str">
        <f t="shared" si="3"/>
        <v>，2255839</v>
      </c>
      <c r="I43" t="str">
        <f>VLOOKUP(A43,HOP!A:T,20,0)</f>
        <v>直连</v>
      </c>
    </row>
    <row r="44" ht="14.25" hidden="1" customHeight="1" spans="1:9">
      <c r="A44" s="6" t="s">
        <v>352</v>
      </c>
      <c r="B44" s="7" t="s">
        <v>80</v>
      </c>
      <c r="C44" s="7" t="s">
        <v>81</v>
      </c>
      <c r="D44" s="3">
        <v>221</v>
      </c>
      <c r="E44" t="str">
        <f>VLOOKUP(A44,HOP!A:L,12,0)</f>
        <v>221.00</v>
      </c>
      <c r="F44" t="str">
        <f>VLOOKUP(A44,HOP!A:C,3,0)</f>
        <v>2260168</v>
      </c>
      <c r="G44">
        <f t="shared" si="2"/>
        <v>0</v>
      </c>
      <c r="H44" t="str">
        <f t="shared" si="3"/>
        <v>，2260168</v>
      </c>
      <c r="I44" t="str">
        <f>VLOOKUP(A44,HOP!A:T,20,0)</f>
        <v>直连</v>
      </c>
    </row>
    <row r="45" ht="14.25" hidden="1" customHeight="1" spans="1:9">
      <c r="A45" s="6" t="s">
        <v>360</v>
      </c>
      <c r="B45" s="7" t="s">
        <v>80</v>
      </c>
      <c r="C45" s="7" t="s">
        <v>81</v>
      </c>
      <c r="D45" s="3">
        <v>260</v>
      </c>
      <c r="E45" t="str">
        <f>VLOOKUP(A45,HOP!A:L,12,0)</f>
        <v>260.00</v>
      </c>
      <c r="F45" t="str">
        <f>VLOOKUP(A45,HOP!A:C,3,0)</f>
        <v>2251103</v>
      </c>
      <c r="G45">
        <f t="shared" si="2"/>
        <v>0</v>
      </c>
      <c r="H45" t="str">
        <f t="shared" si="3"/>
        <v>，2251103</v>
      </c>
      <c r="I45" t="str">
        <f>VLOOKUP(A45,HOP!A:T,20,0)</f>
        <v>直连</v>
      </c>
    </row>
    <row r="46" ht="14.25" hidden="1" customHeight="1" spans="1:9">
      <c r="A46" s="6" t="s">
        <v>369</v>
      </c>
      <c r="B46" s="7" t="s">
        <v>80</v>
      </c>
      <c r="C46" s="7" t="s">
        <v>81</v>
      </c>
      <c r="D46" s="3">
        <v>300</v>
      </c>
      <c r="E46" t="str">
        <f>VLOOKUP(A46,HOP!A:L,12,0)</f>
        <v>300.00</v>
      </c>
      <c r="F46" t="str">
        <f>VLOOKUP(A46,HOP!A:C,3,0)</f>
        <v>2260315</v>
      </c>
      <c r="G46">
        <f t="shared" si="2"/>
        <v>0</v>
      </c>
      <c r="H46" t="str">
        <f t="shared" si="3"/>
        <v>，2260315</v>
      </c>
      <c r="I46" t="str">
        <f>VLOOKUP(A46,HOP!A:T,20,0)</f>
        <v>直采</v>
      </c>
    </row>
    <row r="47" ht="14.25" hidden="1" customHeight="1" spans="1:9">
      <c r="A47" s="6" t="s">
        <v>377</v>
      </c>
      <c r="B47" s="7" t="s">
        <v>92</v>
      </c>
      <c r="C47" s="7" t="s">
        <v>81</v>
      </c>
      <c r="D47" s="3">
        <v>264</v>
      </c>
      <c r="E47" t="str">
        <f>VLOOKUP(A47,HOP!A:L,12,0)</f>
        <v>264.00</v>
      </c>
      <c r="F47" t="str">
        <f>VLOOKUP(A47,HOP!A:C,3,0)</f>
        <v>2260367</v>
      </c>
      <c r="G47">
        <f t="shared" si="2"/>
        <v>0</v>
      </c>
      <c r="H47" t="str">
        <f t="shared" si="3"/>
        <v>，2260367</v>
      </c>
      <c r="I47" t="str">
        <f>VLOOKUP(A47,HOP!A:T,20,0)</f>
        <v>直连</v>
      </c>
    </row>
    <row r="48" ht="14.25" hidden="1" customHeight="1" spans="1:9">
      <c r="A48" s="6" t="s">
        <v>384</v>
      </c>
      <c r="B48" s="7" t="s">
        <v>80</v>
      </c>
      <c r="C48" s="7" t="s">
        <v>81</v>
      </c>
      <c r="D48" s="3">
        <v>131</v>
      </c>
      <c r="E48" t="str">
        <f>VLOOKUP(A48,HOP!A:L,12,0)</f>
        <v>131.00</v>
      </c>
      <c r="F48" t="str">
        <f>VLOOKUP(A48,HOP!A:C,3,0)</f>
        <v>2260773</v>
      </c>
      <c r="G48">
        <f t="shared" si="2"/>
        <v>0</v>
      </c>
      <c r="H48" t="str">
        <f t="shared" si="3"/>
        <v>，2260773</v>
      </c>
      <c r="I48" t="str">
        <f>VLOOKUP(A48,HOP!A:T,20,0)</f>
        <v>直连</v>
      </c>
    </row>
    <row r="49" ht="14.25" hidden="1" customHeight="1" spans="1:9">
      <c r="A49" s="6" t="s">
        <v>389</v>
      </c>
      <c r="B49" s="7" t="s">
        <v>80</v>
      </c>
      <c r="C49" s="7" t="s">
        <v>81</v>
      </c>
      <c r="D49" s="3">
        <v>72</v>
      </c>
      <c r="E49" t="str">
        <f>VLOOKUP(A49,HOP!A:L,12,0)</f>
        <v>72.00</v>
      </c>
      <c r="F49" t="str">
        <f>VLOOKUP(A49,HOP!A:C,3,0)</f>
        <v>2261080</v>
      </c>
      <c r="G49">
        <f t="shared" si="2"/>
        <v>0</v>
      </c>
      <c r="H49" t="str">
        <f t="shared" si="3"/>
        <v>，2261080</v>
      </c>
      <c r="I49" t="str">
        <f>VLOOKUP(A49,HOP!A:T,20,0)</f>
        <v>直连</v>
      </c>
    </row>
    <row r="50" ht="14.25" hidden="1" customHeight="1" spans="1:9">
      <c r="A50" s="6" t="s">
        <v>394</v>
      </c>
      <c r="B50" s="7" t="s">
        <v>80</v>
      </c>
      <c r="C50" s="7" t="s">
        <v>81</v>
      </c>
      <c r="D50" s="3">
        <v>292</v>
      </c>
      <c r="E50" t="str">
        <f>VLOOKUP(A50,HOP!A:L,12,0)</f>
        <v>292.00</v>
      </c>
      <c r="F50" t="str">
        <f>VLOOKUP(A50,HOP!A:C,3,0)</f>
        <v>2249357</v>
      </c>
      <c r="G50">
        <f t="shared" si="2"/>
        <v>0</v>
      </c>
      <c r="H50" t="str">
        <f t="shared" si="3"/>
        <v>，2249357</v>
      </c>
      <c r="I50" t="str">
        <f>VLOOKUP(A50,HOP!A:T,20,0)</f>
        <v>直连</v>
      </c>
    </row>
    <row r="51" ht="14.25" hidden="1" customHeight="1" spans="1:9">
      <c r="A51" s="6" t="s">
        <v>398</v>
      </c>
      <c r="B51" s="7" t="s">
        <v>80</v>
      </c>
      <c r="C51" s="7" t="s">
        <v>81</v>
      </c>
      <c r="D51" s="3">
        <v>84</v>
      </c>
      <c r="E51" t="str">
        <f>VLOOKUP(A51,HOP!A:L,12,0)</f>
        <v>84.00</v>
      </c>
      <c r="F51" t="str">
        <f>VLOOKUP(A51,HOP!A:C,3,0)</f>
        <v>2261253</v>
      </c>
      <c r="G51">
        <f t="shared" si="2"/>
        <v>0</v>
      </c>
      <c r="H51" t="str">
        <f t="shared" si="3"/>
        <v>，2261253</v>
      </c>
      <c r="I51" t="str">
        <f>VLOOKUP(A51,HOP!A:T,20,0)</f>
        <v>直连</v>
      </c>
    </row>
    <row r="52" ht="14.25" customHeight="1" spans="1:10">
      <c r="A52" s="43" t="s">
        <v>404</v>
      </c>
      <c r="B52" s="7" t="s">
        <v>80</v>
      </c>
      <c r="C52" s="7" t="s">
        <v>81</v>
      </c>
      <c r="D52" s="3">
        <v>258</v>
      </c>
      <c r="E52" t="str">
        <f>VLOOKUP(A52,HOP!A:L,12,0)</f>
        <v>129.00</v>
      </c>
      <c r="F52" t="str">
        <f>VLOOKUP(A52,HOP!A:C,3,0)</f>
        <v>2261555</v>
      </c>
      <c r="G52">
        <f t="shared" si="2"/>
        <v>129</v>
      </c>
      <c r="H52" t="str">
        <f t="shared" si="3"/>
        <v>，2261555</v>
      </c>
      <c r="I52" t="str">
        <f>VLOOKUP(A52,HOP!A:T,20,0)</f>
        <v>直连</v>
      </c>
      <c r="J52" t="s">
        <v>743</v>
      </c>
    </row>
    <row r="53" ht="14.25" hidden="1" customHeight="1" spans="1:9">
      <c r="A53" s="6" t="s">
        <v>410</v>
      </c>
      <c r="B53" s="7" t="s">
        <v>80</v>
      </c>
      <c r="C53" s="7" t="s">
        <v>81</v>
      </c>
      <c r="D53" s="3">
        <v>129</v>
      </c>
      <c r="E53" t="str">
        <f>VLOOKUP(A53,HOP!A:L,12,0)</f>
        <v>129.00</v>
      </c>
      <c r="F53" t="str">
        <f>VLOOKUP(A53,HOP!A:C,3,0)</f>
        <v>2261631</v>
      </c>
      <c r="G53">
        <f t="shared" si="2"/>
        <v>0</v>
      </c>
      <c r="H53" t="str">
        <f t="shared" si="3"/>
        <v>，2261631</v>
      </c>
      <c r="I53" t="str">
        <f>VLOOKUP(A53,HOP!A:T,20,0)</f>
        <v>直连</v>
      </c>
    </row>
    <row r="54" ht="14.25" hidden="1" customHeight="1" spans="1:9">
      <c r="A54" s="6" t="s">
        <v>413</v>
      </c>
      <c r="B54" s="7" t="s">
        <v>80</v>
      </c>
      <c r="C54" s="7" t="s">
        <v>81</v>
      </c>
      <c r="D54" s="3">
        <v>86</v>
      </c>
      <c r="E54" t="str">
        <f>VLOOKUP(A54,HOP!A:L,12,0)</f>
        <v>86.00</v>
      </c>
      <c r="F54" t="str">
        <f>VLOOKUP(A54,HOP!A:C,3,0)</f>
        <v>2261227</v>
      </c>
      <c r="G54">
        <f t="shared" si="2"/>
        <v>0</v>
      </c>
      <c r="H54" t="str">
        <f t="shared" si="3"/>
        <v>，2261227</v>
      </c>
      <c r="I54" t="str">
        <f>VLOOKUP(A54,HOP!A:T,20,0)</f>
        <v>直连</v>
      </c>
    </row>
    <row r="55" ht="14.25" hidden="1" customHeight="1" spans="1:9">
      <c r="A55" s="6" t="s">
        <v>419</v>
      </c>
      <c r="B55" s="7" t="s">
        <v>80</v>
      </c>
      <c r="C55" s="7" t="s">
        <v>81</v>
      </c>
      <c r="D55" s="3">
        <v>81</v>
      </c>
      <c r="E55" t="str">
        <f>VLOOKUP(A55,HOP!A:L,12,0)</f>
        <v>81.00</v>
      </c>
      <c r="F55" t="str">
        <f>VLOOKUP(A55,HOP!A:C,3,0)</f>
        <v>2261231</v>
      </c>
      <c r="G55">
        <f t="shared" si="2"/>
        <v>0</v>
      </c>
      <c r="H55" t="str">
        <f t="shared" si="3"/>
        <v>，2261231</v>
      </c>
      <c r="I55" t="str">
        <f>VLOOKUP(A55,HOP!A:T,20,0)</f>
        <v>直连</v>
      </c>
    </row>
    <row r="56" ht="14.25" hidden="1" customHeight="1" spans="1:9">
      <c r="A56" s="6" t="s">
        <v>426</v>
      </c>
      <c r="B56" s="7" t="s">
        <v>80</v>
      </c>
      <c r="C56" s="7" t="s">
        <v>81</v>
      </c>
      <c r="D56" s="3">
        <v>100</v>
      </c>
      <c r="E56" t="str">
        <f>VLOOKUP(A56,HOP!A:L,12,0)</f>
        <v>100.00</v>
      </c>
      <c r="F56" t="str">
        <f>VLOOKUP(A56,HOP!A:C,3,0)</f>
        <v>2261562</v>
      </c>
      <c r="G56">
        <f t="shared" si="2"/>
        <v>0</v>
      </c>
      <c r="H56" t="str">
        <f t="shared" si="3"/>
        <v>，2261562</v>
      </c>
      <c r="I56" t="str">
        <f>VLOOKUP(A56,HOP!A:T,20,0)</f>
        <v>直连</v>
      </c>
    </row>
    <row r="57" ht="14.25" hidden="1" customHeight="1" spans="1:9">
      <c r="A57" s="6" t="s">
        <v>432</v>
      </c>
      <c r="B57" s="7" t="s">
        <v>80</v>
      </c>
      <c r="C57" s="7" t="s">
        <v>81</v>
      </c>
      <c r="D57" s="3">
        <v>61</v>
      </c>
      <c r="E57" t="str">
        <f>VLOOKUP(A57,HOP!A:L,12,0)</f>
        <v>61.00</v>
      </c>
      <c r="F57" t="str">
        <f>VLOOKUP(A57,HOP!A:C,3,0)</f>
        <v>2261288</v>
      </c>
      <c r="G57">
        <f t="shared" si="2"/>
        <v>0</v>
      </c>
      <c r="H57" t="str">
        <f t="shared" si="3"/>
        <v>，2261288</v>
      </c>
      <c r="I57" t="str">
        <f>VLOOKUP(A57,HOP!A:T,20,0)</f>
        <v>直连</v>
      </c>
    </row>
    <row r="58" ht="14.25" hidden="1" customHeight="1" spans="1:9">
      <c r="A58" s="6" t="s">
        <v>440</v>
      </c>
      <c r="B58" s="7" t="s">
        <v>80</v>
      </c>
      <c r="C58" s="7" t="s">
        <v>81</v>
      </c>
      <c r="D58" s="3">
        <v>137</v>
      </c>
      <c r="E58" t="str">
        <f>VLOOKUP(A58,HOP!A:L,12,0)</f>
        <v>137.00</v>
      </c>
      <c r="F58" t="str">
        <f>VLOOKUP(A58,HOP!A:C,3,0)</f>
        <v>2261428</v>
      </c>
      <c r="G58">
        <f t="shared" si="2"/>
        <v>0</v>
      </c>
      <c r="H58" t="str">
        <f t="shared" si="3"/>
        <v>，2261428</v>
      </c>
      <c r="I58" t="str">
        <f>VLOOKUP(A58,HOP!A:T,20,0)</f>
        <v>直连</v>
      </c>
    </row>
    <row r="59" ht="14.25" hidden="1" customHeight="1" spans="1:9">
      <c r="A59" s="6" t="s">
        <v>447</v>
      </c>
      <c r="B59" s="7" t="s">
        <v>80</v>
      </c>
      <c r="C59" s="7" t="s">
        <v>81</v>
      </c>
      <c r="D59" s="3">
        <v>89</v>
      </c>
      <c r="E59" t="str">
        <f>VLOOKUP(A59,HOP!A:L,12,0)</f>
        <v>89.00</v>
      </c>
      <c r="F59" t="str">
        <f>VLOOKUP(A59,HOP!A:C,3,0)</f>
        <v>2261510</v>
      </c>
      <c r="G59">
        <f t="shared" si="2"/>
        <v>0</v>
      </c>
      <c r="H59" t="str">
        <f t="shared" si="3"/>
        <v>，2261510</v>
      </c>
      <c r="I59" t="str">
        <f>VLOOKUP(A59,HOP!A:T,20,0)</f>
        <v>直连</v>
      </c>
    </row>
    <row r="60" ht="14.25" hidden="1" customHeight="1" spans="1:9">
      <c r="A60" s="6" t="s">
        <v>452</v>
      </c>
      <c r="B60" s="7" t="s">
        <v>80</v>
      </c>
      <c r="C60" s="7" t="s">
        <v>81</v>
      </c>
      <c r="D60" s="3">
        <v>97</v>
      </c>
      <c r="E60" t="str">
        <f>VLOOKUP(A60,HOP!A:L,12,0)</f>
        <v>97.00</v>
      </c>
      <c r="F60" t="str">
        <f>VLOOKUP(A60,HOP!A:C,3,0)</f>
        <v>2260649</v>
      </c>
      <c r="G60">
        <f t="shared" si="2"/>
        <v>0</v>
      </c>
      <c r="H60" t="str">
        <f t="shared" si="3"/>
        <v>，2260649</v>
      </c>
      <c r="I60" t="str">
        <f>VLOOKUP(A60,HOP!A:T,20,0)</f>
        <v>直连</v>
      </c>
    </row>
    <row r="61" ht="14.25" hidden="1" customHeight="1" spans="1:9">
      <c r="A61" s="6" t="s">
        <v>457</v>
      </c>
      <c r="B61" s="7" t="s">
        <v>80</v>
      </c>
      <c r="C61" s="7" t="s">
        <v>81</v>
      </c>
      <c r="D61" s="3">
        <v>85</v>
      </c>
      <c r="E61" t="str">
        <f>VLOOKUP(A61,HOP!A:L,12,0)</f>
        <v>85.00</v>
      </c>
      <c r="F61" t="str">
        <f>VLOOKUP(A61,HOP!A:C,3,0)</f>
        <v>2261211</v>
      </c>
      <c r="G61">
        <f t="shared" si="2"/>
        <v>0</v>
      </c>
      <c r="H61" t="str">
        <f t="shared" si="3"/>
        <v>，2261211</v>
      </c>
      <c r="I61" t="str">
        <f>VLOOKUP(A61,HOP!A:T,20,0)</f>
        <v>直连</v>
      </c>
    </row>
    <row r="62" ht="14.25" hidden="1" customHeight="1" spans="1:9">
      <c r="A62" s="6" t="s">
        <v>461</v>
      </c>
      <c r="B62" s="7" t="s">
        <v>80</v>
      </c>
      <c r="C62" s="7" t="s">
        <v>81</v>
      </c>
      <c r="D62" s="3">
        <v>518</v>
      </c>
      <c r="E62" t="str">
        <f>VLOOKUP(A62,HOP!A:L,12,0)</f>
        <v>518.00</v>
      </c>
      <c r="F62" t="str">
        <f>VLOOKUP(A62,HOP!A:C,3,0)</f>
        <v>2261464</v>
      </c>
      <c r="G62">
        <f t="shared" si="2"/>
        <v>0</v>
      </c>
      <c r="H62" t="str">
        <f t="shared" si="3"/>
        <v>，2261464</v>
      </c>
      <c r="I62" t="str">
        <f>VLOOKUP(A62,HOP!A:T,20,0)</f>
        <v>直连</v>
      </c>
    </row>
    <row r="63" ht="14.25" hidden="1" customHeight="1" spans="1:9">
      <c r="A63" s="6" t="s">
        <v>467</v>
      </c>
      <c r="B63" s="7" t="s">
        <v>80</v>
      </c>
      <c r="C63" s="7" t="s">
        <v>81</v>
      </c>
      <c r="D63" s="3">
        <v>84</v>
      </c>
      <c r="E63" t="str">
        <f>VLOOKUP(A63,HOP!A:L,12,0)</f>
        <v>84.00</v>
      </c>
      <c r="F63" t="str">
        <f>VLOOKUP(A63,HOP!A:C,3,0)</f>
        <v>2261224</v>
      </c>
      <c r="G63">
        <f t="shared" si="2"/>
        <v>0</v>
      </c>
      <c r="H63" t="str">
        <f t="shared" si="3"/>
        <v>，2261224</v>
      </c>
      <c r="I63" t="str">
        <f>VLOOKUP(A63,HOP!A:T,20,0)</f>
        <v>直连</v>
      </c>
    </row>
    <row r="64" ht="14.25" hidden="1" customHeight="1" spans="1:9">
      <c r="A64" s="6" t="s">
        <v>472</v>
      </c>
      <c r="B64" s="7" t="s">
        <v>80</v>
      </c>
      <c r="C64" s="7" t="s">
        <v>81</v>
      </c>
      <c r="D64" s="3">
        <v>164</v>
      </c>
      <c r="E64" t="str">
        <f>VLOOKUP(A64,HOP!A:L,12,0)</f>
        <v>164.00</v>
      </c>
      <c r="F64" t="str">
        <f>VLOOKUP(A64,HOP!A:C,3,0)</f>
        <v>2261207</v>
      </c>
      <c r="G64">
        <f t="shared" si="2"/>
        <v>0</v>
      </c>
      <c r="H64" t="str">
        <f t="shared" si="3"/>
        <v>，2261207</v>
      </c>
      <c r="I64" t="str">
        <f>VLOOKUP(A64,HOP!A:T,20,0)</f>
        <v>直连</v>
      </c>
    </row>
    <row r="65" ht="14.25" hidden="1" customHeight="1" spans="1:9">
      <c r="A65" s="6" t="s">
        <v>479</v>
      </c>
      <c r="B65" s="7" t="s">
        <v>80</v>
      </c>
      <c r="C65" s="7" t="s">
        <v>81</v>
      </c>
      <c r="D65" s="3">
        <v>97</v>
      </c>
      <c r="E65" t="str">
        <f>VLOOKUP(A65,HOP!A:L,12,0)</f>
        <v>97.00</v>
      </c>
      <c r="F65" t="str">
        <f>VLOOKUP(A65,HOP!A:C,3,0)</f>
        <v>2261351</v>
      </c>
      <c r="G65">
        <f t="shared" si="2"/>
        <v>0</v>
      </c>
      <c r="H65" t="str">
        <f t="shared" si="3"/>
        <v>，2261351</v>
      </c>
      <c r="I65" t="str">
        <f>VLOOKUP(A65,HOP!A:T,20,0)</f>
        <v>直连</v>
      </c>
    </row>
    <row r="66" ht="14.25" hidden="1" customHeight="1" spans="1:9">
      <c r="A66" s="6" t="s">
        <v>484</v>
      </c>
      <c r="B66" s="7" t="s">
        <v>80</v>
      </c>
      <c r="C66" s="7" t="s">
        <v>81</v>
      </c>
      <c r="D66" s="3">
        <v>69</v>
      </c>
      <c r="E66" t="str">
        <f>VLOOKUP(A66,HOP!A:L,12,0)</f>
        <v>69.00</v>
      </c>
      <c r="F66" t="str">
        <f>VLOOKUP(A66,HOP!A:C,3,0)</f>
        <v>2261354</v>
      </c>
      <c r="G66">
        <f t="shared" si="2"/>
        <v>0</v>
      </c>
      <c r="H66" t="str">
        <f t="shared" si="3"/>
        <v>，2261354</v>
      </c>
      <c r="I66" t="str">
        <f>VLOOKUP(A66,HOP!A:T,20,0)</f>
        <v>直连</v>
      </c>
    </row>
    <row r="67" ht="14.25" hidden="1" customHeight="1" spans="1:9">
      <c r="A67" s="6" t="s">
        <v>488</v>
      </c>
      <c r="B67" s="7" t="s">
        <v>80</v>
      </c>
      <c r="C67" s="7" t="s">
        <v>81</v>
      </c>
      <c r="D67" s="3">
        <v>58</v>
      </c>
      <c r="E67" t="str">
        <f>VLOOKUP(A67,HOP!A:L,12,0)</f>
        <v>58.00</v>
      </c>
      <c r="F67" t="str">
        <f>VLOOKUP(A67,HOP!A:C,3,0)</f>
        <v>2261123</v>
      </c>
      <c r="G67">
        <f t="shared" ref="G67:G98" si="4">D67-E67</f>
        <v>0</v>
      </c>
      <c r="H67" t="str">
        <f t="shared" ref="H67:H98" si="5">$H$1&amp;F67</f>
        <v>，2261123</v>
      </c>
      <c r="I67" t="str">
        <f>VLOOKUP(A67,HOP!A:T,20,0)</f>
        <v>直连</v>
      </c>
    </row>
    <row r="68" ht="14.25" hidden="1" customHeight="1" spans="1:9">
      <c r="A68" s="6" t="s">
        <v>494</v>
      </c>
      <c r="B68" s="7" t="s">
        <v>80</v>
      </c>
      <c r="C68" s="7" t="s">
        <v>81</v>
      </c>
      <c r="D68" s="3">
        <v>295</v>
      </c>
      <c r="E68" t="str">
        <f>VLOOKUP(A68,HOP!A:L,12,0)</f>
        <v>295.00</v>
      </c>
      <c r="F68" t="str">
        <f>VLOOKUP(A68,HOP!A:C,3,0)</f>
        <v>2261542</v>
      </c>
      <c r="G68">
        <f t="shared" si="4"/>
        <v>0</v>
      </c>
      <c r="H68" t="str">
        <f t="shared" si="5"/>
        <v>，2261542</v>
      </c>
      <c r="I68" t="str">
        <f>VLOOKUP(A68,HOP!A:T,20,0)</f>
        <v>直连</v>
      </c>
    </row>
    <row r="69" ht="14.25" hidden="1" customHeight="1" spans="1:9">
      <c r="A69" s="6" t="s">
        <v>502</v>
      </c>
      <c r="B69" s="7" t="s">
        <v>80</v>
      </c>
      <c r="C69" s="7" t="s">
        <v>81</v>
      </c>
      <c r="D69" s="3">
        <v>71</v>
      </c>
      <c r="E69" t="str">
        <f>VLOOKUP(A69,HOP!A:L,12,0)</f>
        <v>71.00</v>
      </c>
      <c r="F69" t="str">
        <f>VLOOKUP(A69,HOP!A:C,3,0)</f>
        <v>2261327</v>
      </c>
      <c r="G69">
        <f t="shared" si="4"/>
        <v>0</v>
      </c>
      <c r="H69" t="str">
        <f t="shared" si="5"/>
        <v>，2261327</v>
      </c>
      <c r="I69" t="str">
        <f>VLOOKUP(A69,HOP!A:T,20,0)</f>
        <v>直连</v>
      </c>
    </row>
    <row r="70" ht="14.25" hidden="1" customHeight="1" spans="1:9">
      <c r="A70" s="6" t="s">
        <v>508</v>
      </c>
      <c r="B70" s="7" t="s">
        <v>92</v>
      </c>
      <c r="C70" s="7" t="s">
        <v>81</v>
      </c>
      <c r="D70" s="3">
        <v>418</v>
      </c>
      <c r="E70" t="str">
        <f>VLOOKUP(A70,HOP!A:L,12,0)</f>
        <v>418.00</v>
      </c>
      <c r="F70" t="str">
        <f>VLOOKUP(A70,HOP!A:C,3,0)</f>
        <v>2259537</v>
      </c>
      <c r="G70">
        <f t="shared" si="4"/>
        <v>0</v>
      </c>
      <c r="H70" t="str">
        <f t="shared" si="5"/>
        <v>，2259537</v>
      </c>
      <c r="I70" t="str">
        <f>VLOOKUP(A70,HOP!A:T,20,0)</f>
        <v>直连</v>
      </c>
    </row>
    <row r="71" ht="14.25" hidden="1" customHeight="1" spans="1:9">
      <c r="A71" s="6" t="s">
        <v>516</v>
      </c>
      <c r="B71" s="7" t="s">
        <v>80</v>
      </c>
      <c r="C71" s="7" t="s">
        <v>81</v>
      </c>
      <c r="D71" s="3">
        <v>225</v>
      </c>
      <c r="E71" t="str">
        <f>VLOOKUP(A71,HOP!A:L,12,0)</f>
        <v>225.00</v>
      </c>
      <c r="F71" t="str">
        <f>VLOOKUP(A71,HOP!A:C,3,0)</f>
        <v>2257362</v>
      </c>
      <c r="G71">
        <f t="shared" si="4"/>
        <v>0</v>
      </c>
      <c r="H71" t="str">
        <f t="shared" si="5"/>
        <v>，2257362</v>
      </c>
      <c r="I71" t="str">
        <f>VLOOKUP(A71,HOP!A:T,20,0)</f>
        <v>直连</v>
      </c>
    </row>
    <row r="72" ht="14.25" hidden="1" customHeight="1" spans="1:9">
      <c r="A72" s="6" t="s">
        <v>524</v>
      </c>
      <c r="B72" s="7" t="s">
        <v>80</v>
      </c>
      <c r="C72" s="7" t="s">
        <v>81</v>
      </c>
      <c r="D72" s="3">
        <v>169</v>
      </c>
      <c r="E72" t="str">
        <f>VLOOKUP(A72,HOP!A:L,12,0)</f>
        <v>169.00</v>
      </c>
      <c r="F72" t="str">
        <f>VLOOKUP(A72,HOP!A:C,3,0)</f>
        <v>2253884</v>
      </c>
      <c r="G72">
        <f t="shared" si="4"/>
        <v>0</v>
      </c>
      <c r="H72" t="str">
        <f t="shared" si="5"/>
        <v>，2253884</v>
      </c>
      <c r="I72" t="str">
        <f>VLOOKUP(A72,HOP!A:T,20,0)</f>
        <v>直连</v>
      </c>
    </row>
    <row r="73" ht="14.25" hidden="1" customHeight="1" spans="1:9">
      <c r="A73" s="6" t="s">
        <v>531</v>
      </c>
      <c r="B73" s="7" t="s">
        <v>80</v>
      </c>
      <c r="C73" s="7" t="s">
        <v>81</v>
      </c>
      <c r="D73" s="3">
        <v>137</v>
      </c>
      <c r="E73" t="str">
        <f>VLOOKUP(A73,HOP!A:L,12,0)</f>
        <v>137.00</v>
      </c>
      <c r="F73" t="str">
        <f>VLOOKUP(A73,HOP!A:C,3,0)</f>
        <v>2261068</v>
      </c>
      <c r="G73">
        <f t="shared" si="4"/>
        <v>0</v>
      </c>
      <c r="H73" t="str">
        <f t="shared" si="5"/>
        <v>，2261068</v>
      </c>
      <c r="I73" t="str">
        <f>VLOOKUP(A73,HOP!A:T,20,0)</f>
        <v>直连</v>
      </c>
    </row>
    <row r="74" ht="14.25" hidden="1" customHeight="1" spans="1:9">
      <c r="A74" s="6" t="s">
        <v>535</v>
      </c>
      <c r="B74" s="7" t="s">
        <v>80</v>
      </c>
      <c r="C74" s="7" t="s">
        <v>81</v>
      </c>
      <c r="D74" s="3">
        <v>70</v>
      </c>
      <c r="E74" t="str">
        <f>VLOOKUP(A74,HOP!A:L,12,0)</f>
        <v>70.00</v>
      </c>
      <c r="F74" t="str">
        <f>VLOOKUP(A74,HOP!A:C,3,0)</f>
        <v>2261115</v>
      </c>
      <c r="G74">
        <f t="shared" si="4"/>
        <v>0</v>
      </c>
      <c r="H74" t="str">
        <f t="shared" si="5"/>
        <v>，2261115</v>
      </c>
      <c r="I74" t="str">
        <f>VLOOKUP(A74,HOP!A:T,20,0)</f>
        <v>直连</v>
      </c>
    </row>
    <row r="75" ht="14.25" hidden="1" customHeight="1" spans="1:9">
      <c r="A75" s="6" t="s">
        <v>541</v>
      </c>
      <c r="B75" s="7" t="s">
        <v>80</v>
      </c>
      <c r="C75" s="7" t="s">
        <v>81</v>
      </c>
      <c r="D75" s="3">
        <v>71</v>
      </c>
      <c r="E75" t="str">
        <f>VLOOKUP(A75,HOP!A:L,12,0)</f>
        <v>71.00</v>
      </c>
      <c r="F75" t="str">
        <f>VLOOKUP(A75,HOP!A:C,3,0)</f>
        <v>2261325</v>
      </c>
      <c r="G75">
        <f t="shared" si="4"/>
        <v>0</v>
      </c>
      <c r="H75" t="str">
        <f t="shared" si="5"/>
        <v>，2261325</v>
      </c>
      <c r="I75" t="str">
        <f>VLOOKUP(A75,HOP!A:T,20,0)</f>
        <v>直连</v>
      </c>
    </row>
    <row r="76" ht="14.25" hidden="1" customHeight="1" spans="1:9">
      <c r="A76" s="6" t="s">
        <v>546</v>
      </c>
      <c r="B76" s="7" t="s">
        <v>80</v>
      </c>
      <c r="C76" s="7" t="s">
        <v>81</v>
      </c>
      <c r="D76" s="3">
        <v>77</v>
      </c>
      <c r="E76" t="str">
        <f>VLOOKUP(A76,HOP!A:L,12,0)</f>
        <v>77.00</v>
      </c>
      <c r="F76" t="str">
        <f>VLOOKUP(A76,HOP!A:C,3,0)</f>
        <v>2261389</v>
      </c>
      <c r="G76">
        <f t="shared" si="4"/>
        <v>0</v>
      </c>
      <c r="H76" t="str">
        <f t="shared" si="5"/>
        <v>，2261389</v>
      </c>
      <c r="I76" t="str">
        <f>VLOOKUP(A76,HOP!A:T,20,0)</f>
        <v>直连</v>
      </c>
    </row>
    <row r="77" ht="14.25" hidden="1" customHeight="1" spans="1:9">
      <c r="A77" s="6" t="s">
        <v>552</v>
      </c>
      <c r="B77" s="7" t="s">
        <v>80</v>
      </c>
      <c r="C77" s="7" t="s">
        <v>81</v>
      </c>
      <c r="D77" s="3">
        <v>79</v>
      </c>
      <c r="E77" t="str">
        <f>VLOOKUP(A77,HOP!A:L,12,0)</f>
        <v>79.00</v>
      </c>
      <c r="F77" t="str">
        <f>VLOOKUP(A77,HOP!A:C,3,0)</f>
        <v>2261307</v>
      </c>
      <c r="G77">
        <f t="shared" si="4"/>
        <v>0</v>
      </c>
      <c r="H77" t="str">
        <f t="shared" si="5"/>
        <v>，2261307</v>
      </c>
      <c r="I77" t="str">
        <f>VLOOKUP(A77,HOP!A:T,20,0)</f>
        <v>直连</v>
      </c>
    </row>
    <row r="78" ht="14.25" hidden="1" customHeight="1" spans="1:9">
      <c r="A78" s="6" t="s">
        <v>556</v>
      </c>
      <c r="B78" s="7" t="s">
        <v>80</v>
      </c>
      <c r="C78" s="7" t="s">
        <v>81</v>
      </c>
      <c r="D78" s="3">
        <v>89</v>
      </c>
      <c r="E78" t="str">
        <f>VLOOKUP(A78,HOP!A:L,12,0)</f>
        <v>89.00</v>
      </c>
      <c r="F78" t="str">
        <f>VLOOKUP(A78,HOP!A:C,3,0)</f>
        <v>2261328</v>
      </c>
      <c r="G78">
        <f t="shared" si="4"/>
        <v>0</v>
      </c>
      <c r="H78" t="str">
        <f t="shared" si="5"/>
        <v>，2261328</v>
      </c>
      <c r="I78" t="str">
        <f>VLOOKUP(A78,HOP!A:T,20,0)</f>
        <v>直连</v>
      </c>
    </row>
    <row r="79" ht="14.25" hidden="1" customHeight="1" spans="1:9">
      <c r="A79" s="6" t="s">
        <v>561</v>
      </c>
      <c r="B79" s="7" t="s">
        <v>80</v>
      </c>
      <c r="C79" s="7" t="s">
        <v>81</v>
      </c>
      <c r="D79" s="3">
        <v>65</v>
      </c>
      <c r="E79" t="str">
        <f>VLOOKUP(A79,HOP!A:L,12,0)</f>
        <v>65.00</v>
      </c>
      <c r="F79" t="str">
        <f>VLOOKUP(A79,HOP!A:C,3,0)</f>
        <v>2261435</v>
      </c>
      <c r="G79">
        <f t="shared" si="4"/>
        <v>0</v>
      </c>
      <c r="H79" t="str">
        <f t="shared" si="5"/>
        <v>，2261435</v>
      </c>
      <c r="I79" t="str">
        <f>VLOOKUP(A79,HOP!A:T,20,0)</f>
        <v>直连</v>
      </c>
    </row>
    <row r="80" ht="14.25" hidden="1" customHeight="1" spans="1:9">
      <c r="A80" s="6" t="s">
        <v>567</v>
      </c>
      <c r="B80" s="7" t="s">
        <v>80</v>
      </c>
      <c r="C80" s="7" t="s">
        <v>81</v>
      </c>
      <c r="D80" s="3">
        <v>82</v>
      </c>
      <c r="E80" t="str">
        <f>VLOOKUP(A80,HOP!A:L,12,0)</f>
        <v>82.00</v>
      </c>
      <c r="F80" t="str">
        <f>VLOOKUP(A80,HOP!A:C,3,0)</f>
        <v>2261512</v>
      </c>
      <c r="G80">
        <f t="shared" si="4"/>
        <v>0</v>
      </c>
      <c r="H80" t="str">
        <f t="shared" si="5"/>
        <v>，2261512</v>
      </c>
      <c r="I80" t="str">
        <f>VLOOKUP(A80,HOP!A:T,20,0)</f>
        <v>直连</v>
      </c>
    </row>
    <row r="81" ht="14.25" hidden="1" customHeight="1" spans="1:9">
      <c r="A81" s="6" t="s">
        <v>571</v>
      </c>
      <c r="B81" s="7" t="s">
        <v>80</v>
      </c>
      <c r="C81" s="7" t="s">
        <v>81</v>
      </c>
      <c r="D81" s="3">
        <v>150</v>
      </c>
      <c r="E81" t="str">
        <f>VLOOKUP(A81,HOP!A:L,12,0)</f>
        <v>150.00</v>
      </c>
      <c r="F81" t="str">
        <f>VLOOKUP(A81,HOP!A:C,3,0)</f>
        <v>2261508</v>
      </c>
      <c r="G81">
        <f t="shared" si="4"/>
        <v>0</v>
      </c>
      <c r="H81" t="str">
        <f t="shared" si="5"/>
        <v>，2261508</v>
      </c>
      <c r="I81" t="str">
        <f>VLOOKUP(A81,HOP!A:T,20,0)</f>
        <v>直连</v>
      </c>
    </row>
    <row r="82" ht="14.25" hidden="1" customHeight="1" spans="1:9">
      <c r="A82" s="6" t="s">
        <v>576</v>
      </c>
      <c r="B82" s="7" t="s">
        <v>80</v>
      </c>
      <c r="C82" s="7" t="s">
        <v>81</v>
      </c>
      <c r="D82" s="3">
        <v>79</v>
      </c>
      <c r="E82" t="str">
        <f>VLOOKUP(A82,HOP!A:L,12,0)</f>
        <v>79.00</v>
      </c>
      <c r="F82" t="str">
        <f>VLOOKUP(A82,HOP!A:C,3,0)</f>
        <v>2261605</v>
      </c>
      <c r="G82">
        <f t="shared" si="4"/>
        <v>0</v>
      </c>
      <c r="H82" t="str">
        <f t="shared" si="5"/>
        <v>，2261605</v>
      </c>
      <c r="I82" t="str">
        <f>VLOOKUP(A82,HOP!A:T,20,0)</f>
        <v>直连</v>
      </c>
    </row>
    <row r="83" ht="14.25" hidden="1" customHeight="1" spans="1:9">
      <c r="A83" s="6" t="s">
        <v>581</v>
      </c>
      <c r="B83" s="7" t="s">
        <v>80</v>
      </c>
      <c r="C83" s="7" t="s">
        <v>81</v>
      </c>
      <c r="D83" s="3">
        <v>165</v>
      </c>
      <c r="E83" t="str">
        <f>VLOOKUP(A83,HOP!A:L,12,0)</f>
        <v>165.00</v>
      </c>
      <c r="F83" t="str">
        <f>VLOOKUP(A83,HOP!A:C,3,0)</f>
        <v>2261467</v>
      </c>
      <c r="G83">
        <f t="shared" si="4"/>
        <v>0</v>
      </c>
      <c r="H83" t="str">
        <f t="shared" si="5"/>
        <v>，2261467</v>
      </c>
      <c r="I83" t="str">
        <f>VLOOKUP(A83,HOP!A:T,20,0)</f>
        <v>直连</v>
      </c>
    </row>
    <row r="84" ht="14.25" hidden="1" customHeight="1" spans="1:9">
      <c r="A84" s="6" t="s">
        <v>586</v>
      </c>
      <c r="B84" s="7" t="s">
        <v>512</v>
      </c>
      <c r="C84" s="7" t="s">
        <v>81</v>
      </c>
      <c r="D84" s="3">
        <v>546</v>
      </c>
      <c r="E84" t="str">
        <f>VLOOKUP(A84,HOP!A:L,12,0)</f>
        <v>546.00</v>
      </c>
      <c r="F84" t="str">
        <f>VLOOKUP(A84,HOP!A:C,3,0)</f>
        <v>2247214</v>
      </c>
      <c r="G84">
        <f t="shared" si="4"/>
        <v>0</v>
      </c>
      <c r="H84" t="str">
        <f t="shared" si="5"/>
        <v>，2247214</v>
      </c>
      <c r="I84" t="str">
        <f>VLOOKUP(A84,HOP!A:T,20,0)</f>
        <v>直连</v>
      </c>
    </row>
    <row r="85" ht="14.25" hidden="1" customHeight="1" spans="1:9">
      <c r="A85" s="6" t="s">
        <v>593</v>
      </c>
      <c r="B85" s="7" t="s">
        <v>512</v>
      </c>
      <c r="C85" s="7" t="s">
        <v>81</v>
      </c>
      <c r="D85" s="3">
        <v>468</v>
      </c>
      <c r="E85" t="str">
        <f>VLOOKUP(A85,HOP!A:L,12,0)</f>
        <v>468.00</v>
      </c>
      <c r="F85" t="str">
        <f>VLOOKUP(A85,HOP!A:C,3,0)</f>
        <v>2256307</v>
      </c>
      <c r="G85">
        <f t="shared" si="4"/>
        <v>0</v>
      </c>
      <c r="H85" t="str">
        <f t="shared" si="5"/>
        <v>，2256307</v>
      </c>
      <c r="I85" t="str">
        <f>VLOOKUP(A85,HOP!A:T,20,0)</f>
        <v>直连</v>
      </c>
    </row>
    <row r="86" ht="14.25" hidden="1" customHeight="1" spans="1:9">
      <c r="A86" s="6" t="s">
        <v>599</v>
      </c>
      <c r="B86" s="7" t="s">
        <v>80</v>
      </c>
      <c r="C86" s="7" t="s">
        <v>81</v>
      </c>
      <c r="D86" s="3">
        <v>217</v>
      </c>
      <c r="E86" t="str">
        <f>VLOOKUP(A86,HOP!A:L,12,0)</f>
        <v>217.00</v>
      </c>
      <c r="F86" t="str">
        <f>VLOOKUP(A86,HOP!A:C,3,0)</f>
        <v>2261017</v>
      </c>
      <c r="G86">
        <f t="shared" si="4"/>
        <v>0</v>
      </c>
      <c r="H86" t="str">
        <f t="shared" si="5"/>
        <v>，2261017</v>
      </c>
      <c r="I86" t="str">
        <f>VLOOKUP(A86,HOP!A:T,20,0)</f>
        <v>直连</v>
      </c>
    </row>
    <row r="87" ht="14.25" hidden="1" customHeight="1" spans="1:9">
      <c r="A87" s="6" t="s">
        <v>607</v>
      </c>
      <c r="B87" s="7" t="s">
        <v>80</v>
      </c>
      <c r="C87" s="7" t="s">
        <v>81</v>
      </c>
      <c r="D87" s="3">
        <v>76</v>
      </c>
      <c r="E87" t="str">
        <f>VLOOKUP(A87,HOP!A:L,12,0)</f>
        <v>76.00</v>
      </c>
      <c r="F87" t="str">
        <f>VLOOKUP(A87,HOP!A:C,3,0)</f>
        <v>2261198</v>
      </c>
      <c r="G87">
        <f t="shared" si="4"/>
        <v>0</v>
      </c>
      <c r="H87" t="str">
        <f t="shared" si="5"/>
        <v>，2261198</v>
      </c>
      <c r="I87" t="str">
        <f>VLOOKUP(A87,HOP!A:T,20,0)</f>
        <v>直连</v>
      </c>
    </row>
    <row r="88" ht="14.25" hidden="1" customHeight="1" spans="1:9">
      <c r="A88" s="6" t="s">
        <v>613</v>
      </c>
      <c r="B88" s="7" t="s">
        <v>80</v>
      </c>
      <c r="C88" s="7" t="s">
        <v>81</v>
      </c>
      <c r="D88" s="3">
        <v>90</v>
      </c>
      <c r="E88" t="str">
        <f>VLOOKUP(A88,HOP!A:L,12,0)</f>
        <v>90.00</v>
      </c>
      <c r="F88" t="str">
        <f>VLOOKUP(A88,HOP!A:C,3,0)</f>
        <v>2261303</v>
      </c>
      <c r="G88">
        <f t="shared" si="4"/>
        <v>0</v>
      </c>
      <c r="H88" t="str">
        <f t="shared" si="5"/>
        <v>，2261303</v>
      </c>
      <c r="I88" t="str">
        <f>VLOOKUP(A88,HOP!A:T,20,0)</f>
        <v>直连</v>
      </c>
    </row>
    <row r="89" ht="14.25" hidden="1" customHeight="1" spans="1:9">
      <c r="A89" s="6" t="s">
        <v>618</v>
      </c>
      <c r="B89" s="7" t="s">
        <v>80</v>
      </c>
      <c r="C89" s="7" t="s">
        <v>81</v>
      </c>
      <c r="D89" s="3">
        <v>139</v>
      </c>
      <c r="E89" t="str">
        <f>VLOOKUP(A89,HOP!A:L,12,0)</f>
        <v>139.00</v>
      </c>
      <c r="F89" t="str">
        <f>VLOOKUP(A89,HOP!A:C,3,0)</f>
        <v>2261271</v>
      </c>
      <c r="G89">
        <f t="shared" si="4"/>
        <v>0</v>
      </c>
      <c r="H89" t="str">
        <f t="shared" si="5"/>
        <v>，2261271</v>
      </c>
      <c r="I89" t="str">
        <f>VLOOKUP(A89,HOP!A:T,20,0)</f>
        <v>直连</v>
      </c>
    </row>
    <row r="90" ht="14.25" hidden="1" customHeight="1" spans="1:9">
      <c r="A90" s="6" t="s">
        <v>625</v>
      </c>
      <c r="B90" s="7" t="s">
        <v>80</v>
      </c>
      <c r="C90" s="7" t="s">
        <v>81</v>
      </c>
      <c r="D90" s="3">
        <v>88</v>
      </c>
      <c r="E90" t="str">
        <f>VLOOKUP(A90,HOP!A:L,12,0)</f>
        <v>88.00</v>
      </c>
      <c r="F90" t="str">
        <f>VLOOKUP(A90,HOP!A:C,3,0)</f>
        <v>2261260</v>
      </c>
      <c r="G90">
        <f t="shared" si="4"/>
        <v>0</v>
      </c>
      <c r="H90" t="str">
        <f t="shared" si="5"/>
        <v>，2261260</v>
      </c>
      <c r="I90" t="str">
        <f>VLOOKUP(A90,HOP!A:T,20,0)</f>
        <v>直连</v>
      </c>
    </row>
    <row r="91" ht="14.25" hidden="1" customHeight="1" spans="1:9">
      <c r="A91" s="6" t="s">
        <v>631</v>
      </c>
      <c r="B91" s="7" t="s">
        <v>80</v>
      </c>
      <c r="C91" s="7" t="s">
        <v>81</v>
      </c>
      <c r="D91" s="3">
        <v>87</v>
      </c>
      <c r="E91" t="str">
        <f>VLOOKUP(A91,HOP!A:L,12,0)</f>
        <v>87.00</v>
      </c>
      <c r="F91" t="str">
        <f>VLOOKUP(A91,HOP!A:C,3,0)</f>
        <v>2261244</v>
      </c>
      <c r="G91">
        <f t="shared" si="4"/>
        <v>0</v>
      </c>
      <c r="H91" t="str">
        <f t="shared" si="5"/>
        <v>，2261244</v>
      </c>
      <c r="I91" t="str">
        <f>VLOOKUP(A91,HOP!A:T,20,0)</f>
        <v>直连</v>
      </c>
    </row>
    <row r="92" ht="14.25" hidden="1" customHeight="1" spans="1:9">
      <c r="A92" s="6" t="s">
        <v>638</v>
      </c>
      <c r="B92" s="7" t="s">
        <v>80</v>
      </c>
      <c r="C92" s="7" t="s">
        <v>81</v>
      </c>
      <c r="D92" s="3">
        <v>80</v>
      </c>
      <c r="E92" t="str">
        <f>VLOOKUP(A92,HOP!A:L,12,0)</f>
        <v>80.00</v>
      </c>
      <c r="F92" t="str">
        <f>VLOOKUP(A92,HOP!A:C,3,0)</f>
        <v>2261295</v>
      </c>
      <c r="G92">
        <f t="shared" si="4"/>
        <v>0</v>
      </c>
      <c r="H92" t="str">
        <f t="shared" si="5"/>
        <v>，2261295</v>
      </c>
      <c r="I92" t="str">
        <f>VLOOKUP(A92,HOP!A:T,20,0)</f>
        <v>直连</v>
      </c>
    </row>
    <row r="93" ht="14.25" hidden="1" customHeight="1" spans="1:9">
      <c r="A93" s="6" t="s">
        <v>642</v>
      </c>
      <c r="B93" s="7" t="s">
        <v>80</v>
      </c>
      <c r="C93" s="7" t="s">
        <v>81</v>
      </c>
      <c r="D93" s="3">
        <v>88</v>
      </c>
      <c r="E93" t="str">
        <f>VLOOKUP(A93,HOP!A:L,12,0)</f>
        <v>88.00</v>
      </c>
      <c r="F93" t="str">
        <f>VLOOKUP(A93,HOP!A:C,3,0)</f>
        <v>2261366</v>
      </c>
      <c r="G93">
        <f t="shared" si="4"/>
        <v>0</v>
      </c>
      <c r="H93" t="str">
        <f t="shared" si="5"/>
        <v>，2261366</v>
      </c>
      <c r="I93" t="str">
        <f>VLOOKUP(A93,HOP!A:T,20,0)</f>
        <v>直连</v>
      </c>
    </row>
    <row r="94" ht="14.25" hidden="1" customHeight="1" spans="1:9">
      <c r="A94" s="6" t="s">
        <v>647</v>
      </c>
      <c r="B94" s="7" t="s">
        <v>80</v>
      </c>
      <c r="C94" s="7" t="s">
        <v>81</v>
      </c>
      <c r="D94" s="3">
        <v>68</v>
      </c>
      <c r="E94" t="str">
        <f>VLOOKUP(A94,HOP!A:L,12,0)</f>
        <v>68.00</v>
      </c>
      <c r="F94" t="str">
        <f>VLOOKUP(A94,HOP!A:C,3,0)</f>
        <v>2261380</v>
      </c>
      <c r="G94">
        <f t="shared" si="4"/>
        <v>0</v>
      </c>
      <c r="H94" t="str">
        <f t="shared" si="5"/>
        <v>，2261380</v>
      </c>
      <c r="I94" t="str">
        <f>VLOOKUP(A94,HOP!A:T,20,0)</f>
        <v>直连</v>
      </c>
    </row>
    <row r="95" ht="14.25" hidden="1" customHeight="1" spans="1:9">
      <c r="A95" s="6" t="s">
        <v>652</v>
      </c>
      <c r="B95" s="7" t="s">
        <v>80</v>
      </c>
      <c r="C95" s="7" t="s">
        <v>81</v>
      </c>
      <c r="D95" s="3">
        <v>80</v>
      </c>
      <c r="E95" t="str">
        <f>VLOOKUP(A95,HOP!A:L,12,0)</f>
        <v>80.00</v>
      </c>
      <c r="F95" t="str">
        <f>VLOOKUP(A95,HOP!A:C,3,0)</f>
        <v>2261415</v>
      </c>
      <c r="G95">
        <f t="shared" si="4"/>
        <v>0</v>
      </c>
      <c r="H95" t="str">
        <f t="shared" si="5"/>
        <v>，2261415</v>
      </c>
      <c r="I95" t="str">
        <f>VLOOKUP(A95,HOP!A:T,20,0)</f>
        <v>直连</v>
      </c>
    </row>
    <row r="96" ht="14.25" hidden="1" customHeight="1" spans="1:9">
      <c r="A96" s="6" t="s">
        <v>657</v>
      </c>
      <c r="B96" s="7" t="s">
        <v>80</v>
      </c>
      <c r="C96" s="7" t="s">
        <v>81</v>
      </c>
      <c r="D96" s="3">
        <v>190</v>
      </c>
      <c r="E96" t="str">
        <f>VLOOKUP(A96,HOP!A:L,12,0)</f>
        <v>190.00</v>
      </c>
      <c r="F96" t="str">
        <f>VLOOKUP(A96,HOP!A:C,3,0)</f>
        <v>2261517</v>
      </c>
      <c r="G96">
        <f t="shared" si="4"/>
        <v>0</v>
      </c>
      <c r="H96" t="str">
        <f t="shared" si="5"/>
        <v>，2261517</v>
      </c>
      <c r="I96" t="str">
        <f>VLOOKUP(A96,HOP!A:T,20,0)</f>
        <v>直连</v>
      </c>
    </row>
    <row r="97" ht="14.25" hidden="1" customHeight="1" spans="1:9">
      <c r="A97" s="6" t="s">
        <v>663</v>
      </c>
      <c r="B97" s="7" t="s">
        <v>80</v>
      </c>
      <c r="C97" s="7" t="s">
        <v>81</v>
      </c>
      <c r="D97" s="3">
        <v>217</v>
      </c>
      <c r="E97" t="str">
        <f>VLOOKUP(A97,HOP!A:L,12,0)</f>
        <v>217.00</v>
      </c>
      <c r="F97" t="str">
        <f>VLOOKUP(A97,HOP!A:C,3,0)</f>
        <v>2261616</v>
      </c>
      <c r="G97">
        <f t="shared" si="4"/>
        <v>0</v>
      </c>
      <c r="H97" t="str">
        <f t="shared" si="5"/>
        <v>，2261616</v>
      </c>
      <c r="I97" t="str">
        <f>VLOOKUP(A97,HOP!A:T,20,0)</f>
        <v>直连</v>
      </c>
    </row>
    <row r="98" ht="14.25" hidden="1" customHeight="1" spans="1:9">
      <c r="A98" s="6" t="s">
        <v>667</v>
      </c>
      <c r="B98" s="7" t="s">
        <v>80</v>
      </c>
      <c r="C98" s="7" t="s">
        <v>81</v>
      </c>
      <c r="D98" s="3">
        <v>194</v>
      </c>
      <c r="E98" t="str">
        <f>VLOOKUP(A98,HOP!A:L,12,0)</f>
        <v>194.00</v>
      </c>
      <c r="F98" t="str">
        <f>VLOOKUP(A98,HOP!A:C,3,0)</f>
        <v>2258279</v>
      </c>
      <c r="G98">
        <f t="shared" si="4"/>
        <v>0</v>
      </c>
      <c r="H98" t="str">
        <f t="shared" si="5"/>
        <v>，2258279</v>
      </c>
      <c r="I98" t="str">
        <f>VLOOKUP(A98,HOP!A:T,20,0)</f>
        <v>直连</v>
      </c>
    </row>
    <row r="99" ht="14.25" hidden="1" customHeight="1" spans="1:9">
      <c r="A99" s="6" t="s">
        <v>675</v>
      </c>
      <c r="B99" s="7" t="s">
        <v>176</v>
      </c>
      <c r="C99" s="7" t="s">
        <v>81</v>
      </c>
      <c r="D99" s="3">
        <v>752</v>
      </c>
      <c r="E99" t="str">
        <f>VLOOKUP(A99,HOP!A:L,12,0)</f>
        <v>752.00</v>
      </c>
      <c r="F99" t="str">
        <f>VLOOKUP(A99,HOP!A:C,3,0)</f>
        <v>2258870</v>
      </c>
      <c r="G99">
        <f>D99-E99</f>
        <v>0</v>
      </c>
      <c r="H99" t="str">
        <f>$H$1&amp;F99</f>
        <v>，2258870</v>
      </c>
      <c r="I99" t="str">
        <f>VLOOKUP(A99,HOP!A:T,20,0)</f>
        <v>直连</v>
      </c>
    </row>
    <row r="100" ht="14.25" hidden="1" customHeight="1" spans="1:9">
      <c r="A100" s="6" t="s">
        <v>683</v>
      </c>
      <c r="B100" s="7" t="s">
        <v>176</v>
      </c>
      <c r="C100" s="7" t="s">
        <v>81</v>
      </c>
      <c r="D100" s="3">
        <v>1108</v>
      </c>
      <c r="E100" t="str">
        <f>VLOOKUP(A100,HOP!A:L,12,0)</f>
        <v>1108.00</v>
      </c>
      <c r="F100" t="str">
        <f>VLOOKUP(A100,HOP!A:C,3,0)</f>
        <v>2258579</v>
      </c>
      <c r="G100">
        <f>D100-E100</f>
        <v>0</v>
      </c>
      <c r="H100" t="str">
        <f>$H$1&amp;F100</f>
        <v>，2258579</v>
      </c>
      <c r="I100" t="str">
        <f>VLOOKUP(A100,HOP!A:T,20,0)</f>
        <v>直连</v>
      </c>
    </row>
    <row r="101" ht="14.25" hidden="1" customHeight="1" spans="1:9">
      <c r="A101" s="6" t="s">
        <v>691</v>
      </c>
      <c r="B101" s="7" t="s">
        <v>80</v>
      </c>
      <c r="C101" s="7" t="s">
        <v>81</v>
      </c>
      <c r="D101" s="3">
        <v>80</v>
      </c>
      <c r="E101" t="str">
        <f>VLOOKUP(A101,HOP!A:L,12,0)</f>
        <v>80.00</v>
      </c>
      <c r="F101" t="str">
        <f>VLOOKUP(A101,HOP!A:C,3,0)</f>
        <v>2261246</v>
      </c>
      <c r="G101">
        <f>D101-E101</f>
        <v>0</v>
      </c>
      <c r="H101" t="str">
        <f>$H$1&amp;F101</f>
        <v>，2261246</v>
      </c>
      <c r="I101" t="str">
        <f>VLOOKUP(A101,HOP!A:T,20,0)</f>
        <v>直连</v>
      </c>
    </row>
    <row r="102" ht="14.25" hidden="1" customHeight="1" spans="1:9">
      <c r="A102" s="6" t="s">
        <v>696</v>
      </c>
      <c r="B102" s="7" t="s">
        <v>80</v>
      </c>
      <c r="C102" s="7" t="s">
        <v>81</v>
      </c>
      <c r="D102" s="3">
        <v>71</v>
      </c>
      <c r="E102" t="str">
        <f>VLOOKUP(A102,HOP!A:L,12,0)</f>
        <v>71.00</v>
      </c>
      <c r="F102" t="str">
        <f>VLOOKUP(A102,HOP!A:C,3,0)</f>
        <v>2261156</v>
      </c>
      <c r="G102">
        <f>D102-E102</f>
        <v>0</v>
      </c>
      <c r="H102" t="str">
        <f>$H$1&amp;F102</f>
        <v>，2261156</v>
      </c>
      <c r="I102" t="str">
        <f>VLOOKUP(A102,HOP!A:T,20,0)</f>
        <v>直连</v>
      </c>
    </row>
    <row r="103" ht="14.25" hidden="1" customHeight="1" spans="1:9">
      <c r="A103" s="6" t="s">
        <v>700</v>
      </c>
      <c r="B103" s="7" t="s">
        <v>80</v>
      </c>
      <c r="C103" s="7" t="s">
        <v>81</v>
      </c>
      <c r="D103" s="3">
        <v>70</v>
      </c>
      <c r="E103" t="str">
        <f>VLOOKUP(A103,HOP!A:L,12,0)</f>
        <v>70.00</v>
      </c>
      <c r="F103" t="str">
        <f>VLOOKUP(A103,HOP!A:C,3,0)</f>
        <v>2261413</v>
      </c>
      <c r="G103">
        <f>D103-E103</f>
        <v>0</v>
      </c>
      <c r="H103" t="str">
        <f>$H$1&amp;F103</f>
        <v>，2261413</v>
      </c>
      <c r="I103" t="str">
        <f>VLOOKUP(A103,HOP!A:T,20,0)</f>
        <v>直连</v>
      </c>
    </row>
    <row r="104" ht="14.25" hidden="1" customHeight="1" spans="1:9">
      <c r="A104" s="6" t="s">
        <v>705</v>
      </c>
      <c r="B104" s="7" t="s">
        <v>80</v>
      </c>
      <c r="C104" s="7" t="s">
        <v>81</v>
      </c>
      <c r="D104" s="3">
        <v>69</v>
      </c>
      <c r="E104" t="str">
        <f>VLOOKUP(A104,HOP!A:L,12,0)</f>
        <v>69.00</v>
      </c>
      <c r="F104" t="str">
        <f>VLOOKUP(A104,HOP!A:C,3,0)</f>
        <v>2261408</v>
      </c>
      <c r="G104">
        <f>D104-E104</f>
        <v>0</v>
      </c>
      <c r="H104" t="str">
        <f>$H$1&amp;F104</f>
        <v>，2261408</v>
      </c>
      <c r="I104" t="str">
        <f>VLOOKUP(A104,HOP!A:T,20,0)</f>
        <v>直连</v>
      </c>
    </row>
    <row r="105" ht="14.25" hidden="1" customHeight="1" spans="1:9">
      <c r="A105" s="6" t="s">
        <v>709</v>
      </c>
      <c r="B105" s="7" t="s">
        <v>80</v>
      </c>
      <c r="C105" s="7" t="s">
        <v>81</v>
      </c>
      <c r="D105" s="3">
        <v>85</v>
      </c>
      <c r="E105" t="str">
        <f>VLOOKUP(A105,HOP!A:L,12,0)</f>
        <v>85.00</v>
      </c>
      <c r="F105" t="str">
        <f>VLOOKUP(A105,HOP!A:C,3,0)</f>
        <v>2261446</v>
      </c>
      <c r="G105">
        <f>D105-E105</f>
        <v>0</v>
      </c>
      <c r="H105" t="str">
        <f>$H$1&amp;F105</f>
        <v>，2261446</v>
      </c>
      <c r="I105" t="str">
        <f>VLOOKUP(A105,HOP!A:T,20,0)</f>
        <v>直连</v>
      </c>
    </row>
    <row r="106" ht="14.25" hidden="1" customHeight="1" spans="1:9">
      <c r="A106" s="6" t="s">
        <v>714</v>
      </c>
      <c r="B106" s="7" t="s">
        <v>80</v>
      </c>
      <c r="C106" s="7" t="s">
        <v>81</v>
      </c>
      <c r="D106" s="3">
        <v>137</v>
      </c>
      <c r="E106" t="str">
        <f>VLOOKUP(A106,HOP!A:L,12,0)</f>
        <v>137.00</v>
      </c>
      <c r="F106" t="str">
        <f>VLOOKUP(A106,HOP!A:C,3,0)</f>
        <v>2261298</v>
      </c>
      <c r="G106">
        <f>D106-E106</f>
        <v>0</v>
      </c>
      <c r="H106" t="str">
        <f>$H$1&amp;F106</f>
        <v>，2261298</v>
      </c>
      <c r="I106" t="str">
        <f>VLOOKUP(A106,HOP!A:T,20,0)</f>
        <v>直连</v>
      </c>
    </row>
    <row r="107" ht="14.25" hidden="1" customHeight="1" spans="1:9">
      <c r="A107" s="6" t="s">
        <v>718</v>
      </c>
      <c r="B107" s="7" t="s">
        <v>80</v>
      </c>
      <c r="C107" s="7" t="s">
        <v>81</v>
      </c>
      <c r="D107" s="3">
        <v>85</v>
      </c>
      <c r="E107" t="str">
        <f>VLOOKUP(A107,HOP!A:L,12,0)</f>
        <v>85.00</v>
      </c>
      <c r="F107" t="str">
        <f>VLOOKUP(A107,HOP!A:C,3,0)</f>
        <v>2261239</v>
      </c>
      <c r="G107">
        <f>D107-E107</f>
        <v>0</v>
      </c>
      <c r="H107" t="str">
        <f>$H$1&amp;F107</f>
        <v>，2261239</v>
      </c>
      <c r="I107" t="str">
        <f>VLOOKUP(A107,HOP!A:T,20,0)</f>
        <v>直连</v>
      </c>
    </row>
    <row r="108" ht="14.25" hidden="1" customHeight="1" spans="1:9">
      <c r="A108" s="6" t="s">
        <v>723</v>
      </c>
      <c r="B108" s="7" t="s">
        <v>80</v>
      </c>
      <c r="C108" s="7" t="s">
        <v>81</v>
      </c>
      <c r="D108" s="3">
        <v>81</v>
      </c>
      <c r="E108" t="str">
        <f>VLOOKUP(A108,HOP!A:L,12,0)</f>
        <v>81.00</v>
      </c>
      <c r="F108" t="str">
        <f>VLOOKUP(A108,HOP!A:C,3,0)</f>
        <v>2261369</v>
      </c>
      <c r="G108">
        <f>D108-E108</f>
        <v>0</v>
      </c>
      <c r="H108" t="str">
        <f>$H$1&amp;F108</f>
        <v>，2261369</v>
      </c>
      <c r="I108" t="str">
        <f>VLOOKUP(A108,HOP!A:T,20,0)</f>
        <v>直连</v>
      </c>
    </row>
    <row r="109" spans="1:10">
      <c r="A109" s="44" t="s">
        <v>737</v>
      </c>
      <c r="D109" s="8">
        <v>-296</v>
      </c>
      <c r="E109" t="e">
        <f>VLOOKUP(A109,HOP!A:L,12,0)</f>
        <v>#N/A</v>
      </c>
      <c r="F109">
        <v>2210183</v>
      </c>
      <c r="G109" t="e">
        <f>D109-E109</f>
        <v>#N/A</v>
      </c>
      <c r="H109" t="str">
        <f>$H$1&amp;F109</f>
        <v>，2210183</v>
      </c>
      <c r="I109" t="e">
        <f>VLOOKUP(A109,HOP!A:T,20,0)</f>
        <v>#N/A</v>
      </c>
      <c r="J109" t="s">
        <v>744</v>
      </c>
    </row>
    <row r="111" spans="4:4">
      <c r="D111" s="3">
        <f>SUM(D2:D110)</f>
        <v>18152</v>
      </c>
    </row>
    <row r="112" ht="14.25" spans="4:4">
      <c r="D112" s="9" t="s">
        <v>23</v>
      </c>
    </row>
    <row r="115" spans="1:3">
      <c r="A115" t="s">
        <v>745</v>
      </c>
      <c r="C115">
        <v>300</v>
      </c>
    </row>
    <row r="116" spans="1:3">
      <c r="A116" t="s">
        <v>746</v>
      </c>
      <c r="C116">
        <v>18019</v>
      </c>
    </row>
    <row r="117" spans="1:3">
      <c r="A117" t="s">
        <v>747</v>
      </c>
      <c r="C117">
        <v>129</v>
      </c>
    </row>
    <row r="118" spans="1:3">
      <c r="A118" t="s">
        <v>748</v>
      </c>
      <c r="C118">
        <v>-296</v>
      </c>
    </row>
    <row r="119" spans="1:3">
      <c r="A119" s="5" t="s">
        <v>749</v>
      </c>
      <c r="C119">
        <f>SUBTOTAL(9,C115:C118)</f>
        <v>18152</v>
      </c>
    </row>
  </sheetData>
  <autoFilter ref="A1:I109">
    <filterColumn colId="6">
      <customFilters>
        <customFilter operator="equal" val="129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750</v>
      </c>
      <c r="B1" s="2" t="s">
        <v>751</v>
      </c>
      <c r="C1" s="2" t="s">
        <v>752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753</v>
      </c>
      <c r="I1" s="2" t="s">
        <v>754</v>
      </c>
      <c r="J1" s="2" t="s">
        <v>755</v>
      </c>
      <c r="K1" s="2" t="s">
        <v>756</v>
      </c>
      <c r="L1" s="2" t="s">
        <v>757</v>
      </c>
      <c r="M1" s="2" t="s">
        <v>758</v>
      </c>
      <c r="N1" s="2" t="s">
        <v>759</v>
      </c>
      <c r="O1" s="2" t="s">
        <v>760</v>
      </c>
      <c r="P1" s="2" t="s">
        <v>761</v>
      </c>
      <c r="Q1" s="2" t="s">
        <v>762</v>
      </c>
      <c r="R1" s="2" t="s">
        <v>763</v>
      </c>
      <c r="S1" s="2" t="s">
        <v>764</v>
      </c>
      <c r="T1" s="2" t="s">
        <v>765</v>
      </c>
    </row>
    <row r="2" s="1" customFormat="1" spans="1:20">
      <c r="A2" s="1" t="s">
        <v>586</v>
      </c>
      <c r="B2" s="1" t="s">
        <v>590</v>
      </c>
      <c r="C2" s="1" t="s">
        <v>766</v>
      </c>
      <c r="D2" s="1" t="s">
        <v>767</v>
      </c>
      <c r="E2" s="1" t="s">
        <v>589</v>
      </c>
      <c r="F2" s="1" t="s">
        <v>512</v>
      </c>
      <c r="G2" s="1" t="s">
        <v>81</v>
      </c>
      <c r="H2" s="1" t="s">
        <v>768</v>
      </c>
      <c r="I2" s="1" t="s">
        <v>769</v>
      </c>
      <c r="J2" s="1" t="s">
        <v>770</v>
      </c>
      <c r="K2" s="1" t="s">
        <v>769</v>
      </c>
      <c r="L2" s="1" t="s">
        <v>769</v>
      </c>
      <c r="M2" s="1" t="s">
        <v>771</v>
      </c>
      <c r="N2" s="1" t="s">
        <v>771</v>
      </c>
      <c r="O2" s="1" t="s">
        <v>772</v>
      </c>
      <c r="P2" s="1" t="s">
        <v>773</v>
      </c>
      <c r="Q2" s="1" t="s">
        <v>774</v>
      </c>
      <c r="R2" s="1" t="s">
        <v>73</v>
      </c>
      <c r="S2" s="1" t="s">
        <v>775</v>
      </c>
      <c r="T2" s="1" t="s">
        <v>776</v>
      </c>
    </row>
    <row r="3" s="1" customFormat="1" spans="1:20">
      <c r="A3" s="1" t="s">
        <v>394</v>
      </c>
      <c r="B3" s="1" t="s">
        <v>79</v>
      </c>
      <c r="C3" s="1" t="s">
        <v>777</v>
      </c>
      <c r="D3" s="1" t="s">
        <v>778</v>
      </c>
      <c r="E3" s="1" t="s">
        <v>395</v>
      </c>
      <c r="F3" s="1" t="s">
        <v>80</v>
      </c>
      <c r="G3" s="1" t="s">
        <v>81</v>
      </c>
      <c r="H3" s="1" t="s">
        <v>768</v>
      </c>
      <c r="I3" s="1" t="s">
        <v>779</v>
      </c>
      <c r="J3" s="1" t="s">
        <v>770</v>
      </c>
      <c r="K3" s="1" t="s">
        <v>779</v>
      </c>
      <c r="L3" s="1" t="s">
        <v>779</v>
      </c>
      <c r="M3" s="1" t="s">
        <v>771</v>
      </c>
      <c r="N3" s="1" t="s">
        <v>771</v>
      </c>
      <c r="O3" s="1" t="s">
        <v>772</v>
      </c>
      <c r="P3" s="1" t="s">
        <v>773</v>
      </c>
      <c r="Q3" s="1" t="s">
        <v>780</v>
      </c>
      <c r="R3" s="1" t="s">
        <v>73</v>
      </c>
      <c r="S3" s="1" t="s">
        <v>775</v>
      </c>
      <c r="T3" s="1" t="s">
        <v>776</v>
      </c>
    </row>
    <row r="4" s="1" customFormat="1" spans="1:20">
      <c r="A4" s="1" t="s">
        <v>71</v>
      </c>
      <c r="B4" s="1" t="s">
        <v>79</v>
      </c>
      <c r="C4" s="1" t="s">
        <v>781</v>
      </c>
      <c r="D4" s="1" t="s">
        <v>76</v>
      </c>
      <c r="E4" s="1" t="s">
        <v>78</v>
      </c>
      <c r="F4" s="1" t="s">
        <v>80</v>
      </c>
      <c r="G4" s="1" t="s">
        <v>81</v>
      </c>
      <c r="H4" s="1" t="s">
        <v>768</v>
      </c>
      <c r="I4" s="1" t="s">
        <v>782</v>
      </c>
      <c r="J4" s="1" t="s">
        <v>770</v>
      </c>
      <c r="K4" s="1" t="s">
        <v>782</v>
      </c>
      <c r="L4" s="1" t="s">
        <v>782</v>
      </c>
      <c r="M4" s="1" t="s">
        <v>771</v>
      </c>
      <c r="N4" s="1" t="s">
        <v>771</v>
      </c>
      <c r="O4" s="1" t="s">
        <v>772</v>
      </c>
      <c r="P4" s="1" t="s">
        <v>773</v>
      </c>
      <c r="Q4" s="1" t="s">
        <v>783</v>
      </c>
      <c r="R4" s="1" t="s">
        <v>73</v>
      </c>
      <c r="S4" s="1" t="s">
        <v>775</v>
      </c>
      <c r="T4" s="1" t="s">
        <v>776</v>
      </c>
    </row>
    <row r="5" s="1" customFormat="1" spans="1:20">
      <c r="A5" s="1" t="s">
        <v>334</v>
      </c>
      <c r="B5" s="1" t="s">
        <v>338</v>
      </c>
      <c r="C5" s="1" t="s">
        <v>784</v>
      </c>
      <c r="D5" s="1" t="s">
        <v>785</v>
      </c>
      <c r="E5" s="1" t="s">
        <v>337</v>
      </c>
      <c r="F5" s="1" t="s">
        <v>80</v>
      </c>
      <c r="G5" s="1" t="s">
        <v>81</v>
      </c>
      <c r="H5" s="1" t="s">
        <v>768</v>
      </c>
      <c r="I5" s="1" t="s">
        <v>786</v>
      </c>
      <c r="J5" s="1" t="s">
        <v>770</v>
      </c>
      <c r="K5" s="1" t="s">
        <v>786</v>
      </c>
      <c r="L5" s="1" t="s">
        <v>786</v>
      </c>
      <c r="M5" s="1" t="s">
        <v>771</v>
      </c>
      <c r="N5" s="1" t="s">
        <v>771</v>
      </c>
      <c r="O5" s="1" t="s">
        <v>772</v>
      </c>
      <c r="P5" s="1" t="s">
        <v>773</v>
      </c>
      <c r="Q5" s="1" t="s">
        <v>787</v>
      </c>
      <c r="R5" s="1" t="s">
        <v>73</v>
      </c>
      <c r="S5" s="1" t="s">
        <v>775</v>
      </c>
      <c r="T5" s="1" t="s">
        <v>776</v>
      </c>
    </row>
    <row r="6" s="1" customFormat="1" spans="1:20">
      <c r="A6" s="1" t="s">
        <v>360</v>
      </c>
      <c r="B6" s="1" t="s">
        <v>364</v>
      </c>
      <c r="C6" s="1" t="s">
        <v>788</v>
      </c>
      <c r="D6" s="1" t="s">
        <v>789</v>
      </c>
      <c r="E6" s="1" t="s">
        <v>363</v>
      </c>
      <c r="F6" s="1" t="s">
        <v>80</v>
      </c>
      <c r="G6" s="1" t="s">
        <v>81</v>
      </c>
      <c r="H6" s="1" t="s">
        <v>768</v>
      </c>
      <c r="I6" s="1" t="s">
        <v>790</v>
      </c>
      <c r="J6" s="1" t="s">
        <v>770</v>
      </c>
      <c r="K6" s="1" t="s">
        <v>790</v>
      </c>
      <c r="L6" s="1" t="s">
        <v>790</v>
      </c>
      <c r="M6" s="1" t="s">
        <v>771</v>
      </c>
      <c r="N6" s="1" t="s">
        <v>771</v>
      </c>
      <c r="O6" s="1" t="s">
        <v>772</v>
      </c>
      <c r="P6" s="1" t="s">
        <v>773</v>
      </c>
      <c r="Q6" s="1" t="s">
        <v>791</v>
      </c>
      <c r="R6" s="1" t="s">
        <v>73</v>
      </c>
      <c r="S6" s="1" t="s">
        <v>775</v>
      </c>
      <c r="T6" s="1" t="s">
        <v>776</v>
      </c>
    </row>
    <row r="7" s="1" customFormat="1" spans="1:20">
      <c r="A7" s="1" t="s">
        <v>87</v>
      </c>
      <c r="B7" s="1" t="s">
        <v>91</v>
      </c>
      <c r="C7" s="1" t="s">
        <v>792</v>
      </c>
      <c r="D7" s="1" t="s">
        <v>778</v>
      </c>
      <c r="E7" s="1" t="s">
        <v>90</v>
      </c>
      <c r="F7" s="1" t="s">
        <v>92</v>
      </c>
      <c r="G7" s="1" t="s">
        <v>81</v>
      </c>
      <c r="H7" s="1" t="s">
        <v>768</v>
      </c>
      <c r="I7" s="1" t="s">
        <v>793</v>
      </c>
      <c r="J7" s="1" t="s">
        <v>770</v>
      </c>
      <c r="K7" s="1" t="s">
        <v>793</v>
      </c>
      <c r="L7" s="1" t="s">
        <v>793</v>
      </c>
      <c r="M7" s="1" t="s">
        <v>771</v>
      </c>
      <c r="N7" s="1" t="s">
        <v>771</v>
      </c>
      <c r="O7" s="1" t="s">
        <v>772</v>
      </c>
      <c r="P7" s="1" t="s">
        <v>773</v>
      </c>
      <c r="Q7" s="1" t="s">
        <v>794</v>
      </c>
      <c r="R7" s="1" t="s">
        <v>73</v>
      </c>
      <c r="S7" s="1" t="s">
        <v>775</v>
      </c>
      <c r="T7" s="1" t="s">
        <v>776</v>
      </c>
    </row>
    <row r="8" s="1" customFormat="1" spans="1:20">
      <c r="A8" s="1" t="s">
        <v>164</v>
      </c>
      <c r="B8" s="1" t="s">
        <v>91</v>
      </c>
      <c r="C8" s="1" t="s">
        <v>795</v>
      </c>
      <c r="D8" s="1" t="s">
        <v>166</v>
      </c>
      <c r="E8" s="1" t="s">
        <v>167</v>
      </c>
      <c r="F8" s="1" t="s">
        <v>80</v>
      </c>
      <c r="G8" s="1" t="s">
        <v>81</v>
      </c>
      <c r="H8" s="1" t="s">
        <v>768</v>
      </c>
      <c r="I8" s="1" t="s">
        <v>796</v>
      </c>
      <c r="J8" s="1" t="s">
        <v>770</v>
      </c>
      <c r="K8" s="1" t="s">
        <v>796</v>
      </c>
      <c r="L8" s="1" t="s">
        <v>796</v>
      </c>
      <c r="M8" s="1" t="s">
        <v>771</v>
      </c>
      <c r="N8" s="1" t="s">
        <v>771</v>
      </c>
      <c r="O8" s="1" t="s">
        <v>772</v>
      </c>
      <c r="P8" s="1" t="s">
        <v>773</v>
      </c>
      <c r="Q8" s="1" t="s">
        <v>797</v>
      </c>
      <c r="R8" s="1" t="s">
        <v>73</v>
      </c>
      <c r="S8" s="1" t="s">
        <v>775</v>
      </c>
      <c r="T8" s="1" t="s">
        <v>776</v>
      </c>
    </row>
    <row r="9" s="1" customFormat="1" spans="1:20">
      <c r="A9" s="1" t="s">
        <v>524</v>
      </c>
      <c r="B9" s="1" t="s">
        <v>91</v>
      </c>
      <c r="C9" s="1" t="s">
        <v>798</v>
      </c>
      <c r="D9" s="1" t="s">
        <v>526</v>
      </c>
      <c r="E9" s="1" t="s">
        <v>527</v>
      </c>
      <c r="F9" s="1" t="s">
        <v>80</v>
      </c>
      <c r="G9" s="1" t="s">
        <v>81</v>
      </c>
      <c r="H9" s="1" t="s">
        <v>768</v>
      </c>
      <c r="I9" s="1" t="s">
        <v>799</v>
      </c>
      <c r="J9" s="1" t="s">
        <v>770</v>
      </c>
      <c r="K9" s="1" t="s">
        <v>799</v>
      </c>
      <c r="L9" s="1" t="s">
        <v>799</v>
      </c>
      <c r="M9" s="1" t="s">
        <v>771</v>
      </c>
      <c r="N9" s="1" t="s">
        <v>771</v>
      </c>
      <c r="O9" s="1" t="s">
        <v>772</v>
      </c>
      <c r="P9" s="1" t="s">
        <v>773</v>
      </c>
      <c r="Q9" s="1" t="s">
        <v>800</v>
      </c>
      <c r="R9" s="1" t="s">
        <v>73</v>
      </c>
      <c r="S9" s="1" t="s">
        <v>775</v>
      </c>
      <c r="T9" s="1" t="s">
        <v>776</v>
      </c>
    </row>
    <row r="10" s="1" customFormat="1" spans="1:20">
      <c r="A10" s="1" t="s">
        <v>343</v>
      </c>
      <c r="B10" s="1" t="s">
        <v>347</v>
      </c>
      <c r="C10" s="1" t="s">
        <v>801</v>
      </c>
      <c r="D10" s="1" t="s">
        <v>802</v>
      </c>
      <c r="E10" s="1" t="s">
        <v>346</v>
      </c>
      <c r="F10" s="1" t="s">
        <v>80</v>
      </c>
      <c r="G10" s="1" t="s">
        <v>81</v>
      </c>
      <c r="H10" s="1" t="s">
        <v>768</v>
      </c>
      <c r="I10" s="1" t="s">
        <v>803</v>
      </c>
      <c r="J10" s="1" t="s">
        <v>770</v>
      </c>
      <c r="K10" s="1" t="s">
        <v>803</v>
      </c>
      <c r="L10" s="1" t="s">
        <v>803</v>
      </c>
      <c r="M10" s="1" t="s">
        <v>771</v>
      </c>
      <c r="N10" s="1" t="s">
        <v>771</v>
      </c>
      <c r="O10" s="1" t="s">
        <v>772</v>
      </c>
      <c r="P10" s="1" t="s">
        <v>773</v>
      </c>
      <c r="Q10" s="1" t="s">
        <v>804</v>
      </c>
      <c r="R10" s="1" t="s">
        <v>73</v>
      </c>
      <c r="S10" s="1" t="s">
        <v>775</v>
      </c>
      <c r="T10" s="1" t="s">
        <v>776</v>
      </c>
    </row>
    <row r="11" s="1" customFormat="1" spans="1:20">
      <c r="A11" s="1" t="s">
        <v>593</v>
      </c>
      <c r="B11" s="1" t="s">
        <v>520</v>
      </c>
      <c r="C11" s="1" t="s">
        <v>805</v>
      </c>
      <c r="D11" s="1" t="s">
        <v>595</v>
      </c>
      <c r="E11" s="1" t="s">
        <v>596</v>
      </c>
      <c r="F11" s="1" t="s">
        <v>512</v>
      </c>
      <c r="G11" s="1" t="s">
        <v>81</v>
      </c>
      <c r="H11" s="1" t="s">
        <v>768</v>
      </c>
      <c r="I11" s="1" t="s">
        <v>806</v>
      </c>
      <c r="J11" s="1" t="s">
        <v>770</v>
      </c>
      <c r="K11" s="1" t="s">
        <v>806</v>
      </c>
      <c r="L11" s="1" t="s">
        <v>806</v>
      </c>
      <c r="M11" s="1" t="s">
        <v>771</v>
      </c>
      <c r="N11" s="1" t="s">
        <v>771</v>
      </c>
      <c r="O11" s="1" t="s">
        <v>772</v>
      </c>
      <c r="P11" s="1" t="s">
        <v>773</v>
      </c>
      <c r="Q11" s="1" t="s">
        <v>807</v>
      </c>
      <c r="R11" s="1" t="s">
        <v>73</v>
      </c>
      <c r="S11" s="1" t="s">
        <v>775</v>
      </c>
      <c r="T11" s="1" t="s">
        <v>776</v>
      </c>
    </row>
    <row r="12" s="1" customFormat="1" spans="1:20">
      <c r="A12" s="1" t="s">
        <v>808</v>
      </c>
      <c r="B12" s="1" t="s">
        <v>520</v>
      </c>
      <c r="C12" s="1" t="s">
        <v>809</v>
      </c>
      <c r="D12" s="1" t="s">
        <v>810</v>
      </c>
      <c r="E12" s="1" t="s">
        <v>811</v>
      </c>
      <c r="F12" s="1" t="s">
        <v>80</v>
      </c>
      <c r="G12" s="1" t="s">
        <v>81</v>
      </c>
      <c r="H12" s="1" t="s">
        <v>768</v>
      </c>
      <c r="I12" s="1" t="s">
        <v>772</v>
      </c>
      <c r="J12" s="1" t="s">
        <v>770</v>
      </c>
      <c r="K12" s="1" t="s">
        <v>772</v>
      </c>
      <c r="L12" s="1" t="s">
        <v>772</v>
      </c>
      <c r="M12" s="1" t="s">
        <v>771</v>
      </c>
      <c r="N12" s="1" t="s">
        <v>771</v>
      </c>
      <c r="O12" s="1" t="s">
        <v>772</v>
      </c>
      <c r="P12" s="1" t="s">
        <v>773</v>
      </c>
      <c r="Q12" s="1" t="s">
        <v>812</v>
      </c>
      <c r="R12" s="1" t="s">
        <v>73</v>
      </c>
      <c r="S12" s="1" t="s">
        <v>775</v>
      </c>
      <c r="T12" s="1" t="s">
        <v>776</v>
      </c>
    </row>
    <row r="13" s="1" customFormat="1" spans="1:20">
      <c r="A13" s="1" t="s">
        <v>516</v>
      </c>
      <c r="B13" s="1" t="s">
        <v>520</v>
      </c>
      <c r="C13" s="1" t="s">
        <v>813</v>
      </c>
      <c r="D13" s="1" t="s">
        <v>518</v>
      </c>
      <c r="E13" s="1" t="s">
        <v>519</v>
      </c>
      <c r="F13" s="1" t="s">
        <v>80</v>
      </c>
      <c r="G13" s="1" t="s">
        <v>81</v>
      </c>
      <c r="H13" s="1" t="s">
        <v>768</v>
      </c>
      <c r="I13" s="1" t="s">
        <v>814</v>
      </c>
      <c r="J13" s="1" t="s">
        <v>770</v>
      </c>
      <c r="K13" s="1" t="s">
        <v>814</v>
      </c>
      <c r="L13" s="1" t="s">
        <v>814</v>
      </c>
      <c r="M13" s="1" t="s">
        <v>771</v>
      </c>
      <c r="N13" s="1" t="s">
        <v>771</v>
      </c>
      <c r="O13" s="1" t="s">
        <v>772</v>
      </c>
      <c r="P13" s="1" t="s">
        <v>773</v>
      </c>
      <c r="Q13" s="1" t="s">
        <v>815</v>
      </c>
      <c r="R13" s="1" t="s">
        <v>73</v>
      </c>
      <c r="S13" s="1" t="s">
        <v>775</v>
      </c>
      <c r="T13" s="1" t="s">
        <v>776</v>
      </c>
    </row>
    <row r="14" s="1" customFormat="1" spans="1:20">
      <c r="A14" s="1" t="s">
        <v>667</v>
      </c>
      <c r="B14" s="1" t="s">
        <v>671</v>
      </c>
      <c r="C14" s="1" t="s">
        <v>816</v>
      </c>
      <c r="D14" s="1" t="s">
        <v>817</v>
      </c>
      <c r="E14" s="1" t="s">
        <v>670</v>
      </c>
      <c r="F14" s="1" t="s">
        <v>80</v>
      </c>
      <c r="G14" s="1" t="s">
        <v>81</v>
      </c>
      <c r="H14" s="1" t="s">
        <v>768</v>
      </c>
      <c r="I14" s="1" t="s">
        <v>818</v>
      </c>
      <c r="J14" s="1" t="s">
        <v>770</v>
      </c>
      <c r="K14" s="1" t="s">
        <v>818</v>
      </c>
      <c r="L14" s="1" t="s">
        <v>818</v>
      </c>
      <c r="M14" s="1" t="s">
        <v>771</v>
      </c>
      <c r="N14" s="1" t="s">
        <v>771</v>
      </c>
      <c r="O14" s="1" t="s">
        <v>772</v>
      </c>
      <c r="P14" s="1" t="s">
        <v>773</v>
      </c>
      <c r="Q14" s="1" t="s">
        <v>819</v>
      </c>
      <c r="R14" s="1" t="s">
        <v>73</v>
      </c>
      <c r="S14" s="1" t="s">
        <v>775</v>
      </c>
      <c r="T14" s="1" t="s">
        <v>776</v>
      </c>
    </row>
    <row r="15" s="1" customFormat="1" spans="1:20">
      <c r="A15" s="1" t="s">
        <v>683</v>
      </c>
      <c r="B15" s="1" t="s">
        <v>176</v>
      </c>
      <c r="C15" s="1" t="s">
        <v>820</v>
      </c>
      <c r="D15" s="1" t="s">
        <v>685</v>
      </c>
      <c r="E15" s="1" t="s">
        <v>686</v>
      </c>
      <c r="F15" s="1" t="s">
        <v>176</v>
      </c>
      <c r="G15" s="1" t="s">
        <v>81</v>
      </c>
      <c r="H15" s="1" t="s">
        <v>768</v>
      </c>
      <c r="I15" s="1" t="s">
        <v>821</v>
      </c>
      <c r="J15" s="1" t="s">
        <v>770</v>
      </c>
      <c r="K15" s="1" t="s">
        <v>821</v>
      </c>
      <c r="L15" s="1" t="s">
        <v>821</v>
      </c>
      <c r="M15" s="1" t="s">
        <v>771</v>
      </c>
      <c r="N15" s="1" t="s">
        <v>771</v>
      </c>
      <c r="O15" s="1" t="s">
        <v>772</v>
      </c>
      <c r="P15" s="1" t="s">
        <v>773</v>
      </c>
      <c r="Q15" s="1" t="s">
        <v>822</v>
      </c>
      <c r="R15" s="1" t="s">
        <v>73</v>
      </c>
      <c r="S15" s="1" t="s">
        <v>775</v>
      </c>
      <c r="T15" s="1" t="s">
        <v>776</v>
      </c>
    </row>
    <row r="16" s="1" customFormat="1" spans="1:20">
      <c r="A16" s="1" t="s">
        <v>172</v>
      </c>
      <c r="B16" s="1" t="s">
        <v>176</v>
      </c>
      <c r="C16" s="1" t="s">
        <v>823</v>
      </c>
      <c r="D16" s="1" t="s">
        <v>174</v>
      </c>
      <c r="E16" s="1" t="s">
        <v>175</v>
      </c>
      <c r="F16" s="1" t="s">
        <v>80</v>
      </c>
      <c r="G16" s="1" t="s">
        <v>81</v>
      </c>
      <c r="H16" s="1" t="s">
        <v>768</v>
      </c>
      <c r="I16" s="1" t="s">
        <v>824</v>
      </c>
      <c r="J16" s="1" t="s">
        <v>770</v>
      </c>
      <c r="K16" s="1" t="s">
        <v>824</v>
      </c>
      <c r="L16" s="1" t="s">
        <v>824</v>
      </c>
      <c r="M16" s="1" t="s">
        <v>771</v>
      </c>
      <c r="N16" s="1" t="s">
        <v>771</v>
      </c>
      <c r="O16" s="1" t="s">
        <v>772</v>
      </c>
      <c r="P16" s="1" t="s">
        <v>773</v>
      </c>
      <c r="Q16" s="1" t="s">
        <v>825</v>
      </c>
      <c r="R16" s="1" t="s">
        <v>73</v>
      </c>
      <c r="S16" s="1" t="s">
        <v>775</v>
      </c>
      <c r="T16" s="1" t="s">
        <v>776</v>
      </c>
    </row>
    <row r="17" s="1" customFormat="1" spans="1:20">
      <c r="A17" s="1" t="s">
        <v>675</v>
      </c>
      <c r="B17" s="1" t="s">
        <v>176</v>
      </c>
      <c r="C17" s="1" t="s">
        <v>826</v>
      </c>
      <c r="D17" s="1" t="s">
        <v>827</v>
      </c>
      <c r="E17" s="1" t="s">
        <v>828</v>
      </c>
      <c r="F17" s="1" t="s">
        <v>176</v>
      </c>
      <c r="G17" s="1" t="s">
        <v>81</v>
      </c>
      <c r="H17" s="1" t="s">
        <v>768</v>
      </c>
      <c r="I17" s="1" t="s">
        <v>829</v>
      </c>
      <c r="J17" s="1" t="s">
        <v>770</v>
      </c>
      <c r="K17" s="1" t="s">
        <v>829</v>
      </c>
      <c r="L17" s="1" t="s">
        <v>829</v>
      </c>
      <c r="M17" s="1" t="s">
        <v>771</v>
      </c>
      <c r="N17" s="1" t="s">
        <v>771</v>
      </c>
      <c r="O17" s="1" t="s">
        <v>772</v>
      </c>
      <c r="P17" s="1" t="s">
        <v>773</v>
      </c>
      <c r="Q17" s="1" t="s">
        <v>830</v>
      </c>
      <c r="R17" s="1" t="s">
        <v>73</v>
      </c>
      <c r="S17" s="1" t="s">
        <v>775</v>
      </c>
      <c r="T17" s="1" t="s">
        <v>776</v>
      </c>
    </row>
    <row r="18" s="1" customFormat="1" spans="1:20">
      <c r="A18" s="1" t="s">
        <v>180</v>
      </c>
      <c r="B18" s="1" t="s">
        <v>176</v>
      </c>
      <c r="C18" s="1" t="s">
        <v>831</v>
      </c>
      <c r="D18" s="1" t="s">
        <v>182</v>
      </c>
      <c r="E18" s="1" t="s">
        <v>183</v>
      </c>
      <c r="F18" s="1" t="s">
        <v>80</v>
      </c>
      <c r="G18" s="1" t="s">
        <v>81</v>
      </c>
      <c r="H18" s="1" t="s">
        <v>768</v>
      </c>
      <c r="I18" s="1" t="s">
        <v>832</v>
      </c>
      <c r="J18" s="1" t="s">
        <v>770</v>
      </c>
      <c r="K18" s="1" t="s">
        <v>832</v>
      </c>
      <c r="L18" s="1" t="s">
        <v>832</v>
      </c>
      <c r="M18" s="1" t="s">
        <v>771</v>
      </c>
      <c r="N18" s="1" t="s">
        <v>771</v>
      </c>
      <c r="O18" s="1" t="s">
        <v>772</v>
      </c>
      <c r="P18" s="1" t="s">
        <v>773</v>
      </c>
      <c r="Q18" s="1" t="s">
        <v>833</v>
      </c>
      <c r="R18" s="1" t="s">
        <v>73</v>
      </c>
      <c r="S18" s="1" t="s">
        <v>775</v>
      </c>
      <c r="T18" s="1" t="s">
        <v>776</v>
      </c>
    </row>
    <row r="19" s="1" customFormat="1" spans="1:20">
      <c r="A19" s="1" t="s">
        <v>508</v>
      </c>
      <c r="B19" s="1" t="s">
        <v>512</v>
      </c>
      <c r="C19" s="1" t="s">
        <v>834</v>
      </c>
      <c r="D19" s="1" t="s">
        <v>510</v>
      </c>
      <c r="E19" s="1" t="s">
        <v>511</v>
      </c>
      <c r="F19" s="1" t="s">
        <v>92</v>
      </c>
      <c r="G19" s="1" t="s">
        <v>81</v>
      </c>
      <c r="H19" s="1" t="s">
        <v>768</v>
      </c>
      <c r="I19" s="1" t="s">
        <v>835</v>
      </c>
      <c r="J19" s="1" t="s">
        <v>770</v>
      </c>
      <c r="K19" s="1" t="s">
        <v>835</v>
      </c>
      <c r="L19" s="1" t="s">
        <v>835</v>
      </c>
      <c r="M19" s="1" t="s">
        <v>771</v>
      </c>
      <c r="N19" s="1" t="s">
        <v>771</v>
      </c>
      <c r="O19" s="1" t="s">
        <v>772</v>
      </c>
      <c r="P19" s="1" t="s">
        <v>773</v>
      </c>
      <c r="Q19" s="1" t="s">
        <v>836</v>
      </c>
      <c r="R19" s="1" t="s">
        <v>73</v>
      </c>
      <c r="S19" s="1" t="s">
        <v>775</v>
      </c>
      <c r="T19" s="1" t="s">
        <v>776</v>
      </c>
    </row>
    <row r="20" s="1" customFormat="1" spans="1:20">
      <c r="A20" s="1" t="s">
        <v>352</v>
      </c>
      <c r="B20" s="1" t="s">
        <v>92</v>
      </c>
      <c r="C20" s="1" t="s">
        <v>837</v>
      </c>
      <c r="D20" s="1" t="s">
        <v>354</v>
      </c>
      <c r="E20" s="1" t="s">
        <v>355</v>
      </c>
      <c r="F20" s="1" t="s">
        <v>80</v>
      </c>
      <c r="G20" s="1" t="s">
        <v>81</v>
      </c>
      <c r="H20" s="1" t="s">
        <v>768</v>
      </c>
      <c r="I20" s="1" t="s">
        <v>838</v>
      </c>
      <c r="J20" s="1" t="s">
        <v>770</v>
      </c>
      <c r="K20" s="1" t="s">
        <v>838</v>
      </c>
      <c r="L20" s="1" t="s">
        <v>838</v>
      </c>
      <c r="M20" s="1" t="s">
        <v>771</v>
      </c>
      <c r="N20" s="1" t="s">
        <v>771</v>
      </c>
      <c r="O20" s="1" t="s">
        <v>772</v>
      </c>
      <c r="P20" s="1" t="s">
        <v>773</v>
      </c>
      <c r="Q20" s="1" t="s">
        <v>839</v>
      </c>
      <c r="R20" s="1" t="s">
        <v>73</v>
      </c>
      <c r="S20" s="1" t="s">
        <v>775</v>
      </c>
      <c r="T20" s="1" t="s">
        <v>776</v>
      </c>
    </row>
    <row r="21" s="1" customFormat="1" spans="1:20">
      <c r="A21" s="1" t="s">
        <v>369</v>
      </c>
      <c r="B21" s="1" t="s">
        <v>92</v>
      </c>
      <c r="C21" s="1" t="s">
        <v>840</v>
      </c>
      <c r="D21" s="1" t="s">
        <v>371</v>
      </c>
      <c r="E21" s="1" t="s">
        <v>372</v>
      </c>
      <c r="F21" s="1" t="s">
        <v>80</v>
      </c>
      <c r="G21" s="1" t="s">
        <v>81</v>
      </c>
      <c r="H21" s="1" t="s">
        <v>768</v>
      </c>
      <c r="I21" s="1" t="s">
        <v>841</v>
      </c>
      <c r="J21" s="1" t="s">
        <v>770</v>
      </c>
      <c r="K21" s="1" t="s">
        <v>841</v>
      </c>
      <c r="L21" s="1" t="s">
        <v>841</v>
      </c>
      <c r="M21" s="1" t="s">
        <v>771</v>
      </c>
      <c r="N21" s="1" t="s">
        <v>771</v>
      </c>
      <c r="O21" s="1" t="s">
        <v>772</v>
      </c>
      <c r="P21" s="1" t="s">
        <v>773</v>
      </c>
      <c r="Q21" s="1" t="s">
        <v>842</v>
      </c>
      <c r="R21" s="1" t="s">
        <v>73</v>
      </c>
      <c r="S21" s="1" t="s">
        <v>775</v>
      </c>
      <c r="T21" s="1" t="s">
        <v>843</v>
      </c>
    </row>
    <row r="22" s="1" customFormat="1" spans="1:20">
      <c r="A22" s="1" t="s">
        <v>377</v>
      </c>
      <c r="B22" s="1" t="s">
        <v>92</v>
      </c>
      <c r="C22" s="1" t="s">
        <v>844</v>
      </c>
      <c r="D22" s="1" t="s">
        <v>379</v>
      </c>
      <c r="E22" s="1" t="s">
        <v>380</v>
      </c>
      <c r="F22" s="1" t="s">
        <v>92</v>
      </c>
      <c r="G22" s="1" t="s">
        <v>81</v>
      </c>
      <c r="H22" s="1" t="s">
        <v>768</v>
      </c>
      <c r="I22" s="1" t="s">
        <v>845</v>
      </c>
      <c r="J22" s="1" t="s">
        <v>770</v>
      </c>
      <c r="K22" s="1" t="s">
        <v>845</v>
      </c>
      <c r="L22" s="1" t="s">
        <v>845</v>
      </c>
      <c r="M22" s="1" t="s">
        <v>771</v>
      </c>
      <c r="N22" s="1" t="s">
        <v>771</v>
      </c>
      <c r="O22" s="1" t="s">
        <v>772</v>
      </c>
      <c r="P22" s="1" t="s">
        <v>773</v>
      </c>
      <c r="Q22" s="1" t="s">
        <v>846</v>
      </c>
      <c r="R22" s="1" t="s">
        <v>73</v>
      </c>
      <c r="S22" s="1" t="s">
        <v>775</v>
      </c>
      <c r="T22" s="1" t="s">
        <v>776</v>
      </c>
    </row>
    <row r="23" s="1" customFormat="1" spans="1:20">
      <c r="A23" s="1" t="s">
        <v>97</v>
      </c>
      <c r="B23" s="1" t="s">
        <v>92</v>
      </c>
      <c r="C23" s="1" t="s">
        <v>847</v>
      </c>
      <c r="D23" s="1" t="s">
        <v>99</v>
      </c>
      <c r="E23" s="1" t="s">
        <v>100</v>
      </c>
      <c r="F23" s="1" t="s">
        <v>92</v>
      </c>
      <c r="G23" s="1" t="s">
        <v>81</v>
      </c>
      <c r="H23" s="1" t="s">
        <v>768</v>
      </c>
      <c r="I23" s="1" t="s">
        <v>848</v>
      </c>
      <c r="J23" s="1" t="s">
        <v>770</v>
      </c>
      <c r="K23" s="1" t="s">
        <v>848</v>
      </c>
      <c r="L23" s="1" t="s">
        <v>848</v>
      </c>
      <c r="M23" s="1" t="s">
        <v>771</v>
      </c>
      <c r="N23" s="1" t="s">
        <v>771</v>
      </c>
      <c r="O23" s="1" t="s">
        <v>772</v>
      </c>
      <c r="P23" s="1" t="s">
        <v>773</v>
      </c>
      <c r="Q23" s="1" t="s">
        <v>849</v>
      </c>
      <c r="R23" s="1" t="s">
        <v>73</v>
      </c>
      <c r="S23" s="1" t="s">
        <v>775</v>
      </c>
      <c r="T23" s="1" t="s">
        <v>776</v>
      </c>
    </row>
    <row r="24" s="1" customFormat="1" spans="1:20">
      <c r="A24" s="1" t="s">
        <v>452</v>
      </c>
      <c r="B24" s="1" t="s">
        <v>92</v>
      </c>
      <c r="C24" s="1" t="s">
        <v>850</v>
      </c>
      <c r="D24" s="1" t="s">
        <v>454</v>
      </c>
      <c r="E24" s="1" t="s">
        <v>455</v>
      </c>
      <c r="F24" s="1" t="s">
        <v>80</v>
      </c>
      <c r="G24" s="1" t="s">
        <v>81</v>
      </c>
      <c r="H24" s="1" t="s">
        <v>768</v>
      </c>
      <c r="I24" s="1" t="s">
        <v>851</v>
      </c>
      <c r="J24" s="1" t="s">
        <v>770</v>
      </c>
      <c r="K24" s="1" t="s">
        <v>851</v>
      </c>
      <c r="L24" s="1" t="s">
        <v>851</v>
      </c>
      <c r="M24" s="1" t="s">
        <v>771</v>
      </c>
      <c r="N24" s="1" t="s">
        <v>771</v>
      </c>
      <c r="O24" s="1" t="s">
        <v>772</v>
      </c>
      <c r="P24" s="1" t="s">
        <v>773</v>
      </c>
      <c r="Q24" s="1" t="s">
        <v>852</v>
      </c>
      <c r="R24" s="1" t="s">
        <v>73</v>
      </c>
      <c r="S24" s="1" t="s">
        <v>775</v>
      </c>
      <c r="T24" s="1" t="s">
        <v>776</v>
      </c>
    </row>
    <row r="25" s="1" customFormat="1" spans="1:20">
      <c r="A25" s="1" t="s">
        <v>384</v>
      </c>
      <c r="B25" s="1" t="s">
        <v>80</v>
      </c>
      <c r="C25" s="1" t="s">
        <v>853</v>
      </c>
      <c r="D25" s="1" t="s">
        <v>386</v>
      </c>
      <c r="E25" s="1" t="s">
        <v>387</v>
      </c>
      <c r="F25" s="1" t="s">
        <v>80</v>
      </c>
      <c r="G25" s="1" t="s">
        <v>81</v>
      </c>
      <c r="H25" s="1" t="s">
        <v>768</v>
      </c>
      <c r="I25" s="1" t="s">
        <v>854</v>
      </c>
      <c r="J25" s="1" t="s">
        <v>770</v>
      </c>
      <c r="K25" s="1" t="s">
        <v>854</v>
      </c>
      <c r="L25" s="1" t="s">
        <v>854</v>
      </c>
      <c r="M25" s="1" t="s">
        <v>771</v>
      </c>
      <c r="N25" s="1" t="s">
        <v>771</v>
      </c>
      <c r="O25" s="1" t="s">
        <v>772</v>
      </c>
      <c r="P25" s="1" t="s">
        <v>773</v>
      </c>
      <c r="Q25" s="1" t="s">
        <v>855</v>
      </c>
      <c r="R25" s="1" t="s">
        <v>73</v>
      </c>
      <c r="S25" s="1" t="s">
        <v>775</v>
      </c>
      <c r="T25" s="1" t="s">
        <v>776</v>
      </c>
    </row>
    <row r="26" s="1" customFormat="1" spans="1:20">
      <c r="A26" s="1" t="s">
        <v>284</v>
      </c>
      <c r="B26" s="1" t="s">
        <v>80</v>
      </c>
      <c r="C26" s="1" t="s">
        <v>856</v>
      </c>
      <c r="D26" s="1" t="s">
        <v>857</v>
      </c>
      <c r="E26" s="1" t="s">
        <v>287</v>
      </c>
      <c r="F26" s="1" t="s">
        <v>80</v>
      </c>
      <c r="G26" s="1" t="s">
        <v>81</v>
      </c>
      <c r="H26" s="1" t="s">
        <v>768</v>
      </c>
      <c r="I26" s="1" t="s">
        <v>858</v>
      </c>
      <c r="J26" s="1" t="s">
        <v>770</v>
      </c>
      <c r="K26" s="1" t="s">
        <v>858</v>
      </c>
      <c r="L26" s="1" t="s">
        <v>858</v>
      </c>
      <c r="M26" s="1" t="s">
        <v>771</v>
      </c>
      <c r="N26" s="1" t="s">
        <v>771</v>
      </c>
      <c r="O26" s="1" t="s">
        <v>772</v>
      </c>
      <c r="P26" s="1" t="s">
        <v>773</v>
      </c>
      <c r="Q26" s="1" t="s">
        <v>859</v>
      </c>
      <c r="R26" s="1" t="s">
        <v>73</v>
      </c>
      <c r="S26" s="1" t="s">
        <v>775</v>
      </c>
      <c r="T26" s="1" t="s">
        <v>776</v>
      </c>
    </row>
    <row r="27" s="1" customFormat="1" spans="1:20">
      <c r="A27" s="1" t="s">
        <v>219</v>
      </c>
      <c r="B27" s="1" t="s">
        <v>80</v>
      </c>
      <c r="C27" s="1" t="s">
        <v>860</v>
      </c>
      <c r="D27" s="1" t="s">
        <v>221</v>
      </c>
      <c r="E27" s="1" t="s">
        <v>222</v>
      </c>
      <c r="F27" s="1" t="s">
        <v>80</v>
      </c>
      <c r="G27" s="1" t="s">
        <v>81</v>
      </c>
      <c r="H27" s="1" t="s">
        <v>768</v>
      </c>
      <c r="I27" s="1" t="s">
        <v>861</v>
      </c>
      <c r="J27" s="1" t="s">
        <v>770</v>
      </c>
      <c r="K27" s="1" t="s">
        <v>861</v>
      </c>
      <c r="L27" s="1" t="s">
        <v>861</v>
      </c>
      <c r="M27" s="1" t="s">
        <v>771</v>
      </c>
      <c r="N27" s="1" t="s">
        <v>771</v>
      </c>
      <c r="O27" s="1" t="s">
        <v>772</v>
      </c>
      <c r="P27" s="1" t="s">
        <v>773</v>
      </c>
      <c r="Q27" s="1" t="s">
        <v>862</v>
      </c>
      <c r="R27" s="1" t="s">
        <v>73</v>
      </c>
      <c r="S27" s="1" t="s">
        <v>775</v>
      </c>
      <c r="T27" s="1" t="s">
        <v>776</v>
      </c>
    </row>
    <row r="28" s="1" customFormat="1" spans="1:20">
      <c r="A28" s="1" t="s">
        <v>105</v>
      </c>
      <c r="B28" s="1" t="s">
        <v>80</v>
      </c>
      <c r="C28" s="1" t="s">
        <v>863</v>
      </c>
      <c r="D28" s="1" t="s">
        <v>864</v>
      </c>
      <c r="E28" s="1" t="s">
        <v>108</v>
      </c>
      <c r="F28" s="1" t="s">
        <v>80</v>
      </c>
      <c r="G28" s="1" t="s">
        <v>81</v>
      </c>
      <c r="H28" s="1" t="s">
        <v>768</v>
      </c>
      <c r="I28" s="1" t="s">
        <v>865</v>
      </c>
      <c r="J28" s="1" t="s">
        <v>770</v>
      </c>
      <c r="K28" s="1" t="s">
        <v>865</v>
      </c>
      <c r="L28" s="1" t="s">
        <v>865</v>
      </c>
      <c r="M28" s="1" t="s">
        <v>771</v>
      </c>
      <c r="N28" s="1" t="s">
        <v>771</v>
      </c>
      <c r="O28" s="1" t="s">
        <v>772</v>
      </c>
      <c r="P28" s="1" t="s">
        <v>773</v>
      </c>
      <c r="Q28" s="1" t="s">
        <v>866</v>
      </c>
      <c r="R28" s="1" t="s">
        <v>73</v>
      </c>
      <c r="S28" s="1" t="s">
        <v>775</v>
      </c>
      <c r="T28" s="1" t="s">
        <v>776</v>
      </c>
    </row>
    <row r="29" s="1" customFormat="1" spans="1:20">
      <c r="A29" s="1" t="s">
        <v>599</v>
      </c>
      <c r="B29" s="1" t="s">
        <v>80</v>
      </c>
      <c r="C29" s="1" t="s">
        <v>867</v>
      </c>
      <c r="D29" s="1" t="s">
        <v>868</v>
      </c>
      <c r="E29" s="1" t="s">
        <v>602</v>
      </c>
      <c r="F29" s="1" t="s">
        <v>80</v>
      </c>
      <c r="G29" s="1" t="s">
        <v>81</v>
      </c>
      <c r="H29" s="1" t="s">
        <v>768</v>
      </c>
      <c r="I29" s="1" t="s">
        <v>869</v>
      </c>
      <c r="J29" s="1" t="s">
        <v>770</v>
      </c>
      <c r="K29" s="1" t="s">
        <v>869</v>
      </c>
      <c r="L29" s="1" t="s">
        <v>869</v>
      </c>
      <c r="M29" s="1" t="s">
        <v>771</v>
      </c>
      <c r="N29" s="1" t="s">
        <v>771</v>
      </c>
      <c r="O29" s="1" t="s">
        <v>772</v>
      </c>
      <c r="P29" s="1" t="s">
        <v>773</v>
      </c>
      <c r="Q29" s="1" t="s">
        <v>870</v>
      </c>
      <c r="R29" s="1" t="s">
        <v>73</v>
      </c>
      <c r="S29" s="1" t="s">
        <v>775</v>
      </c>
      <c r="T29" s="1" t="s">
        <v>776</v>
      </c>
    </row>
    <row r="30" s="1" customFormat="1" spans="1:20">
      <c r="A30" s="1" t="s">
        <v>291</v>
      </c>
      <c r="B30" s="1" t="s">
        <v>80</v>
      </c>
      <c r="C30" s="1" t="s">
        <v>871</v>
      </c>
      <c r="D30" s="1" t="s">
        <v>115</v>
      </c>
      <c r="E30" s="1" t="s">
        <v>292</v>
      </c>
      <c r="F30" s="1" t="s">
        <v>80</v>
      </c>
      <c r="G30" s="1" t="s">
        <v>81</v>
      </c>
      <c r="H30" s="1" t="s">
        <v>768</v>
      </c>
      <c r="I30" s="1" t="s">
        <v>872</v>
      </c>
      <c r="J30" s="1" t="s">
        <v>770</v>
      </c>
      <c r="K30" s="1" t="s">
        <v>872</v>
      </c>
      <c r="L30" s="1" t="s">
        <v>872</v>
      </c>
      <c r="M30" s="1" t="s">
        <v>771</v>
      </c>
      <c r="N30" s="1" t="s">
        <v>771</v>
      </c>
      <c r="O30" s="1" t="s">
        <v>772</v>
      </c>
      <c r="P30" s="1" t="s">
        <v>773</v>
      </c>
      <c r="Q30" s="1" t="s">
        <v>873</v>
      </c>
      <c r="R30" s="1" t="s">
        <v>73</v>
      </c>
      <c r="S30" s="1" t="s">
        <v>775</v>
      </c>
      <c r="T30" s="1" t="s">
        <v>776</v>
      </c>
    </row>
    <row r="31" s="1" customFormat="1" spans="1:20">
      <c r="A31" s="1" t="s">
        <v>531</v>
      </c>
      <c r="B31" s="1" t="s">
        <v>80</v>
      </c>
      <c r="C31" s="1" t="s">
        <v>874</v>
      </c>
      <c r="D31" s="1" t="s">
        <v>875</v>
      </c>
      <c r="E31" s="1" t="s">
        <v>534</v>
      </c>
      <c r="F31" s="1" t="s">
        <v>80</v>
      </c>
      <c r="G31" s="1" t="s">
        <v>81</v>
      </c>
      <c r="H31" s="1" t="s">
        <v>768</v>
      </c>
      <c r="I31" s="1" t="s">
        <v>876</v>
      </c>
      <c r="J31" s="1" t="s">
        <v>770</v>
      </c>
      <c r="K31" s="1" t="s">
        <v>876</v>
      </c>
      <c r="L31" s="1" t="s">
        <v>876</v>
      </c>
      <c r="M31" s="1" t="s">
        <v>771</v>
      </c>
      <c r="N31" s="1" t="s">
        <v>771</v>
      </c>
      <c r="O31" s="1" t="s">
        <v>772</v>
      </c>
      <c r="P31" s="1" t="s">
        <v>773</v>
      </c>
      <c r="Q31" s="1" t="s">
        <v>877</v>
      </c>
      <c r="R31" s="1" t="s">
        <v>73</v>
      </c>
      <c r="S31" s="1" t="s">
        <v>775</v>
      </c>
      <c r="T31" s="1" t="s">
        <v>776</v>
      </c>
    </row>
    <row r="32" s="1" customFormat="1" spans="1:20">
      <c r="A32" s="1" t="s">
        <v>113</v>
      </c>
      <c r="B32" s="1" t="s">
        <v>80</v>
      </c>
      <c r="C32" s="1" t="s">
        <v>878</v>
      </c>
      <c r="D32" s="1" t="s">
        <v>115</v>
      </c>
      <c r="E32" s="1" t="s">
        <v>116</v>
      </c>
      <c r="F32" s="1" t="s">
        <v>80</v>
      </c>
      <c r="G32" s="1" t="s">
        <v>81</v>
      </c>
      <c r="H32" s="1" t="s">
        <v>768</v>
      </c>
      <c r="I32" s="1" t="s">
        <v>879</v>
      </c>
      <c r="J32" s="1" t="s">
        <v>770</v>
      </c>
      <c r="K32" s="1" t="s">
        <v>879</v>
      </c>
      <c r="L32" s="1" t="s">
        <v>879</v>
      </c>
      <c r="M32" s="1" t="s">
        <v>771</v>
      </c>
      <c r="N32" s="1" t="s">
        <v>771</v>
      </c>
      <c r="O32" s="1" t="s">
        <v>772</v>
      </c>
      <c r="P32" s="1" t="s">
        <v>773</v>
      </c>
      <c r="Q32" s="1" t="s">
        <v>880</v>
      </c>
      <c r="R32" s="1" t="s">
        <v>73</v>
      </c>
      <c r="S32" s="1" t="s">
        <v>775</v>
      </c>
      <c r="T32" s="1" t="s">
        <v>776</v>
      </c>
    </row>
    <row r="33" s="1" customFormat="1" spans="1:20">
      <c r="A33" s="1" t="s">
        <v>389</v>
      </c>
      <c r="B33" s="1" t="s">
        <v>80</v>
      </c>
      <c r="C33" s="1" t="s">
        <v>881</v>
      </c>
      <c r="D33" s="1" t="s">
        <v>882</v>
      </c>
      <c r="E33" s="1" t="s">
        <v>392</v>
      </c>
      <c r="F33" s="1" t="s">
        <v>80</v>
      </c>
      <c r="G33" s="1" t="s">
        <v>81</v>
      </c>
      <c r="H33" s="1" t="s">
        <v>768</v>
      </c>
      <c r="I33" s="1" t="s">
        <v>883</v>
      </c>
      <c r="J33" s="1" t="s">
        <v>770</v>
      </c>
      <c r="K33" s="1" t="s">
        <v>883</v>
      </c>
      <c r="L33" s="1" t="s">
        <v>883</v>
      </c>
      <c r="M33" s="1" t="s">
        <v>771</v>
      </c>
      <c r="N33" s="1" t="s">
        <v>771</v>
      </c>
      <c r="O33" s="1" t="s">
        <v>772</v>
      </c>
      <c r="P33" s="1" t="s">
        <v>773</v>
      </c>
      <c r="Q33" s="1" t="s">
        <v>884</v>
      </c>
      <c r="R33" s="1" t="s">
        <v>73</v>
      </c>
      <c r="S33" s="1" t="s">
        <v>775</v>
      </c>
      <c r="T33" s="1" t="s">
        <v>776</v>
      </c>
    </row>
    <row r="34" s="1" customFormat="1" spans="1:20">
      <c r="A34" s="1" t="s">
        <v>187</v>
      </c>
      <c r="B34" s="1" t="s">
        <v>80</v>
      </c>
      <c r="C34" s="1" t="s">
        <v>885</v>
      </c>
      <c r="D34" s="1" t="s">
        <v>189</v>
      </c>
      <c r="E34" s="1" t="s">
        <v>190</v>
      </c>
      <c r="F34" s="1" t="s">
        <v>80</v>
      </c>
      <c r="G34" s="1" t="s">
        <v>81</v>
      </c>
      <c r="H34" s="1" t="s">
        <v>768</v>
      </c>
      <c r="I34" s="1" t="s">
        <v>851</v>
      </c>
      <c r="J34" s="1" t="s">
        <v>770</v>
      </c>
      <c r="K34" s="1" t="s">
        <v>851</v>
      </c>
      <c r="L34" s="1" t="s">
        <v>851</v>
      </c>
      <c r="M34" s="1" t="s">
        <v>771</v>
      </c>
      <c r="N34" s="1" t="s">
        <v>771</v>
      </c>
      <c r="O34" s="1" t="s">
        <v>772</v>
      </c>
      <c r="P34" s="1" t="s">
        <v>773</v>
      </c>
      <c r="Q34" s="1" t="s">
        <v>886</v>
      </c>
      <c r="R34" s="1" t="s">
        <v>73</v>
      </c>
      <c r="S34" s="1" t="s">
        <v>775</v>
      </c>
      <c r="T34" s="1" t="s">
        <v>776</v>
      </c>
    </row>
    <row r="35" s="1" customFormat="1" spans="1:20">
      <c r="A35" s="1" t="s">
        <v>195</v>
      </c>
      <c r="B35" s="1" t="s">
        <v>80</v>
      </c>
      <c r="C35" s="1" t="s">
        <v>887</v>
      </c>
      <c r="D35" s="1" t="s">
        <v>189</v>
      </c>
      <c r="E35" s="1" t="s">
        <v>196</v>
      </c>
      <c r="F35" s="1" t="s">
        <v>80</v>
      </c>
      <c r="G35" s="1" t="s">
        <v>81</v>
      </c>
      <c r="H35" s="1" t="s">
        <v>768</v>
      </c>
      <c r="I35" s="1" t="s">
        <v>851</v>
      </c>
      <c r="J35" s="1" t="s">
        <v>770</v>
      </c>
      <c r="K35" s="1" t="s">
        <v>851</v>
      </c>
      <c r="L35" s="1" t="s">
        <v>851</v>
      </c>
      <c r="M35" s="1" t="s">
        <v>771</v>
      </c>
      <c r="N35" s="1" t="s">
        <v>771</v>
      </c>
      <c r="O35" s="1" t="s">
        <v>772</v>
      </c>
      <c r="P35" s="1" t="s">
        <v>773</v>
      </c>
      <c r="Q35" s="1" t="s">
        <v>888</v>
      </c>
      <c r="R35" s="1" t="s">
        <v>73</v>
      </c>
      <c r="S35" s="1" t="s">
        <v>775</v>
      </c>
      <c r="T35" s="1" t="s">
        <v>776</v>
      </c>
    </row>
    <row r="36" s="1" customFormat="1" spans="1:20">
      <c r="A36" s="1" t="s">
        <v>121</v>
      </c>
      <c r="B36" s="1" t="s">
        <v>80</v>
      </c>
      <c r="C36" s="1" t="s">
        <v>889</v>
      </c>
      <c r="D36" s="1" t="s">
        <v>123</v>
      </c>
      <c r="E36" s="1" t="s">
        <v>124</v>
      </c>
      <c r="F36" s="1" t="s">
        <v>80</v>
      </c>
      <c r="G36" s="1" t="s">
        <v>81</v>
      </c>
      <c r="H36" s="1" t="s">
        <v>768</v>
      </c>
      <c r="I36" s="1" t="s">
        <v>890</v>
      </c>
      <c r="J36" s="1" t="s">
        <v>770</v>
      </c>
      <c r="K36" s="1" t="s">
        <v>890</v>
      </c>
      <c r="L36" s="1" t="s">
        <v>890</v>
      </c>
      <c r="M36" s="1" t="s">
        <v>771</v>
      </c>
      <c r="N36" s="1" t="s">
        <v>771</v>
      </c>
      <c r="O36" s="1" t="s">
        <v>772</v>
      </c>
      <c r="P36" s="1" t="s">
        <v>773</v>
      </c>
      <c r="Q36" s="1" t="s">
        <v>891</v>
      </c>
      <c r="R36" s="1" t="s">
        <v>73</v>
      </c>
      <c r="S36" s="1" t="s">
        <v>775</v>
      </c>
      <c r="T36" s="1" t="s">
        <v>776</v>
      </c>
    </row>
    <row r="37" s="1" customFormat="1" spans="1:20">
      <c r="A37" s="1" t="s">
        <v>535</v>
      </c>
      <c r="B37" s="1" t="s">
        <v>80</v>
      </c>
      <c r="C37" s="1" t="s">
        <v>892</v>
      </c>
      <c r="D37" s="1" t="s">
        <v>893</v>
      </c>
      <c r="E37" s="1" t="s">
        <v>538</v>
      </c>
      <c r="F37" s="1" t="s">
        <v>80</v>
      </c>
      <c r="G37" s="1" t="s">
        <v>81</v>
      </c>
      <c r="H37" s="1" t="s">
        <v>768</v>
      </c>
      <c r="I37" s="1" t="s">
        <v>894</v>
      </c>
      <c r="J37" s="1" t="s">
        <v>770</v>
      </c>
      <c r="K37" s="1" t="s">
        <v>894</v>
      </c>
      <c r="L37" s="1" t="s">
        <v>894</v>
      </c>
      <c r="M37" s="1" t="s">
        <v>771</v>
      </c>
      <c r="N37" s="1" t="s">
        <v>771</v>
      </c>
      <c r="O37" s="1" t="s">
        <v>772</v>
      </c>
      <c r="P37" s="1" t="s">
        <v>773</v>
      </c>
      <c r="Q37" s="1" t="s">
        <v>895</v>
      </c>
      <c r="R37" s="1" t="s">
        <v>73</v>
      </c>
      <c r="S37" s="1" t="s">
        <v>775</v>
      </c>
      <c r="T37" s="1" t="s">
        <v>776</v>
      </c>
    </row>
    <row r="38" s="1" customFormat="1" spans="1:20">
      <c r="A38" s="1" t="s">
        <v>488</v>
      </c>
      <c r="B38" s="1" t="s">
        <v>80</v>
      </c>
      <c r="C38" s="1" t="s">
        <v>896</v>
      </c>
      <c r="D38" s="1" t="s">
        <v>490</v>
      </c>
      <c r="E38" s="1" t="s">
        <v>491</v>
      </c>
      <c r="F38" s="1" t="s">
        <v>80</v>
      </c>
      <c r="G38" s="1" t="s">
        <v>81</v>
      </c>
      <c r="H38" s="1" t="s">
        <v>768</v>
      </c>
      <c r="I38" s="1" t="s">
        <v>897</v>
      </c>
      <c r="J38" s="1" t="s">
        <v>770</v>
      </c>
      <c r="K38" s="1" t="s">
        <v>897</v>
      </c>
      <c r="L38" s="1" t="s">
        <v>897</v>
      </c>
      <c r="M38" s="1" t="s">
        <v>771</v>
      </c>
      <c r="N38" s="1" t="s">
        <v>771</v>
      </c>
      <c r="O38" s="1" t="s">
        <v>772</v>
      </c>
      <c r="P38" s="1" t="s">
        <v>773</v>
      </c>
      <c r="Q38" s="1" t="s">
        <v>898</v>
      </c>
      <c r="R38" s="1" t="s">
        <v>73</v>
      </c>
      <c r="S38" s="1" t="s">
        <v>775</v>
      </c>
      <c r="T38" s="1" t="s">
        <v>776</v>
      </c>
    </row>
    <row r="39" s="1" customFormat="1" spans="1:20">
      <c r="A39" s="1" t="s">
        <v>899</v>
      </c>
      <c r="B39" s="1" t="s">
        <v>80</v>
      </c>
      <c r="C39" s="1" t="s">
        <v>900</v>
      </c>
      <c r="D39" s="1" t="s">
        <v>415</v>
      </c>
      <c r="E39" s="1" t="s">
        <v>901</v>
      </c>
      <c r="F39" s="1" t="s">
        <v>80</v>
      </c>
      <c r="G39" s="1" t="s">
        <v>81</v>
      </c>
      <c r="H39" s="1" t="s">
        <v>768</v>
      </c>
      <c r="I39" s="1" t="s">
        <v>772</v>
      </c>
      <c r="J39" s="1" t="s">
        <v>770</v>
      </c>
      <c r="K39" s="1" t="s">
        <v>772</v>
      </c>
      <c r="L39" s="1" t="s">
        <v>772</v>
      </c>
      <c r="M39" s="1" t="s">
        <v>771</v>
      </c>
      <c r="N39" s="1" t="s">
        <v>771</v>
      </c>
      <c r="O39" s="1" t="s">
        <v>772</v>
      </c>
      <c r="P39" s="1" t="s">
        <v>773</v>
      </c>
      <c r="Q39" s="1" t="s">
        <v>902</v>
      </c>
      <c r="R39" s="1" t="s">
        <v>73</v>
      </c>
      <c r="S39" s="1" t="s">
        <v>775</v>
      </c>
      <c r="T39" s="1" t="s">
        <v>776</v>
      </c>
    </row>
    <row r="40" s="1" customFormat="1" spans="1:20">
      <c r="A40" s="1" t="s">
        <v>696</v>
      </c>
      <c r="B40" s="1" t="s">
        <v>80</v>
      </c>
      <c r="C40" s="1" t="s">
        <v>903</v>
      </c>
      <c r="D40" s="1" t="s">
        <v>904</v>
      </c>
      <c r="E40" s="1" t="s">
        <v>699</v>
      </c>
      <c r="F40" s="1" t="s">
        <v>80</v>
      </c>
      <c r="G40" s="1" t="s">
        <v>81</v>
      </c>
      <c r="H40" s="1" t="s">
        <v>768</v>
      </c>
      <c r="I40" s="1" t="s">
        <v>905</v>
      </c>
      <c r="J40" s="1" t="s">
        <v>770</v>
      </c>
      <c r="K40" s="1" t="s">
        <v>905</v>
      </c>
      <c r="L40" s="1" t="s">
        <v>905</v>
      </c>
      <c r="M40" s="1" t="s">
        <v>771</v>
      </c>
      <c r="N40" s="1" t="s">
        <v>771</v>
      </c>
      <c r="O40" s="1" t="s">
        <v>772</v>
      </c>
      <c r="P40" s="1" t="s">
        <v>773</v>
      </c>
      <c r="Q40" s="1" t="s">
        <v>906</v>
      </c>
      <c r="R40" s="1" t="s">
        <v>73</v>
      </c>
      <c r="S40" s="1" t="s">
        <v>775</v>
      </c>
      <c r="T40" s="1" t="s">
        <v>776</v>
      </c>
    </row>
    <row r="41" s="1" customFormat="1" spans="1:20">
      <c r="A41" s="1" t="s">
        <v>295</v>
      </c>
      <c r="B41" s="1" t="s">
        <v>80</v>
      </c>
      <c r="C41" s="1" t="s">
        <v>907</v>
      </c>
      <c r="D41" s="1" t="s">
        <v>297</v>
      </c>
      <c r="E41" s="1" t="s">
        <v>298</v>
      </c>
      <c r="F41" s="1" t="s">
        <v>80</v>
      </c>
      <c r="G41" s="1" t="s">
        <v>81</v>
      </c>
      <c r="H41" s="1" t="s">
        <v>768</v>
      </c>
      <c r="I41" s="1" t="s">
        <v>908</v>
      </c>
      <c r="J41" s="1" t="s">
        <v>770</v>
      </c>
      <c r="K41" s="1" t="s">
        <v>908</v>
      </c>
      <c r="L41" s="1" t="s">
        <v>908</v>
      </c>
      <c r="M41" s="1" t="s">
        <v>771</v>
      </c>
      <c r="N41" s="1" t="s">
        <v>771</v>
      </c>
      <c r="O41" s="1" t="s">
        <v>772</v>
      </c>
      <c r="P41" s="1" t="s">
        <v>773</v>
      </c>
      <c r="Q41" s="1" t="s">
        <v>909</v>
      </c>
      <c r="R41" s="1" t="s">
        <v>73</v>
      </c>
      <c r="S41" s="1" t="s">
        <v>775</v>
      </c>
      <c r="T41" s="1" t="s">
        <v>776</v>
      </c>
    </row>
    <row r="42" s="1" customFormat="1" spans="1:20">
      <c r="A42" s="1" t="s">
        <v>263</v>
      </c>
      <c r="B42" s="1" t="s">
        <v>80</v>
      </c>
      <c r="C42" s="1" t="s">
        <v>910</v>
      </c>
      <c r="D42" s="1" t="s">
        <v>911</v>
      </c>
      <c r="E42" s="1" t="s">
        <v>266</v>
      </c>
      <c r="F42" s="1" t="s">
        <v>80</v>
      </c>
      <c r="G42" s="1" t="s">
        <v>81</v>
      </c>
      <c r="H42" s="1" t="s">
        <v>768</v>
      </c>
      <c r="I42" s="1" t="s">
        <v>912</v>
      </c>
      <c r="J42" s="1" t="s">
        <v>770</v>
      </c>
      <c r="K42" s="1" t="s">
        <v>912</v>
      </c>
      <c r="L42" s="1" t="s">
        <v>912</v>
      </c>
      <c r="M42" s="1" t="s">
        <v>771</v>
      </c>
      <c r="N42" s="1" t="s">
        <v>771</v>
      </c>
      <c r="O42" s="1" t="s">
        <v>772</v>
      </c>
      <c r="P42" s="1" t="s">
        <v>773</v>
      </c>
      <c r="Q42" s="1" t="s">
        <v>913</v>
      </c>
      <c r="R42" s="1" t="s">
        <v>73</v>
      </c>
      <c r="S42" s="1" t="s">
        <v>775</v>
      </c>
      <c r="T42" s="1" t="s">
        <v>776</v>
      </c>
    </row>
    <row r="43" s="1" customFormat="1" spans="1:20">
      <c r="A43" s="1" t="s">
        <v>607</v>
      </c>
      <c r="B43" s="1" t="s">
        <v>80</v>
      </c>
      <c r="C43" s="1" t="s">
        <v>914</v>
      </c>
      <c r="D43" s="1" t="s">
        <v>609</v>
      </c>
      <c r="E43" s="1" t="s">
        <v>610</v>
      </c>
      <c r="F43" s="1" t="s">
        <v>80</v>
      </c>
      <c r="G43" s="1" t="s">
        <v>81</v>
      </c>
      <c r="H43" s="1" t="s">
        <v>768</v>
      </c>
      <c r="I43" s="1" t="s">
        <v>915</v>
      </c>
      <c r="J43" s="1" t="s">
        <v>770</v>
      </c>
      <c r="K43" s="1" t="s">
        <v>915</v>
      </c>
      <c r="L43" s="1" t="s">
        <v>915</v>
      </c>
      <c r="M43" s="1" t="s">
        <v>771</v>
      </c>
      <c r="N43" s="1" t="s">
        <v>771</v>
      </c>
      <c r="O43" s="1" t="s">
        <v>772</v>
      </c>
      <c r="P43" s="1" t="s">
        <v>773</v>
      </c>
      <c r="Q43" s="1" t="s">
        <v>916</v>
      </c>
      <c r="R43" s="1" t="s">
        <v>73</v>
      </c>
      <c r="S43" s="1" t="s">
        <v>775</v>
      </c>
      <c r="T43" s="1" t="s">
        <v>776</v>
      </c>
    </row>
    <row r="44" s="1" customFormat="1" spans="1:20">
      <c r="A44" s="1" t="s">
        <v>472</v>
      </c>
      <c r="B44" s="1" t="s">
        <v>80</v>
      </c>
      <c r="C44" s="1" t="s">
        <v>917</v>
      </c>
      <c r="D44" s="1" t="s">
        <v>918</v>
      </c>
      <c r="E44" s="1" t="s">
        <v>919</v>
      </c>
      <c r="F44" s="1" t="s">
        <v>80</v>
      </c>
      <c r="G44" s="1" t="s">
        <v>81</v>
      </c>
      <c r="H44" s="1" t="s">
        <v>768</v>
      </c>
      <c r="I44" s="1" t="s">
        <v>920</v>
      </c>
      <c r="J44" s="1" t="s">
        <v>770</v>
      </c>
      <c r="K44" s="1" t="s">
        <v>920</v>
      </c>
      <c r="L44" s="1" t="s">
        <v>920</v>
      </c>
      <c r="M44" s="1" t="s">
        <v>771</v>
      </c>
      <c r="N44" s="1" t="s">
        <v>771</v>
      </c>
      <c r="O44" s="1" t="s">
        <v>772</v>
      </c>
      <c r="P44" s="1" t="s">
        <v>773</v>
      </c>
      <c r="Q44" s="1" t="s">
        <v>921</v>
      </c>
      <c r="R44" s="1" t="s">
        <v>73</v>
      </c>
      <c r="S44" s="1" t="s">
        <v>775</v>
      </c>
      <c r="T44" s="1" t="s">
        <v>776</v>
      </c>
    </row>
    <row r="45" s="1" customFormat="1" spans="1:20">
      <c r="A45" s="1" t="s">
        <v>306</v>
      </c>
      <c r="B45" s="1" t="s">
        <v>80</v>
      </c>
      <c r="C45" s="1" t="s">
        <v>922</v>
      </c>
      <c r="D45" s="1" t="s">
        <v>923</v>
      </c>
      <c r="E45" s="1" t="s">
        <v>309</v>
      </c>
      <c r="F45" s="1" t="s">
        <v>80</v>
      </c>
      <c r="G45" s="1" t="s">
        <v>81</v>
      </c>
      <c r="H45" s="1" t="s">
        <v>768</v>
      </c>
      <c r="I45" s="1" t="s">
        <v>854</v>
      </c>
      <c r="J45" s="1" t="s">
        <v>770</v>
      </c>
      <c r="K45" s="1" t="s">
        <v>854</v>
      </c>
      <c r="L45" s="1" t="s">
        <v>854</v>
      </c>
      <c r="M45" s="1" t="s">
        <v>771</v>
      </c>
      <c r="N45" s="1" t="s">
        <v>771</v>
      </c>
      <c r="O45" s="1" t="s">
        <v>772</v>
      </c>
      <c r="P45" s="1" t="s">
        <v>773</v>
      </c>
      <c r="Q45" s="1" t="s">
        <v>924</v>
      </c>
      <c r="R45" s="1" t="s">
        <v>73</v>
      </c>
      <c r="S45" s="1" t="s">
        <v>775</v>
      </c>
      <c r="T45" s="1" t="s">
        <v>776</v>
      </c>
    </row>
    <row r="46" s="1" customFormat="1" spans="1:20">
      <c r="A46" s="1" t="s">
        <v>457</v>
      </c>
      <c r="B46" s="1" t="s">
        <v>80</v>
      </c>
      <c r="C46" s="1" t="s">
        <v>925</v>
      </c>
      <c r="D46" s="1" t="s">
        <v>926</v>
      </c>
      <c r="E46" s="1" t="s">
        <v>460</v>
      </c>
      <c r="F46" s="1" t="s">
        <v>80</v>
      </c>
      <c r="G46" s="1" t="s">
        <v>81</v>
      </c>
      <c r="H46" s="1" t="s">
        <v>768</v>
      </c>
      <c r="I46" s="1" t="s">
        <v>927</v>
      </c>
      <c r="J46" s="1" t="s">
        <v>770</v>
      </c>
      <c r="K46" s="1" t="s">
        <v>927</v>
      </c>
      <c r="L46" s="1" t="s">
        <v>927</v>
      </c>
      <c r="M46" s="1" t="s">
        <v>771</v>
      </c>
      <c r="N46" s="1" t="s">
        <v>771</v>
      </c>
      <c r="O46" s="1" t="s">
        <v>772</v>
      </c>
      <c r="P46" s="1" t="s">
        <v>773</v>
      </c>
      <c r="Q46" s="1" t="s">
        <v>928</v>
      </c>
      <c r="R46" s="1" t="s">
        <v>73</v>
      </c>
      <c r="S46" s="1" t="s">
        <v>775</v>
      </c>
      <c r="T46" s="1" t="s">
        <v>776</v>
      </c>
    </row>
    <row r="47" s="1" customFormat="1" spans="1:20">
      <c r="A47" s="1" t="s">
        <v>225</v>
      </c>
      <c r="B47" s="1" t="s">
        <v>80</v>
      </c>
      <c r="C47" s="1" t="s">
        <v>929</v>
      </c>
      <c r="D47" s="1" t="s">
        <v>227</v>
      </c>
      <c r="E47" s="1" t="s">
        <v>228</v>
      </c>
      <c r="F47" s="1" t="s">
        <v>80</v>
      </c>
      <c r="G47" s="1" t="s">
        <v>81</v>
      </c>
      <c r="H47" s="1" t="s">
        <v>768</v>
      </c>
      <c r="I47" s="1" t="s">
        <v>930</v>
      </c>
      <c r="J47" s="1" t="s">
        <v>770</v>
      </c>
      <c r="K47" s="1" t="s">
        <v>930</v>
      </c>
      <c r="L47" s="1" t="s">
        <v>930</v>
      </c>
      <c r="M47" s="1" t="s">
        <v>771</v>
      </c>
      <c r="N47" s="1" t="s">
        <v>771</v>
      </c>
      <c r="O47" s="1" t="s">
        <v>772</v>
      </c>
      <c r="P47" s="1" t="s">
        <v>773</v>
      </c>
      <c r="Q47" s="1" t="s">
        <v>931</v>
      </c>
      <c r="R47" s="1" t="s">
        <v>73</v>
      </c>
      <c r="S47" s="1" t="s">
        <v>775</v>
      </c>
      <c r="T47" s="1" t="s">
        <v>776</v>
      </c>
    </row>
    <row r="48" s="1" customFormat="1" spans="1:20">
      <c r="A48" s="1" t="s">
        <v>467</v>
      </c>
      <c r="B48" s="1" t="s">
        <v>80</v>
      </c>
      <c r="C48" s="1" t="s">
        <v>932</v>
      </c>
      <c r="D48" s="1" t="s">
        <v>933</v>
      </c>
      <c r="E48" s="1" t="s">
        <v>470</v>
      </c>
      <c r="F48" s="1" t="s">
        <v>80</v>
      </c>
      <c r="G48" s="1" t="s">
        <v>81</v>
      </c>
      <c r="H48" s="1" t="s">
        <v>768</v>
      </c>
      <c r="I48" s="1" t="s">
        <v>934</v>
      </c>
      <c r="J48" s="1" t="s">
        <v>770</v>
      </c>
      <c r="K48" s="1" t="s">
        <v>934</v>
      </c>
      <c r="L48" s="1" t="s">
        <v>934</v>
      </c>
      <c r="M48" s="1" t="s">
        <v>771</v>
      </c>
      <c r="N48" s="1" t="s">
        <v>771</v>
      </c>
      <c r="O48" s="1" t="s">
        <v>772</v>
      </c>
      <c r="P48" s="1" t="s">
        <v>773</v>
      </c>
      <c r="Q48" s="1" t="s">
        <v>935</v>
      </c>
      <c r="R48" s="1" t="s">
        <v>73</v>
      </c>
      <c r="S48" s="1" t="s">
        <v>775</v>
      </c>
      <c r="T48" s="1" t="s">
        <v>776</v>
      </c>
    </row>
    <row r="49" s="1" customFormat="1" spans="1:20">
      <c r="A49" s="1" t="s">
        <v>129</v>
      </c>
      <c r="B49" s="1" t="s">
        <v>80</v>
      </c>
      <c r="C49" s="1" t="s">
        <v>936</v>
      </c>
      <c r="D49" s="1" t="s">
        <v>131</v>
      </c>
      <c r="E49" s="1" t="s">
        <v>132</v>
      </c>
      <c r="F49" s="1" t="s">
        <v>80</v>
      </c>
      <c r="G49" s="1" t="s">
        <v>81</v>
      </c>
      <c r="H49" s="1" t="s">
        <v>768</v>
      </c>
      <c r="I49" s="1" t="s">
        <v>937</v>
      </c>
      <c r="J49" s="1" t="s">
        <v>770</v>
      </c>
      <c r="K49" s="1" t="s">
        <v>937</v>
      </c>
      <c r="L49" s="1" t="s">
        <v>937</v>
      </c>
      <c r="M49" s="1" t="s">
        <v>771</v>
      </c>
      <c r="N49" s="1" t="s">
        <v>771</v>
      </c>
      <c r="O49" s="1" t="s">
        <v>772</v>
      </c>
      <c r="P49" s="1" t="s">
        <v>773</v>
      </c>
      <c r="Q49" s="1" t="s">
        <v>938</v>
      </c>
      <c r="R49" s="1" t="s">
        <v>73</v>
      </c>
      <c r="S49" s="1" t="s">
        <v>775</v>
      </c>
      <c r="T49" s="1" t="s">
        <v>776</v>
      </c>
    </row>
    <row r="50" s="1" customFormat="1" spans="1:20">
      <c r="A50" s="1" t="s">
        <v>413</v>
      </c>
      <c r="B50" s="1" t="s">
        <v>80</v>
      </c>
      <c r="C50" s="1" t="s">
        <v>939</v>
      </c>
      <c r="D50" s="1" t="s">
        <v>415</v>
      </c>
      <c r="E50" s="1" t="s">
        <v>416</v>
      </c>
      <c r="F50" s="1" t="s">
        <v>80</v>
      </c>
      <c r="G50" s="1" t="s">
        <v>81</v>
      </c>
      <c r="H50" s="1" t="s">
        <v>768</v>
      </c>
      <c r="I50" s="1" t="s">
        <v>940</v>
      </c>
      <c r="J50" s="1" t="s">
        <v>770</v>
      </c>
      <c r="K50" s="1" t="s">
        <v>940</v>
      </c>
      <c r="L50" s="1" t="s">
        <v>940</v>
      </c>
      <c r="M50" s="1" t="s">
        <v>771</v>
      </c>
      <c r="N50" s="1" t="s">
        <v>771</v>
      </c>
      <c r="O50" s="1" t="s">
        <v>772</v>
      </c>
      <c r="P50" s="1" t="s">
        <v>773</v>
      </c>
      <c r="Q50" s="1" t="s">
        <v>941</v>
      </c>
      <c r="R50" s="1" t="s">
        <v>73</v>
      </c>
      <c r="S50" s="1" t="s">
        <v>775</v>
      </c>
      <c r="T50" s="1" t="s">
        <v>776</v>
      </c>
    </row>
    <row r="51" s="1" customFormat="1" spans="1:20">
      <c r="A51" s="1" t="s">
        <v>419</v>
      </c>
      <c r="B51" s="1" t="s">
        <v>80</v>
      </c>
      <c r="C51" s="1" t="s">
        <v>942</v>
      </c>
      <c r="D51" s="1" t="s">
        <v>943</v>
      </c>
      <c r="E51" s="1" t="s">
        <v>422</v>
      </c>
      <c r="F51" s="1" t="s">
        <v>80</v>
      </c>
      <c r="G51" s="1" t="s">
        <v>81</v>
      </c>
      <c r="H51" s="1" t="s">
        <v>768</v>
      </c>
      <c r="I51" s="1" t="s">
        <v>944</v>
      </c>
      <c r="J51" s="1" t="s">
        <v>770</v>
      </c>
      <c r="K51" s="1" t="s">
        <v>944</v>
      </c>
      <c r="L51" s="1" t="s">
        <v>944</v>
      </c>
      <c r="M51" s="1" t="s">
        <v>771</v>
      </c>
      <c r="N51" s="1" t="s">
        <v>771</v>
      </c>
      <c r="O51" s="1" t="s">
        <v>772</v>
      </c>
      <c r="P51" s="1" t="s">
        <v>773</v>
      </c>
      <c r="Q51" s="1" t="s">
        <v>945</v>
      </c>
      <c r="R51" s="1" t="s">
        <v>73</v>
      </c>
      <c r="S51" s="1" t="s">
        <v>775</v>
      </c>
      <c r="T51" s="1" t="s">
        <v>776</v>
      </c>
    </row>
    <row r="52" s="1" customFormat="1" spans="1:20">
      <c r="A52" s="1" t="s">
        <v>718</v>
      </c>
      <c r="B52" s="1" t="s">
        <v>80</v>
      </c>
      <c r="C52" s="1" t="s">
        <v>946</v>
      </c>
      <c r="D52" s="1" t="s">
        <v>947</v>
      </c>
      <c r="E52" s="1" t="s">
        <v>721</v>
      </c>
      <c r="F52" s="1" t="s">
        <v>80</v>
      </c>
      <c r="G52" s="1" t="s">
        <v>81</v>
      </c>
      <c r="H52" s="1" t="s">
        <v>768</v>
      </c>
      <c r="I52" s="1" t="s">
        <v>927</v>
      </c>
      <c r="J52" s="1" t="s">
        <v>770</v>
      </c>
      <c r="K52" s="1" t="s">
        <v>927</v>
      </c>
      <c r="L52" s="1" t="s">
        <v>927</v>
      </c>
      <c r="M52" s="1" t="s">
        <v>771</v>
      </c>
      <c r="N52" s="1" t="s">
        <v>771</v>
      </c>
      <c r="O52" s="1" t="s">
        <v>772</v>
      </c>
      <c r="P52" s="1" t="s">
        <v>773</v>
      </c>
      <c r="Q52" s="1" t="s">
        <v>948</v>
      </c>
      <c r="R52" s="1" t="s">
        <v>73</v>
      </c>
      <c r="S52" s="1" t="s">
        <v>775</v>
      </c>
      <c r="T52" s="1" t="s">
        <v>776</v>
      </c>
    </row>
    <row r="53" s="1" customFormat="1" spans="1:20">
      <c r="A53" s="1" t="s">
        <v>302</v>
      </c>
      <c r="B53" s="1" t="s">
        <v>80</v>
      </c>
      <c r="C53" s="1" t="s">
        <v>949</v>
      </c>
      <c r="D53" s="1" t="s">
        <v>304</v>
      </c>
      <c r="E53" s="1" t="s">
        <v>305</v>
      </c>
      <c r="F53" s="1" t="s">
        <v>80</v>
      </c>
      <c r="G53" s="1" t="s">
        <v>81</v>
      </c>
      <c r="H53" s="1" t="s">
        <v>768</v>
      </c>
      <c r="I53" s="1" t="s">
        <v>927</v>
      </c>
      <c r="J53" s="1" t="s">
        <v>770</v>
      </c>
      <c r="K53" s="1" t="s">
        <v>927</v>
      </c>
      <c r="L53" s="1" t="s">
        <v>927</v>
      </c>
      <c r="M53" s="1" t="s">
        <v>771</v>
      </c>
      <c r="N53" s="1" t="s">
        <v>771</v>
      </c>
      <c r="O53" s="1" t="s">
        <v>772</v>
      </c>
      <c r="P53" s="1" t="s">
        <v>773</v>
      </c>
      <c r="Q53" s="1" t="s">
        <v>950</v>
      </c>
      <c r="R53" s="1" t="s">
        <v>73</v>
      </c>
      <c r="S53" s="1" t="s">
        <v>775</v>
      </c>
      <c r="T53" s="1" t="s">
        <v>776</v>
      </c>
    </row>
    <row r="54" s="1" customFormat="1" spans="1:20">
      <c r="A54" s="1" t="s">
        <v>631</v>
      </c>
      <c r="B54" s="1" t="s">
        <v>80</v>
      </c>
      <c r="C54" s="1" t="s">
        <v>951</v>
      </c>
      <c r="D54" s="1" t="s">
        <v>633</v>
      </c>
      <c r="E54" s="1" t="s">
        <v>634</v>
      </c>
      <c r="F54" s="1" t="s">
        <v>80</v>
      </c>
      <c r="G54" s="1" t="s">
        <v>81</v>
      </c>
      <c r="H54" s="1" t="s">
        <v>768</v>
      </c>
      <c r="I54" s="1" t="s">
        <v>952</v>
      </c>
      <c r="J54" s="1" t="s">
        <v>770</v>
      </c>
      <c r="K54" s="1" t="s">
        <v>952</v>
      </c>
      <c r="L54" s="1" t="s">
        <v>952</v>
      </c>
      <c r="M54" s="1" t="s">
        <v>771</v>
      </c>
      <c r="N54" s="1" t="s">
        <v>771</v>
      </c>
      <c r="O54" s="1" t="s">
        <v>772</v>
      </c>
      <c r="P54" s="1" t="s">
        <v>773</v>
      </c>
      <c r="Q54" s="1" t="s">
        <v>953</v>
      </c>
      <c r="R54" s="1" t="s">
        <v>73</v>
      </c>
      <c r="S54" s="1" t="s">
        <v>775</v>
      </c>
      <c r="T54" s="1" t="s">
        <v>776</v>
      </c>
    </row>
    <row r="55" s="1" customFormat="1" spans="1:20">
      <c r="A55" s="1" t="s">
        <v>691</v>
      </c>
      <c r="B55" s="1" t="s">
        <v>80</v>
      </c>
      <c r="C55" s="1" t="s">
        <v>954</v>
      </c>
      <c r="D55" s="1" t="s">
        <v>955</v>
      </c>
      <c r="E55" s="1" t="s">
        <v>694</v>
      </c>
      <c r="F55" s="1" t="s">
        <v>80</v>
      </c>
      <c r="G55" s="1" t="s">
        <v>81</v>
      </c>
      <c r="H55" s="1" t="s">
        <v>768</v>
      </c>
      <c r="I55" s="1" t="s">
        <v>937</v>
      </c>
      <c r="J55" s="1" t="s">
        <v>770</v>
      </c>
      <c r="K55" s="1" t="s">
        <v>937</v>
      </c>
      <c r="L55" s="1" t="s">
        <v>937</v>
      </c>
      <c r="M55" s="1" t="s">
        <v>771</v>
      </c>
      <c r="N55" s="1" t="s">
        <v>771</v>
      </c>
      <c r="O55" s="1" t="s">
        <v>772</v>
      </c>
      <c r="P55" s="1" t="s">
        <v>773</v>
      </c>
      <c r="Q55" s="1" t="s">
        <v>956</v>
      </c>
      <c r="R55" s="1" t="s">
        <v>73</v>
      </c>
      <c r="S55" s="1" t="s">
        <v>775</v>
      </c>
      <c r="T55" s="1" t="s">
        <v>776</v>
      </c>
    </row>
    <row r="56" s="1" customFormat="1" spans="1:20">
      <c r="A56" s="1" t="s">
        <v>398</v>
      </c>
      <c r="B56" s="1" t="s">
        <v>80</v>
      </c>
      <c r="C56" s="1" t="s">
        <v>957</v>
      </c>
      <c r="D56" s="1" t="s">
        <v>400</v>
      </c>
      <c r="E56" s="1" t="s">
        <v>401</v>
      </c>
      <c r="F56" s="1" t="s">
        <v>80</v>
      </c>
      <c r="G56" s="1" t="s">
        <v>81</v>
      </c>
      <c r="H56" s="1" t="s">
        <v>768</v>
      </c>
      <c r="I56" s="1" t="s">
        <v>934</v>
      </c>
      <c r="J56" s="1" t="s">
        <v>770</v>
      </c>
      <c r="K56" s="1" t="s">
        <v>934</v>
      </c>
      <c r="L56" s="1" t="s">
        <v>934</v>
      </c>
      <c r="M56" s="1" t="s">
        <v>771</v>
      </c>
      <c r="N56" s="1" t="s">
        <v>771</v>
      </c>
      <c r="O56" s="1" t="s">
        <v>772</v>
      </c>
      <c r="P56" s="1" t="s">
        <v>773</v>
      </c>
      <c r="Q56" s="1" t="s">
        <v>958</v>
      </c>
      <c r="R56" s="1" t="s">
        <v>73</v>
      </c>
      <c r="S56" s="1" t="s">
        <v>775</v>
      </c>
      <c r="T56" s="1" t="s">
        <v>776</v>
      </c>
    </row>
    <row r="57" s="1" customFormat="1" spans="1:20">
      <c r="A57" s="1" t="s">
        <v>625</v>
      </c>
      <c r="B57" s="1" t="s">
        <v>80</v>
      </c>
      <c r="C57" s="1" t="s">
        <v>959</v>
      </c>
      <c r="D57" s="1" t="s">
        <v>627</v>
      </c>
      <c r="E57" s="1" t="s">
        <v>628</v>
      </c>
      <c r="F57" s="1" t="s">
        <v>80</v>
      </c>
      <c r="G57" s="1" t="s">
        <v>81</v>
      </c>
      <c r="H57" s="1" t="s">
        <v>768</v>
      </c>
      <c r="I57" s="1" t="s">
        <v>960</v>
      </c>
      <c r="J57" s="1" t="s">
        <v>770</v>
      </c>
      <c r="K57" s="1" t="s">
        <v>960</v>
      </c>
      <c r="L57" s="1" t="s">
        <v>960</v>
      </c>
      <c r="M57" s="1" t="s">
        <v>771</v>
      </c>
      <c r="N57" s="1" t="s">
        <v>771</v>
      </c>
      <c r="O57" s="1" t="s">
        <v>772</v>
      </c>
      <c r="P57" s="1" t="s">
        <v>773</v>
      </c>
      <c r="Q57" s="1" t="s">
        <v>961</v>
      </c>
      <c r="R57" s="1" t="s">
        <v>73</v>
      </c>
      <c r="S57" s="1" t="s">
        <v>775</v>
      </c>
      <c r="T57" s="1" t="s">
        <v>776</v>
      </c>
    </row>
    <row r="58" s="1" customFormat="1" spans="1:20">
      <c r="A58" s="1" t="s">
        <v>618</v>
      </c>
      <c r="B58" s="1" t="s">
        <v>80</v>
      </c>
      <c r="C58" s="1" t="s">
        <v>962</v>
      </c>
      <c r="D58" s="1" t="s">
        <v>620</v>
      </c>
      <c r="E58" s="1" t="s">
        <v>621</v>
      </c>
      <c r="F58" s="1" t="s">
        <v>80</v>
      </c>
      <c r="G58" s="1" t="s">
        <v>81</v>
      </c>
      <c r="H58" s="1" t="s">
        <v>768</v>
      </c>
      <c r="I58" s="1" t="s">
        <v>963</v>
      </c>
      <c r="J58" s="1" t="s">
        <v>770</v>
      </c>
      <c r="K58" s="1" t="s">
        <v>963</v>
      </c>
      <c r="L58" s="1" t="s">
        <v>963</v>
      </c>
      <c r="M58" s="1" t="s">
        <v>771</v>
      </c>
      <c r="N58" s="1" t="s">
        <v>771</v>
      </c>
      <c r="O58" s="1" t="s">
        <v>772</v>
      </c>
      <c r="P58" s="1" t="s">
        <v>773</v>
      </c>
      <c r="Q58" s="1" t="s">
        <v>964</v>
      </c>
      <c r="R58" s="1" t="s">
        <v>73</v>
      </c>
      <c r="S58" s="1" t="s">
        <v>775</v>
      </c>
      <c r="T58" s="1" t="s">
        <v>776</v>
      </c>
    </row>
    <row r="59" s="1" customFormat="1" spans="1:20">
      <c r="A59" s="1" t="s">
        <v>313</v>
      </c>
      <c r="B59" s="1" t="s">
        <v>80</v>
      </c>
      <c r="C59" s="1" t="s">
        <v>965</v>
      </c>
      <c r="D59" s="1" t="s">
        <v>315</v>
      </c>
      <c r="E59" s="1" t="s">
        <v>316</v>
      </c>
      <c r="F59" s="1" t="s">
        <v>80</v>
      </c>
      <c r="G59" s="1" t="s">
        <v>81</v>
      </c>
      <c r="H59" s="1" t="s">
        <v>768</v>
      </c>
      <c r="I59" s="1" t="s">
        <v>920</v>
      </c>
      <c r="J59" s="1" t="s">
        <v>770</v>
      </c>
      <c r="K59" s="1" t="s">
        <v>920</v>
      </c>
      <c r="L59" s="1" t="s">
        <v>920</v>
      </c>
      <c r="M59" s="1" t="s">
        <v>771</v>
      </c>
      <c r="N59" s="1" t="s">
        <v>771</v>
      </c>
      <c r="O59" s="1" t="s">
        <v>772</v>
      </c>
      <c r="P59" s="1" t="s">
        <v>773</v>
      </c>
      <c r="Q59" s="1" t="s">
        <v>966</v>
      </c>
      <c r="R59" s="1" t="s">
        <v>73</v>
      </c>
      <c r="S59" s="1" t="s">
        <v>775</v>
      </c>
      <c r="T59" s="1" t="s">
        <v>776</v>
      </c>
    </row>
    <row r="60" s="1" customFormat="1" spans="1:20">
      <c r="A60" s="1" t="s">
        <v>432</v>
      </c>
      <c r="B60" s="1" t="s">
        <v>80</v>
      </c>
      <c r="C60" s="1" t="s">
        <v>967</v>
      </c>
      <c r="D60" s="1" t="s">
        <v>434</v>
      </c>
      <c r="E60" s="1" t="s">
        <v>435</v>
      </c>
      <c r="F60" s="1" t="s">
        <v>80</v>
      </c>
      <c r="G60" s="1" t="s">
        <v>81</v>
      </c>
      <c r="H60" s="1" t="s">
        <v>768</v>
      </c>
      <c r="I60" s="1" t="s">
        <v>968</v>
      </c>
      <c r="J60" s="1" t="s">
        <v>770</v>
      </c>
      <c r="K60" s="1" t="s">
        <v>968</v>
      </c>
      <c r="L60" s="1" t="s">
        <v>968</v>
      </c>
      <c r="M60" s="1" t="s">
        <v>771</v>
      </c>
      <c r="N60" s="1" t="s">
        <v>771</v>
      </c>
      <c r="O60" s="1" t="s">
        <v>772</v>
      </c>
      <c r="P60" s="1" t="s">
        <v>773</v>
      </c>
      <c r="Q60" s="1" t="s">
        <v>969</v>
      </c>
      <c r="R60" s="1" t="s">
        <v>73</v>
      </c>
      <c r="S60" s="1" t="s">
        <v>775</v>
      </c>
      <c r="T60" s="1" t="s">
        <v>776</v>
      </c>
    </row>
    <row r="61" s="1" customFormat="1" spans="1:20">
      <c r="A61" s="1" t="s">
        <v>638</v>
      </c>
      <c r="B61" s="1" t="s">
        <v>80</v>
      </c>
      <c r="C61" s="1" t="s">
        <v>970</v>
      </c>
      <c r="D61" s="1" t="s">
        <v>971</v>
      </c>
      <c r="E61" s="1" t="s">
        <v>641</v>
      </c>
      <c r="F61" s="1" t="s">
        <v>80</v>
      </c>
      <c r="G61" s="1" t="s">
        <v>81</v>
      </c>
      <c r="H61" s="1" t="s">
        <v>768</v>
      </c>
      <c r="I61" s="1" t="s">
        <v>937</v>
      </c>
      <c r="J61" s="1" t="s">
        <v>770</v>
      </c>
      <c r="K61" s="1" t="s">
        <v>937</v>
      </c>
      <c r="L61" s="1" t="s">
        <v>937</v>
      </c>
      <c r="M61" s="1" t="s">
        <v>771</v>
      </c>
      <c r="N61" s="1" t="s">
        <v>771</v>
      </c>
      <c r="O61" s="1" t="s">
        <v>772</v>
      </c>
      <c r="P61" s="1" t="s">
        <v>773</v>
      </c>
      <c r="Q61" s="1" t="s">
        <v>972</v>
      </c>
      <c r="R61" s="1" t="s">
        <v>73</v>
      </c>
      <c r="S61" s="1" t="s">
        <v>775</v>
      </c>
      <c r="T61" s="1" t="s">
        <v>776</v>
      </c>
    </row>
    <row r="62" s="1" customFormat="1" spans="1:20">
      <c r="A62" s="1" t="s">
        <v>270</v>
      </c>
      <c r="B62" s="1" t="s">
        <v>80</v>
      </c>
      <c r="C62" s="1" t="s">
        <v>973</v>
      </c>
      <c r="D62" s="1" t="s">
        <v>272</v>
      </c>
      <c r="E62" s="1" t="s">
        <v>273</v>
      </c>
      <c r="F62" s="1" t="s">
        <v>80</v>
      </c>
      <c r="G62" s="1" t="s">
        <v>81</v>
      </c>
      <c r="H62" s="1" t="s">
        <v>768</v>
      </c>
      <c r="I62" s="1" t="s">
        <v>974</v>
      </c>
      <c r="J62" s="1" t="s">
        <v>770</v>
      </c>
      <c r="K62" s="1" t="s">
        <v>974</v>
      </c>
      <c r="L62" s="1" t="s">
        <v>974</v>
      </c>
      <c r="M62" s="1" t="s">
        <v>771</v>
      </c>
      <c r="N62" s="1" t="s">
        <v>771</v>
      </c>
      <c r="O62" s="1" t="s">
        <v>772</v>
      </c>
      <c r="P62" s="1" t="s">
        <v>773</v>
      </c>
      <c r="Q62" s="1" t="s">
        <v>975</v>
      </c>
      <c r="R62" s="1" t="s">
        <v>73</v>
      </c>
      <c r="S62" s="1" t="s">
        <v>775</v>
      </c>
      <c r="T62" s="1" t="s">
        <v>776</v>
      </c>
    </row>
    <row r="63" s="1" customFormat="1" spans="1:20">
      <c r="A63" s="1" t="s">
        <v>714</v>
      </c>
      <c r="B63" s="1" t="s">
        <v>80</v>
      </c>
      <c r="C63" s="1" t="s">
        <v>976</v>
      </c>
      <c r="D63" s="1" t="s">
        <v>716</v>
      </c>
      <c r="E63" s="1" t="s">
        <v>717</v>
      </c>
      <c r="F63" s="1" t="s">
        <v>80</v>
      </c>
      <c r="G63" s="1" t="s">
        <v>81</v>
      </c>
      <c r="H63" s="1" t="s">
        <v>768</v>
      </c>
      <c r="I63" s="1" t="s">
        <v>876</v>
      </c>
      <c r="J63" s="1" t="s">
        <v>770</v>
      </c>
      <c r="K63" s="1" t="s">
        <v>876</v>
      </c>
      <c r="L63" s="1" t="s">
        <v>876</v>
      </c>
      <c r="M63" s="1" t="s">
        <v>771</v>
      </c>
      <c r="N63" s="1" t="s">
        <v>771</v>
      </c>
      <c r="O63" s="1" t="s">
        <v>772</v>
      </c>
      <c r="P63" s="1" t="s">
        <v>773</v>
      </c>
      <c r="Q63" s="1" t="s">
        <v>977</v>
      </c>
      <c r="R63" s="1" t="s">
        <v>73</v>
      </c>
      <c r="S63" s="1" t="s">
        <v>775</v>
      </c>
      <c r="T63" s="1" t="s">
        <v>776</v>
      </c>
    </row>
    <row r="64" s="1" customFormat="1" spans="1:20">
      <c r="A64" s="1" t="s">
        <v>613</v>
      </c>
      <c r="B64" s="1" t="s">
        <v>80</v>
      </c>
      <c r="C64" s="1" t="s">
        <v>978</v>
      </c>
      <c r="D64" s="1" t="s">
        <v>979</v>
      </c>
      <c r="E64" s="1" t="s">
        <v>616</v>
      </c>
      <c r="F64" s="1" t="s">
        <v>80</v>
      </c>
      <c r="G64" s="1" t="s">
        <v>81</v>
      </c>
      <c r="H64" s="1" t="s">
        <v>768</v>
      </c>
      <c r="I64" s="1" t="s">
        <v>824</v>
      </c>
      <c r="J64" s="1" t="s">
        <v>770</v>
      </c>
      <c r="K64" s="1" t="s">
        <v>824</v>
      </c>
      <c r="L64" s="1" t="s">
        <v>824</v>
      </c>
      <c r="M64" s="1" t="s">
        <v>771</v>
      </c>
      <c r="N64" s="1" t="s">
        <v>771</v>
      </c>
      <c r="O64" s="1" t="s">
        <v>772</v>
      </c>
      <c r="P64" s="1" t="s">
        <v>773</v>
      </c>
      <c r="Q64" s="1" t="s">
        <v>980</v>
      </c>
      <c r="R64" s="1" t="s">
        <v>73</v>
      </c>
      <c r="S64" s="1" t="s">
        <v>775</v>
      </c>
      <c r="T64" s="1" t="s">
        <v>776</v>
      </c>
    </row>
    <row r="65" s="1" customFormat="1" spans="1:20">
      <c r="A65" s="1" t="s">
        <v>552</v>
      </c>
      <c r="B65" s="1" t="s">
        <v>80</v>
      </c>
      <c r="C65" s="1" t="s">
        <v>981</v>
      </c>
      <c r="D65" s="1" t="s">
        <v>982</v>
      </c>
      <c r="E65" s="1" t="s">
        <v>555</v>
      </c>
      <c r="F65" s="1" t="s">
        <v>80</v>
      </c>
      <c r="G65" s="1" t="s">
        <v>81</v>
      </c>
      <c r="H65" s="1" t="s">
        <v>768</v>
      </c>
      <c r="I65" s="1" t="s">
        <v>930</v>
      </c>
      <c r="J65" s="1" t="s">
        <v>770</v>
      </c>
      <c r="K65" s="1" t="s">
        <v>930</v>
      </c>
      <c r="L65" s="1" t="s">
        <v>930</v>
      </c>
      <c r="M65" s="1" t="s">
        <v>771</v>
      </c>
      <c r="N65" s="1" t="s">
        <v>771</v>
      </c>
      <c r="O65" s="1" t="s">
        <v>772</v>
      </c>
      <c r="P65" s="1" t="s">
        <v>773</v>
      </c>
      <c r="Q65" s="1" t="s">
        <v>983</v>
      </c>
      <c r="R65" s="1" t="s">
        <v>73</v>
      </c>
      <c r="S65" s="1" t="s">
        <v>775</v>
      </c>
      <c r="T65" s="1" t="s">
        <v>776</v>
      </c>
    </row>
    <row r="66" s="1" customFormat="1" spans="1:20">
      <c r="A66" s="1" t="s">
        <v>144</v>
      </c>
      <c r="B66" s="1" t="s">
        <v>80</v>
      </c>
      <c r="C66" s="1" t="s">
        <v>984</v>
      </c>
      <c r="D66" s="1" t="s">
        <v>146</v>
      </c>
      <c r="E66" s="1" t="s">
        <v>147</v>
      </c>
      <c r="F66" s="1" t="s">
        <v>80</v>
      </c>
      <c r="G66" s="1" t="s">
        <v>81</v>
      </c>
      <c r="H66" s="1" t="s">
        <v>768</v>
      </c>
      <c r="I66" s="1" t="s">
        <v>985</v>
      </c>
      <c r="J66" s="1" t="s">
        <v>770</v>
      </c>
      <c r="K66" s="1" t="s">
        <v>985</v>
      </c>
      <c r="L66" s="1" t="s">
        <v>985</v>
      </c>
      <c r="M66" s="1" t="s">
        <v>771</v>
      </c>
      <c r="N66" s="1" t="s">
        <v>771</v>
      </c>
      <c r="O66" s="1" t="s">
        <v>772</v>
      </c>
      <c r="P66" s="1" t="s">
        <v>773</v>
      </c>
      <c r="Q66" s="1" t="s">
        <v>986</v>
      </c>
      <c r="R66" s="1" t="s">
        <v>73</v>
      </c>
      <c r="S66" s="1" t="s">
        <v>775</v>
      </c>
      <c r="T66" s="1" t="s">
        <v>776</v>
      </c>
    </row>
    <row r="67" s="1" customFormat="1" spans="1:20">
      <c r="A67" s="1" t="s">
        <v>541</v>
      </c>
      <c r="B67" s="1" t="s">
        <v>80</v>
      </c>
      <c r="C67" s="1" t="s">
        <v>987</v>
      </c>
      <c r="D67" s="1" t="s">
        <v>988</v>
      </c>
      <c r="E67" s="1" t="s">
        <v>544</v>
      </c>
      <c r="F67" s="1" t="s">
        <v>80</v>
      </c>
      <c r="G67" s="1" t="s">
        <v>81</v>
      </c>
      <c r="H67" s="1" t="s">
        <v>768</v>
      </c>
      <c r="I67" s="1" t="s">
        <v>905</v>
      </c>
      <c r="J67" s="1" t="s">
        <v>770</v>
      </c>
      <c r="K67" s="1" t="s">
        <v>905</v>
      </c>
      <c r="L67" s="1" t="s">
        <v>905</v>
      </c>
      <c r="M67" s="1" t="s">
        <v>771</v>
      </c>
      <c r="N67" s="1" t="s">
        <v>771</v>
      </c>
      <c r="O67" s="1" t="s">
        <v>772</v>
      </c>
      <c r="P67" s="1" t="s">
        <v>773</v>
      </c>
      <c r="Q67" s="1" t="s">
        <v>989</v>
      </c>
      <c r="R67" s="1" t="s">
        <v>73</v>
      </c>
      <c r="S67" s="1" t="s">
        <v>775</v>
      </c>
      <c r="T67" s="1" t="s">
        <v>776</v>
      </c>
    </row>
    <row r="68" s="1" customFormat="1" spans="1:20">
      <c r="A68" s="1" t="s">
        <v>502</v>
      </c>
      <c r="B68" s="1" t="s">
        <v>80</v>
      </c>
      <c r="C68" s="1" t="s">
        <v>990</v>
      </c>
      <c r="D68" s="1" t="s">
        <v>991</v>
      </c>
      <c r="E68" s="1" t="s">
        <v>505</v>
      </c>
      <c r="F68" s="1" t="s">
        <v>80</v>
      </c>
      <c r="G68" s="1" t="s">
        <v>81</v>
      </c>
      <c r="H68" s="1" t="s">
        <v>768</v>
      </c>
      <c r="I68" s="1" t="s">
        <v>905</v>
      </c>
      <c r="J68" s="1" t="s">
        <v>770</v>
      </c>
      <c r="K68" s="1" t="s">
        <v>905</v>
      </c>
      <c r="L68" s="1" t="s">
        <v>905</v>
      </c>
      <c r="M68" s="1" t="s">
        <v>771</v>
      </c>
      <c r="N68" s="1" t="s">
        <v>771</v>
      </c>
      <c r="O68" s="1" t="s">
        <v>772</v>
      </c>
      <c r="P68" s="1" t="s">
        <v>773</v>
      </c>
      <c r="Q68" s="1" t="s">
        <v>992</v>
      </c>
      <c r="R68" s="1" t="s">
        <v>73</v>
      </c>
      <c r="S68" s="1" t="s">
        <v>775</v>
      </c>
      <c r="T68" s="1" t="s">
        <v>776</v>
      </c>
    </row>
    <row r="69" s="1" customFormat="1" spans="1:20">
      <c r="A69" s="1" t="s">
        <v>556</v>
      </c>
      <c r="B69" s="1" t="s">
        <v>80</v>
      </c>
      <c r="C69" s="1" t="s">
        <v>993</v>
      </c>
      <c r="D69" s="1" t="s">
        <v>558</v>
      </c>
      <c r="E69" s="1" t="s">
        <v>559</v>
      </c>
      <c r="F69" s="1" t="s">
        <v>80</v>
      </c>
      <c r="G69" s="1" t="s">
        <v>81</v>
      </c>
      <c r="H69" s="1" t="s">
        <v>768</v>
      </c>
      <c r="I69" s="1" t="s">
        <v>994</v>
      </c>
      <c r="J69" s="1" t="s">
        <v>770</v>
      </c>
      <c r="K69" s="1" t="s">
        <v>994</v>
      </c>
      <c r="L69" s="1" t="s">
        <v>994</v>
      </c>
      <c r="M69" s="1" t="s">
        <v>771</v>
      </c>
      <c r="N69" s="1" t="s">
        <v>771</v>
      </c>
      <c r="O69" s="1" t="s">
        <v>772</v>
      </c>
      <c r="P69" s="1" t="s">
        <v>773</v>
      </c>
      <c r="Q69" s="1" t="s">
        <v>995</v>
      </c>
      <c r="R69" s="1" t="s">
        <v>73</v>
      </c>
      <c r="S69" s="1" t="s">
        <v>775</v>
      </c>
      <c r="T69" s="1" t="s">
        <v>776</v>
      </c>
    </row>
    <row r="70" s="1" customFormat="1" spans="1:20">
      <c r="A70" s="1" t="s">
        <v>232</v>
      </c>
      <c r="B70" s="1" t="s">
        <v>80</v>
      </c>
      <c r="C70" s="1" t="s">
        <v>996</v>
      </c>
      <c r="D70" s="1" t="s">
        <v>221</v>
      </c>
      <c r="E70" s="1" t="s">
        <v>233</v>
      </c>
      <c r="F70" s="1" t="s">
        <v>80</v>
      </c>
      <c r="G70" s="1" t="s">
        <v>81</v>
      </c>
      <c r="H70" s="1" t="s">
        <v>768</v>
      </c>
      <c r="I70" s="1" t="s">
        <v>851</v>
      </c>
      <c r="J70" s="1" t="s">
        <v>770</v>
      </c>
      <c r="K70" s="1" t="s">
        <v>851</v>
      </c>
      <c r="L70" s="1" t="s">
        <v>851</v>
      </c>
      <c r="M70" s="1" t="s">
        <v>771</v>
      </c>
      <c r="N70" s="1" t="s">
        <v>771</v>
      </c>
      <c r="O70" s="1" t="s">
        <v>772</v>
      </c>
      <c r="P70" s="1" t="s">
        <v>773</v>
      </c>
      <c r="Q70" s="1" t="s">
        <v>997</v>
      </c>
      <c r="R70" s="1" t="s">
        <v>73</v>
      </c>
      <c r="S70" s="1" t="s">
        <v>775</v>
      </c>
      <c r="T70" s="1" t="s">
        <v>776</v>
      </c>
    </row>
    <row r="71" s="1" customFormat="1" spans="1:20">
      <c r="A71" s="1" t="s">
        <v>197</v>
      </c>
      <c r="B71" s="1" t="s">
        <v>80</v>
      </c>
      <c r="C71" s="1" t="s">
        <v>998</v>
      </c>
      <c r="D71" s="1" t="s">
        <v>199</v>
      </c>
      <c r="E71" s="1" t="s">
        <v>200</v>
      </c>
      <c r="F71" s="1" t="s">
        <v>80</v>
      </c>
      <c r="G71" s="1" t="s">
        <v>81</v>
      </c>
      <c r="H71" s="1" t="s">
        <v>768</v>
      </c>
      <c r="I71" s="1" t="s">
        <v>999</v>
      </c>
      <c r="J71" s="1" t="s">
        <v>770</v>
      </c>
      <c r="K71" s="1" t="s">
        <v>999</v>
      </c>
      <c r="L71" s="1" t="s">
        <v>999</v>
      </c>
      <c r="M71" s="1" t="s">
        <v>771</v>
      </c>
      <c r="N71" s="1" t="s">
        <v>771</v>
      </c>
      <c r="O71" s="1" t="s">
        <v>772</v>
      </c>
      <c r="P71" s="1" t="s">
        <v>773</v>
      </c>
      <c r="Q71" s="1" t="s">
        <v>1000</v>
      </c>
      <c r="R71" s="1" t="s">
        <v>73</v>
      </c>
      <c r="S71" s="1" t="s">
        <v>775</v>
      </c>
      <c r="T71" s="1" t="s">
        <v>776</v>
      </c>
    </row>
    <row r="72" s="1" customFormat="1" spans="1:20">
      <c r="A72" s="1" t="s">
        <v>479</v>
      </c>
      <c r="B72" s="1" t="s">
        <v>80</v>
      </c>
      <c r="C72" s="1" t="s">
        <v>1001</v>
      </c>
      <c r="D72" s="1" t="s">
        <v>481</v>
      </c>
      <c r="E72" s="1" t="s">
        <v>482</v>
      </c>
      <c r="F72" s="1" t="s">
        <v>80</v>
      </c>
      <c r="G72" s="1" t="s">
        <v>81</v>
      </c>
      <c r="H72" s="1" t="s">
        <v>768</v>
      </c>
      <c r="I72" s="1" t="s">
        <v>851</v>
      </c>
      <c r="J72" s="1" t="s">
        <v>770</v>
      </c>
      <c r="K72" s="1" t="s">
        <v>851</v>
      </c>
      <c r="L72" s="1" t="s">
        <v>851</v>
      </c>
      <c r="M72" s="1" t="s">
        <v>771</v>
      </c>
      <c r="N72" s="1" t="s">
        <v>771</v>
      </c>
      <c r="O72" s="1" t="s">
        <v>772</v>
      </c>
      <c r="P72" s="1" t="s">
        <v>773</v>
      </c>
      <c r="Q72" s="1" t="s">
        <v>1002</v>
      </c>
      <c r="R72" s="1" t="s">
        <v>73</v>
      </c>
      <c r="S72" s="1" t="s">
        <v>775</v>
      </c>
      <c r="T72" s="1" t="s">
        <v>776</v>
      </c>
    </row>
    <row r="73" s="1" customFormat="1" spans="1:20">
      <c r="A73" s="1" t="s">
        <v>484</v>
      </c>
      <c r="B73" s="1" t="s">
        <v>80</v>
      </c>
      <c r="C73" s="1" t="s">
        <v>1003</v>
      </c>
      <c r="D73" s="1" t="s">
        <v>1004</v>
      </c>
      <c r="E73" s="1" t="s">
        <v>487</v>
      </c>
      <c r="F73" s="1" t="s">
        <v>80</v>
      </c>
      <c r="G73" s="1" t="s">
        <v>81</v>
      </c>
      <c r="H73" s="1" t="s">
        <v>768</v>
      </c>
      <c r="I73" s="1" t="s">
        <v>1005</v>
      </c>
      <c r="J73" s="1" t="s">
        <v>770</v>
      </c>
      <c r="K73" s="1" t="s">
        <v>1005</v>
      </c>
      <c r="L73" s="1" t="s">
        <v>1005</v>
      </c>
      <c r="M73" s="1" t="s">
        <v>771</v>
      </c>
      <c r="N73" s="1" t="s">
        <v>771</v>
      </c>
      <c r="O73" s="1" t="s">
        <v>772</v>
      </c>
      <c r="P73" s="1" t="s">
        <v>773</v>
      </c>
      <c r="Q73" s="1" t="s">
        <v>1006</v>
      </c>
      <c r="R73" s="1" t="s">
        <v>73</v>
      </c>
      <c r="S73" s="1" t="s">
        <v>775</v>
      </c>
      <c r="T73" s="1" t="s">
        <v>776</v>
      </c>
    </row>
    <row r="74" s="1" customFormat="1" spans="1:20">
      <c r="A74" s="1" t="s">
        <v>642</v>
      </c>
      <c r="B74" s="1" t="s">
        <v>80</v>
      </c>
      <c r="C74" s="1" t="s">
        <v>1007</v>
      </c>
      <c r="D74" s="1" t="s">
        <v>644</v>
      </c>
      <c r="E74" s="1" t="s">
        <v>645</v>
      </c>
      <c r="F74" s="1" t="s">
        <v>80</v>
      </c>
      <c r="G74" s="1" t="s">
        <v>81</v>
      </c>
      <c r="H74" s="1" t="s">
        <v>768</v>
      </c>
      <c r="I74" s="1" t="s">
        <v>960</v>
      </c>
      <c r="J74" s="1" t="s">
        <v>770</v>
      </c>
      <c r="K74" s="1" t="s">
        <v>960</v>
      </c>
      <c r="L74" s="1" t="s">
        <v>960</v>
      </c>
      <c r="M74" s="1" t="s">
        <v>771</v>
      </c>
      <c r="N74" s="1" t="s">
        <v>771</v>
      </c>
      <c r="O74" s="1" t="s">
        <v>772</v>
      </c>
      <c r="P74" s="1" t="s">
        <v>773</v>
      </c>
      <c r="Q74" s="1" t="s">
        <v>1008</v>
      </c>
      <c r="R74" s="1" t="s">
        <v>73</v>
      </c>
      <c r="S74" s="1" t="s">
        <v>775</v>
      </c>
      <c r="T74" s="1" t="s">
        <v>776</v>
      </c>
    </row>
    <row r="75" s="1" customFormat="1" spans="1:20">
      <c r="A75" s="1" t="s">
        <v>723</v>
      </c>
      <c r="B75" s="1" t="s">
        <v>80</v>
      </c>
      <c r="C75" s="1" t="s">
        <v>1009</v>
      </c>
      <c r="D75" s="1" t="s">
        <v>725</v>
      </c>
      <c r="E75" s="1" t="s">
        <v>726</v>
      </c>
      <c r="F75" s="1" t="s">
        <v>80</v>
      </c>
      <c r="G75" s="1" t="s">
        <v>81</v>
      </c>
      <c r="H75" s="1" t="s">
        <v>768</v>
      </c>
      <c r="I75" s="1" t="s">
        <v>944</v>
      </c>
      <c r="J75" s="1" t="s">
        <v>770</v>
      </c>
      <c r="K75" s="1" t="s">
        <v>944</v>
      </c>
      <c r="L75" s="1" t="s">
        <v>944</v>
      </c>
      <c r="M75" s="1" t="s">
        <v>771</v>
      </c>
      <c r="N75" s="1" t="s">
        <v>771</v>
      </c>
      <c r="O75" s="1" t="s">
        <v>772</v>
      </c>
      <c r="P75" s="1" t="s">
        <v>773</v>
      </c>
      <c r="Q75" s="1" t="s">
        <v>1010</v>
      </c>
      <c r="R75" s="1" t="s">
        <v>73</v>
      </c>
      <c r="S75" s="1" t="s">
        <v>775</v>
      </c>
      <c r="T75" s="1" t="s">
        <v>776</v>
      </c>
    </row>
    <row r="76" s="1" customFormat="1" spans="1:20">
      <c r="A76" s="1" t="s">
        <v>647</v>
      </c>
      <c r="B76" s="1" t="s">
        <v>80</v>
      </c>
      <c r="C76" s="1" t="s">
        <v>1011</v>
      </c>
      <c r="D76" s="1" t="s">
        <v>1012</v>
      </c>
      <c r="E76" s="1" t="s">
        <v>650</v>
      </c>
      <c r="F76" s="1" t="s">
        <v>80</v>
      </c>
      <c r="G76" s="1" t="s">
        <v>81</v>
      </c>
      <c r="H76" s="1" t="s">
        <v>768</v>
      </c>
      <c r="I76" s="1" t="s">
        <v>1013</v>
      </c>
      <c r="J76" s="1" t="s">
        <v>770</v>
      </c>
      <c r="K76" s="1" t="s">
        <v>1013</v>
      </c>
      <c r="L76" s="1" t="s">
        <v>1013</v>
      </c>
      <c r="M76" s="1" t="s">
        <v>771</v>
      </c>
      <c r="N76" s="1" t="s">
        <v>771</v>
      </c>
      <c r="O76" s="1" t="s">
        <v>772</v>
      </c>
      <c r="P76" s="1" t="s">
        <v>773</v>
      </c>
      <c r="Q76" s="1" t="s">
        <v>1014</v>
      </c>
      <c r="R76" s="1" t="s">
        <v>73</v>
      </c>
      <c r="S76" s="1" t="s">
        <v>775</v>
      </c>
      <c r="T76" s="1" t="s">
        <v>776</v>
      </c>
    </row>
    <row r="77" s="1" customFormat="1" spans="1:20">
      <c r="A77" s="1" t="s">
        <v>250</v>
      </c>
      <c r="B77" s="1" t="s">
        <v>80</v>
      </c>
      <c r="C77" s="1" t="s">
        <v>1015</v>
      </c>
      <c r="D77" s="1" t="s">
        <v>252</v>
      </c>
      <c r="E77" s="1" t="s">
        <v>253</v>
      </c>
      <c r="F77" s="1" t="s">
        <v>80</v>
      </c>
      <c r="G77" s="1" t="s">
        <v>81</v>
      </c>
      <c r="H77" s="1" t="s">
        <v>768</v>
      </c>
      <c r="I77" s="1" t="s">
        <v>1016</v>
      </c>
      <c r="J77" s="1" t="s">
        <v>770</v>
      </c>
      <c r="K77" s="1" t="s">
        <v>1016</v>
      </c>
      <c r="L77" s="1" t="s">
        <v>1016</v>
      </c>
      <c r="M77" s="1" t="s">
        <v>771</v>
      </c>
      <c r="N77" s="1" t="s">
        <v>771</v>
      </c>
      <c r="O77" s="1" t="s">
        <v>772</v>
      </c>
      <c r="P77" s="1" t="s">
        <v>773</v>
      </c>
      <c r="Q77" s="1" t="s">
        <v>1017</v>
      </c>
      <c r="R77" s="1" t="s">
        <v>73</v>
      </c>
      <c r="S77" s="1" t="s">
        <v>775</v>
      </c>
      <c r="T77" s="1" t="s">
        <v>776</v>
      </c>
    </row>
    <row r="78" s="1" customFormat="1" spans="1:20">
      <c r="A78" s="1" t="s">
        <v>546</v>
      </c>
      <c r="B78" s="1" t="s">
        <v>80</v>
      </c>
      <c r="C78" s="1" t="s">
        <v>1018</v>
      </c>
      <c r="D78" s="1" t="s">
        <v>548</v>
      </c>
      <c r="E78" s="1" t="s">
        <v>549</v>
      </c>
      <c r="F78" s="1" t="s">
        <v>80</v>
      </c>
      <c r="G78" s="1" t="s">
        <v>81</v>
      </c>
      <c r="H78" s="1" t="s">
        <v>768</v>
      </c>
      <c r="I78" s="1" t="s">
        <v>1019</v>
      </c>
      <c r="J78" s="1" t="s">
        <v>770</v>
      </c>
      <c r="K78" s="1" t="s">
        <v>1019</v>
      </c>
      <c r="L78" s="1" t="s">
        <v>1019</v>
      </c>
      <c r="M78" s="1" t="s">
        <v>771</v>
      </c>
      <c r="N78" s="1" t="s">
        <v>771</v>
      </c>
      <c r="O78" s="1" t="s">
        <v>772</v>
      </c>
      <c r="P78" s="1" t="s">
        <v>773</v>
      </c>
      <c r="Q78" s="1" t="s">
        <v>1020</v>
      </c>
      <c r="R78" s="1" t="s">
        <v>73</v>
      </c>
      <c r="S78" s="1" t="s">
        <v>775</v>
      </c>
      <c r="T78" s="1" t="s">
        <v>776</v>
      </c>
    </row>
    <row r="79" s="1" customFormat="1" spans="1:20">
      <c r="A79" s="1" t="s">
        <v>211</v>
      </c>
      <c r="B79" s="1" t="s">
        <v>80</v>
      </c>
      <c r="C79" s="1" t="s">
        <v>1021</v>
      </c>
      <c r="D79" s="1" t="s">
        <v>1022</v>
      </c>
      <c r="E79" s="1" t="s">
        <v>1023</v>
      </c>
      <c r="F79" s="1" t="s">
        <v>80</v>
      </c>
      <c r="G79" s="1" t="s">
        <v>81</v>
      </c>
      <c r="H79" s="1" t="s">
        <v>768</v>
      </c>
      <c r="I79" s="1" t="s">
        <v>1024</v>
      </c>
      <c r="J79" s="1" t="s">
        <v>770</v>
      </c>
      <c r="K79" s="1" t="s">
        <v>1024</v>
      </c>
      <c r="L79" s="1" t="s">
        <v>1024</v>
      </c>
      <c r="M79" s="1" t="s">
        <v>771</v>
      </c>
      <c r="N79" s="1" t="s">
        <v>771</v>
      </c>
      <c r="O79" s="1" t="s">
        <v>772</v>
      </c>
      <c r="P79" s="1" t="s">
        <v>773</v>
      </c>
      <c r="Q79" s="1" t="s">
        <v>1025</v>
      </c>
      <c r="R79" s="1" t="s">
        <v>73</v>
      </c>
      <c r="S79" s="1" t="s">
        <v>775</v>
      </c>
      <c r="T79" s="1" t="s">
        <v>776</v>
      </c>
    </row>
    <row r="80" s="1" customFormat="1" spans="1:20">
      <c r="A80" s="1" t="s">
        <v>705</v>
      </c>
      <c r="B80" s="1" t="s">
        <v>80</v>
      </c>
      <c r="C80" s="1" t="s">
        <v>1026</v>
      </c>
      <c r="D80" s="1" t="s">
        <v>707</v>
      </c>
      <c r="E80" s="1" t="s">
        <v>708</v>
      </c>
      <c r="F80" s="1" t="s">
        <v>80</v>
      </c>
      <c r="G80" s="1" t="s">
        <v>81</v>
      </c>
      <c r="H80" s="1" t="s">
        <v>768</v>
      </c>
      <c r="I80" s="1" t="s">
        <v>1005</v>
      </c>
      <c r="J80" s="1" t="s">
        <v>770</v>
      </c>
      <c r="K80" s="1" t="s">
        <v>1005</v>
      </c>
      <c r="L80" s="1" t="s">
        <v>1005</v>
      </c>
      <c r="M80" s="1" t="s">
        <v>771</v>
      </c>
      <c r="N80" s="1" t="s">
        <v>771</v>
      </c>
      <c r="O80" s="1" t="s">
        <v>772</v>
      </c>
      <c r="P80" s="1" t="s">
        <v>773</v>
      </c>
      <c r="Q80" s="1" t="s">
        <v>1027</v>
      </c>
      <c r="R80" s="1" t="s">
        <v>73</v>
      </c>
      <c r="S80" s="1" t="s">
        <v>775</v>
      </c>
      <c r="T80" s="1" t="s">
        <v>776</v>
      </c>
    </row>
    <row r="81" s="1" customFormat="1" spans="1:20">
      <c r="A81" s="1" t="s">
        <v>700</v>
      </c>
      <c r="B81" s="1" t="s">
        <v>80</v>
      </c>
      <c r="C81" s="1" t="s">
        <v>1028</v>
      </c>
      <c r="D81" s="1" t="s">
        <v>702</v>
      </c>
      <c r="E81" s="1" t="s">
        <v>703</v>
      </c>
      <c r="F81" s="1" t="s">
        <v>80</v>
      </c>
      <c r="G81" s="1" t="s">
        <v>81</v>
      </c>
      <c r="H81" s="1" t="s">
        <v>768</v>
      </c>
      <c r="I81" s="1" t="s">
        <v>894</v>
      </c>
      <c r="J81" s="1" t="s">
        <v>770</v>
      </c>
      <c r="K81" s="1" t="s">
        <v>894</v>
      </c>
      <c r="L81" s="1" t="s">
        <v>894</v>
      </c>
      <c r="M81" s="1" t="s">
        <v>771</v>
      </c>
      <c r="N81" s="1" t="s">
        <v>771</v>
      </c>
      <c r="O81" s="1" t="s">
        <v>772</v>
      </c>
      <c r="P81" s="1" t="s">
        <v>773</v>
      </c>
      <c r="Q81" s="1" t="s">
        <v>1029</v>
      </c>
      <c r="R81" s="1" t="s">
        <v>73</v>
      </c>
      <c r="S81" s="1" t="s">
        <v>775</v>
      </c>
      <c r="T81" s="1" t="s">
        <v>776</v>
      </c>
    </row>
    <row r="82" s="1" customFormat="1" spans="1:20">
      <c r="A82" s="1" t="s">
        <v>652</v>
      </c>
      <c r="B82" s="1" t="s">
        <v>80</v>
      </c>
      <c r="C82" s="1" t="s">
        <v>1030</v>
      </c>
      <c r="D82" s="1" t="s">
        <v>654</v>
      </c>
      <c r="E82" s="1" t="s">
        <v>655</v>
      </c>
      <c r="F82" s="1" t="s">
        <v>80</v>
      </c>
      <c r="G82" s="1" t="s">
        <v>81</v>
      </c>
      <c r="H82" s="1" t="s">
        <v>768</v>
      </c>
      <c r="I82" s="1" t="s">
        <v>937</v>
      </c>
      <c r="J82" s="1" t="s">
        <v>770</v>
      </c>
      <c r="K82" s="1" t="s">
        <v>937</v>
      </c>
      <c r="L82" s="1" t="s">
        <v>937</v>
      </c>
      <c r="M82" s="1" t="s">
        <v>771</v>
      </c>
      <c r="N82" s="1" t="s">
        <v>771</v>
      </c>
      <c r="O82" s="1" t="s">
        <v>772</v>
      </c>
      <c r="P82" s="1" t="s">
        <v>773</v>
      </c>
      <c r="Q82" s="1" t="s">
        <v>1031</v>
      </c>
      <c r="R82" s="1" t="s">
        <v>73</v>
      </c>
      <c r="S82" s="1" t="s">
        <v>775</v>
      </c>
      <c r="T82" s="1" t="s">
        <v>776</v>
      </c>
    </row>
    <row r="83" s="1" customFormat="1" spans="1:20">
      <c r="A83" s="1" t="s">
        <v>152</v>
      </c>
      <c r="B83" s="1" t="s">
        <v>80</v>
      </c>
      <c r="C83" s="1" t="s">
        <v>1032</v>
      </c>
      <c r="D83" s="1" t="s">
        <v>146</v>
      </c>
      <c r="E83" s="1" t="s">
        <v>153</v>
      </c>
      <c r="F83" s="1" t="s">
        <v>80</v>
      </c>
      <c r="G83" s="1" t="s">
        <v>81</v>
      </c>
      <c r="H83" s="1" t="s">
        <v>768</v>
      </c>
      <c r="I83" s="1" t="s">
        <v>985</v>
      </c>
      <c r="J83" s="1" t="s">
        <v>770</v>
      </c>
      <c r="K83" s="1" t="s">
        <v>985</v>
      </c>
      <c r="L83" s="1" t="s">
        <v>985</v>
      </c>
      <c r="M83" s="1" t="s">
        <v>771</v>
      </c>
      <c r="N83" s="1" t="s">
        <v>771</v>
      </c>
      <c r="O83" s="1" t="s">
        <v>772</v>
      </c>
      <c r="P83" s="1" t="s">
        <v>773</v>
      </c>
      <c r="Q83" s="1" t="s">
        <v>1033</v>
      </c>
      <c r="R83" s="1" t="s">
        <v>73</v>
      </c>
      <c r="S83" s="1" t="s">
        <v>775</v>
      </c>
      <c r="T83" s="1" t="s">
        <v>776</v>
      </c>
    </row>
    <row r="84" s="1" customFormat="1" spans="1:20">
      <c r="A84" s="1" t="s">
        <v>440</v>
      </c>
      <c r="B84" s="1" t="s">
        <v>80</v>
      </c>
      <c r="C84" s="1" t="s">
        <v>1034</v>
      </c>
      <c r="D84" s="1" t="s">
        <v>442</v>
      </c>
      <c r="E84" s="1" t="s">
        <v>443</v>
      </c>
      <c r="F84" s="1" t="s">
        <v>80</v>
      </c>
      <c r="G84" s="1" t="s">
        <v>81</v>
      </c>
      <c r="H84" s="1" t="s">
        <v>768</v>
      </c>
      <c r="I84" s="1" t="s">
        <v>876</v>
      </c>
      <c r="J84" s="1" t="s">
        <v>770</v>
      </c>
      <c r="K84" s="1" t="s">
        <v>876</v>
      </c>
      <c r="L84" s="1" t="s">
        <v>876</v>
      </c>
      <c r="M84" s="1" t="s">
        <v>771</v>
      </c>
      <c r="N84" s="1" t="s">
        <v>771</v>
      </c>
      <c r="O84" s="1" t="s">
        <v>772</v>
      </c>
      <c r="P84" s="1" t="s">
        <v>773</v>
      </c>
      <c r="Q84" s="1" t="s">
        <v>1035</v>
      </c>
      <c r="R84" s="1" t="s">
        <v>73</v>
      </c>
      <c r="S84" s="1" t="s">
        <v>775</v>
      </c>
      <c r="T84" s="1" t="s">
        <v>776</v>
      </c>
    </row>
    <row r="85" s="1" customFormat="1" spans="1:20">
      <c r="A85" s="1" t="s">
        <v>561</v>
      </c>
      <c r="B85" s="1" t="s">
        <v>80</v>
      </c>
      <c r="C85" s="1" t="s">
        <v>1036</v>
      </c>
      <c r="D85" s="1" t="s">
        <v>563</v>
      </c>
      <c r="E85" s="1" t="s">
        <v>564</v>
      </c>
      <c r="F85" s="1" t="s">
        <v>80</v>
      </c>
      <c r="G85" s="1" t="s">
        <v>81</v>
      </c>
      <c r="H85" s="1" t="s">
        <v>768</v>
      </c>
      <c r="I85" s="1" t="s">
        <v>1037</v>
      </c>
      <c r="J85" s="1" t="s">
        <v>770</v>
      </c>
      <c r="K85" s="1" t="s">
        <v>1037</v>
      </c>
      <c r="L85" s="1" t="s">
        <v>1037</v>
      </c>
      <c r="M85" s="1" t="s">
        <v>771</v>
      </c>
      <c r="N85" s="1" t="s">
        <v>771</v>
      </c>
      <c r="O85" s="1" t="s">
        <v>772</v>
      </c>
      <c r="P85" s="1" t="s">
        <v>773</v>
      </c>
      <c r="Q85" s="1" t="s">
        <v>1038</v>
      </c>
      <c r="R85" s="1" t="s">
        <v>73</v>
      </c>
      <c r="S85" s="1" t="s">
        <v>775</v>
      </c>
      <c r="T85" s="1" t="s">
        <v>776</v>
      </c>
    </row>
    <row r="86" s="1" customFormat="1" spans="1:20">
      <c r="A86" s="1" t="s">
        <v>709</v>
      </c>
      <c r="B86" s="1" t="s">
        <v>80</v>
      </c>
      <c r="C86" s="1" t="s">
        <v>1039</v>
      </c>
      <c r="D86" s="1" t="s">
        <v>711</v>
      </c>
      <c r="E86" s="1" t="s">
        <v>712</v>
      </c>
      <c r="F86" s="1" t="s">
        <v>80</v>
      </c>
      <c r="G86" s="1" t="s">
        <v>81</v>
      </c>
      <c r="H86" s="1" t="s">
        <v>768</v>
      </c>
      <c r="I86" s="1" t="s">
        <v>927</v>
      </c>
      <c r="J86" s="1" t="s">
        <v>770</v>
      </c>
      <c r="K86" s="1" t="s">
        <v>927</v>
      </c>
      <c r="L86" s="1" t="s">
        <v>927</v>
      </c>
      <c r="M86" s="1" t="s">
        <v>771</v>
      </c>
      <c r="N86" s="1" t="s">
        <v>771</v>
      </c>
      <c r="O86" s="1" t="s">
        <v>772</v>
      </c>
      <c r="P86" s="1" t="s">
        <v>773</v>
      </c>
      <c r="Q86" s="1" t="s">
        <v>1040</v>
      </c>
      <c r="R86" s="1" t="s">
        <v>73</v>
      </c>
      <c r="S86" s="1" t="s">
        <v>775</v>
      </c>
      <c r="T86" s="1" t="s">
        <v>776</v>
      </c>
    </row>
    <row r="87" s="1" customFormat="1" spans="1:20">
      <c r="A87" s="1" t="s">
        <v>257</v>
      </c>
      <c r="B87" s="1" t="s">
        <v>80</v>
      </c>
      <c r="C87" s="1" t="s">
        <v>1041</v>
      </c>
      <c r="D87" s="1" t="s">
        <v>1042</v>
      </c>
      <c r="E87" s="1" t="s">
        <v>260</v>
      </c>
      <c r="F87" s="1" t="s">
        <v>80</v>
      </c>
      <c r="G87" s="1" t="s">
        <v>81</v>
      </c>
      <c r="H87" s="1" t="s">
        <v>768</v>
      </c>
      <c r="I87" s="1" t="s">
        <v>1043</v>
      </c>
      <c r="J87" s="1" t="s">
        <v>770</v>
      </c>
      <c r="K87" s="1" t="s">
        <v>1043</v>
      </c>
      <c r="L87" s="1" t="s">
        <v>1043</v>
      </c>
      <c r="M87" s="1" t="s">
        <v>771</v>
      </c>
      <c r="N87" s="1" t="s">
        <v>771</v>
      </c>
      <c r="O87" s="1" t="s">
        <v>772</v>
      </c>
      <c r="P87" s="1" t="s">
        <v>773</v>
      </c>
      <c r="Q87" s="1" t="s">
        <v>1044</v>
      </c>
      <c r="R87" s="1" t="s">
        <v>73</v>
      </c>
      <c r="S87" s="1" t="s">
        <v>775</v>
      </c>
      <c r="T87" s="1" t="s">
        <v>776</v>
      </c>
    </row>
    <row r="88" s="1" customFormat="1" spans="1:20">
      <c r="A88" s="1" t="s">
        <v>234</v>
      </c>
      <c r="B88" s="1" t="s">
        <v>80</v>
      </c>
      <c r="C88" s="1" t="s">
        <v>1045</v>
      </c>
      <c r="D88" s="1" t="s">
        <v>221</v>
      </c>
      <c r="E88" s="1" t="s">
        <v>235</v>
      </c>
      <c r="F88" s="1" t="s">
        <v>80</v>
      </c>
      <c r="G88" s="1" t="s">
        <v>81</v>
      </c>
      <c r="H88" s="1" t="s">
        <v>768</v>
      </c>
      <c r="I88" s="1" t="s">
        <v>851</v>
      </c>
      <c r="J88" s="1" t="s">
        <v>770</v>
      </c>
      <c r="K88" s="1" t="s">
        <v>851</v>
      </c>
      <c r="L88" s="1" t="s">
        <v>851</v>
      </c>
      <c r="M88" s="1" t="s">
        <v>771</v>
      </c>
      <c r="N88" s="1" t="s">
        <v>771</v>
      </c>
      <c r="O88" s="1" t="s">
        <v>772</v>
      </c>
      <c r="P88" s="1" t="s">
        <v>773</v>
      </c>
      <c r="Q88" s="1" t="s">
        <v>1046</v>
      </c>
      <c r="R88" s="1" t="s">
        <v>73</v>
      </c>
      <c r="S88" s="1" t="s">
        <v>775</v>
      </c>
      <c r="T88" s="1" t="s">
        <v>776</v>
      </c>
    </row>
    <row r="89" s="1" customFormat="1" spans="1:20">
      <c r="A89" s="1" t="s">
        <v>461</v>
      </c>
      <c r="B89" s="1" t="s">
        <v>80</v>
      </c>
      <c r="C89" s="1" t="s">
        <v>1047</v>
      </c>
      <c r="D89" s="1" t="s">
        <v>463</v>
      </c>
      <c r="E89" s="1" t="s">
        <v>1048</v>
      </c>
      <c r="F89" s="1" t="s">
        <v>80</v>
      </c>
      <c r="G89" s="1" t="s">
        <v>81</v>
      </c>
      <c r="H89" s="1" t="s">
        <v>768</v>
      </c>
      <c r="I89" s="1" t="s">
        <v>1049</v>
      </c>
      <c r="J89" s="1" t="s">
        <v>770</v>
      </c>
      <c r="K89" s="1" t="s">
        <v>1049</v>
      </c>
      <c r="L89" s="1" t="s">
        <v>1049</v>
      </c>
      <c r="M89" s="1" t="s">
        <v>771</v>
      </c>
      <c r="N89" s="1" t="s">
        <v>771</v>
      </c>
      <c r="O89" s="1" t="s">
        <v>772</v>
      </c>
      <c r="P89" s="1" t="s">
        <v>773</v>
      </c>
      <c r="Q89" s="1" t="s">
        <v>1050</v>
      </c>
      <c r="R89" s="1" t="s">
        <v>73</v>
      </c>
      <c r="S89" s="1" t="s">
        <v>775</v>
      </c>
      <c r="T89" s="1" t="s">
        <v>776</v>
      </c>
    </row>
    <row r="90" s="1" customFormat="1" spans="1:20">
      <c r="A90" s="1" t="s">
        <v>581</v>
      </c>
      <c r="B90" s="1" t="s">
        <v>80</v>
      </c>
      <c r="C90" s="1" t="s">
        <v>1051</v>
      </c>
      <c r="D90" s="1" t="s">
        <v>1052</v>
      </c>
      <c r="E90" s="1" t="s">
        <v>584</v>
      </c>
      <c r="F90" s="1" t="s">
        <v>80</v>
      </c>
      <c r="G90" s="1" t="s">
        <v>81</v>
      </c>
      <c r="H90" s="1" t="s">
        <v>768</v>
      </c>
      <c r="I90" s="1" t="s">
        <v>1053</v>
      </c>
      <c r="J90" s="1" t="s">
        <v>770</v>
      </c>
      <c r="K90" s="1" t="s">
        <v>1053</v>
      </c>
      <c r="L90" s="1" t="s">
        <v>1053</v>
      </c>
      <c r="M90" s="1" t="s">
        <v>771</v>
      </c>
      <c r="N90" s="1" t="s">
        <v>771</v>
      </c>
      <c r="O90" s="1" t="s">
        <v>772</v>
      </c>
      <c r="P90" s="1" t="s">
        <v>773</v>
      </c>
      <c r="Q90" s="1" t="s">
        <v>1054</v>
      </c>
      <c r="R90" s="1" t="s">
        <v>73</v>
      </c>
      <c r="S90" s="1" t="s">
        <v>775</v>
      </c>
      <c r="T90" s="1" t="s">
        <v>776</v>
      </c>
    </row>
    <row r="91" s="1" customFormat="1" spans="1:20">
      <c r="A91" s="1" t="s">
        <v>243</v>
      </c>
      <c r="B91" s="1" t="s">
        <v>80</v>
      </c>
      <c r="C91" s="1" t="s">
        <v>1055</v>
      </c>
      <c r="D91" s="1" t="s">
        <v>1056</v>
      </c>
      <c r="E91" s="1" t="s">
        <v>1057</v>
      </c>
      <c r="F91" s="1" t="s">
        <v>80</v>
      </c>
      <c r="G91" s="1" t="s">
        <v>81</v>
      </c>
      <c r="H91" s="1" t="s">
        <v>768</v>
      </c>
      <c r="I91" s="1" t="s">
        <v>1058</v>
      </c>
      <c r="J91" s="1" t="s">
        <v>770</v>
      </c>
      <c r="K91" s="1" t="s">
        <v>1058</v>
      </c>
      <c r="L91" s="1" t="s">
        <v>1058</v>
      </c>
      <c r="M91" s="1" t="s">
        <v>771</v>
      </c>
      <c r="N91" s="1" t="s">
        <v>771</v>
      </c>
      <c r="O91" s="1" t="s">
        <v>772</v>
      </c>
      <c r="P91" s="1" t="s">
        <v>773</v>
      </c>
      <c r="Q91" s="1" t="s">
        <v>1059</v>
      </c>
      <c r="R91" s="1" t="s">
        <v>73</v>
      </c>
      <c r="S91" s="1" t="s">
        <v>775</v>
      </c>
      <c r="T91" s="1" t="s">
        <v>776</v>
      </c>
    </row>
    <row r="92" s="1" customFormat="1" spans="1:20">
      <c r="A92" s="1" t="s">
        <v>154</v>
      </c>
      <c r="B92" s="1" t="s">
        <v>80</v>
      </c>
      <c r="C92" s="1" t="s">
        <v>1060</v>
      </c>
      <c r="D92" s="1" t="s">
        <v>156</v>
      </c>
      <c r="E92" s="1" t="s">
        <v>157</v>
      </c>
      <c r="F92" s="1" t="s">
        <v>80</v>
      </c>
      <c r="G92" s="1" t="s">
        <v>81</v>
      </c>
      <c r="H92" s="1" t="s">
        <v>768</v>
      </c>
      <c r="I92" s="1" t="s">
        <v>1061</v>
      </c>
      <c r="J92" s="1" t="s">
        <v>770</v>
      </c>
      <c r="K92" s="1" t="s">
        <v>1061</v>
      </c>
      <c r="L92" s="1" t="s">
        <v>1061</v>
      </c>
      <c r="M92" s="1" t="s">
        <v>771</v>
      </c>
      <c r="N92" s="1" t="s">
        <v>771</v>
      </c>
      <c r="O92" s="1" t="s">
        <v>772</v>
      </c>
      <c r="P92" s="1" t="s">
        <v>773</v>
      </c>
      <c r="Q92" s="1" t="s">
        <v>1062</v>
      </c>
      <c r="R92" s="1" t="s">
        <v>73</v>
      </c>
      <c r="S92" s="1" t="s">
        <v>775</v>
      </c>
      <c r="T92" s="1" t="s">
        <v>776</v>
      </c>
    </row>
    <row r="93" s="1" customFormat="1" spans="1:20">
      <c r="A93" s="1" t="s">
        <v>137</v>
      </c>
      <c r="B93" s="1" t="s">
        <v>80</v>
      </c>
      <c r="C93" s="1" t="s">
        <v>1063</v>
      </c>
      <c r="D93" s="1" t="s">
        <v>139</v>
      </c>
      <c r="E93" s="1" t="s">
        <v>140</v>
      </c>
      <c r="F93" s="1" t="s">
        <v>80</v>
      </c>
      <c r="G93" s="1" t="s">
        <v>81</v>
      </c>
      <c r="H93" s="1" t="s">
        <v>768</v>
      </c>
      <c r="I93" s="1" t="s">
        <v>1005</v>
      </c>
      <c r="J93" s="1" t="s">
        <v>770</v>
      </c>
      <c r="K93" s="1" t="s">
        <v>1005</v>
      </c>
      <c r="L93" s="1" t="s">
        <v>1005</v>
      </c>
      <c r="M93" s="1" t="s">
        <v>771</v>
      </c>
      <c r="N93" s="1" t="s">
        <v>771</v>
      </c>
      <c r="O93" s="1" t="s">
        <v>772</v>
      </c>
      <c r="P93" s="1" t="s">
        <v>773</v>
      </c>
      <c r="Q93" s="1" t="s">
        <v>1064</v>
      </c>
      <c r="R93" s="1" t="s">
        <v>73</v>
      </c>
      <c r="S93" s="1" t="s">
        <v>775</v>
      </c>
      <c r="T93" s="1" t="s">
        <v>776</v>
      </c>
    </row>
    <row r="94" s="1" customFormat="1" spans="1:20">
      <c r="A94" s="1" t="s">
        <v>330</v>
      </c>
      <c r="B94" s="1" t="s">
        <v>80</v>
      </c>
      <c r="C94" s="1" t="s">
        <v>1065</v>
      </c>
      <c r="D94" s="1" t="s">
        <v>1066</v>
      </c>
      <c r="E94" s="1" t="s">
        <v>333</v>
      </c>
      <c r="F94" s="1" t="s">
        <v>80</v>
      </c>
      <c r="G94" s="1" t="s">
        <v>81</v>
      </c>
      <c r="H94" s="1" t="s">
        <v>768</v>
      </c>
      <c r="I94" s="1" t="s">
        <v>1005</v>
      </c>
      <c r="J94" s="1" t="s">
        <v>770</v>
      </c>
      <c r="K94" s="1" t="s">
        <v>1005</v>
      </c>
      <c r="L94" s="1" t="s">
        <v>1005</v>
      </c>
      <c r="M94" s="1" t="s">
        <v>771</v>
      </c>
      <c r="N94" s="1" t="s">
        <v>771</v>
      </c>
      <c r="O94" s="1" t="s">
        <v>772</v>
      </c>
      <c r="P94" s="1" t="s">
        <v>773</v>
      </c>
      <c r="Q94" s="1" t="s">
        <v>1067</v>
      </c>
      <c r="R94" s="1" t="s">
        <v>73</v>
      </c>
      <c r="S94" s="1" t="s">
        <v>775</v>
      </c>
      <c r="T94" s="1" t="s">
        <v>776</v>
      </c>
    </row>
    <row r="95" s="1" customFormat="1" spans="1:20">
      <c r="A95" s="1" t="s">
        <v>571</v>
      </c>
      <c r="B95" s="1" t="s">
        <v>80</v>
      </c>
      <c r="C95" s="1" t="s">
        <v>1068</v>
      </c>
      <c r="D95" s="1" t="s">
        <v>573</v>
      </c>
      <c r="E95" s="1" t="s">
        <v>574</v>
      </c>
      <c r="F95" s="1" t="s">
        <v>80</v>
      </c>
      <c r="G95" s="1" t="s">
        <v>81</v>
      </c>
      <c r="H95" s="1" t="s">
        <v>768</v>
      </c>
      <c r="I95" s="1" t="s">
        <v>1069</v>
      </c>
      <c r="J95" s="1" t="s">
        <v>770</v>
      </c>
      <c r="K95" s="1" t="s">
        <v>1069</v>
      </c>
      <c r="L95" s="1" t="s">
        <v>1069</v>
      </c>
      <c r="M95" s="1" t="s">
        <v>771</v>
      </c>
      <c r="N95" s="1" t="s">
        <v>771</v>
      </c>
      <c r="O95" s="1" t="s">
        <v>772</v>
      </c>
      <c r="P95" s="1" t="s">
        <v>773</v>
      </c>
      <c r="Q95" s="1" t="s">
        <v>1070</v>
      </c>
      <c r="R95" s="1" t="s">
        <v>73</v>
      </c>
      <c r="S95" s="1" t="s">
        <v>775</v>
      </c>
      <c r="T95" s="1" t="s">
        <v>776</v>
      </c>
    </row>
    <row r="96" s="1" customFormat="1" spans="1:20">
      <c r="A96" s="1" t="s">
        <v>447</v>
      </c>
      <c r="B96" s="1" t="s">
        <v>80</v>
      </c>
      <c r="C96" s="1" t="s">
        <v>1071</v>
      </c>
      <c r="D96" s="1" t="s">
        <v>449</v>
      </c>
      <c r="E96" s="1" t="s">
        <v>450</v>
      </c>
      <c r="F96" s="1" t="s">
        <v>80</v>
      </c>
      <c r="G96" s="1" t="s">
        <v>81</v>
      </c>
      <c r="H96" s="1" t="s">
        <v>768</v>
      </c>
      <c r="I96" s="1" t="s">
        <v>994</v>
      </c>
      <c r="J96" s="1" t="s">
        <v>770</v>
      </c>
      <c r="K96" s="1" t="s">
        <v>994</v>
      </c>
      <c r="L96" s="1" t="s">
        <v>994</v>
      </c>
      <c r="M96" s="1" t="s">
        <v>771</v>
      </c>
      <c r="N96" s="1" t="s">
        <v>771</v>
      </c>
      <c r="O96" s="1" t="s">
        <v>772</v>
      </c>
      <c r="P96" s="1" t="s">
        <v>773</v>
      </c>
      <c r="Q96" s="1" t="s">
        <v>1072</v>
      </c>
      <c r="R96" s="1" t="s">
        <v>73</v>
      </c>
      <c r="S96" s="1" t="s">
        <v>775</v>
      </c>
      <c r="T96" s="1" t="s">
        <v>776</v>
      </c>
    </row>
    <row r="97" s="1" customFormat="1" spans="1:20">
      <c r="A97" s="1" t="s">
        <v>567</v>
      </c>
      <c r="B97" s="1" t="s">
        <v>80</v>
      </c>
      <c r="C97" s="1" t="s">
        <v>1073</v>
      </c>
      <c r="D97" s="1" t="s">
        <v>569</v>
      </c>
      <c r="E97" s="1" t="s">
        <v>570</v>
      </c>
      <c r="F97" s="1" t="s">
        <v>80</v>
      </c>
      <c r="G97" s="1" t="s">
        <v>81</v>
      </c>
      <c r="H97" s="1" t="s">
        <v>768</v>
      </c>
      <c r="I97" s="1" t="s">
        <v>1074</v>
      </c>
      <c r="J97" s="1" t="s">
        <v>770</v>
      </c>
      <c r="K97" s="1" t="s">
        <v>1074</v>
      </c>
      <c r="L97" s="1" t="s">
        <v>1074</v>
      </c>
      <c r="M97" s="1" t="s">
        <v>771</v>
      </c>
      <c r="N97" s="1" t="s">
        <v>771</v>
      </c>
      <c r="O97" s="1" t="s">
        <v>772</v>
      </c>
      <c r="P97" s="1" t="s">
        <v>773</v>
      </c>
      <c r="Q97" s="1" t="s">
        <v>1075</v>
      </c>
      <c r="R97" s="1" t="s">
        <v>73</v>
      </c>
      <c r="S97" s="1" t="s">
        <v>775</v>
      </c>
      <c r="T97" s="1" t="s">
        <v>776</v>
      </c>
    </row>
    <row r="98" s="1" customFormat="1" spans="1:20">
      <c r="A98" s="1" t="s">
        <v>657</v>
      </c>
      <c r="B98" s="1" t="s">
        <v>80</v>
      </c>
      <c r="C98" s="1" t="s">
        <v>1076</v>
      </c>
      <c r="D98" s="1" t="s">
        <v>659</v>
      </c>
      <c r="E98" s="1" t="s">
        <v>1077</v>
      </c>
      <c r="F98" s="1" t="s">
        <v>80</v>
      </c>
      <c r="G98" s="1" t="s">
        <v>81</v>
      </c>
      <c r="H98" s="1" t="s">
        <v>768</v>
      </c>
      <c r="I98" s="1" t="s">
        <v>1078</v>
      </c>
      <c r="J98" s="1" t="s">
        <v>770</v>
      </c>
      <c r="K98" s="1" t="s">
        <v>1078</v>
      </c>
      <c r="L98" s="1" t="s">
        <v>1078</v>
      </c>
      <c r="M98" s="1" t="s">
        <v>771</v>
      </c>
      <c r="N98" s="1" t="s">
        <v>771</v>
      </c>
      <c r="O98" s="1" t="s">
        <v>772</v>
      </c>
      <c r="P98" s="1" t="s">
        <v>773</v>
      </c>
      <c r="Q98" s="1" t="s">
        <v>1079</v>
      </c>
      <c r="R98" s="1" t="s">
        <v>73</v>
      </c>
      <c r="S98" s="1" t="s">
        <v>775</v>
      </c>
      <c r="T98" s="1" t="s">
        <v>776</v>
      </c>
    </row>
    <row r="99" s="1" customFormat="1" spans="1:20">
      <c r="A99" s="1" t="s">
        <v>278</v>
      </c>
      <c r="B99" s="1" t="s">
        <v>80</v>
      </c>
      <c r="C99" s="1" t="s">
        <v>1080</v>
      </c>
      <c r="D99" s="1" t="s">
        <v>1081</v>
      </c>
      <c r="E99" s="1" t="s">
        <v>281</v>
      </c>
      <c r="F99" s="1" t="s">
        <v>80</v>
      </c>
      <c r="G99" s="1" t="s">
        <v>81</v>
      </c>
      <c r="H99" s="1" t="s">
        <v>768</v>
      </c>
      <c r="I99" s="1" t="s">
        <v>994</v>
      </c>
      <c r="J99" s="1" t="s">
        <v>770</v>
      </c>
      <c r="K99" s="1" t="s">
        <v>994</v>
      </c>
      <c r="L99" s="1" t="s">
        <v>994</v>
      </c>
      <c r="M99" s="1" t="s">
        <v>771</v>
      </c>
      <c r="N99" s="1" t="s">
        <v>771</v>
      </c>
      <c r="O99" s="1" t="s">
        <v>772</v>
      </c>
      <c r="P99" s="1" t="s">
        <v>773</v>
      </c>
      <c r="Q99" s="1" t="s">
        <v>1082</v>
      </c>
      <c r="R99" s="1" t="s">
        <v>73</v>
      </c>
      <c r="S99" s="1" t="s">
        <v>775</v>
      </c>
      <c r="T99" s="1" t="s">
        <v>776</v>
      </c>
    </row>
    <row r="100" s="1" customFormat="1" spans="1:20">
      <c r="A100" s="1" t="s">
        <v>204</v>
      </c>
      <c r="B100" s="1" t="s">
        <v>80</v>
      </c>
      <c r="C100" s="1" t="s">
        <v>1083</v>
      </c>
      <c r="D100" s="1" t="s">
        <v>206</v>
      </c>
      <c r="E100" s="1" t="s">
        <v>207</v>
      </c>
      <c r="F100" s="1" t="s">
        <v>80</v>
      </c>
      <c r="G100" s="1" t="s">
        <v>81</v>
      </c>
      <c r="H100" s="1" t="s">
        <v>768</v>
      </c>
      <c r="I100" s="1" t="s">
        <v>927</v>
      </c>
      <c r="J100" s="1" t="s">
        <v>770</v>
      </c>
      <c r="K100" s="1" t="s">
        <v>927</v>
      </c>
      <c r="L100" s="1" t="s">
        <v>927</v>
      </c>
      <c r="M100" s="1" t="s">
        <v>771</v>
      </c>
      <c r="N100" s="1" t="s">
        <v>771</v>
      </c>
      <c r="O100" s="1" t="s">
        <v>772</v>
      </c>
      <c r="P100" s="1" t="s">
        <v>773</v>
      </c>
      <c r="Q100" s="1" t="s">
        <v>1084</v>
      </c>
      <c r="R100" s="1" t="s">
        <v>73</v>
      </c>
      <c r="S100" s="1" t="s">
        <v>775</v>
      </c>
      <c r="T100" s="1" t="s">
        <v>776</v>
      </c>
    </row>
    <row r="101" s="1" customFormat="1" spans="1:20">
      <c r="A101" s="1" t="s">
        <v>326</v>
      </c>
      <c r="B101" s="1" t="s">
        <v>80</v>
      </c>
      <c r="C101" s="1" t="s">
        <v>1085</v>
      </c>
      <c r="D101" s="1" t="s">
        <v>1086</v>
      </c>
      <c r="E101" s="1" t="s">
        <v>329</v>
      </c>
      <c r="F101" s="1" t="s">
        <v>80</v>
      </c>
      <c r="G101" s="1" t="s">
        <v>81</v>
      </c>
      <c r="H101" s="1" t="s">
        <v>768</v>
      </c>
      <c r="I101" s="1" t="s">
        <v>865</v>
      </c>
      <c r="J101" s="1" t="s">
        <v>770</v>
      </c>
      <c r="K101" s="1" t="s">
        <v>865</v>
      </c>
      <c r="L101" s="1" t="s">
        <v>865</v>
      </c>
      <c r="M101" s="1" t="s">
        <v>771</v>
      </c>
      <c r="N101" s="1" t="s">
        <v>771</v>
      </c>
      <c r="O101" s="1" t="s">
        <v>772</v>
      </c>
      <c r="P101" s="1" t="s">
        <v>773</v>
      </c>
      <c r="Q101" s="1" t="s">
        <v>1087</v>
      </c>
      <c r="R101" s="1" t="s">
        <v>73</v>
      </c>
      <c r="S101" s="1" t="s">
        <v>775</v>
      </c>
      <c r="T101" s="1" t="s">
        <v>776</v>
      </c>
    </row>
    <row r="102" s="1" customFormat="1" spans="1:20">
      <c r="A102" s="1" t="s">
        <v>494</v>
      </c>
      <c r="B102" s="1" t="s">
        <v>80</v>
      </c>
      <c r="C102" s="1" t="s">
        <v>1088</v>
      </c>
      <c r="D102" s="1" t="s">
        <v>496</v>
      </c>
      <c r="E102" s="1" t="s">
        <v>497</v>
      </c>
      <c r="F102" s="1" t="s">
        <v>80</v>
      </c>
      <c r="G102" s="1" t="s">
        <v>81</v>
      </c>
      <c r="H102" s="1" t="s">
        <v>768</v>
      </c>
      <c r="I102" s="1" t="s">
        <v>1089</v>
      </c>
      <c r="J102" s="1" t="s">
        <v>770</v>
      </c>
      <c r="K102" s="1" t="s">
        <v>1089</v>
      </c>
      <c r="L102" s="1" t="s">
        <v>1089</v>
      </c>
      <c r="M102" s="1" t="s">
        <v>771</v>
      </c>
      <c r="N102" s="1" t="s">
        <v>771</v>
      </c>
      <c r="O102" s="1" t="s">
        <v>772</v>
      </c>
      <c r="P102" s="1" t="s">
        <v>773</v>
      </c>
      <c r="Q102" s="1" t="s">
        <v>1090</v>
      </c>
      <c r="R102" s="1" t="s">
        <v>73</v>
      </c>
      <c r="S102" s="1" t="s">
        <v>775</v>
      </c>
      <c r="T102" s="1" t="s">
        <v>776</v>
      </c>
    </row>
    <row r="103" s="1" customFormat="1" spans="1:20">
      <c r="A103" s="1" t="s">
        <v>162</v>
      </c>
      <c r="B103" s="1" t="s">
        <v>80</v>
      </c>
      <c r="C103" s="1" t="s">
        <v>1091</v>
      </c>
      <c r="D103" s="1" t="s">
        <v>146</v>
      </c>
      <c r="E103" s="1" t="s">
        <v>163</v>
      </c>
      <c r="F103" s="1" t="s">
        <v>80</v>
      </c>
      <c r="G103" s="1" t="s">
        <v>81</v>
      </c>
      <c r="H103" s="1" t="s">
        <v>768</v>
      </c>
      <c r="I103" s="1" t="s">
        <v>985</v>
      </c>
      <c r="J103" s="1" t="s">
        <v>770</v>
      </c>
      <c r="K103" s="1" t="s">
        <v>985</v>
      </c>
      <c r="L103" s="1" t="s">
        <v>985</v>
      </c>
      <c r="M103" s="1" t="s">
        <v>771</v>
      </c>
      <c r="N103" s="1" t="s">
        <v>771</v>
      </c>
      <c r="O103" s="1" t="s">
        <v>772</v>
      </c>
      <c r="P103" s="1" t="s">
        <v>773</v>
      </c>
      <c r="Q103" s="1" t="s">
        <v>1092</v>
      </c>
      <c r="R103" s="1" t="s">
        <v>73</v>
      </c>
      <c r="S103" s="1" t="s">
        <v>775</v>
      </c>
      <c r="T103" s="1" t="s">
        <v>776</v>
      </c>
    </row>
    <row r="104" s="1" customFormat="1" spans="1:20">
      <c r="A104" s="1" t="s">
        <v>404</v>
      </c>
      <c r="B104" s="1" t="s">
        <v>80</v>
      </c>
      <c r="C104" s="1" t="s">
        <v>1093</v>
      </c>
      <c r="D104" s="1" t="s">
        <v>406</v>
      </c>
      <c r="E104" s="1" t="s">
        <v>1094</v>
      </c>
      <c r="F104" s="1" t="s">
        <v>80</v>
      </c>
      <c r="G104" s="1" t="s">
        <v>81</v>
      </c>
      <c r="H104" s="1" t="s">
        <v>768</v>
      </c>
      <c r="I104" s="1" t="s">
        <v>1095</v>
      </c>
      <c r="J104" s="1" t="s">
        <v>770</v>
      </c>
      <c r="K104" s="1" t="s">
        <v>1095</v>
      </c>
      <c r="L104" s="1" t="s">
        <v>1096</v>
      </c>
      <c r="M104" s="1" t="s">
        <v>1097</v>
      </c>
      <c r="N104" s="1" t="s">
        <v>1097</v>
      </c>
      <c r="O104" s="1" t="s">
        <v>772</v>
      </c>
      <c r="P104" s="1" t="s">
        <v>773</v>
      </c>
      <c r="Q104" s="1" t="s">
        <v>1098</v>
      </c>
      <c r="R104" s="1" t="s">
        <v>73</v>
      </c>
      <c r="S104" s="1" t="s">
        <v>775</v>
      </c>
      <c r="T104" s="1" t="s">
        <v>776</v>
      </c>
    </row>
    <row r="105" s="1" customFormat="1" spans="1:20">
      <c r="A105" s="1" t="s">
        <v>426</v>
      </c>
      <c r="B105" s="1" t="s">
        <v>80</v>
      </c>
      <c r="C105" s="1" t="s">
        <v>1099</v>
      </c>
      <c r="D105" s="1" t="s">
        <v>1100</v>
      </c>
      <c r="E105" s="1" t="s">
        <v>429</v>
      </c>
      <c r="F105" s="1" t="s">
        <v>80</v>
      </c>
      <c r="G105" s="1" t="s">
        <v>81</v>
      </c>
      <c r="H105" s="1" t="s">
        <v>768</v>
      </c>
      <c r="I105" s="1" t="s">
        <v>1101</v>
      </c>
      <c r="J105" s="1" t="s">
        <v>770</v>
      </c>
      <c r="K105" s="1" t="s">
        <v>1101</v>
      </c>
      <c r="L105" s="1" t="s">
        <v>1101</v>
      </c>
      <c r="M105" s="1" t="s">
        <v>771</v>
      </c>
      <c r="N105" s="1" t="s">
        <v>771</v>
      </c>
      <c r="O105" s="1" t="s">
        <v>772</v>
      </c>
      <c r="P105" s="1" t="s">
        <v>773</v>
      </c>
      <c r="Q105" s="1" t="s">
        <v>1102</v>
      </c>
      <c r="R105" s="1" t="s">
        <v>73</v>
      </c>
      <c r="S105" s="1" t="s">
        <v>775</v>
      </c>
      <c r="T105" s="1" t="s">
        <v>776</v>
      </c>
    </row>
    <row r="106" s="1" customFormat="1" spans="1:20">
      <c r="A106" s="1" t="s">
        <v>236</v>
      </c>
      <c r="B106" s="1" t="s">
        <v>80</v>
      </c>
      <c r="C106" s="1" t="s">
        <v>1103</v>
      </c>
      <c r="D106" s="1" t="s">
        <v>238</v>
      </c>
      <c r="E106" s="1" t="s">
        <v>239</v>
      </c>
      <c r="F106" s="1" t="s">
        <v>80</v>
      </c>
      <c r="G106" s="1" t="s">
        <v>81</v>
      </c>
      <c r="H106" s="1" t="s">
        <v>768</v>
      </c>
      <c r="I106" s="1" t="s">
        <v>1104</v>
      </c>
      <c r="J106" s="1" t="s">
        <v>770</v>
      </c>
      <c r="K106" s="1" t="s">
        <v>1104</v>
      </c>
      <c r="L106" s="1" t="s">
        <v>1104</v>
      </c>
      <c r="M106" s="1" t="s">
        <v>771</v>
      </c>
      <c r="N106" s="1" t="s">
        <v>771</v>
      </c>
      <c r="O106" s="1" t="s">
        <v>772</v>
      </c>
      <c r="P106" s="1" t="s">
        <v>773</v>
      </c>
      <c r="Q106" s="1" t="s">
        <v>1105</v>
      </c>
      <c r="R106" s="1" t="s">
        <v>73</v>
      </c>
      <c r="S106" s="1" t="s">
        <v>775</v>
      </c>
      <c r="T106" s="1" t="s">
        <v>776</v>
      </c>
    </row>
    <row r="107" s="1" customFormat="1" spans="1:20">
      <c r="A107" s="1" t="s">
        <v>576</v>
      </c>
      <c r="B107" s="1" t="s">
        <v>80</v>
      </c>
      <c r="C107" s="1" t="s">
        <v>1106</v>
      </c>
      <c r="D107" s="1" t="s">
        <v>578</v>
      </c>
      <c r="E107" s="1" t="s">
        <v>579</v>
      </c>
      <c r="F107" s="1" t="s">
        <v>80</v>
      </c>
      <c r="G107" s="1" t="s">
        <v>81</v>
      </c>
      <c r="H107" s="1" t="s">
        <v>768</v>
      </c>
      <c r="I107" s="1" t="s">
        <v>930</v>
      </c>
      <c r="J107" s="1" t="s">
        <v>770</v>
      </c>
      <c r="K107" s="1" t="s">
        <v>930</v>
      </c>
      <c r="L107" s="1" t="s">
        <v>930</v>
      </c>
      <c r="M107" s="1" t="s">
        <v>771</v>
      </c>
      <c r="N107" s="1" t="s">
        <v>771</v>
      </c>
      <c r="O107" s="1" t="s">
        <v>772</v>
      </c>
      <c r="P107" s="1" t="s">
        <v>773</v>
      </c>
      <c r="Q107" s="1" t="s">
        <v>1107</v>
      </c>
      <c r="R107" s="1" t="s">
        <v>73</v>
      </c>
      <c r="S107" s="1" t="s">
        <v>775</v>
      </c>
      <c r="T107" s="1" t="s">
        <v>776</v>
      </c>
    </row>
    <row r="108" s="1" customFormat="1" spans="1:20">
      <c r="A108" s="1" t="s">
        <v>320</v>
      </c>
      <c r="B108" s="1" t="s">
        <v>80</v>
      </c>
      <c r="C108" s="1" t="s">
        <v>1108</v>
      </c>
      <c r="D108" s="1" t="s">
        <v>322</v>
      </c>
      <c r="E108" s="1" t="s">
        <v>323</v>
      </c>
      <c r="F108" s="1" t="s">
        <v>80</v>
      </c>
      <c r="G108" s="1" t="s">
        <v>81</v>
      </c>
      <c r="H108" s="1" t="s">
        <v>768</v>
      </c>
      <c r="I108" s="1" t="s">
        <v>1109</v>
      </c>
      <c r="J108" s="1" t="s">
        <v>770</v>
      </c>
      <c r="K108" s="1" t="s">
        <v>1109</v>
      </c>
      <c r="L108" s="1" t="s">
        <v>1109</v>
      </c>
      <c r="M108" s="1" t="s">
        <v>771</v>
      </c>
      <c r="N108" s="1" t="s">
        <v>771</v>
      </c>
      <c r="O108" s="1" t="s">
        <v>772</v>
      </c>
      <c r="P108" s="1" t="s">
        <v>773</v>
      </c>
      <c r="Q108" s="1" t="s">
        <v>1110</v>
      </c>
      <c r="R108" s="1" t="s">
        <v>73</v>
      </c>
      <c r="S108" s="1" t="s">
        <v>775</v>
      </c>
      <c r="T108" s="1" t="s">
        <v>776</v>
      </c>
    </row>
    <row r="109" s="1" customFormat="1" spans="1:20">
      <c r="A109" s="1" t="s">
        <v>663</v>
      </c>
      <c r="B109" s="1" t="s">
        <v>80</v>
      </c>
      <c r="C109" s="1" t="s">
        <v>1111</v>
      </c>
      <c r="D109" s="1" t="s">
        <v>665</v>
      </c>
      <c r="E109" s="1" t="s">
        <v>666</v>
      </c>
      <c r="F109" s="1" t="s">
        <v>80</v>
      </c>
      <c r="G109" s="1" t="s">
        <v>81</v>
      </c>
      <c r="H109" s="1" t="s">
        <v>768</v>
      </c>
      <c r="I109" s="1" t="s">
        <v>869</v>
      </c>
      <c r="J109" s="1" t="s">
        <v>770</v>
      </c>
      <c r="K109" s="1" t="s">
        <v>869</v>
      </c>
      <c r="L109" s="1" t="s">
        <v>869</v>
      </c>
      <c r="M109" s="1" t="s">
        <v>771</v>
      </c>
      <c r="N109" s="1" t="s">
        <v>771</v>
      </c>
      <c r="O109" s="1" t="s">
        <v>772</v>
      </c>
      <c r="P109" s="1" t="s">
        <v>773</v>
      </c>
      <c r="Q109" s="1" t="s">
        <v>1112</v>
      </c>
      <c r="R109" s="1" t="s">
        <v>73</v>
      </c>
      <c r="S109" s="1" t="s">
        <v>775</v>
      </c>
      <c r="T109" s="1" t="s">
        <v>776</v>
      </c>
    </row>
    <row r="110" s="1" customFormat="1" spans="1:20">
      <c r="A110" s="1" t="s">
        <v>410</v>
      </c>
      <c r="B110" s="1" t="s">
        <v>80</v>
      </c>
      <c r="C110" s="1" t="s">
        <v>1113</v>
      </c>
      <c r="D110" s="1" t="s">
        <v>406</v>
      </c>
      <c r="E110" s="1" t="s">
        <v>411</v>
      </c>
      <c r="F110" s="1" t="s">
        <v>80</v>
      </c>
      <c r="G110" s="1" t="s">
        <v>81</v>
      </c>
      <c r="H110" s="1" t="s">
        <v>768</v>
      </c>
      <c r="I110" s="1" t="s">
        <v>1096</v>
      </c>
      <c r="J110" s="1" t="s">
        <v>770</v>
      </c>
      <c r="K110" s="1" t="s">
        <v>1096</v>
      </c>
      <c r="L110" s="1" t="s">
        <v>1096</v>
      </c>
      <c r="M110" s="1" t="s">
        <v>771</v>
      </c>
      <c r="N110" s="1" t="s">
        <v>771</v>
      </c>
      <c r="O110" s="1" t="s">
        <v>772</v>
      </c>
      <c r="P110" s="1" t="s">
        <v>773</v>
      </c>
      <c r="Q110" s="1" t="s">
        <v>1114</v>
      </c>
      <c r="R110" s="1" t="s">
        <v>73</v>
      </c>
      <c r="S110" s="1" t="s">
        <v>775</v>
      </c>
      <c r="T110" s="1" t="s">
        <v>776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2021-09-24T01:42:35Z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E69218EAAE074B6FBBD21C3F70CD3CBA</vt:lpwstr>
  </property>
</Properties>
</file>