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对账!$A$1:$I$75</definedName>
  </definedNames>
  <calcPr calcId="144525"/>
</workbook>
</file>

<file path=xl/sharedStrings.xml><?xml version="1.0" encoding="utf-8"?>
<sst xmlns="http://schemas.openxmlformats.org/spreadsheetml/2006/main" count="4052" uniqueCount="813">
  <si>
    <t>去哪儿网酒店预付对账单</t>
  </si>
  <si>
    <t>供应商名称：</t>
  </si>
  <si>
    <t>汇趣住</t>
  </si>
  <si>
    <t>结算周期：</t>
  </si>
  <si>
    <t>2021-09-24至2021-09-25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</si>
  <si>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</si>
  <si>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</si>
  <si>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</si>
  <si>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</si>
  <si>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</si>
  <si>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</si>
  <si>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</si>
  <si>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</si>
  <si>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</si>
  <si>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</si>
  <si>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</si>
  <si>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</si>
  <si>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</si>
  <si>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</si>
  <si>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</si>
  <si>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¥16,610.00</t>
  </si>
  <si>
    <t>¥1,172.00</t>
  </si>
  <si>
    <t>¥1,998.98</t>
  </si>
  <si>
    <t>¥13,439.02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</si>
  <si>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</si>
  <si>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</si>
  <si>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</si>
  <si>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</si>
  <si>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</si>
  <si>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</si>
  <si>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</si>
  <si>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</si>
  <si>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</si>
  <si>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</si>
  <si>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</si>
  <si>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</si>
  <si>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</si>
  <si>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</si>
  <si>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</si>
  <si>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</si>
  <si>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</si>
  <si>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</si>
  <si>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</si>
  <si>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</si>
  <si>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</si>
  <si>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</si>
  <si>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</si>
  <si>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</si>
  <si>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</si>
  <si>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</si>
  <si>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</si>
  <si>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</si>
  <si>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</si>
  <si>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</si>
  <si>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</si>
  <si>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</si>
  <si>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</si>
  <si>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</si>
  <si>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</si>
  <si>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</si>
  <si>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</si>
  <si>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</si>
  <si>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</si>
  <si>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</si>
  <si>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</si>
  <si>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</si>
  <si>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</si>
  <si>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</si>
  <si>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</si>
  <si>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</si>
  <si>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</si>
  <si>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102765842242</t>
  </si>
  <si>
    <t>酒店预付</t>
  </si>
  <si>
    <t>否</t>
  </si>
  <si>
    <t>普通</t>
  </si>
  <si>
    <t>375512049</t>
  </si>
  <si>
    <t>上海外滩郁锦香新亚酒店</t>
  </si>
  <si>
    <t>1639468</t>
  </si>
  <si>
    <t>陈聪尔</t>
  </si>
  <si>
    <t>2021-09-24</t>
  </si>
  <si>
    <t>2021-10-03</t>
  </si>
  <si>
    <t>2021-10-05</t>
  </si>
  <si>
    <t>¥1,418.00</t>
  </si>
  <si>
    <t>2021-09-24 21:56:07</t>
  </si>
  <si>
    <t>¥246.00</t>
  </si>
  <si>
    <t>¥6.98</t>
  </si>
  <si>
    <t>¥239.02</t>
  </si>
  <si>
    <t>高级双床房</t>
  </si>
  <si>
    <t>WEBSITE</t>
  </si>
  <si>
    <t>102765429656</t>
  </si>
  <si>
    <t>321723859</t>
  </si>
  <si>
    <t>2599公寓酒店(长沙河西湘腾店)</t>
  </si>
  <si>
    <t>肖薇薇</t>
  </si>
  <si>
    <t>2021-09-25</t>
  </si>
  <si>
    <t>¥156.00</t>
  </si>
  <si>
    <t>¥21.00</t>
  </si>
  <si>
    <t>¥135.00</t>
  </si>
  <si>
    <t>大床房</t>
  </si>
  <si>
    <t>102765624097</t>
  </si>
  <si>
    <t>318070093</t>
  </si>
  <si>
    <t>广元秦川大酒店</t>
  </si>
  <si>
    <t>苟治明</t>
  </si>
  <si>
    <t>¥92.00</t>
  </si>
  <si>
    <t>¥12.00</t>
  </si>
  <si>
    <t>¥80.00</t>
  </si>
  <si>
    <t>经济单间</t>
  </si>
  <si>
    <t>102765080593</t>
  </si>
  <si>
    <t>367425795</t>
  </si>
  <si>
    <t>维也纳国际酒店(珠海唐家湾大学城店)</t>
  </si>
  <si>
    <t>赵水清</t>
  </si>
  <si>
    <t>¥378.00</t>
  </si>
  <si>
    <t>¥50.00</t>
  </si>
  <si>
    <t>¥328.00</t>
  </si>
  <si>
    <t>高级大床房</t>
  </si>
  <si>
    <t>102765766435</t>
  </si>
  <si>
    <t>321953611</t>
  </si>
  <si>
    <t>商丘裕美达商务酒店</t>
  </si>
  <si>
    <t>李子超</t>
  </si>
  <si>
    <t>¥109.00</t>
  </si>
  <si>
    <t>¥15.00</t>
  </si>
  <si>
    <t>¥94.00</t>
  </si>
  <si>
    <t>豪华标间</t>
  </si>
  <si>
    <t>102765548529</t>
  </si>
  <si>
    <t>318078946</t>
  </si>
  <si>
    <t>宝鸡隆丰快捷酒店</t>
  </si>
  <si>
    <t>张雪</t>
  </si>
  <si>
    <t>¥102.00</t>
  </si>
  <si>
    <t>¥14.00</t>
  </si>
  <si>
    <t>¥88.00</t>
  </si>
  <si>
    <t>单人间</t>
  </si>
  <si>
    <t>102765320096</t>
  </si>
  <si>
    <t>321709024</t>
  </si>
  <si>
    <t>滦州古城云尚悦客栈</t>
  </si>
  <si>
    <t>杨绍良|文雯|李琦</t>
  </si>
  <si>
    <t>¥414.00</t>
  </si>
  <si>
    <t>¥54.00</t>
  </si>
  <si>
    <t>¥360.00</t>
  </si>
  <si>
    <t>商务大床房</t>
  </si>
  <si>
    <t>102765218218</t>
  </si>
  <si>
    <t>318094480</t>
  </si>
  <si>
    <t>安吉游子吟客栈</t>
  </si>
  <si>
    <t>洪礼贤</t>
  </si>
  <si>
    <t>¥112.00</t>
  </si>
  <si>
    <t>¥97.00</t>
  </si>
  <si>
    <t>商务双床房</t>
  </si>
  <si>
    <t>102765502717</t>
  </si>
  <si>
    <t>熊宇昂</t>
  </si>
  <si>
    <t>¥138.00</t>
  </si>
  <si>
    <t>¥18.00</t>
  </si>
  <si>
    <t>¥120.00</t>
  </si>
  <si>
    <t>102752428744</t>
  </si>
  <si>
    <t>322594900</t>
  </si>
  <si>
    <t>如家酒店·neo(上海静安镇宁路店)</t>
  </si>
  <si>
    <t>黄良敏</t>
  </si>
  <si>
    <t>2021-09-11</t>
  </si>
  <si>
    <t>¥243.00</t>
  </si>
  <si>
    <t>¥32.00</t>
  </si>
  <si>
    <t>¥211.00</t>
  </si>
  <si>
    <t>全新商务房</t>
  </si>
  <si>
    <t>102765587175</t>
  </si>
  <si>
    <t>318733033</t>
  </si>
  <si>
    <t>寿县鑫鹏快捷宾馆</t>
  </si>
  <si>
    <t>吴文俊</t>
  </si>
  <si>
    <t>商务标准间</t>
  </si>
  <si>
    <t>102765279940</t>
  </si>
  <si>
    <t>321969832</t>
  </si>
  <si>
    <t>天安宾馆(信阳火车站店)</t>
  </si>
  <si>
    <t>刘恒博</t>
  </si>
  <si>
    <t>¥76.00</t>
  </si>
  <si>
    <t>特惠标准间</t>
  </si>
  <si>
    <t>102765669048</t>
  </si>
  <si>
    <t>318084664</t>
  </si>
  <si>
    <t>屏边银丰商务酒店</t>
  </si>
  <si>
    <t>代二伟</t>
  </si>
  <si>
    <t>¥73.00</t>
  </si>
  <si>
    <t>¥10.00</t>
  </si>
  <si>
    <t>¥63.00</t>
  </si>
  <si>
    <t>普通标准间</t>
  </si>
  <si>
    <t>102765928196</t>
  </si>
  <si>
    <t>321288736</t>
  </si>
  <si>
    <t>张家界信合主题酒店</t>
  </si>
  <si>
    <t>谢鹏</t>
  </si>
  <si>
    <t>¥113.00</t>
  </si>
  <si>
    <t>¥98.00</t>
  </si>
  <si>
    <t>豪华套间</t>
  </si>
  <si>
    <t>102765396595</t>
  </si>
  <si>
    <t>321725143</t>
  </si>
  <si>
    <t>汶上速达精品酒店</t>
  </si>
  <si>
    <t>郭广西</t>
  </si>
  <si>
    <t>¥155.00</t>
  </si>
  <si>
    <t>¥134.00</t>
  </si>
  <si>
    <t>电脑三人间</t>
  </si>
  <si>
    <t>102765081593</t>
  </si>
  <si>
    <t>321714160</t>
  </si>
  <si>
    <t>新乡云墨逸居民宿</t>
  </si>
  <si>
    <t>张航</t>
  </si>
  <si>
    <t>¥329.00</t>
  </si>
  <si>
    <t>¥43.00</t>
  </si>
  <si>
    <t>¥286.00</t>
  </si>
  <si>
    <t>清韵观景双床房</t>
  </si>
  <si>
    <t>102765784544</t>
  </si>
  <si>
    <t>321300202</t>
  </si>
  <si>
    <t>承德御道客栈</t>
  </si>
  <si>
    <t>高中毅</t>
  </si>
  <si>
    <t>¥107.00</t>
  </si>
  <si>
    <t>¥93.00</t>
  </si>
  <si>
    <t>特惠双标间</t>
  </si>
  <si>
    <t>102763893828</t>
  </si>
  <si>
    <t>321281659</t>
  </si>
  <si>
    <t>连州金麒麟酒店</t>
  </si>
  <si>
    <t>赵伟坚</t>
  </si>
  <si>
    <t>2021-09-22</t>
  </si>
  <si>
    <t>2021-09-23</t>
  </si>
  <si>
    <t>¥224.00</t>
  </si>
  <si>
    <t>¥30.00</t>
  </si>
  <si>
    <t>¥194.00</t>
  </si>
  <si>
    <t>普通双人房</t>
  </si>
  <si>
    <t>102765408366</t>
  </si>
  <si>
    <t>313154968</t>
  </si>
  <si>
    <t>苏州言小舍</t>
  </si>
  <si>
    <t>赵敬国</t>
  </si>
  <si>
    <t>¥276.00</t>
  </si>
  <si>
    <t>¥36.00</t>
  </si>
  <si>
    <t>¥240.00</t>
  </si>
  <si>
    <t>日式一室大床房A</t>
  </si>
  <si>
    <t>102765076331</t>
  </si>
  <si>
    <t>318726925</t>
  </si>
  <si>
    <t>罗甸徐嘉汇酒店</t>
  </si>
  <si>
    <t>周明伟</t>
  </si>
  <si>
    <t>臻选大床房</t>
  </si>
  <si>
    <t>102765602696</t>
  </si>
  <si>
    <t>318088258</t>
  </si>
  <si>
    <t>常州环球港邮轮酒店</t>
  </si>
  <si>
    <t>郑剑荣</t>
  </si>
  <si>
    <t>¥525.00</t>
  </si>
  <si>
    <t>¥69.00</t>
  </si>
  <si>
    <t>¥456.00</t>
  </si>
  <si>
    <t>珊瑚海大床房</t>
  </si>
  <si>
    <t>102764571498</t>
  </si>
  <si>
    <t>321294217</t>
  </si>
  <si>
    <t>逸豪酒店(成都一品天下金沙店)</t>
  </si>
  <si>
    <t>李永萍</t>
  </si>
  <si>
    <t>¥140.00</t>
  </si>
  <si>
    <t>¥19.00</t>
  </si>
  <si>
    <t>¥121.00</t>
  </si>
  <si>
    <t>商务单人间</t>
  </si>
  <si>
    <t>102764476913</t>
  </si>
  <si>
    <t>阿呷</t>
  </si>
  <si>
    <t>102765739332</t>
  </si>
  <si>
    <t>321725977</t>
  </si>
  <si>
    <t>怀化佳晨酒店</t>
  </si>
  <si>
    <t>杨兴</t>
  </si>
  <si>
    <t>¥104.00</t>
  </si>
  <si>
    <t>¥90.00</t>
  </si>
  <si>
    <t>102765546775</t>
  </si>
  <si>
    <t>王红杰</t>
  </si>
  <si>
    <t>特惠大床房</t>
  </si>
  <si>
    <t>102765190564</t>
  </si>
  <si>
    <t>321733378</t>
  </si>
  <si>
    <t>大理艺墅古宅客栈</t>
  </si>
  <si>
    <t>张彩云</t>
  </si>
  <si>
    <t>¥314.00</t>
  </si>
  <si>
    <t>¥41.00</t>
  </si>
  <si>
    <t>¥273.00</t>
  </si>
  <si>
    <t>艺墅·院景双床房</t>
  </si>
  <si>
    <t>102765745134</t>
  </si>
  <si>
    <t>324005275</t>
  </si>
  <si>
    <t>玉溪观云度假别墅</t>
  </si>
  <si>
    <t>谢卓霖</t>
  </si>
  <si>
    <t>¥1,150.00</t>
  </si>
  <si>
    <t>¥150.00</t>
  </si>
  <si>
    <t>¥1,000.00</t>
  </si>
  <si>
    <t>泳池别墅</t>
  </si>
  <si>
    <t>102765711595</t>
  </si>
  <si>
    <t>328762162</t>
  </si>
  <si>
    <t>滦南滦城宾馆</t>
  </si>
  <si>
    <t>张圣伟</t>
  </si>
  <si>
    <t>¥9.00</t>
  </si>
  <si>
    <t>标准双床房</t>
  </si>
  <si>
    <t>102765259513</t>
  </si>
  <si>
    <t>谭微微</t>
  </si>
  <si>
    <t>102765366141</t>
  </si>
  <si>
    <t>321719518</t>
  </si>
  <si>
    <t>骏怡连锁酒店(永城汽车站中心店)</t>
  </si>
  <si>
    <t>王银辉</t>
  </si>
  <si>
    <t>¥96.00</t>
  </si>
  <si>
    <t>¥13.00</t>
  </si>
  <si>
    <t>¥83.00</t>
  </si>
  <si>
    <t>102765060718</t>
  </si>
  <si>
    <t>316579765</t>
  </si>
  <si>
    <t>醴陵东风大酒店</t>
  </si>
  <si>
    <t>李武</t>
  </si>
  <si>
    <t>¥317.00</t>
  </si>
  <si>
    <t>¥42.00</t>
  </si>
  <si>
    <t>¥275.00</t>
  </si>
  <si>
    <t>标准单人间</t>
  </si>
  <si>
    <t>102764810640</t>
  </si>
  <si>
    <t>311486956</t>
  </si>
  <si>
    <t>广州安阳住宿</t>
  </si>
  <si>
    <t>陈诗源</t>
  </si>
  <si>
    <t>¥106.00</t>
  </si>
  <si>
    <t>102765240323</t>
  </si>
  <si>
    <t>322599223</t>
  </si>
  <si>
    <t>武汉1+1主题宾馆</t>
  </si>
  <si>
    <t>周斌</t>
  </si>
  <si>
    <t>¥84.00</t>
  </si>
  <si>
    <t>¥11.00</t>
  </si>
  <si>
    <t>特惠房</t>
  </si>
  <si>
    <t>102765192908</t>
  </si>
  <si>
    <t>张杰</t>
  </si>
  <si>
    <t>¥259.00</t>
  </si>
  <si>
    <t>¥34.00</t>
  </si>
  <si>
    <t>¥225.00</t>
  </si>
  <si>
    <t>雅致双床房</t>
  </si>
  <si>
    <t>102764296220</t>
  </si>
  <si>
    <t>318078739</t>
  </si>
  <si>
    <t>眉山雅客栖主题酒店</t>
  </si>
  <si>
    <t>毛胜宣</t>
  </si>
  <si>
    <t>¥141.00</t>
  </si>
  <si>
    <t>¥122.00</t>
  </si>
  <si>
    <t>地中海大床房</t>
  </si>
  <si>
    <t>102764556909</t>
  </si>
  <si>
    <t>328772941</t>
  </si>
  <si>
    <t>南昌贝瑞轻奢酒店</t>
  </si>
  <si>
    <t>管礼花</t>
  </si>
  <si>
    <t>¥576.00</t>
  </si>
  <si>
    <t>¥53.00</t>
  </si>
  <si>
    <t>¥523.00</t>
  </si>
  <si>
    <t>法式浴缸大床房</t>
  </si>
  <si>
    <t>102765859467</t>
  </si>
  <si>
    <t>321287236</t>
  </si>
  <si>
    <t>致馨栀子花开酒店(仙桃福星城店)</t>
  </si>
  <si>
    <t>褚维全</t>
  </si>
  <si>
    <t>¥119.00</t>
  </si>
  <si>
    <t>¥16.00</t>
  </si>
  <si>
    <t>¥103.00</t>
  </si>
  <si>
    <t>栀馨圆床房</t>
  </si>
  <si>
    <t>102764514315</t>
  </si>
  <si>
    <t>351532637</t>
  </si>
  <si>
    <t>三亚联投君亭酒店</t>
  </si>
  <si>
    <t>郑春碧</t>
  </si>
  <si>
    <t>¥547.00</t>
  </si>
  <si>
    <t>¥72.00</t>
  </si>
  <si>
    <t>¥475.00</t>
  </si>
  <si>
    <t>四季双标房</t>
  </si>
  <si>
    <t>102765876164</t>
  </si>
  <si>
    <t>江佑芳</t>
  </si>
  <si>
    <t>102765738490</t>
  </si>
  <si>
    <t>323999836</t>
  </si>
  <si>
    <t>太原梅森魔法公寓</t>
  </si>
  <si>
    <t>邱运丽</t>
  </si>
  <si>
    <t>¥289.00</t>
  </si>
  <si>
    <t>¥38.00</t>
  </si>
  <si>
    <t>¥251.00</t>
  </si>
  <si>
    <t>橙现两室一厅房</t>
  </si>
  <si>
    <t>102765832554</t>
  </si>
  <si>
    <t>313774810</t>
  </si>
  <si>
    <t>骏怡连锁酒店(青岛世博城明安路店)</t>
  </si>
  <si>
    <t>王彦</t>
  </si>
  <si>
    <t>¥127.00</t>
  </si>
  <si>
    <t>¥17.00</t>
  </si>
  <si>
    <t>¥110.00</t>
  </si>
  <si>
    <t>102765697507</t>
  </si>
  <si>
    <t>313774522</t>
  </si>
  <si>
    <t>青岛帝海幻影酒店</t>
  </si>
  <si>
    <t>张雅婷</t>
  </si>
  <si>
    <t>¥130.00</t>
  </si>
  <si>
    <t>橙堡电影大床房</t>
  </si>
  <si>
    <t>102765751945</t>
  </si>
  <si>
    <t>328769788</t>
  </si>
  <si>
    <t>二连浩特华联商务酒店</t>
  </si>
  <si>
    <t>权新</t>
  </si>
  <si>
    <t>102765850028</t>
  </si>
  <si>
    <t>312888955</t>
  </si>
  <si>
    <t>铂卡伦国际公寓(广州燕岗地铁站店)</t>
  </si>
  <si>
    <t>徐佳</t>
  </si>
  <si>
    <t>¥337.00</t>
  </si>
  <si>
    <t>¥44.00</t>
  </si>
  <si>
    <t>¥293.00</t>
  </si>
  <si>
    <t>尊享臻选套房</t>
  </si>
  <si>
    <t>102763510522</t>
  </si>
  <si>
    <t>367425009</t>
  </si>
  <si>
    <t>7天酒店(上海崇明花博会店)</t>
  </si>
  <si>
    <t>姜珊|姜庆华|陈国栋</t>
  </si>
  <si>
    <t>¥981.00</t>
  </si>
  <si>
    <t>¥129.00</t>
  </si>
  <si>
    <t>¥852.00</t>
  </si>
  <si>
    <t>自主双床房</t>
  </si>
  <si>
    <t>102765375985</t>
  </si>
  <si>
    <t>313395592</t>
  </si>
  <si>
    <t>东方金楠盛宾馆</t>
  </si>
  <si>
    <t>吴小玲</t>
  </si>
  <si>
    <t>¥86.00</t>
  </si>
  <si>
    <t>¥74.00</t>
  </si>
  <si>
    <t>102765403209</t>
  </si>
  <si>
    <t>311536009</t>
  </si>
  <si>
    <t>莱州香格丽浴都住宿</t>
  </si>
  <si>
    <t>刘尚斌</t>
  </si>
  <si>
    <t>¥126.00</t>
  </si>
  <si>
    <t>102765853763</t>
  </si>
  <si>
    <t>323990251</t>
  </si>
  <si>
    <t>骏怡连锁酒店(汾阳医科大学店)</t>
  </si>
  <si>
    <t>张耀田</t>
  </si>
  <si>
    <t>¥111.00</t>
  </si>
  <si>
    <t>经济标准间</t>
  </si>
  <si>
    <t>102765128592</t>
  </si>
  <si>
    <t>321297532</t>
  </si>
  <si>
    <t>青龙泰和宾馆</t>
  </si>
  <si>
    <t>张乐清</t>
  </si>
  <si>
    <t>¥91.00</t>
  </si>
  <si>
    <t>¥79.00</t>
  </si>
  <si>
    <t>普通家庭房</t>
  </si>
  <si>
    <t>102765712806</t>
  </si>
  <si>
    <t>321959701</t>
  </si>
  <si>
    <t>都市118连锁酒店(高碑店白沟富强路店)</t>
  </si>
  <si>
    <t>刘士龙</t>
  </si>
  <si>
    <t>¥85.00</t>
  </si>
  <si>
    <t>舒适大床房</t>
  </si>
  <si>
    <t>102765597336</t>
  </si>
  <si>
    <t>321286447</t>
  </si>
  <si>
    <t>兴安7天阁商务酒店</t>
  </si>
  <si>
    <t>曾海涛</t>
  </si>
  <si>
    <t>豪华大床房</t>
  </si>
  <si>
    <t>102763713724</t>
  </si>
  <si>
    <t>321703186</t>
  </si>
  <si>
    <t>骏怡酒店(沧州运河区万润悦港城店)</t>
  </si>
  <si>
    <t>罗广娥</t>
  </si>
  <si>
    <t>¥101.00</t>
  </si>
  <si>
    <t>¥87.00</t>
  </si>
  <si>
    <t>情景主题圆床房(无窗）</t>
  </si>
  <si>
    <t>102765374192</t>
  </si>
  <si>
    <t>323989459</t>
  </si>
  <si>
    <t>日照鼎煜宾馆</t>
  </si>
  <si>
    <t>孙波</t>
  </si>
  <si>
    <t>¥71.00</t>
  </si>
  <si>
    <t>¥61.00</t>
  </si>
  <si>
    <t>102765862546</t>
  </si>
  <si>
    <t>323991883</t>
  </si>
  <si>
    <t>佳禾宾馆(海口高铁东站)</t>
  </si>
  <si>
    <t>蔡锦良</t>
  </si>
  <si>
    <t>102765135880</t>
  </si>
  <si>
    <t>321971644</t>
  </si>
  <si>
    <t>应县一休快捷宾馆</t>
  </si>
  <si>
    <t>肖建敏</t>
  </si>
  <si>
    <t>¥60.00</t>
  </si>
  <si>
    <t>102765013445</t>
  </si>
  <si>
    <t>321702847</t>
  </si>
  <si>
    <t>天天连锁酒店(重庆西南医院店)</t>
  </si>
  <si>
    <t>李艳</t>
  </si>
  <si>
    <t>情侣观景房</t>
  </si>
  <si>
    <t>102754640222</t>
  </si>
  <si>
    <t>315415687</t>
  </si>
  <si>
    <t>明德坊酒店(成都宽窄巷子地铁口店)</t>
  </si>
  <si>
    <t>王晓明</t>
  </si>
  <si>
    <t>2021-09-13</t>
  </si>
  <si>
    <t>¥606.00</t>
  </si>
  <si>
    <t>¥526.00</t>
  </si>
  <si>
    <t>美意尊享标准间</t>
  </si>
  <si>
    <t>102764460300</t>
  </si>
  <si>
    <t>322600672</t>
  </si>
  <si>
    <t>如家酒店·neo(上海江苏路地铁站店)</t>
  </si>
  <si>
    <t>杨诚</t>
  </si>
  <si>
    <t>¥438.00</t>
  </si>
  <si>
    <t>¥58.00</t>
  </si>
  <si>
    <t>¥380.00</t>
  </si>
  <si>
    <t>商务大床房B</t>
  </si>
  <si>
    <t>102765013946</t>
  </si>
  <si>
    <t>318748987</t>
  </si>
  <si>
    <t>渑池太平洋商务酒店</t>
  </si>
  <si>
    <t>边仲青</t>
  </si>
  <si>
    <t>¥89.00</t>
  </si>
  <si>
    <t>102765501307</t>
  </si>
  <si>
    <t>321280783</t>
  </si>
  <si>
    <t>西昌西海岸商务酒店</t>
  </si>
  <si>
    <t>赵舒芸</t>
  </si>
  <si>
    <t>河景如梦大床房</t>
  </si>
  <si>
    <t>102765288708</t>
  </si>
  <si>
    <t>375513366</t>
  </si>
  <si>
    <t>上海裕景大饭店</t>
  </si>
  <si>
    <t>俞涛</t>
  </si>
  <si>
    <t>¥356.00</t>
  </si>
  <si>
    <t>¥47.00</t>
  </si>
  <si>
    <t>¥309.00</t>
  </si>
  <si>
    <t>豪华房</t>
  </si>
  <si>
    <t>102765813625</t>
  </si>
  <si>
    <t>321704275</t>
  </si>
  <si>
    <t>三怡公寓式酒店(绵阳永兴好吃街店)</t>
  </si>
  <si>
    <t>杨祥</t>
  </si>
  <si>
    <t>¥81.00</t>
  </si>
  <si>
    <t>¥70.00</t>
  </si>
  <si>
    <t>青黛大床房</t>
  </si>
  <si>
    <t>102765482810</t>
  </si>
  <si>
    <t>徐林瑞</t>
  </si>
  <si>
    <t>102765415574</t>
  </si>
  <si>
    <t>316583059</t>
  </si>
  <si>
    <t>平顶山如一家连锁酒店开源店</t>
  </si>
  <si>
    <t>何志明</t>
  </si>
  <si>
    <t>惊喜大床房</t>
  </si>
  <si>
    <t>102765878947</t>
  </si>
  <si>
    <t>311555788</t>
  </si>
  <si>
    <t>准格尔旗广源宾馆</t>
  </si>
  <si>
    <t>黄树毛</t>
  </si>
  <si>
    <t>¥62.00</t>
  </si>
  <si>
    <t>102764122178</t>
  </si>
  <si>
    <t>321714148</t>
  </si>
  <si>
    <t>贝壳酒店(吉安花苑路店)</t>
  </si>
  <si>
    <t>罗浩</t>
  </si>
  <si>
    <t>¥187.00</t>
  </si>
  <si>
    <t>¥25.00</t>
  </si>
  <si>
    <t>¥162.00</t>
  </si>
  <si>
    <t>102764211859</t>
  </si>
  <si>
    <t>313400491</t>
  </si>
  <si>
    <t>凡舍酒店(昆明肿瘤医院店)</t>
  </si>
  <si>
    <t>杨斌</t>
  </si>
  <si>
    <t>¥376.00</t>
  </si>
  <si>
    <t>¥326.00</t>
  </si>
  <si>
    <t>精品大床房</t>
  </si>
  <si>
    <t>102765196690</t>
  </si>
  <si>
    <t>318094282</t>
  </si>
  <si>
    <t>临汾嘉悦酒店</t>
  </si>
  <si>
    <t>王惠凡</t>
  </si>
  <si>
    <t>¥77.00</t>
  </si>
  <si>
    <t>102765746788</t>
  </si>
  <si>
    <t>321722794</t>
  </si>
  <si>
    <t>谷舍公寓(永德永通花园店)</t>
  </si>
  <si>
    <t>邓寅林</t>
  </si>
  <si>
    <t>抹茶曲奇loft双床房</t>
  </si>
  <si>
    <t>102765112606</t>
  </si>
  <si>
    <t>322597285</t>
  </si>
  <si>
    <t>宣城新城宾馆</t>
  </si>
  <si>
    <t>肖志健</t>
  </si>
  <si>
    <t>102765350597</t>
  </si>
  <si>
    <t>321702457</t>
  </si>
  <si>
    <t>阜阳白鹭里艺术酒店</t>
  </si>
  <si>
    <t>郭威威</t>
  </si>
  <si>
    <t>¥105.00</t>
  </si>
  <si>
    <t>102765219070</t>
  </si>
  <si>
    <t>321709510</t>
  </si>
  <si>
    <t>九江诚信商务宾馆</t>
  </si>
  <si>
    <t>袁波</t>
  </si>
  <si>
    <t>102765470804</t>
  </si>
  <si>
    <t>321733993</t>
  </si>
  <si>
    <t>青年阳光连锁公寓酒店(漳州香格里拉店)</t>
  </si>
  <si>
    <t>桑虹雨</t>
  </si>
  <si>
    <t>102765281013</t>
  </si>
  <si>
    <t>321301549</t>
  </si>
  <si>
    <t>宁乡恒和宾馆</t>
  </si>
  <si>
    <t>何次林</t>
  </si>
  <si>
    <t>合计</t>
  </si>
  <si>
    <t/>
  </si>
  <si>
    <t>¥15,438.00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</si>
  <si>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</si>
  <si>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</si>
  <si>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</si>
  <si>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</si>
  <si>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</si>
  <si>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</si>
  <si>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</si>
  <si>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</si>
  <si>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</si>
  <si>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6.98</t>
    </r>
    <r>
      <rPr>
        <sz val="10"/>
        <rFont val="宋体"/>
        <charset val="134"/>
      </rPr>
      <t>元</t>
    </r>
  </si>
  <si>
    <t>A210926165124481</t>
  </si>
  <si>
    <r>
      <t>总计：</t>
    </r>
    <r>
      <rPr>
        <sz val="10"/>
        <rFont val="Arial"/>
        <charset val="134"/>
      </rPr>
      <t>13439.02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</si>
  <si>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</si>
  <si>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</si>
  <si>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</si>
  <si>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</si>
  <si>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</si>
  <si>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</si>
  <si>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</si>
  <si>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</si>
  <si>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</si>
  <si>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</si>
  <si>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</si>
  <si>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</si>
  <si>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</si>
  <si>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</si>
  <si>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</si>
  <si>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</si>
  <si>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2250852</t>
  </si>
  <si>
    <t>退房日周结</t>
  </si>
  <si>
    <t>211.00</t>
  </si>
  <si>
    <t>RMB</t>
  </si>
  <si>
    <t>0</t>
  </si>
  <si>
    <t>0.00</t>
  </si>
  <si>
    <t>汇趣住国内直连</t>
  </si>
  <si>
    <t>2021-09-11 22:11:35</t>
  </si>
  <si>
    <t>直连</t>
  </si>
  <si>
    <t>2252405</t>
  </si>
  <si>
    <t>526.00</t>
  </si>
  <si>
    <t>2021-09-13 17:38:30</t>
  </si>
  <si>
    <t>102761545995</t>
  </si>
  <si>
    <t>2021-09-20</t>
  </si>
  <si>
    <t>2259491</t>
  </si>
  <si>
    <t>铁力天华宾馆</t>
  </si>
  <si>
    <t>任磊</t>
  </si>
  <si>
    <t>2021-09-20 09:55:37</t>
  </si>
  <si>
    <t>2260769</t>
  </si>
  <si>
    <t>7天酒店（上海崇明花博会店）</t>
  </si>
  <si>
    <t>姜珊,姜庆华,陈国栋</t>
  </si>
  <si>
    <t>852.00</t>
  </si>
  <si>
    <t>2021-09-22 01:04:55</t>
  </si>
  <si>
    <t>2260900</t>
  </si>
  <si>
    <t>194.00</t>
  </si>
  <si>
    <t>2021-09-22 09:09:06</t>
  </si>
  <si>
    <t>2261348</t>
  </si>
  <si>
    <t>87.00</t>
  </si>
  <si>
    <t>2021-09-22 18:27:42</t>
  </si>
  <si>
    <t>2261965</t>
  </si>
  <si>
    <t>162.00</t>
  </si>
  <si>
    <t>2021-09-23 11:50:13</t>
  </si>
  <si>
    <t>2261982</t>
  </si>
  <si>
    <t>523.00</t>
  </si>
  <si>
    <t>2021-09-23 12:10:01</t>
  </si>
  <si>
    <t>2262102</t>
  </si>
  <si>
    <t>122.00</t>
  </si>
  <si>
    <t>2021-09-23 13:54:57</t>
  </si>
  <si>
    <t>2262121</t>
  </si>
  <si>
    <t>326.00</t>
  </si>
  <si>
    <t>2021-09-23 14:19:28</t>
  </si>
  <si>
    <t>2262201</t>
  </si>
  <si>
    <t>121.00</t>
  </si>
  <si>
    <t>2021-09-23 15:49:40</t>
  </si>
  <si>
    <t>2262204</t>
  </si>
  <si>
    <t>2021-09-23 15:50:14</t>
  </si>
  <si>
    <t>2262274</t>
  </si>
  <si>
    <t>380.00</t>
  </si>
  <si>
    <t>2021-09-23 17:04:56</t>
  </si>
  <si>
    <t>2262654</t>
  </si>
  <si>
    <t>475.00</t>
  </si>
  <si>
    <t>2021-09-23 23:22:03</t>
  </si>
  <si>
    <t>2262658</t>
  </si>
  <si>
    <t>92.00</t>
  </si>
  <si>
    <t>2021-09-23 23:26:10</t>
  </si>
  <si>
    <t>2262711</t>
  </si>
  <si>
    <t>90.00</t>
  </si>
  <si>
    <t>2021-09-24 00:34:24</t>
  </si>
  <si>
    <t>2262771</t>
  </si>
  <si>
    <t>328.00</t>
  </si>
  <si>
    <t>2021-09-24 03:11:52</t>
  </si>
  <si>
    <t>2262852</t>
  </si>
  <si>
    <t>88.00</t>
  </si>
  <si>
    <t>2021-09-24 08:14:50</t>
  </si>
  <si>
    <t>2262859</t>
  </si>
  <si>
    <t>2599爱情公寓(长沙河西湘腾店)</t>
  </si>
  <si>
    <t>135.00</t>
  </si>
  <si>
    <t>2021-09-24 08:21:54</t>
  </si>
  <si>
    <t>2262868</t>
  </si>
  <si>
    <t>275.00</t>
  </si>
  <si>
    <t>2021-09-24 08:36:38</t>
  </si>
  <si>
    <t>2262869</t>
  </si>
  <si>
    <t>240.00</t>
  </si>
  <si>
    <t>2021-09-24 08:36:31</t>
  </si>
  <si>
    <t>2262875</t>
  </si>
  <si>
    <t>103.00</t>
  </si>
  <si>
    <t>2021-09-24 08:41:22</t>
  </si>
  <si>
    <t>2262888</t>
  </si>
  <si>
    <t>89.00</t>
  </si>
  <si>
    <t>2021-09-24 08:57:39</t>
  </si>
  <si>
    <t>2262924</t>
  </si>
  <si>
    <t>72.00</t>
  </si>
  <si>
    <t>2021-09-24 10:05:19</t>
  </si>
  <si>
    <t>2262939</t>
  </si>
  <si>
    <t>2021-09-24 10:25:34</t>
  </si>
  <si>
    <t>2262985</t>
  </si>
  <si>
    <t>93.00</t>
  </si>
  <si>
    <t>2021-09-24 11:25:07</t>
  </si>
  <si>
    <t>2263009</t>
  </si>
  <si>
    <t>如一家连锁酒店（开源店）</t>
  </si>
  <si>
    <t>79.00</t>
  </si>
  <si>
    <t>2021-09-24 11:49:24</t>
  </si>
  <si>
    <t>2263019</t>
  </si>
  <si>
    <t>94.00</t>
  </si>
  <si>
    <t>2021-09-24 11:56:59</t>
  </si>
  <si>
    <t>2263049</t>
  </si>
  <si>
    <t>74.00</t>
  </si>
  <si>
    <t>2021-09-24 12:19:50</t>
  </si>
  <si>
    <t>2263062</t>
  </si>
  <si>
    <t>456.00</t>
  </si>
  <si>
    <t>2021-09-24 13:12:26</t>
  </si>
  <si>
    <t>2263089</t>
  </si>
  <si>
    <t>80.00</t>
  </si>
  <si>
    <t>2021-09-24 13:05:45</t>
  </si>
  <si>
    <t>2263090</t>
  </si>
  <si>
    <t>309.00</t>
  </si>
  <si>
    <t>2021-09-24 13:07:20</t>
  </si>
  <si>
    <t>2263106</t>
  </si>
  <si>
    <t>61.00</t>
  </si>
  <si>
    <t>2021-09-24 13:23:55</t>
  </si>
  <si>
    <t>2263129</t>
  </si>
  <si>
    <t>香格丽浴都客房</t>
  </si>
  <si>
    <t>109.00</t>
  </si>
  <si>
    <t>2021-09-24 13:48:21</t>
  </si>
  <si>
    <t>2263138</t>
  </si>
  <si>
    <t>77.00</t>
  </si>
  <si>
    <t>2021-09-24 14:00:48</t>
  </si>
  <si>
    <t>2263217</t>
  </si>
  <si>
    <t>游子吟（云鸿西路店）</t>
  </si>
  <si>
    <t>97.00</t>
  </si>
  <si>
    <t>2021-09-24 15:03:52</t>
  </si>
  <si>
    <t>2263218</t>
  </si>
  <si>
    <t>2021-09-24 15:05:11</t>
  </si>
  <si>
    <t>2263219</t>
  </si>
  <si>
    <t>2021-09-24 15:06:04</t>
  </si>
  <si>
    <t>2263256</t>
  </si>
  <si>
    <t>2021-09-24 15:46:40</t>
  </si>
  <si>
    <t>2263307</t>
  </si>
  <si>
    <t>汾阳新绿天酒店</t>
  </si>
  <si>
    <t>96.00</t>
  </si>
  <si>
    <t>2021-09-24 16:41:07</t>
  </si>
  <si>
    <t>2263312</t>
  </si>
  <si>
    <t>1000.00</t>
  </si>
  <si>
    <t>2021-09-24 16:44:58</t>
  </si>
  <si>
    <t>2263334</t>
  </si>
  <si>
    <t>2021-09-24 17:07:32</t>
  </si>
  <si>
    <t>2263354</t>
  </si>
  <si>
    <t>251.00</t>
  </si>
  <si>
    <t>2021-09-24 17:24:14</t>
  </si>
  <si>
    <t>2263416</t>
  </si>
  <si>
    <t>2021-09-24 18:18:49</t>
  </si>
  <si>
    <t>2263418</t>
  </si>
  <si>
    <t>225.00</t>
  </si>
  <si>
    <t>2021-09-24 18:20:34</t>
  </si>
  <si>
    <t>2263421</t>
  </si>
  <si>
    <t>杨绍良,文雯,李琦</t>
  </si>
  <si>
    <t>360.00</t>
  </si>
  <si>
    <t>2021-09-24 18:21:42</t>
  </si>
  <si>
    <t>2263423</t>
  </si>
  <si>
    <t>83.00</t>
  </si>
  <si>
    <t>2021-09-24 18:21:56</t>
  </si>
  <si>
    <t>2263426</t>
  </si>
  <si>
    <t>120.00</t>
  </si>
  <si>
    <t>2021-09-24 18:23:21</t>
  </si>
  <si>
    <t>2263434</t>
  </si>
  <si>
    <t>273.00</t>
  </si>
  <si>
    <t>2021-09-24 18:28:56</t>
  </si>
  <si>
    <t>2263436</t>
  </si>
  <si>
    <t>2021-09-24 18:32:46</t>
  </si>
  <si>
    <t>2263448</t>
  </si>
  <si>
    <t>广源宾馆</t>
  </si>
  <si>
    <t>62.00</t>
  </si>
  <si>
    <t>2021-09-24 18:38:02</t>
  </si>
  <si>
    <t>2263462</t>
  </si>
  <si>
    <t>2021-09-24 18:49:23</t>
  </si>
  <si>
    <t>2263463</t>
  </si>
  <si>
    <t>286.00</t>
  </si>
  <si>
    <t>2021-09-24 18:49:56</t>
  </si>
  <si>
    <t>102765198153</t>
  </si>
  <si>
    <t>2263471</t>
  </si>
  <si>
    <t>济南福华缘大酒店</t>
  </si>
  <si>
    <t>刘华健</t>
  </si>
  <si>
    <t>70.00</t>
  </si>
  <si>
    <t>2021-09-24 18:53:33</t>
  </si>
  <si>
    <t>2263474</t>
  </si>
  <si>
    <t>致馨.栀子花开连锁酒店(仙桃福星城店)</t>
  </si>
  <si>
    <t>2021-09-24 18:56:22</t>
  </si>
  <si>
    <t>2263485</t>
  </si>
  <si>
    <t>110.00</t>
  </si>
  <si>
    <t>2021-09-24 19:03:46</t>
  </si>
  <si>
    <t>2263496</t>
  </si>
  <si>
    <t>2021-09-24 19:10:36</t>
  </si>
  <si>
    <t>2263501</t>
  </si>
  <si>
    <t>134.00</t>
  </si>
  <si>
    <t>2021-09-24 19:13:30</t>
  </si>
  <si>
    <t>2263524</t>
  </si>
  <si>
    <t>2021-09-24 19:39:24</t>
  </si>
  <si>
    <t>2263535</t>
  </si>
  <si>
    <t>2021-09-24 19:53:08</t>
  </si>
  <si>
    <t>2263536</t>
  </si>
  <si>
    <t>铂卡伦国际公寓（广州燕岗地铁站店）</t>
  </si>
  <si>
    <t>293.00</t>
  </si>
  <si>
    <t>2021-09-24 19:54:19</t>
  </si>
  <si>
    <t>2263560</t>
  </si>
  <si>
    <t>佳禾宾馆(海口大园路店)</t>
  </si>
  <si>
    <t>76.00</t>
  </si>
  <si>
    <t>2021-09-24 20:13:09</t>
  </si>
  <si>
    <t>2263579</t>
  </si>
  <si>
    <t>85.00</t>
  </si>
  <si>
    <t>2021-09-24 20:25:56</t>
  </si>
  <si>
    <t>2263591</t>
  </si>
  <si>
    <t>2021-09-24 20:31:36</t>
  </si>
  <si>
    <t>2263599</t>
  </si>
  <si>
    <t>银丰商务酒店</t>
  </si>
  <si>
    <t>63.00</t>
  </si>
  <si>
    <t>2021-09-24 20:44:03</t>
  </si>
  <si>
    <t>2263611</t>
  </si>
  <si>
    <t>未来连锁酒店(信阳天安店)</t>
  </si>
  <si>
    <t>2021-09-24 20:49:22</t>
  </si>
  <si>
    <t>2263614</t>
  </si>
  <si>
    <t>2021-09-24 20:55:37</t>
  </si>
  <si>
    <t>2263631</t>
  </si>
  <si>
    <t>91.00</t>
  </si>
  <si>
    <t>2021-09-24 21:05:11</t>
  </si>
  <si>
    <t>2263658</t>
  </si>
  <si>
    <t>54.00</t>
  </si>
  <si>
    <t>2021-09-24 21:20:00</t>
  </si>
  <si>
    <t>2263688</t>
  </si>
  <si>
    <t>60.00</t>
  </si>
  <si>
    <t>2021-09-24 21:38:57</t>
  </si>
  <si>
    <t>2263707</t>
  </si>
  <si>
    <t>73.00</t>
  </si>
  <si>
    <t>2021-09-24 21:49:44</t>
  </si>
  <si>
    <t>2263735</t>
  </si>
  <si>
    <t>98.00</t>
  </si>
  <si>
    <t>2021-09-24 22:28:19</t>
  </si>
  <si>
    <t>2263739</t>
  </si>
  <si>
    <t>2021-09-24 22:20:44</t>
  </si>
  <si>
    <t>2263758</t>
  </si>
  <si>
    <t>青年阳光连锁公寓酒店（漳州香格里拉店）</t>
  </si>
  <si>
    <t>2021-09-24 22:31:41</t>
  </si>
  <si>
    <t>2263777</t>
  </si>
  <si>
    <t>113.00</t>
  </si>
  <si>
    <t>2021-09-24 22:47:54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</si>
</sst>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7" borderId="1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21</v>
      </c>
      <c r="T2" s="7" t="s">
        <v>83</v>
      </c>
      <c r="U2" s="10" t="s">
        <v>19</v>
      </c>
      <c r="V2" s="10" t="s">
        <v>84</v>
      </c>
      <c r="W2" s="11" t="s">
        <v>85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79</v>
      </c>
      <c r="O3" s="7" t="s">
        <v>79</v>
      </c>
      <c r="P3" s="7" t="s">
        <v>93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79</v>
      </c>
      <c r="O4" s="7" t="s">
        <v>79</v>
      </c>
      <c r="P4" s="7" t="s">
        <v>93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79</v>
      </c>
      <c r="O5" s="7" t="s">
        <v>79</v>
      </c>
      <c r="P5" s="7" t="s">
        <v>93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79</v>
      </c>
      <c r="O6" s="7" t="s">
        <v>79</v>
      </c>
      <c r="P6" s="7" t="s">
        <v>93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79</v>
      </c>
      <c r="O7" s="7" t="s">
        <v>79</v>
      </c>
      <c r="P7" s="7" t="s">
        <v>93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3</v>
      </c>
      <c r="M8" s="7">
        <v>1</v>
      </c>
      <c r="N8" s="7" t="s">
        <v>79</v>
      </c>
      <c r="O8" s="7" t="s">
        <v>79</v>
      </c>
      <c r="P8" s="7" t="s">
        <v>93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79</v>
      </c>
      <c r="O9" s="7" t="s">
        <v>79</v>
      </c>
      <c r="P9" s="7" t="s">
        <v>93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119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131</v>
      </c>
      <c r="H10" s="7" t="s">
        <v>132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93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137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154</v>
      </c>
      <c r="O11" s="7" t="s">
        <v>79</v>
      </c>
      <c r="P11" s="7" t="s">
        <v>93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93</v>
      </c>
      <c r="Q12" s="7"/>
      <c r="R12" s="10" t="s">
        <v>126</v>
      </c>
      <c r="S12" s="11" t="s">
        <v>19</v>
      </c>
      <c r="T12" s="7"/>
      <c r="U12" s="10" t="s">
        <v>19</v>
      </c>
      <c r="V12" s="10" t="s">
        <v>126</v>
      </c>
      <c r="W12" s="11" t="s">
        <v>127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128</v>
      </c>
      <c r="AD12" t="s">
        <v>6</v>
      </c>
      <c r="AE12" t="s">
        <v>163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93</v>
      </c>
      <c r="Q13" s="7"/>
      <c r="R13" s="10" t="s">
        <v>128</v>
      </c>
      <c r="S13" s="11" t="s">
        <v>19</v>
      </c>
      <c r="T13" s="7"/>
      <c r="U13" s="10" t="s">
        <v>19</v>
      </c>
      <c r="V13" s="10" t="s">
        <v>128</v>
      </c>
      <c r="W13" s="11" t="s">
        <v>103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93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93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119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93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93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200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201</v>
      </c>
      <c r="H18" s="7" t="s">
        <v>202</v>
      </c>
      <c r="I18" s="7" t="s">
        <v>77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79</v>
      </c>
      <c r="O18" s="7" t="s">
        <v>79</v>
      </c>
      <c r="P18" s="7" t="s">
        <v>93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127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2</v>
      </c>
      <c r="N19" s="7" t="s">
        <v>211</v>
      </c>
      <c r="O19" s="7" t="s">
        <v>212</v>
      </c>
      <c r="P19" s="7" t="s">
        <v>93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93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222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93</v>
      </c>
      <c r="Q21" s="7"/>
      <c r="R21" s="10" t="s">
        <v>213</v>
      </c>
      <c r="S21" s="11" t="s">
        <v>19</v>
      </c>
      <c r="T21" s="7"/>
      <c r="U21" s="10" t="s">
        <v>19</v>
      </c>
      <c r="V21" s="10" t="s">
        <v>213</v>
      </c>
      <c r="W21" s="11" t="s">
        <v>214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215</v>
      </c>
      <c r="AD21" t="s">
        <v>6</v>
      </c>
      <c r="AE21" t="s">
        <v>229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93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212</v>
      </c>
      <c r="O23" s="7" t="s">
        <v>79</v>
      </c>
      <c r="P23" s="7" t="s">
        <v>93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239</v>
      </c>
      <c r="H24" s="7" t="s">
        <v>240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212</v>
      </c>
      <c r="O24" s="7" t="s">
        <v>79</v>
      </c>
      <c r="P24" s="7" t="s">
        <v>93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93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127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137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254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201</v>
      </c>
      <c r="H26" s="7" t="s">
        <v>202</v>
      </c>
      <c r="I26" s="7" t="s">
        <v>77</v>
      </c>
      <c r="J26" s="7" t="s">
        <v>2</v>
      </c>
      <c r="K26" s="7" t="s">
        <v>255</v>
      </c>
      <c r="L26" s="7">
        <v>1</v>
      </c>
      <c r="M26" s="7">
        <v>1</v>
      </c>
      <c r="N26" s="7" t="s">
        <v>79</v>
      </c>
      <c r="O26" s="7" t="s">
        <v>79</v>
      </c>
      <c r="P26" s="7" t="s">
        <v>93</v>
      </c>
      <c r="Q26" s="7"/>
      <c r="R26" s="10" t="s">
        <v>204</v>
      </c>
      <c r="S26" s="11" t="s">
        <v>19</v>
      </c>
      <c r="T26" s="7"/>
      <c r="U26" s="10" t="s">
        <v>19</v>
      </c>
      <c r="V26" s="10" t="s">
        <v>204</v>
      </c>
      <c r="W26" s="11" t="s">
        <v>127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205</v>
      </c>
      <c r="AD26" t="s">
        <v>6</v>
      </c>
      <c r="AE26" t="s">
        <v>256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257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258</v>
      </c>
      <c r="H27" s="7" t="s">
        <v>259</v>
      </c>
      <c r="I27" s="7" t="s">
        <v>77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93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262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265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266</v>
      </c>
      <c r="H28" s="7" t="s">
        <v>267</v>
      </c>
      <c r="I28" s="7" t="s">
        <v>77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93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270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273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79</v>
      </c>
      <c r="O29" s="7" t="s">
        <v>79</v>
      </c>
      <c r="P29" s="7" t="s">
        <v>93</v>
      </c>
      <c r="Q29" s="7"/>
      <c r="R29" s="10" t="s">
        <v>176</v>
      </c>
      <c r="S29" s="11" t="s">
        <v>19</v>
      </c>
      <c r="T29" s="7"/>
      <c r="U29" s="10" t="s">
        <v>19</v>
      </c>
      <c r="V29" s="10" t="s">
        <v>176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135</v>
      </c>
      <c r="AD29" t="s">
        <v>6</v>
      </c>
      <c r="AE29" t="s">
        <v>278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226</v>
      </c>
      <c r="H30" s="7" t="s">
        <v>227</v>
      </c>
      <c r="I30" s="7" t="s">
        <v>77</v>
      </c>
      <c r="J30" s="7" t="s">
        <v>2</v>
      </c>
      <c r="K30" s="7" t="s">
        <v>280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93</v>
      </c>
      <c r="Q30" s="7"/>
      <c r="R30" s="10" t="s">
        <v>213</v>
      </c>
      <c r="S30" s="11" t="s">
        <v>19</v>
      </c>
      <c r="T30" s="7"/>
      <c r="U30" s="10" t="s">
        <v>19</v>
      </c>
      <c r="V30" s="10" t="s">
        <v>213</v>
      </c>
      <c r="W30" s="11" t="s">
        <v>214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215</v>
      </c>
      <c r="AD30" t="s">
        <v>6</v>
      </c>
      <c r="AE30" t="s">
        <v>229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281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282</v>
      </c>
      <c r="H31" s="7" t="s">
        <v>283</v>
      </c>
      <c r="I31" s="7" t="s">
        <v>77</v>
      </c>
      <c r="J31" s="7" t="s">
        <v>2</v>
      </c>
      <c r="K31" s="7" t="s">
        <v>284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93</v>
      </c>
      <c r="Q31" s="7"/>
      <c r="R31" s="10" t="s">
        <v>285</v>
      </c>
      <c r="S31" s="11" t="s">
        <v>19</v>
      </c>
      <c r="T31" s="7"/>
      <c r="U31" s="10" t="s">
        <v>19</v>
      </c>
      <c r="V31" s="10" t="s">
        <v>285</v>
      </c>
      <c r="W31" s="11" t="s">
        <v>286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287</v>
      </c>
      <c r="AD31" t="s">
        <v>6</v>
      </c>
      <c r="AE31" t="s">
        <v>278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288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289</v>
      </c>
      <c r="H32" s="7" t="s">
        <v>290</v>
      </c>
      <c r="I32" s="7" t="s">
        <v>77</v>
      </c>
      <c r="J32" s="7" t="s">
        <v>2</v>
      </c>
      <c r="K32" s="7" t="s">
        <v>291</v>
      </c>
      <c r="L32" s="7">
        <v>1</v>
      </c>
      <c r="M32" s="7">
        <v>1</v>
      </c>
      <c r="N32" s="7" t="s">
        <v>79</v>
      </c>
      <c r="O32" s="7" t="s">
        <v>79</v>
      </c>
      <c r="P32" s="7" t="s">
        <v>93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293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296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297</v>
      </c>
      <c r="H33" s="7" t="s">
        <v>298</v>
      </c>
      <c r="I33" s="7" t="s">
        <v>77</v>
      </c>
      <c r="J33" s="7" t="s">
        <v>2</v>
      </c>
      <c r="K33" s="7" t="s">
        <v>299</v>
      </c>
      <c r="L33" s="7">
        <v>1</v>
      </c>
      <c r="M33" s="7">
        <v>1</v>
      </c>
      <c r="N33" s="7" t="s">
        <v>212</v>
      </c>
      <c r="O33" s="7" t="s">
        <v>79</v>
      </c>
      <c r="P33" s="7" t="s">
        <v>93</v>
      </c>
      <c r="Q33" s="7"/>
      <c r="R33" s="10" t="s">
        <v>300</v>
      </c>
      <c r="S33" s="11" t="s">
        <v>19</v>
      </c>
      <c r="T33" s="7"/>
      <c r="U33" s="10" t="s">
        <v>19</v>
      </c>
      <c r="V33" s="10" t="s">
        <v>300</v>
      </c>
      <c r="W33" s="11" t="s">
        <v>127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102</v>
      </c>
      <c r="AD33" t="s">
        <v>6</v>
      </c>
      <c r="AE33" t="s">
        <v>97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301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302</v>
      </c>
      <c r="H34" s="7" t="s">
        <v>303</v>
      </c>
      <c r="I34" s="7" t="s">
        <v>77</v>
      </c>
      <c r="J34" s="7" t="s">
        <v>2</v>
      </c>
      <c r="K34" s="7" t="s">
        <v>304</v>
      </c>
      <c r="L34" s="7">
        <v>1</v>
      </c>
      <c r="M34" s="7">
        <v>1</v>
      </c>
      <c r="N34" s="7" t="s">
        <v>79</v>
      </c>
      <c r="O34" s="7" t="s">
        <v>79</v>
      </c>
      <c r="P34" s="7" t="s">
        <v>93</v>
      </c>
      <c r="Q34" s="7"/>
      <c r="R34" s="10" t="s">
        <v>305</v>
      </c>
      <c r="S34" s="11" t="s">
        <v>19</v>
      </c>
      <c r="T34" s="7"/>
      <c r="U34" s="10" t="s">
        <v>19</v>
      </c>
      <c r="V34" s="10" t="s">
        <v>305</v>
      </c>
      <c r="W34" s="11" t="s">
        <v>306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174</v>
      </c>
      <c r="AD34" t="s">
        <v>6</v>
      </c>
      <c r="AE34" t="s">
        <v>307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308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193</v>
      </c>
      <c r="H35" s="7" t="s">
        <v>194</v>
      </c>
      <c r="I35" s="7" t="s">
        <v>77</v>
      </c>
      <c r="J35" s="7" t="s">
        <v>2</v>
      </c>
      <c r="K35" s="7" t="s">
        <v>309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93</v>
      </c>
      <c r="Q35" s="7"/>
      <c r="R35" s="10" t="s">
        <v>310</v>
      </c>
      <c r="S35" s="11" t="s">
        <v>19</v>
      </c>
      <c r="T35" s="7"/>
      <c r="U35" s="10" t="s">
        <v>19</v>
      </c>
      <c r="V35" s="10" t="s">
        <v>310</v>
      </c>
      <c r="W35" s="11" t="s">
        <v>311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312</v>
      </c>
      <c r="AD35" t="s">
        <v>6</v>
      </c>
      <c r="AE35" t="s">
        <v>313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314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315</v>
      </c>
      <c r="H36" s="7" t="s">
        <v>316</v>
      </c>
      <c r="I36" s="7" t="s">
        <v>77</v>
      </c>
      <c r="J36" s="7" t="s">
        <v>2</v>
      </c>
      <c r="K36" s="7" t="s">
        <v>317</v>
      </c>
      <c r="L36" s="7">
        <v>1</v>
      </c>
      <c r="M36" s="7">
        <v>1</v>
      </c>
      <c r="N36" s="7" t="s">
        <v>212</v>
      </c>
      <c r="O36" s="7" t="s">
        <v>79</v>
      </c>
      <c r="P36" s="7" t="s">
        <v>93</v>
      </c>
      <c r="Q36" s="7"/>
      <c r="R36" s="10" t="s">
        <v>318</v>
      </c>
      <c r="S36" s="11" t="s">
        <v>19</v>
      </c>
      <c r="T36" s="7"/>
      <c r="U36" s="10" t="s">
        <v>19</v>
      </c>
      <c r="V36" s="10" t="s">
        <v>318</v>
      </c>
      <c r="W36" s="11" t="s">
        <v>243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321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322</v>
      </c>
      <c r="H37" s="7" t="s">
        <v>323</v>
      </c>
      <c r="I37" s="7" t="s">
        <v>77</v>
      </c>
      <c r="J37" s="7" t="s">
        <v>2</v>
      </c>
      <c r="K37" s="7" t="s">
        <v>324</v>
      </c>
      <c r="L37" s="7">
        <v>1</v>
      </c>
      <c r="M37" s="7">
        <v>2</v>
      </c>
      <c r="N37" s="7" t="s">
        <v>212</v>
      </c>
      <c r="O37" s="7" t="s">
        <v>212</v>
      </c>
      <c r="P37" s="7" t="s">
        <v>93</v>
      </c>
      <c r="Q37" s="7"/>
      <c r="R37" s="10" t="s">
        <v>325</v>
      </c>
      <c r="S37" s="11" t="s">
        <v>19</v>
      </c>
      <c r="T37" s="7"/>
      <c r="U37" s="10" t="s">
        <v>19</v>
      </c>
      <c r="V37" s="10" t="s">
        <v>325</v>
      </c>
      <c r="W37" s="11" t="s">
        <v>326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327</v>
      </c>
      <c r="AD37" t="s">
        <v>6</v>
      </c>
      <c r="AE37" t="s">
        <v>328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329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330</v>
      </c>
      <c r="H38" s="7" t="s">
        <v>331</v>
      </c>
      <c r="I38" s="7" t="s">
        <v>77</v>
      </c>
      <c r="J38" s="7" t="s">
        <v>2</v>
      </c>
      <c r="K38" s="7" t="s">
        <v>332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93</v>
      </c>
      <c r="Q38" s="7"/>
      <c r="R38" s="10" t="s">
        <v>333</v>
      </c>
      <c r="S38" s="11" t="s">
        <v>19</v>
      </c>
      <c r="T38" s="7"/>
      <c r="U38" s="10" t="s">
        <v>19</v>
      </c>
      <c r="V38" s="10" t="s">
        <v>333</v>
      </c>
      <c r="W38" s="11" t="s">
        <v>334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337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338</v>
      </c>
      <c r="H39" s="7" t="s">
        <v>339</v>
      </c>
      <c r="I39" s="7" t="s">
        <v>77</v>
      </c>
      <c r="J39" s="7" t="s">
        <v>2</v>
      </c>
      <c r="K39" s="7" t="s">
        <v>340</v>
      </c>
      <c r="L39" s="7">
        <v>1</v>
      </c>
      <c r="M39" s="7">
        <v>1</v>
      </c>
      <c r="N39" s="7" t="s">
        <v>212</v>
      </c>
      <c r="O39" s="7" t="s">
        <v>79</v>
      </c>
      <c r="P39" s="7" t="s">
        <v>93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342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345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231</v>
      </c>
      <c r="H40" s="7" t="s">
        <v>232</v>
      </c>
      <c r="I40" s="7" t="s">
        <v>77</v>
      </c>
      <c r="J40" s="7" t="s">
        <v>2</v>
      </c>
      <c r="K40" s="7" t="s">
        <v>346</v>
      </c>
      <c r="L40" s="7">
        <v>1</v>
      </c>
      <c r="M40" s="7">
        <v>1</v>
      </c>
      <c r="N40" s="7" t="s">
        <v>79</v>
      </c>
      <c r="O40" s="7" t="s">
        <v>79</v>
      </c>
      <c r="P40" s="7" t="s">
        <v>93</v>
      </c>
      <c r="Q40" s="7"/>
      <c r="R40" s="10" t="s">
        <v>234</v>
      </c>
      <c r="S40" s="11" t="s">
        <v>19</v>
      </c>
      <c r="T40" s="7"/>
      <c r="U40" s="10" t="s">
        <v>19</v>
      </c>
      <c r="V40" s="10" t="s">
        <v>234</v>
      </c>
      <c r="W40" s="11" t="s">
        <v>235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236</v>
      </c>
      <c r="AD40" t="s">
        <v>6</v>
      </c>
      <c r="AE40" t="s">
        <v>237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347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348</v>
      </c>
      <c r="H41" s="7" t="s">
        <v>349</v>
      </c>
      <c r="I41" s="7" t="s">
        <v>77</v>
      </c>
      <c r="J41" s="7" t="s">
        <v>2</v>
      </c>
      <c r="K41" s="7" t="s">
        <v>350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93</v>
      </c>
      <c r="Q41" s="7"/>
      <c r="R41" s="10" t="s">
        <v>351</v>
      </c>
      <c r="S41" s="11" t="s">
        <v>19</v>
      </c>
      <c r="T41" s="7"/>
      <c r="U41" s="10" t="s">
        <v>19</v>
      </c>
      <c r="V41" s="10" t="s">
        <v>351</v>
      </c>
      <c r="W41" s="11" t="s">
        <v>352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353</v>
      </c>
      <c r="AD41" t="s">
        <v>6</v>
      </c>
      <c r="AE41" t="s">
        <v>354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355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356</v>
      </c>
      <c r="H42" s="7" t="s">
        <v>357</v>
      </c>
      <c r="I42" s="7" t="s">
        <v>77</v>
      </c>
      <c r="J42" s="7" t="s">
        <v>2</v>
      </c>
      <c r="K42" s="7" t="s">
        <v>358</v>
      </c>
      <c r="L42" s="7">
        <v>1</v>
      </c>
      <c r="M42" s="7">
        <v>1</v>
      </c>
      <c r="N42" s="7" t="s">
        <v>79</v>
      </c>
      <c r="O42" s="7" t="s">
        <v>79</v>
      </c>
      <c r="P42" s="7" t="s">
        <v>93</v>
      </c>
      <c r="Q42" s="7"/>
      <c r="R42" s="10" t="s">
        <v>359</v>
      </c>
      <c r="S42" s="11" t="s">
        <v>19</v>
      </c>
      <c r="T42" s="7"/>
      <c r="U42" s="10" t="s">
        <v>19</v>
      </c>
      <c r="V42" s="10" t="s">
        <v>359</v>
      </c>
      <c r="W42" s="11" t="s">
        <v>360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361</v>
      </c>
      <c r="AD42" t="s">
        <v>6</v>
      </c>
      <c r="AE42" t="s">
        <v>113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362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363</v>
      </c>
      <c r="H43" s="7" t="s">
        <v>364</v>
      </c>
      <c r="I43" s="7" t="s">
        <v>77</v>
      </c>
      <c r="J43" s="7" t="s">
        <v>2</v>
      </c>
      <c r="K43" s="7" t="s">
        <v>365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93</v>
      </c>
      <c r="Q43" s="7"/>
      <c r="R43" s="10" t="s">
        <v>366</v>
      </c>
      <c r="S43" s="11" t="s">
        <v>19</v>
      </c>
      <c r="T43" s="7"/>
      <c r="U43" s="10" t="s">
        <v>19</v>
      </c>
      <c r="V43" s="10" t="s">
        <v>366</v>
      </c>
      <c r="W43" s="11" t="s">
        <v>360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182</v>
      </c>
      <c r="AD43" t="s">
        <v>6</v>
      </c>
      <c r="AE43" t="s">
        <v>367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368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369</v>
      </c>
      <c r="H44" s="7" t="s">
        <v>370</v>
      </c>
      <c r="I44" s="7" t="s">
        <v>77</v>
      </c>
      <c r="J44" s="7" t="s">
        <v>2</v>
      </c>
      <c r="K44" s="7" t="s">
        <v>371</v>
      </c>
      <c r="L44" s="7">
        <v>1</v>
      </c>
      <c r="M44" s="7">
        <v>1</v>
      </c>
      <c r="N44" s="7" t="s">
        <v>79</v>
      </c>
      <c r="O44" s="7" t="s">
        <v>79</v>
      </c>
      <c r="P44" s="7" t="s">
        <v>93</v>
      </c>
      <c r="Q44" s="7"/>
      <c r="R44" s="10" t="s">
        <v>285</v>
      </c>
      <c r="S44" s="11" t="s">
        <v>19</v>
      </c>
      <c r="T44" s="7"/>
      <c r="U44" s="10" t="s">
        <v>19</v>
      </c>
      <c r="V44" s="10" t="s">
        <v>285</v>
      </c>
      <c r="W44" s="11" t="s">
        <v>286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287</v>
      </c>
      <c r="AD44" t="s">
        <v>6</v>
      </c>
      <c r="AE44" t="s">
        <v>97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372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373</v>
      </c>
      <c r="H45" s="7" t="s">
        <v>374</v>
      </c>
      <c r="I45" s="7" t="s">
        <v>77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93</v>
      </c>
      <c r="Q45" s="7"/>
      <c r="R45" s="10" t="s">
        <v>376</v>
      </c>
      <c r="S45" s="11" t="s">
        <v>19</v>
      </c>
      <c r="T45" s="7"/>
      <c r="U45" s="10" t="s">
        <v>19</v>
      </c>
      <c r="V45" s="10" t="s">
        <v>376</v>
      </c>
      <c r="W45" s="11" t="s">
        <v>377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380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381</v>
      </c>
      <c r="H46" s="7" t="s">
        <v>382</v>
      </c>
      <c r="I46" s="7" t="s">
        <v>77</v>
      </c>
      <c r="J46" s="7" t="s">
        <v>2</v>
      </c>
      <c r="K46" s="7" t="s">
        <v>383</v>
      </c>
      <c r="L46" s="7">
        <v>3</v>
      </c>
      <c r="M46" s="7">
        <v>1</v>
      </c>
      <c r="N46" s="7" t="s">
        <v>211</v>
      </c>
      <c r="O46" s="7" t="s">
        <v>79</v>
      </c>
      <c r="P46" s="7" t="s">
        <v>93</v>
      </c>
      <c r="Q46" s="7"/>
      <c r="R46" s="10" t="s">
        <v>384</v>
      </c>
      <c r="S46" s="11" t="s">
        <v>19</v>
      </c>
      <c r="T46" s="7"/>
      <c r="U46" s="10" t="s">
        <v>19</v>
      </c>
      <c r="V46" s="10" t="s">
        <v>384</v>
      </c>
      <c r="W46" s="11" t="s">
        <v>385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386</v>
      </c>
      <c r="AD46" t="s">
        <v>6</v>
      </c>
      <c r="AE46" t="s">
        <v>387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388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389</v>
      </c>
      <c r="H47" s="7" t="s">
        <v>390</v>
      </c>
      <c r="I47" s="7" t="s">
        <v>77</v>
      </c>
      <c r="J47" s="7" t="s">
        <v>2</v>
      </c>
      <c r="K47" s="7" t="s">
        <v>391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93</v>
      </c>
      <c r="Q47" s="7"/>
      <c r="R47" s="10" t="s">
        <v>392</v>
      </c>
      <c r="S47" s="11" t="s">
        <v>19</v>
      </c>
      <c r="T47" s="7"/>
      <c r="U47" s="10" t="s">
        <v>19</v>
      </c>
      <c r="V47" s="10" t="s">
        <v>392</v>
      </c>
      <c r="W47" s="11" t="s">
        <v>103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393</v>
      </c>
      <c r="AD47" t="s">
        <v>6</v>
      </c>
      <c r="AE47" t="s">
        <v>97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394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395</v>
      </c>
      <c r="H48" s="7" t="s">
        <v>396</v>
      </c>
      <c r="I48" s="7" t="s">
        <v>77</v>
      </c>
      <c r="J48" s="7" t="s">
        <v>2</v>
      </c>
      <c r="K48" s="7" t="s">
        <v>397</v>
      </c>
      <c r="L48" s="7">
        <v>1</v>
      </c>
      <c r="M48" s="7">
        <v>1</v>
      </c>
      <c r="N48" s="7" t="s">
        <v>79</v>
      </c>
      <c r="O48" s="7" t="s">
        <v>79</v>
      </c>
      <c r="P48" s="7" t="s">
        <v>93</v>
      </c>
      <c r="Q48" s="7"/>
      <c r="R48" s="10" t="s">
        <v>398</v>
      </c>
      <c r="S48" s="11" t="s">
        <v>19</v>
      </c>
      <c r="T48" s="7"/>
      <c r="U48" s="10" t="s">
        <v>19</v>
      </c>
      <c r="V48" s="10" t="s">
        <v>398</v>
      </c>
      <c r="W48" s="11" t="s">
        <v>360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118</v>
      </c>
      <c r="AD48" t="s">
        <v>6</v>
      </c>
      <c r="AE48" t="s">
        <v>97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399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400</v>
      </c>
      <c r="H49" s="7" t="s">
        <v>401</v>
      </c>
      <c r="I49" s="7" t="s">
        <v>77</v>
      </c>
      <c r="J49" s="7" t="s">
        <v>2</v>
      </c>
      <c r="K49" s="7" t="s">
        <v>402</v>
      </c>
      <c r="L49" s="7">
        <v>1</v>
      </c>
      <c r="M49" s="7">
        <v>1</v>
      </c>
      <c r="N49" s="7" t="s">
        <v>79</v>
      </c>
      <c r="O49" s="7" t="s">
        <v>79</v>
      </c>
      <c r="P49" s="7" t="s">
        <v>93</v>
      </c>
      <c r="Q49" s="7"/>
      <c r="R49" s="10" t="s">
        <v>403</v>
      </c>
      <c r="S49" s="11" t="s">
        <v>19</v>
      </c>
      <c r="T49" s="7"/>
      <c r="U49" s="10" t="s">
        <v>19</v>
      </c>
      <c r="V49" s="10" t="s">
        <v>403</v>
      </c>
      <c r="W49" s="11" t="s">
        <v>119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285</v>
      </c>
      <c r="AD49" t="s">
        <v>6</v>
      </c>
      <c r="AE49" t="s">
        <v>404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405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406</v>
      </c>
      <c r="H50" s="7" t="s">
        <v>407</v>
      </c>
      <c r="I50" s="7" t="s">
        <v>77</v>
      </c>
      <c r="J50" s="7" t="s">
        <v>2</v>
      </c>
      <c r="K50" s="7" t="s">
        <v>408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93</v>
      </c>
      <c r="Q50" s="7"/>
      <c r="R50" s="10" t="s">
        <v>409</v>
      </c>
      <c r="S50" s="11" t="s">
        <v>19</v>
      </c>
      <c r="T50" s="7"/>
      <c r="U50" s="10" t="s">
        <v>19</v>
      </c>
      <c r="V50" s="10" t="s">
        <v>409</v>
      </c>
      <c r="W50" s="11" t="s">
        <v>103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410</v>
      </c>
      <c r="AD50" t="s">
        <v>6</v>
      </c>
      <c r="AE50" t="s">
        <v>411</v>
      </c>
      <c r="AF50" t="s">
        <v>88</v>
      </c>
      <c r="AG50" t="s">
        <v>73</v>
      </c>
      <c r="AH50" t="s">
        <v>19</v>
      </c>
    </row>
    <row r="51" ht="14.25" customHeight="1" spans="1:34">
      <c r="A51" s="6" t="s">
        <v>412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413</v>
      </c>
      <c r="H51" s="7" t="s">
        <v>414</v>
      </c>
      <c r="I51" s="7" t="s">
        <v>77</v>
      </c>
      <c r="J51" s="7" t="s">
        <v>2</v>
      </c>
      <c r="K51" s="7" t="s">
        <v>415</v>
      </c>
      <c r="L51" s="7">
        <v>1</v>
      </c>
      <c r="M51" s="7">
        <v>1</v>
      </c>
      <c r="N51" s="7" t="s">
        <v>79</v>
      </c>
      <c r="O51" s="7" t="s">
        <v>79</v>
      </c>
      <c r="P51" s="7" t="s">
        <v>93</v>
      </c>
      <c r="Q51" s="7"/>
      <c r="R51" s="10" t="s">
        <v>183</v>
      </c>
      <c r="S51" s="11" t="s">
        <v>19</v>
      </c>
      <c r="T51" s="7"/>
      <c r="U51" s="10" t="s">
        <v>19</v>
      </c>
      <c r="V51" s="10" t="s">
        <v>183</v>
      </c>
      <c r="W51" s="11" t="s">
        <v>286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416</v>
      </c>
      <c r="AD51" t="s">
        <v>6</v>
      </c>
      <c r="AE51" t="s">
        <v>417</v>
      </c>
      <c r="AF51" t="s">
        <v>88</v>
      </c>
      <c r="AG51" t="s">
        <v>73</v>
      </c>
      <c r="AH51" t="s">
        <v>19</v>
      </c>
    </row>
    <row r="52" ht="14.25" customHeight="1" spans="1:34">
      <c r="A52" s="6" t="s">
        <v>418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419</v>
      </c>
      <c r="H52" s="7" t="s">
        <v>420</v>
      </c>
      <c r="I52" s="7" t="s">
        <v>77</v>
      </c>
      <c r="J52" s="7" t="s">
        <v>2</v>
      </c>
      <c r="K52" s="7" t="s">
        <v>421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93</v>
      </c>
      <c r="Q52" s="7"/>
      <c r="R52" s="10" t="s">
        <v>285</v>
      </c>
      <c r="S52" s="11" t="s">
        <v>19</v>
      </c>
      <c r="T52" s="7"/>
      <c r="U52" s="10" t="s">
        <v>19</v>
      </c>
      <c r="V52" s="10" t="s">
        <v>285</v>
      </c>
      <c r="W52" s="11" t="s">
        <v>286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287</v>
      </c>
      <c r="AD52" t="s">
        <v>6</v>
      </c>
      <c r="AE52" t="s">
        <v>422</v>
      </c>
      <c r="AF52" t="s">
        <v>88</v>
      </c>
      <c r="AG52" t="s">
        <v>73</v>
      </c>
      <c r="AH52" t="s">
        <v>19</v>
      </c>
    </row>
    <row r="53" ht="14.25" customHeight="1" spans="1:34">
      <c r="A53" s="6" t="s">
        <v>423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424</v>
      </c>
      <c r="H53" s="7" t="s">
        <v>425</v>
      </c>
      <c r="I53" s="7" t="s">
        <v>77</v>
      </c>
      <c r="J53" s="7" t="s">
        <v>2</v>
      </c>
      <c r="K53" s="7" t="s">
        <v>426</v>
      </c>
      <c r="L53" s="7">
        <v>1</v>
      </c>
      <c r="M53" s="7">
        <v>1</v>
      </c>
      <c r="N53" s="7" t="s">
        <v>211</v>
      </c>
      <c r="O53" s="7" t="s">
        <v>79</v>
      </c>
      <c r="P53" s="7" t="s">
        <v>93</v>
      </c>
      <c r="Q53" s="7"/>
      <c r="R53" s="10" t="s">
        <v>427</v>
      </c>
      <c r="S53" s="11" t="s">
        <v>19</v>
      </c>
      <c r="T53" s="7"/>
      <c r="U53" s="10" t="s">
        <v>19</v>
      </c>
      <c r="V53" s="10" t="s">
        <v>427</v>
      </c>
      <c r="W53" s="11" t="s">
        <v>127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428</v>
      </c>
      <c r="AD53" t="s">
        <v>6</v>
      </c>
      <c r="AE53" t="s">
        <v>429</v>
      </c>
      <c r="AF53" t="s">
        <v>88</v>
      </c>
      <c r="AG53" t="s">
        <v>73</v>
      </c>
      <c r="AH53" t="s">
        <v>19</v>
      </c>
    </row>
    <row r="54" ht="14.25" customHeight="1" spans="1:34">
      <c r="A54" s="6" t="s">
        <v>430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431</v>
      </c>
      <c r="H54" s="7" t="s">
        <v>432</v>
      </c>
      <c r="I54" s="7" t="s">
        <v>77</v>
      </c>
      <c r="J54" s="7" t="s">
        <v>2</v>
      </c>
      <c r="K54" s="7" t="s">
        <v>433</v>
      </c>
      <c r="L54" s="7">
        <v>1</v>
      </c>
      <c r="M54" s="7">
        <v>1</v>
      </c>
      <c r="N54" s="7" t="s">
        <v>79</v>
      </c>
      <c r="O54" s="7" t="s">
        <v>79</v>
      </c>
      <c r="P54" s="7" t="s">
        <v>93</v>
      </c>
      <c r="Q54" s="7"/>
      <c r="R54" s="10" t="s">
        <v>434</v>
      </c>
      <c r="S54" s="11" t="s">
        <v>19</v>
      </c>
      <c r="T54" s="7"/>
      <c r="U54" s="10" t="s">
        <v>19</v>
      </c>
      <c r="V54" s="10" t="s">
        <v>434</v>
      </c>
      <c r="W54" s="11" t="s">
        <v>175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435</v>
      </c>
      <c r="AD54" t="s">
        <v>6</v>
      </c>
      <c r="AE54" t="s">
        <v>97</v>
      </c>
      <c r="AF54" t="s">
        <v>88</v>
      </c>
      <c r="AG54" t="s">
        <v>73</v>
      </c>
      <c r="AH54" t="s">
        <v>19</v>
      </c>
    </row>
    <row r="55" ht="14.25" customHeight="1" spans="1:34">
      <c r="A55" s="6" t="s">
        <v>436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437</v>
      </c>
      <c r="H55" s="7" t="s">
        <v>438</v>
      </c>
      <c r="I55" s="7" t="s">
        <v>77</v>
      </c>
      <c r="J55" s="7" t="s">
        <v>2</v>
      </c>
      <c r="K55" s="7" t="s">
        <v>439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93</v>
      </c>
      <c r="Q55" s="7"/>
      <c r="R55" s="10" t="s">
        <v>128</v>
      </c>
      <c r="S55" s="11" t="s">
        <v>19</v>
      </c>
      <c r="T55" s="7"/>
      <c r="U55" s="10" t="s">
        <v>19</v>
      </c>
      <c r="V55" s="10" t="s">
        <v>128</v>
      </c>
      <c r="W55" s="11" t="s">
        <v>103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168</v>
      </c>
      <c r="AD55" t="s">
        <v>6</v>
      </c>
      <c r="AE55" t="s">
        <v>256</v>
      </c>
      <c r="AF55" t="s">
        <v>88</v>
      </c>
      <c r="AG55" t="s">
        <v>73</v>
      </c>
      <c r="AH55" t="s">
        <v>19</v>
      </c>
    </row>
    <row r="56" ht="14.25" customHeight="1" spans="1:34">
      <c r="A56" s="6" t="s">
        <v>440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441</v>
      </c>
      <c r="H56" s="7" t="s">
        <v>442</v>
      </c>
      <c r="I56" s="7" t="s">
        <v>77</v>
      </c>
      <c r="J56" s="7" t="s">
        <v>2</v>
      </c>
      <c r="K56" s="7" t="s">
        <v>443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93</v>
      </c>
      <c r="Q56" s="7"/>
      <c r="R56" s="10" t="s">
        <v>235</v>
      </c>
      <c r="S56" s="11" t="s">
        <v>19</v>
      </c>
      <c r="T56" s="7"/>
      <c r="U56" s="10" t="s">
        <v>19</v>
      </c>
      <c r="V56" s="10" t="s">
        <v>235</v>
      </c>
      <c r="W56" s="11" t="s">
        <v>277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444</v>
      </c>
      <c r="AD56" t="s">
        <v>6</v>
      </c>
      <c r="AE56" t="s">
        <v>97</v>
      </c>
      <c r="AF56" t="s">
        <v>88</v>
      </c>
      <c r="AG56" t="s">
        <v>73</v>
      </c>
      <c r="AH56" t="s">
        <v>19</v>
      </c>
    </row>
    <row r="57" ht="14.25" customHeight="1" spans="1:34">
      <c r="A57" s="6" t="s">
        <v>445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446</v>
      </c>
      <c r="H57" s="7" t="s">
        <v>447</v>
      </c>
      <c r="I57" s="7" t="s">
        <v>77</v>
      </c>
      <c r="J57" s="7" t="s">
        <v>2</v>
      </c>
      <c r="K57" s="7" t="s">
        <v>448</v>
      </c>
      <c r="L57" s="7">
        <v>1</v>
      </c>
      <c r="M57" s="7">
        <v>1</v>
      </c>
      <c r="N57" s="7" t="s">
        <v>79</v>
      </c>
      <c r="O57" s="7" t="s">
        <v>79</v>
      </c>
      <c r="P57" s="7" t="s">
        <v>93</v>
      </c>
      <c r="Q57" s="7"/>
      <c r="R57" s="10" t="s">
        <v>333</v>
      </c>
      <c r="S57" s="11" t="s">
        <v>19</v>
      </c>
      <c r="T57" s="7"/>
      <c r="U57" s="10" t="s">
        <v>19</v>
      </c>
      <c r="V57" s="10" t="s">
        <v>333</v>
      </c>
      <c r="W57" s="11" t="s">
        <v>334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335</v>
      </c>
      <c r="AD57" t="s">
        <v>6</v>
      </c>
      <c r="AE57" t="s">
        <v>449</v>
      </c>
      <c r="AF57" t="s">
        <v>88</v>
      </c>
      <c r="AG57" t="s">
        <v>73</v>
      </c>
      <c r="AH57" t="s">
        <v>19</v>
      </c>
    </row>
    <row r="58" ht="14.25" customHeight="1" spans="1:34">
      <c r="A58" s="6" t="s">
        <v>450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451</v>
      </c>
      <c r="H58" s="7" t="s">
        <v>452</v>
      </c>
      <c r="I58" s="7" t="s">
        <v>77</v>
      </c>
      <c r="J58" s="7" t="s">
        <v>2</v>
      </c>
      <c r="K58" s="7" t="s">
        <v>453</v>
      </c>
      <c r="L58" s="7">
        <v>1</v>
      </c>
      <c r="M58" s="7">
        <v>2</v>
      </c>
      <c r="N58" s="7" t="s">
        <v>454</v>
      </c>
      <c r="O58" s="7" t="s">
        <v>212</v>
      </c>
      <c r="P58" s="7" t="s">
        <v>93</v>
      </c>
      <c r="Q58" s="7"/>
      <c r="R58" s="10" t="s">
        <v>455</v>
      </c>
      <c r="S58" s="11" t="s">
        <v>19</v>
      </c>
      <c r="T58" s="7"/>
      <c r="U58" s="10" t="s">
        <v>19</v>
      </c>
      <c r="V58" s="10" t="s">
        <v>455</v>
      </c>
      <c r="W58" s="11" t="s">
        <v>104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456</v>
      </c>
      <c r="AD58" t="s">
        <v>6</v>
      </c>
      <c r="AE58" t="s">
        <v>457</v>
      </c>
      <c r="AF58" t="s">
        <v>88</v>
      </c>
      <c r="AG58" t="s">
        <v>73</v>
      </c>
      <c r="AH58" t="s">
        <v>19</v>
      </c>
    </row>
    <row r="59" ht="14.25" customHeight="1" spans="1:34">
      <c r="A59" s="6" t="s">
        <v>458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459</v>
      </c>
      <c r="H59" s="7" t="s">
        <v>460</v>
      </c>
      <c r="I59" s="7" t="s">
        <v>77</v>
      </c>
      <c r="J59" s="7" t="s">
        <v>2</v>
      </c>
      <c r="K59" s="7" t="s">
        <v>461</v>
      </c>
      <c r="L59" s="7">
        <v>1</v>
      </c>
      <c r="M59" s="7">
        <v>2</v>
      </c>
      <c r="N59" s="7" t="s">
        <v>212</v>
      </c>
      <c r="O59" s="7" t="s">
        <v>212</v>
      </c>
      <c r="P59" s="7" t="s">
        <v>93</v>
      </c>
      <c r="Q59" s="7"/>
      <c r="R59" s="10" t="s">
        <v>462</v>
      </c>
      <c r="S59" s="11" t="s">
        <v>19</v>
      </c>
      <c r="T59" s="7"/>
      <c r="U59" s="10" t="s">
        <v>19</v>
      </c>
      <c r="V59" s="10" t="s">
        <v>462</v>
      </c>
      <c r="W59" s="11" t="s">
        <v>463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464</v>
      </c>
      <c r="AD59" t="s">
        <v>6</v>
      </c>
      <c r="AE59" t="s">
        <v>465</v>
      </c>
      <c r="AF59" t="s">
        <v>88</v>
      </c>
      <c r="AG59" t="s">
        <v>73</v>
      </c>
      <c r="AH59" t="s">
        <v>19</v>
      </c>
    </row>
    <row r="60" ht="14.25" customHeight="1" spans="1:34">
      <c r="A60" s="6" t="s">
        <v>466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467</v>
      </c>
      <c r="H60" s="7" t="s">
        <v>468</v>
      </c>
      <c r="I60" s="7" t="s">
        <v>77</v>
      </c>
      <c r="J60" s="7" t="s">
        <v>2</v>
      </c>
      <c r="K60" s="7" t="s">
        <v>469</v>
      </c>
      <c r="L60" s="7">
        <v>1</v>
      </c>
      <c r="M60" s="7">
        <v>1</v>
      </c>
      <c r="N60" s="7" t="s">
        <v>79</v>
      </c>
      <c r="O60" s="7" t="s">
        <v>79</v>
      </c>
      <c r="P60" s="7" t="s">
        <v>93</v>
      </c>
      <c r="Q60" s="7"/>
      <c r="R60" s="10" t="s">
        <v>335</v>
      </c>
      <c r="S60" s="11" t="s">
        <v>19</v>
      </c>
      <c r="T60" s="7"/>
      <c r="U60" s="10" t="s">
        <v>19</v>
      </c>
      <c r="V60" s="10" t="s">
        <v>335</v>
      </c>
      <c r="W60" s="11" t="s">
        <v>127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470</v>
      </c>
      <c r="AD60" t="s">
        <v>6</v>
      </c>
      <c r="AE60" t="s">
        <v>256</v>
      </c>
      <c r="AF60" t="s">
        <v>88</v>
      </c>
      <c r="AG60" t="s">
        <v>73</v>
      </c>
      <c r="AH60" t="s">
        <v>19</v>
      </c>
    </row>
    <row r="61" ht="14.25" customHeight="1" spans="1:34">
      <c r="A61" s="6" t="s">
        <v>471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472</v>
      </c>
      <c r="H61" s="7" t="s">
        <v>473</v>
      </c>
      <c r="I61" s="7" t="s">
        <v>77</v>
      </c>
      <c r="J61" s="7" t="s">
        <v>2</v>
      </c>
      <c r="K61" s="7" t="s">
        <v>474</v>
      </c>
      <c r="L61" s="7">
        <v>1</v>
      </c>
      <c r="M61" s="7">
        <v>1</v>
      </c>
      <c r="N61" s="7" t="s">
        <v>79</v>
      </c>
      <c r="O61" s="7" t="s">
        <v>79</v>
      </c>
      <c r="P61" s="7" t="s">
        <v>93</v>
      </c>
      <c r="Q61" s="7"/>
      <c r="R61" s="10" t="s">
        <v>300</v>
      </c>
      <c r="S61" s="11" t="s">
        <v>19</v>
      </c>
      <c r="T61" s="7"/>
      <c r="U61" s="10" t="s">
        <v>19</v>
      </c>
      <c r="V61" s="10" t="s">
        <v>300</v>
      </c>
      <c r="W61" s="11" t="s">
        <v>127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102</v>
      </c>
      <c r="AD61" t="s">
        <v>6</v>
      </c>
      <c r="AE61" t="s">
        <v>475</v>
      </c>
      <c r="AF61" t="s">
        <v>88</v>
      </c>
      <c r="AG61" t="s">
        <v>73</v>
      </c>
      <c r="AH61" t="s">
        <v>19</v>
      </c>
    </row>
    <row r="62" ht="14.25" customHeight="1" spans="1:34">
      <c r="A62" s="6" t="s">
        <v>476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477</v>
      </c>
      <c r="H62" s="7" t="s">
        <v>478</v>
      </c>
      <c r="I62" s="7" t="s">
        <v>77</v>
      </c>
      <c r="J62" s="7" t="s">
        <v>2</v>
      </c>
      <c r="K62" s="7" t="s">
        <v>479</v>
      </c>
      <c r="L62" s="7">
        <v>1</v>
      </c>
      <c r="M62" s="7">
        <v>1</v>
      </c>
      <c r="N62" s="7" t="s">
        <v>79</v>
      </c>
      <c r="O62" s="7" t="s">
        <v>79</v>
      </c>
      <c r="P62" s="7" t="s">
        <v>93</v>
      </c>
      <c r="Q62" s="7"/>
      <c r="R62" s="10" t="s">
        <v>480</v>
      </c>
      <c r="S62" s="11" t="s">
        <v>19</v>
      </c>
      <c r="T62" s="7"/>
      <c r="U62" s="10" t="s">
        <v>19</v>
      </c>
      <c r="V62" s="10" t="s">
        <v>480</v>
      </c>
      <c r="W62" s="11" t="s">
        <v>481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482</v>
      </c>
      <c r="AD62" t="s">
        <v>6</v>
      </c>
      <c r="AE62" t="s">
        <v>483</v>
      </c>
      <c r="AF62" t="s">
        <v>88</v>
      </c>
      <c r="AG62" t="s">
        <v>73</v>
      </c>
      <c r="AH62" t="s">
        <v>19</v>
      </c>
    </row>
    <row r="63" ht="14.25" customHeight="1" spans="1:34">
      <c r="A63" s="6" t="s">
        <v>484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485</v>
      </c>
      <c r="H63" s="7" t="s">
        <v>486</v>
      </c>
      <c r="I63" s="7" t="s">
        <v>77</v>
      </c>
      <c r="J63" s="7" t="s">
        <v>2</v>
      </c>
      <c r="K63" s="7" t="s">
        <v>487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93</v>
      </c>
      <c r="Q63" s="7"/>
      <c r="R63" s="10" t="s">
        <v>488</v>
      </c>
      <c r="S63" s="11" t="s">
        <v>19</v>
      </c>
      <c r="T63" s="7"/>
      <c r="U63" s="10" t="s">
        <v>19</v>
      </c>
      <c r="V63" s="10" t="s">
        <v>488</v>
      </c>
      <c r="W63" s="11" t="s">
        <v>306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489</v>
      </c>
      <c r="AD63" t="s">
        <v>6</v>
      </c>
      <c r="AE63" t="s">
        <v>490</v>
      </c>
      <c r="AF63" t="s">
        <v>88</v>
      </c>
      <c r="AG63" t="s">
        <v>73</v>
      </c>
      <c r="AH63" t="s">
        <v>19</v>
      </c>
    </row>
    <row r="64" ht="14.25" customHeight="1" spans="1:34">
      <c r="A64" s="6" t="s">
        <v>491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282</v>
      </c>
      <c r="H64" s="7" t="s">
        <v>283</v>
      </c>
      <c r="I64" s="7" t="s">
        <v>77</v>
      </c>
      <c r="J64" s="7" t="s">
        <v>2</v>
      </c>
      <c r="K64" s="7" t="s">
        <v>492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93</v>
      </c>
      <c r="Q64" s="7"/>
      <c r="R64" s="10" t="s">
        <v>285</v>
      </c>
      <c r="S64" s="11" t="s">
        <v>19</v>
      </c>
      <c r="T64" s="7"/>
      <c r="U64" s="10" t="s">
        <v>19</v>
      </c>
      <c r="V64" s="10" t="s">
        <v>285</v>
      </c>
      <c r="W64" s="11" t="s">
        <v>286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287</v>
      </c>
      <c r="AD64" t="s">
        <v>6</v>
      </c>
      <c r="AE64" t="s">
        <v>278</v>
      </c>
      <c r="AF64" t="s">
        <v>88</v>
      </c>
      <c r="AG64" t="s">
        <v>73</v>
      </c>
      <c r="AH64" t="s">
        <v>19</v>
      </c>
    </row>
    <row r="65" ht="14.25" customHeight="1" spans="1:34">
      <c r="A65" s="6" t="s">
        <v>493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494</v>
      </c>
      <c r="H65" s="7" t="s">
        <v>495</v>
      </c>
      <c r="I65" s="7" t="s">
        <v>77</v>
      </c>
      <c r="J65" s="7" t="s">
        <v>2</v>
      </c>
      <c r="K65" s="7" t="s">
        <v>496</v>
      </c>
      <c r="L65" s="7">
        <v>1</v>
      </c>
      <c r="M65" s="7">
        <v>1</v>
      </c>
      <c r="N65" s="7" t="s">
        <v>79</v>
      </c>
      <c r="O65" s="7" t="s">
        <v>79</v>
      </c>
      <c r="P65" s="7" t="s">
        <v>93</v>
      </c>
      <c r="Q65" s="7"/>
      <c r="R65" s="10" t="s">
        <v>409</v>
      </c>
      <c r="S65" s="11" t="s">
        <v>19</v>
      </c>
      <c r="T65" s="7"/>
      <c r="U65" s="10" t="s">
        <v>19</v>
      </c>
      <c r="V65" s="10" t="s">
        <v>409</v>
      </c>
      <c r="W65" s="11" t="s">
        <v>103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410</v>
      </c>
      <c r="AD65" t="s">
        <v>6</v>
      </c>
      <c r="AE65" t="s">
        <v>497</v>
      </c>
      <c r="AF65" t="s">
        <v>88</v>
      </c>
      <c r="AG65" t="s">
        <v>73</v>
      </c>
      <c r="AH65" t="s">
        <v>19</v>
      </c>
    </row>
    <row r="66" ht="14.25" customHeight="1" spans="1:34">
      <c r="A66" s="6" t="s">
        <v>498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499</v>
      </c>
      <c r="H66" s="7" t="s">
        <v>500</v>
      </c>
      <c r="I66" s="7" t="s">
        <v>77</v>
      </c>
      <c r="J66" s="7" t="s">
        <v>2</v>
      </c>
      <c r="K66" s="7" t="s">
        <v>501</v>
      </c>
      <c r="L66" s="7">
        <v>1</v>
      </c>
      <c r="M66" s="7">
        <v>1</v>
      </c>
      <c r="N66" s="7" t="s">
        <v>79</v>
      </c>
      <c r="O66" s="7" t="s">
        <v>79</v>
      </c>
      <c r="P66" s="7" t="s">
        <v>93</v>
      </c>
      <c r="Q66" s="7"/>
      <c r="R66" s="10" t="s">
        <v>342</v>
      </c>
      <c r="S66" s="11" t="s">
        <v>19</v>
      </c>
      <c r="T66" s="7"/>
      <c r="U66" s="10" t="s">
        <v>19</v>
      </c>
      <c r="V66" s="10" t="s">
        <v>342</v>
      </c>
      <c r="W66" s="11" t="s">
        <v>175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502</v>
      </c>
      <c r="AD66" t="s">
        <v>6</v>
      </c>
      <c r="AE66" t="s">
        <v>97</v>
      </c>
      <c r="AF66" t="s">
        <v>88</v>
      </c>
      <c r="AG66" t="s">
        <v>73</v>
      </c>
      <c r="AH66" t="s">
        <v>19</v>
      </c>
    </row>
    <row r="67" ht="14.25" customHeight="1" spans="1:34">
      <c r="A67" s="6" t="s">
        <v>503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504</v>
      </c>
      <c r="H67" s="7" t="s">
        <v>505</v>
      </c>
      <c r="I67" s="7" t="s">
        <v>77</v>
      </c>
      <c r="J67" s="7" t="s">
        <v>2</v>
      </c>
      <c r="K67" s="7" t="s">
        <v>506</v>
      </c>
      <c r="L67" s="7">
        <v>1</v>
      </c>
      <c r="M67" s="7">
        <v>2</v>
      </c>
      <c r="N67" s="7" t="s">
        <v>212</v>
      </c>
      <c r="O67" s="7" t="s">
        <v>212</v>
      </c>
      <c r="P67" s="7" t="s">
        <v>93</v>
      </c>
      <c r="Q67" s="7"/>
      <c r="R67" s="10" t="s">
        <v>507</v>
      </c>
      <c r="S67" s="11" t="s">
        <v>19</v>
      </c>
      <c r="T67" s="7"/>
      <c r="U67" s="10" t="s">
        <v>19</v>
      </c>
      <c r="V67" s="10" t="s">
        <v>507</v>
      </c>
      <c r="W67" s="11" t="s">
        <v>508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509</v>
      </c>
      <c r="AD67" t="s">
        <v>6</v>
      </c>
      <c r="AE67" t="s">
        <v>97</v>
      </c>
      <c r="AF67" t="s">
        <v>88</v>
      </c>
      <c r="AG67" t="s">
        <v>73</v>
      </c>
      <c r="AH67" t="s">
        <v>19</v>
      </c>
    </row>
    <row r="68" ht="14.25" customHeight="1" spans="1:34">
      <c r="A68" s="6" t="s">
        <v>510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511</v>
      </c>
      <c r="H68" s="7" t="s">
        <v>512</v>
      </c>
      <c r="I68" s="7" t="s">
        <v>77</v>
      </c>
      <c r="J68" s="7" t="s">
        <v>2</v>
      </c>
      <c r="K68" s="7" t="s">
        <v>513</v>
      </c>
      <c r="L68" s="7">
        <v>1</v>
      </c>
      <c r="M68" s="7">
        <v>2</v>
      </c>
      <c r="N68" s="7" t="s">
        <v>212</v>
      </c>
      <c r="O68" s="7" t="s">
        <v>212</v>
      </c>
      <c r="P68" s="7" t="s">
        <v>93</v>
      </c>
      <c r="Q68" s="7"/>
      <c r="R68" s="10" t="s">
        <v>514</v>
      </c>
      <c r="S68" s="11" t="s">
        <v>19</v>
      </c>
      <c r="T68" s="7"/>
      <c r="U68" s="10" t="s">
        <v>19</v>
      </c>
      <c r="V68" s="10" t="s">
        <v>514</v>
      </c>
      <c r="W68" s="11" t="s">
        <v>111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515</v>
      </c>
      <c r="AD68" t="s">
        <v>6</v>
      </c>
      <c r="AE68" t="s">
        <v>516</v>
      </c>
      <c r="AF68" t="s">
        <v>88</v>
      </c>
      <c r="AG68" t="s">
        <v>73</v>
      </c>
      <c r="AH68" t="s">
        <v>19</v>
      </c>
    </row>
    <row r="69" ht="14.25" customHeight="1" spans="1:34">
      <c r="A69" s="6" t="s">
        <v>517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518</v>
      </c>
      <c r="H69" s="7" t="s">
        <v>519</v>
      </c>
      <c r="I69" s="7" t="s">
        <v>77</v>
      </c>
      <c r="J69" s="7" t="s">
        <v>2</v>
      </c>
      <c r="K69" s="7" t="s">
        <v>520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93</v>
      </c>
      <c r="Q69" s="7"/>
      <c r="R69" s="10" t="s">
        <v>470</v>
      </c>
      <c r="S69" s="11" t="s">
        <v>19</v>
      </c>
      <c r="T69" s="7"/>
      <c r="U69" s="10" t="s">
        <v>19</v>
      </c>
      <c r="V69" s="10" t="s">
        <v>470</v>
      </c>
      <c r="W69" s="11" t="s">
        <v>103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521</v>
      </c>
      <c r="AD69" t="s">
        <v>6</v>
      </c>
      <c r="AE69" t="s">
        <v>256</v>
      </c>
      <c r="AF69" t="s">
        <v>88</v>
      </c>
      <c r="AG69" t="s">
        <v>73</v>
      </c>
      <c r="AH69" t="s">
        <v>19</v>
      </c>
    </row>
    <row r="70" ht="14.25" customHeight="1" spans="1:34">
      <c r="A70" s="6" t="s">
        <v>522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523</v>
      </c>
      <c r="H70" s="7" t="s">
        <v>524</v>
      </c>
      <c r="I70" s="7" t="s">
        <v>77</v>
      </c>
      <c r="J70" s="7" t="s">
        <v>2</v>
      </c>
      <c r="K70" s="7" t="s">
        <v>525</v>
      </c>
      <c r="L70" s="7">
        <v>1</v>
      </c>
      <c r="M70" s="7">
        <v>1</v>
      </c>
      <c r="N70" s="7" t="s">
        <v>79</v>
      </c>
      <c r="O70" s="7" t="s">
        <v>79</v>
      </c>
      <c r="P70" s="7" t="s">
        <v>93</v>
      </c>
      <c r="Q70" s="7"/>
      <c r="R70" s="10" t="s">
        <v>403</v>
      </c>
      <c r="S70" s="11" t="s">
        <v>19</v>
      </c>
      <c r="T70" s="7"/>
      <c r="U70" s="10" t="s">
        <v>19</v>
      </c>
      <c r="V70" s="10" t="s">
        <v>403</v>
      </c>
      <c r="W70" s="11" t="s">
        <v>119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285</v>
      </c>
      <c r="AD70" t="s">
        <v>6</v>
      </c>
      <c r="AE70" t="s">
        <v>526</v>
      </c>
      <c r="AF70" t="s">
        <v>88</v>
      </c>
      <c r="AG70" t="s">
        <v>73</v>
      </c>
      <c r="AH70" t="s">
        <v>19</v>
      </c>
    </row>
    <row r="71" ht="14.25" customHeight="1" spans="1:34">
      <c r="A71" s="6" t="s">
        <v>527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528</v>
      </c>
      <c r="H71" s="7" t="s">
        <v>529</v>
      </c>
      <c r="I71" s="7" t="s">
        <v>77</v>
      </c>
      <c r="J71" s="7" t="s">
        <v>2</v>
      </c>
      <c r="K71" s="7" t="s">
        <v>530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93</v>
      </c>
      <c r="Q71" s="7"/>
      <c r="R71" s="10" t="s">
        <v>126</v>
      </c>
      <c r="S71" s="11" t="s">
        <v>19</v>
      </c>
      <c r="T71" s="7"/>
      <c r="U71" s="10" t="s">
        <v>19</v>
      </c>
      <c r="V71" s="10" t="s">
        <v>126</v>
      </c>
      <c r="W71" s="11" t="s">
        <v>127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128</v>
      </c>
      <c r="AD71" t="s">
        <v>6</v>
      </c>
      <c r="AE71" t="s">
        <v>129</v>
      </c>
      <c r="AF71" t="s">
        <v>88</v>
      </c>
      <c r="AG71" t="s">
        <v>73</v>
      </c>
      <c r="AH71" t="s">
        <v>19</v>
      </c>
    </row>
    <row r="72" ht="14.25" customHeight="1" spans="1:34">
      <c r="A72" s="6" t="s">
        <v>531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532</v>
      </c>
      <c r="H72" s="7" t="s">
        <v>533</v>
      </c>
      <c r="I72" s="7" t="s">
        <v>77</v>
      </c>
      <c r="J72" s="7" t="s">
        <v>2</v>
      </c>
      <c r="K72" s="7" t="s">
        <v>534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93</v>
      </c>
      <c r="Q72" s="7"/>
      <c r="R72" s="10" t="s">
        <v>535</v>
      </c>
      <c r="S72" s="11" t="s">
        <v>19</v>
      </c>
      <c r="T72" s="7"/>
      <c r="U72" s="10" t="s">
        <v>19</v>
      </c>
      <c r="V72" s="10" t="s">
        <v>535</v>
      </c>
      <c r="W72" s="11" t="s">
        <v>127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409</v>
      </c>
      <c r="AD72" t="s">
        <v>6</v>
      </c>
      <c r="AE72" t="s">
        <v>256</v>
      </c>
      <c r="AF72" t="s">
        <v>88</v>
      </c>
      <c r="AG72" t="s">
        <v>73</v>
      </c>
      <c r="AH72" t="s">
        <v>19</v>
      </c>
    </row>
    <row r="73" ht="14.25" customHeight="1" spans="1:34">
      <c r="A73" s="6" t="s">
        <v>536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537</v>
      </c>
      <c r="H73" s="7" t="s">
        <v>538</v>
      </c>
      <c r="I73" s="7" t="s">
        <v>77</v>
      </c>
      <c r="J73" s="7" t="s">
        <v>2</v>
      </c>
      <c r="K73" s="7" t="s">
        <v>539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93</v>
      </c>
      <c r="Q73" s="7"/>
      <c r="R73" s="10" t="s">
        <v>287</v>
      </c>
      <c r="S73" s="11" t="s">
        <v>19</v>
      </c>
      <c r="T73" s="7"/>
      <c r="U73" s="10" t="s">
        <v>19</v>
      </c>
      <c r="V73" s="10" t="s">
        <v>287</v>
      </c>
      <c r="W73" s="11" t="s">
        <v>306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342</v>
      </c>
      <c r="AD73" t="s">
        <v>6</v>
      </c>
      <c r="AE73" t="s">
        <v>278</v>
      </c>
      <c r="AF73" t="s">
        <v>88</v>
      </c>
      <c r="AG73" t="s">
        <v>73</v>
      </c>
      <c r="AH73" t="s">
        <v>19</v>
      </c>
    </row>
    <row r="74" ht="14.25" customHeight="1" spans="1:34">
      <c r="A74" s="6" t="s">
        <v>540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541</v>
      </c>
      <c r="H74" s="7" t="s">
        <v>542</v>
      </c>
      <c r="I74" s="7" t="s">
        <v>77</v>
      </c>
      <c r="J74" s="7" t="s">
        <v>2</v>
      </c>
      <c r="K74" s="7" t="s">
        <v>543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93</v>
      </c>
      <c r="Q74" s="7"/>
      <c r="R74" s="10" t="s">
        <v>403</v>
      </c>
      <c r="S74" s="11" t="s">
        <v>19</v>
      </c>
      <c r="T74" s="7"/>
      <c r="U74" s="10" t="s">
        <v>19</v>
      </c>
      <c r="V74" s="10" t="s">
        <v>403</v>
      </c>
      <c r="W74" s="11" t="s">
        <v>119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285</v>
      </c>
      <c r="AD74" t="s">
        <v>6</v>
      </c>
      <c r="AE74" t="s">
        <v>422</v>
      </c>
      <c r="AF74" t="s">
        <v>88</v>
      </c>
      <c r="AG74" t="s">
        <v>73</v>
      </c>
      <c r="AH74" t="s">
        <v>19</v>
      </c>
    </row>
    <row r="75" ht="14.25" customHeight="1" spans="1:34">
      <c r="A75" s="6" t="s">
        <v>544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545</v>
      </c>
      <c r="H75" s="7" t="s">
        <v>546</v>
      </c>
      <c r="I75" s="7" t="s">
        <v>77</v>
      </c>
      <c r="J75" s="7" t="s">
        <v>2</v>
      </c>
      <c r="K75" s="7" t="s">
        <v>547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93</v>
      </c>
      <c r="Q75" s="7"/>
      <c r="R75" s="10" t="s">
        <v>409</v>
      </c>
      <c r="S75" s="11" t="s">
        <v>19</v>
      </c>
      <c r="T75" s="7"/>
      <c r="U75" s="10" t="s">
        <v>19</v>
      </c>
      <c r="V75" s="10" t="s">
        <v>409</v>
      </c>
      <c r="W75" s="11" t="s">
        <v>103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410</v>
      </c>
      <c r="AD75" t="s">
        <v>6</v>
      </c>
      <c r="AE75" t="s">
        <v>295</v>
      </c>
      <c r="AF75" t="s">
        <v>88</v>
      </c>
      <c r="AG75" t="s">
        <v>73</v>
      </c>
      <c r="AH75" t="s">
        <v>19</v>
      </c>
    </row>
    <row r="76" customHeight="1" spans="1:32">
      <c r="A76" s="13" t="s">
        <v>548</v>
      </c>
      <c r="B76" s="13"/>
      <c r="C76" s="13" t="s">
        <v>549</v>
      </c>
      <c r="D76" s="13"/>
      <c r="E76" s="13"/>
      <c r="F76" s="13"/>
      <c r="G76" s="13" t="s">
        <v>549</v>
      </c>
      <c r="H76" s="13" t="s">
        <v>549</v>
      </c>
      <c r="I76" s="13" t="s">
        <v>549</v>
      </c>
      <c r="J76" s="13" t="s">
        <v>549</v>
      </c>
      <c r="K76" s="13" t="s">
        <v>549</v>
      </c>
      <c r="L76" s="13" t="s">
        <v>549</v>
      </c>
      <c r="M76" s="13" t="s">
        <v>549</v>
      </c>
      <c r="N76" s="13" t="s">
        <v>549</v>
      </c>
      <c r="O76" s="13" t="s">
        <v>549</v>
      </c>
      <c r="P76" s="13" t="s">
        <v>549</v>
      </c>
      <c r="Q76" s="13"/>
      <c r="R76" s="14" t="s">
        <v>20</v>
      </c>
      <c r="S76" s="14" t="s">
        <v>21</v>
      </c>
      <c r="T76" s="13" t="s">
        <v>549</v>
      </c>
      <c r="U76" s="14"/>
      <c r="V76" s="14" t="s">
        <v>550</v>
      </c>
      <c r="W76" s="14" t="s">
        <v>22</v>
      </c>
      <c r="X76" s="14"/>
      <c r="Y76" s="14"/>
      <c r="Z76" s="14"/>
      <c r="AA76" s="13"/>
      <c r="AB76" s="14"/>
      <c r="AC76" s="13"/>
      <c r="AD76" s="13" t="s">
        <v>549</v>
      </c>
      <c r="AE76" s="13"/>
      <c r="AF7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551</v>
      </c>
      <c r="B1" s="4" t="s">
        <v>552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553</v>
      </c>
      <c r="H1" s="4" t="s">
        <v>554</v>
      </c>
      <c r="I1" s="4" t="s">
        <v>13</v>
      </c>
      <c r="J1" s="4" t="s">
        <v>17</v>
      </c>
      <c r="K1" s="4" t="s">
        <v>18</v>
      </c>
      <c r="L1" s="9" t="s">
        <v>555</v>
      </c>
      <c r="M1" s="4" t="s">
        <v>556</v>
      </c>
      <c r="N1" s="4" t="s">
        <v>557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558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2"/>
  <sheetViews>
    <sheetView tabSelected="1" workbookViewId="0">
      <selection activeCell="E104" sqref="E1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559</v>
      </c>
    </row>
    <row r="2" ht="14.25" customHeight="1" spans="1:10">
      <c r="A2" s="42" t="s">
        <v>71</v>
      </c>
      <c r="B2" s="7" t="s">
        <v>80</v>
      </c>
      <c r="C2" s="7" t="s">
        <v>81</v>
      </c>
      <c r="D2" s="3">
        <v>239.02</v>
      </c>
      <c r="E2">
        <v>246</v>
      </c>
      <c r="F2">
        <v>2262977</v>
      </c>
      <c r="G2">
        <f>D2-E2</f>
        <v>-6.97999999999999</v>
      </c>
      <c r="H2" t="str">
        <f>$H$1&amp;F2</f>
        <v>，2262977</v>
      </c>
      <c r="I2" t="e">
        <f>VLOOKUP(A2,HOP!A:T,20,0)</f>
        <v>#N/A</v>
      </c>
      <c r="J2" s="5" t="s">
        <v>560</v>
      </c>
    </row>
    <row r="3" ht="14.25" hidden="1" customHeight="1" spans="1:9">
      <c r="A3" s="6" t="s">
        <v>89</v>
      </c>
      <c r="B3" s="7" t="s">
        <v>79</v>
      </c>
      <c r="C3" s="7" t="s">
        <v>93</v>
      </c>
      <c r="D3" s="3">
        <v>135</v>
      </c>
      <c r="E3" t="str">
        <f>VLOOKUP(A3,HOP!A:L,12,0)</f>
        <v>135.00</v>
      </c>
      <c r="F3" t="str">
        <f>VLOOKUP(A3,HOP!A:C,3,0)</f>
        <v>2262859</v>
      </c>
      <c r="G3">
        <f t="shared" ref="G3:G34" si="0">D3-E3</f>
        <v>0</v>
      </c>
      <c r="H3" t="str">
        <f t="shared" ref="H3:H34" si="1">$H$1&amp;F3</f>
        <v>，2262859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79</v>
      </c>
      <c r="C4" s="7" t="s">
        <v>93</v>
      </c>
      <c r="D4" s="3">
        <v>80</v>
      </c>
      <c r="E4" t="str">
        <f>VLOOKUP(A4,HOP!A:L,12,0)</f>
        <v>80.00</v>
      </c>
      <c r="F4" t="str">
        <f>VLOOKUP(A4,HOP!A:C,3,0)</f>
        <v>2263089</v>
      </c>
      <c r="G4">
        <f t="shared" si="0"/>
        <v>0</v>
      </c>
      <c r="H4" t="str">
        <f t="shared" si="1"/>
        <v>，2263089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79</v>
      </c>
      <c r="C5" s="7" t="s">
        <v>93</v>
      </c>
      <c r="D5" s="3">
        <v>328</v>
      </c>
      <c r="E5" t="str">
        <f>VLOOKUP(A5,HOP!A:L,12,0)</f>
        <v>328.00</v>
      </c>
      <c r="F5" t="str">
        <f>VLOOKUP(A5,HOP!A:C,3,0)</f>
        <v>2262771</v>
      </c>
      <c r="G5">
        <f t="shared" si="0"/>
        <v>0</v>
      </c>
      <c r="H5" t="str">
        <f t="shared" si="1"/>
        <v>，2262771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79</v>
      </c>
      <c r="C6" s="7" t="s">
        <v>93</v>
      </c>
      <c r="D6" s="3">
        <v>94</v>
      </c>
      <c r="E6" t="str">
        <f>VLOOKUP(A6,HOP!A:L,12,0)</f>
        <v>94.00</v>
      </c>
      <c r="F6" t="str">
        <f>VLOOKUP(A6,HOP!A:C,3,0)</f>
        <v>2263019</v>
      </c>
      <c r="G6">
        <f t="shared" si="0"/>
        <v>0</v>
      </c>
      <c r="H6" t="str">
        <f t="shared" si="1"/>
        <v>，2263019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79</v>
      </c>
      <c r="C7" s="7" t="s">
        <v>93</v>
      </c>
      <c r="D7" s="3">
        <v>88</v>
      </c>
      <c r="E7" t="str">
        <f>VLOOKUP(A7,HOP!A:L,12,0)</f>
        <v>88.00</v>
      </c>
      <c r="F7" t="str">
        <f>VLOOKUP(A7,HOP!A:C,3,0)</f>
        <v>2263218</v>
      </c>
      <c r="G7">
        <f t="shared" si="0"/>
        <v>0</v>
      </c>
      <c r="H7" t="str">
        <f t="shared" si="1"/>
        <v>，2263218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79</v>
      </c>
      <c r="C8" s="7" t="s">
        <v>93</v>
      </c>
      <c r="D8" s="3">
        <v>360</v>
      </c>
      <c r="E8" t="str">
        <f>VLOOKUP(A8,HOP!A:L,12,0)</f>
        <v>360.00</v>
      </c>
      <c r="F8" t="str">
        <f>VLOOKUP(A8,HOP!A:C,3,0)</f>
        <v>2263421</v>
      </c>
      <c r="G8">
        <f t="shared" si="0"/>
        <v>0</v>
      </c>
      <c r="H8" t="str">
        <f t="shared" si="1"/>
        <v>，2263421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79</v>
      </c>
      <c r="C9" s="7" t="s">
        <v>93</v>
      </c>
      <c r="D9" s="3">
        <v>97</v>
      </c>
      <c r="E9" t="str">
        <f>VLOOKUP(A9,HOP!A:L,12,0)</f>
        <v>97.00</v>
      </c>
      <c r="F9" t="str">
        <f>VLOOKUP(A9,HOP!A:C,3,0)</f>
        <v>2263217</v>
      </c>
      <c r="G9">
        <f t="shared" si="0"/>
        <v>0</v>
      </c>
      <c r="H9" t="str">
        <f t="shared" si="1"/>
        <v>，2263217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79</v>
      </c>
      <c r="C10" s="7" t="s">
        <v>93</v>
      </c>
      <c r="D10" s="3">
        <v>120</v>
      </c>
      <c r="E10" t="str">
        <f>VLOOKUP(A10,HOP!A:L,12,0)</f>
        <v>120.00</v>
      </c>
      <c r="F10" t="str">
        <f>VLOOKUP(A10,HOP!A:C,3,0)</f>
        <v>2263426</v>
      </c>
      <c r="G10">
        <f t="shared" si="0"/>
        <v>0</v>
      </c>
      <c r="H10" t="str">
        <f t="shared" si="1"/>
        <v>，2263426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79</v>
      </c>
      <c r="C11" s="7" t="s">
        <v>93</v>
      </c>
      <c r="D11" s="3">
        <v>211</v>
      </c>
      <c r="E11" t="str">
        <f>VLOOKUP(A11,HOP!A:L,12,0)</f>
        <v>211.00</v>
      </c>
      <c r="F11" t="str">
        <f>VLOOKUP(A11,HOP!A:C,3,0)</f>
        <v>2250852</v>
      </c>
      <c r="G11">
        <f t="shared" si="0"/>
        <v>0</v>
      </c>
      <c r="H11" t="str">
        <f t="shared" si="1"/>
        <v>，2250852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93</v>
      </c>
      <c r="D12" s="3">
        <v>88</v>
      </c>
      <c r="E12" t="str">
        <f>VLOOKUP(A12,HOP!A:L,12,0)</f>
        <v>88.00</v>
      </c>
      <c r="F12" t="str">
        <f>VLOOKUP(A12,HOP!A:C,3,0)</f>
        <v>2262852</v>
      </c>
      <c r="G12">
        <f t="shared" si="0"/>
        <v>0</v>
      </c>
      <c r="H12" t="str">
        <f t="shared" si="1"/>
        <v>，2262852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79</v>
      </c>
      <c r="C13" s="7" t="s">
        <v>93</v>
      </c>
      <c r="D13" s="3">
        <v>76</v>
      </c>
      <c r="E13" t="str">
        <f>VLOOKUP(A13,HOP!A:L,12,0)</f>
        <v>76.00</v>
      </c>
      <c r="F13" t="str">
        <f>VLOOKUP(A13,HOP!A:C,3,0)</f>
        <v>2263611</v>
      </c>
      <c r="G13">
        <f t="shared" si="0"/>
        <v>0</v>
      </c>
      <c r="H13" t="str">
        <f t="shared" si="1"/>
        <v>，2263611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79</v>
      </c>
      <c r="C14" s="7" t="s">
        <v>93</v>
      </c>
      <c r="D14" s="3">
        <v>63</v>
      </c>
      <c r="E14" t="str">
        <f>VLOOKUP(A14,HOP!A:L,12,0)</f>
        <v>63.00</v>
      </c>
      <c r="F14" t="str">
        <f>VLOOKUP(A14,HOP!A:C,3,0)</f>
        <v>2263599</v>
      </c>
      <c r="G14">
        <f t="shared" si="0"/>
        <v>0</v>
      </c>
      <c r="H14" t="str">
        <f t="shared" si="1"/>
        <v>，2263599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79</v>
      </c>
      <c r="C15" s="7" t="s">
        <v>93</v>
      </c>
      <c r="D15" s="3">
        <v>98</v>
      </c>
      <c r="E15" t="str">
        <f>VLOOKUP(A15,HOP!A:L,12,0)</f>
        <v>98.00</v>
      </c>
      <c r="F15" t="str">
        <f>VLOOKUP(A15,HOP!A:C,3,0)</f>
        <v>2263735</v>
      </c>
      <c r="G15">
        <f t="shared" si="0"/>
        <v>0</v>
      </c>
      <c r="H15" t="str">
        <f t="shared" si="1"/>
        <v>，2263735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79</v>
      </c>
      <c r="C16" s="7" t="s">
        <v>93</v>
      </c>
      <c r="D16" s="3">
        <v>134</v>
      </c>
      <c r="E16" t="str">
        <f>VLOOKUP(A16,HOP!A:L,12,0)</f>
        <v>134.00</v>
      </c>
      <c r="F16" t="str">
        <f>VLOOKUP(A16,HOP!A:C,3,0)</f>
        <v>2263501</v>
      </c>
      <c r="G16">
        <f t="shared" si="0"/>
        <v>0</v>
      </c>
      <c r="H16" t="str">
        <f t="shared" si="1"/>
        <v>，2263501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79</v>
      </c>
      <c r="C17" s="7" t="s">
        <v>93</v>
      </c>
      <c r="D17" s="3">
        <v>286</v>
      </c>
      <c r="E17" t="str">
        <f>VLOOKUP(A17,HOP!A:L,12,0)</f>
        <v>286.00</v>
      </c>
      <c r="F17" t="str">
        <f>VLOOKUP(A17,HOP!A:C,3,0)</f>
        <v>2263463</v>
      </c>
      <c r="G17">
        <f t="shared" si="0"/>
        <v>0</v>
      </c>
      <c r="H17" t="str">
        <f t="shared" si="1"/>
        <v>，2263463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79</v>
      </c>
      <c r="C18" s="7" t="s">
        <v>93</v>
      </c>
      <c r="D18" s="3">
        <v>93</v>
      </c>
      <c r="E18" t="str">
        <f>VLOOKUP(A18,HOP!A:L,12,0)</f>
        <v>93.00</v>
      </c>
      <c r="F18" t="str">
        <f>VLOOKUP(A18,HOP!A:C,3,0)</f>
        <v>2263256</v>
      </c>
      <c r="G18">
        <f t="shared" si="0"/>
        <v>0</v>
      </c>
      <c r="H18" t="str">
        <f t="shared" si="1"/>
        <v>，2263256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212</v>
      </c>
      <c r="C19" s="7" t="s">
        <v>93</v>
      </c>
      <c r="D19" s="3">
        <v>194</v>
      </c>
      <c r="E19" t="str">
        <f>VLOOKUP(A19,HOP!A:L,12,0)</f>
        <v>194.00</v>
      </c>
      <c r="F19" t="str">
        <f>VLOOKUP(A19,HOP!A:C,3,0)</f>
        <v>2260900</v>
      </c>
      <c r="G19">
        <f t="shared" si="0"/>
        <v>0</v>
      </c>
      <c r="H19" t="str">
        <f t="shared" si="1"/>
        <v>，2260900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79</v>
      </c>
      <c r="C20" s="7" t="s">
        <v>93</v>
      </c>
      <c r="D20" s="3">
        <v>240</v>
      </c>
      <c r="E20" t="str">
        <f>VLOOKUP(A20,HOP!A:L,12,0)</f>
        <v>240.00</v>
      </c>
      <c r="F20" t="str">
        <f>VLOOKUP(A20,HOP!A:C,3,0)</f>
        <v>2262869</v>
      </c>
      <c r="G20">
        <f t="shared" si="0"/>
        <v>0</v>
      </c>
      <c r="H20" t="str">
        <f t="shared" si="1"/>
        <v>，2262869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79</v>
      </c>
      <c r="C21" s="7" t="s">
        <v>93</v>
      </c>
      <c r="D21" s="3">
        <v>194</v>
      </c>
      <c r="E21" t="str">
        <f>VLOOKUP(A21,HOP!A:L,12,0)</f>
        <v>194.00</v>
      </c>
      <c r="F21" t="str">
        <f>VLOOKUP(A21,HOP!A:C,3,0)</f>
        <v>2263219</v>
      </c>
      <c r="G21">
        <f t="shared" si="0"/>
        <v>0</v>
      </c>
      <c r="H21" t="str">
        <f t="shared" si="1"/>
        <v>，2263219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79</v>
      </c>
      <c r="C22" s="7" t="s">
        <v>93</v>
      </c>
      <c r="D22" s="3">
        <v>456</v>
      </c>
      <c r="E22" t="str">
        <f>VLOOKUP(A22,HOP!A:L,12,0)</f>
        <v>456.00</v>
      </c>
      <c r="F22" t="str">
        <f>VLOOKUP(A22,HOP!A:C,3,0)</f>
        <v>2263062</v>
      </c>
      <c r="G22">
        <f t="shared" si="0"/>
        <v>0</v>
      </c>
      <c r="H22" t="str">
        <f t="shared" si="1"/>
        <v>，2263062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79</v>
      </c>
      <c r="C23" s="7" t="s">
        <v>93</v>
      </c>
      <c r="D23" s="3">
        <v>121</v>
      </c>
      <c r="E23" t="str">
        <f>VLOOKUP(A23,HOP!A:L,12,0)</f>
        <v>121.00</v>
      </c>
      <c r="F23" t="str">
        <f>VLOOKUP(A23,HOP!A:C,3,0)</f>
        <v>2262204</v>
      </c>
      <c r="G23">
        <f t="shared" si="0"/>
        <v>0</v>
      </c>
      <c r="H23" t="str">
        <f t="shared" si="1"/>
        <v>，2262204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79</v>
      </c>
      <c r="C24" s="7" t="s">
        <v>93</v>
      </c>
      <c r="D24" s="3">
        <v>121</v>
      </c>
      <c r="E24" t="str">
        <f>VLOOKUP(A24,HOP!A:L,12,0)</f>
        <v>121.00</v>
      </c>
      <c r="F24" t="str">
        <f>VLOOKUP(A24,HOP!A:C,3,0)</f>
        <v>2262201</v>
      </c>
      <c r="G24">
        <f t="shared" si="0"/>
        <v>0</v>
      </c>
      <c r="H24" t="str">
        <f t="shared" si="1"/>
        <v>，2262201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79</v>
      </c>
      <c r="C25" s="7" t="s">
        <v>93</v>
      </c>
      <c r="D25" s="3">
        <v>90</v>
      </c>
      <c r="E25" t="str">
        <f>VLOOKUP(A25,HOP!A:L,12,0)</f>
        <v>90.00</v>
      </c>
      <c r="F25" t="str">
        <f>VLOOKUP(A25,HOP!A:C,3,0)</f>
        <v>2262711</v>
      </c>
      <c r="G25">
        <f t="shared" si="0"/>
        <v>0</v>
      </c>
      <c r="H25" t="str">
        <f t="shared" si="1"/>
        <v>，2262711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79</v>
      </c>
      <c r="C26" s="7" t="s">
        <v>93</v>
      </c>
      <c r="D26" s="3">
        <v>93</v>
      </c>
      <c r="E26" t="str">
        <f>VLOOKUP(A26,HOP!A:L,12,0)</f>
        <v>93.00</v>
      </c>
      <c r="F26" t="str">
        <f>VLOOKUP(A26,HOP!A:C,3,0)</f>
        <v>2262985</v>
      </c>
      <c r="G26">
        <f t="shared" si="0"/>
        <v>0</v>
      </c>
      <c r="H26" t="str">
        <f t="shared" si="1"/>
        <v>，2262985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79</v>
      </c>
      <c r="C27" s="7" t="s">
        <v>93</v>
      </c>
      <c r="D27" s="3">
        <v>273</v>
      </c>
      <c r="E27" t="str">
        <f>VLOOKUP(A27,HOP!A:L,12,0)</f>
        <v>273.00</v>
      </c>
      <c r="F27" t="str">
        <f>VLOOKUP(A27,HOP!A:C,3,0)</f>
        <v>2263434</v>
      </c>
      <c r="G27">
        <f t="shared" si="0"/>
        <v>0</v>
      </c>
      <c r="H27" t="str">
        <f t="shared" si="1"/>
        <v>，2263434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79</v>
      </c>
      <c r="C28" s="7" t="s">
        <v>93</v>
      </c>
      <c r="D28" s="3">
        <v>1000</v>
      </c>
      <c r="E28" t="str">
        <f>VLOOKUP(A28,HOP!A:L,12,0)</f>
        <v>1000.00</v>
      </c>
      <c r="F28" t="str">
        <f>VLOOKUP(A28,HOP!A:C,3,0)</f>
        <v>2263312</v>
      </c>
      <c r="G28">
        <f t="shared" si="0"/>
        <v>0</v>
      </c>
      <c r="H28" t="str">
        <f t="shared" si="1"/>
        <v>，2263312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79</v>
      </c>
      <c r="C29" s="7" t="s">
        <v>93</v>
      </c>
      <c r="D29" s="3">
        <v>54</v>
      </c>
      <c r="E29" t="str">
        <f>VLOOKUP(A29,HOP!A:L,12,0)</f>
        <v>54.00</v>
      </c>
      <c r="F29" t="str">
        <f>VLOOKUP(A29,HOP!A:C,3,0)</f>
        <v>2263658</v>
      </c>
      <c r="G29">
        <f t="shared" si="0"/>
        <v>0</v>
      </c>
      <c r="H29" t="str">
        <f t="shared" si="1"/>
        <v>，2263658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79</v>
      </c>
      <c r="C30" s="7" t="s">
        <v>93</v>
      </c>
      <c r="D30" s="3">
        <v>194</v>
      </c>
      <c r="E30" t="str">
        <f>VLOOKUP(A30,HOP!A:L,12,0)</f>
        <v>194.00</v>
      </c>
      <c r="F30" t="str">
        <f>VLOOKUP(A30,HOP!A:C,3,0)</f>
        <v>2262939</v>
      </c>
      <c r="G30">
        <f t="shared" si="0"/>
        <v>0</v>
      </c>
      <c r="H30" t="str">
        <f t="shared" si="1"/>
        <v>，2262939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79</v>
      </c>
      <c r="C31" s="7" t="s">
        <v>93</v>
      </c>
      <c r="D31" s="3">
        <v>83</v>
      </c>
      <c r="E31" t="str">
        <f>VLOOKUP(A31,HOP!A:L,12,0)</f>
        <v>83.00</v>
      </c>
      <c r="F31" t="str">
        <f>VLOOKUP(A31,HOP!A:C,3,0)</f>
        <v>2263591</v>
      </c>
      <c r="G31">
        <f t="shared" si="0"/>
        <v>0</v>
      </c>
      <c r="H31" t="str">
        <f t="shared" si="1"/>
        <v>，2263591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79</v>
      </c>
      <c r="C32" s="7" t="s">
        <v>93</v>
      </c>
      <c r="D32" s="3">
        <v>275</v>
      </c>
      <c r="E32" t="str">
        <f>VLOOKUP(A32,HOP!A:L,12,0)</f>
        <v>275.00</v>
      </c>
      <c r="F32" t="str">
        <f>VLOOKUP(A32,HOP!A:C,3,0)</f>
        <v>2262868</v>
      </c>
      <c r="G32">
        <f t="shared" si="0"/>
        <v>0</v>
      </c>
      <c r="H32" t="str">
        <f t="shared" si="1"/>
        <v>，2262868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79</v>
      </c>
      <c r="C33" s="7" t="s">
        <v>93</v>
      </c>
      <c r="D33" s="3">
        <v>92</v>
      </c>
      <c r="E33" t="str">
        <f>VLOOKUP(A33,HOP!A:L,12,0)</f>
        <v>92.00</v>
      </c>
      <c r="F33" t="str">
        <f>VLOOKUP(A33,HOP!A:C,3,0)</f>
        <v>2262658</v>
      </c>
      <c r="G33">
        <f t="shared" si="0"/>
        <v>0</v>
      </c>
      <c r="H33" t="str">
        <f t="shared" si="1"/>
        <v>，2262658</v>
      </c>
      <c r="I33" t="str">
        <f>VLOOKUP(A33,HOP!A:T,20,0)</f>
        <v>直连</v>
      </c>
    </row>
    <row r="34" ht="14.25" hidden="1" customHeight="1" spans="1:9">
      <c r="A34" s="6" t="s">
        <v>301</v>
      </c>
      <c r="B34" s="7" t="s">
        <v>79</v>
      </c>
      <c r="C34" s="7" t="s">
        <v>93</v>
      </c>
      <c r="D34" s="3">
        <v>73</v>
      </c>
      <c r="E34" t="str">
        <f>VLOOKUP(A34,HOP!A:L,12,0)</f>
        <v>73.00</v>
      </c>
      <c r="F34" t="str">
        <f>VLOOKUP(A34,HOP!A:C,3,0)</f>
        <v>2263707</v>
      </c>
      <c r="G34">
        <f t="shared" si="0"/>
        <v>0</v>
      </c>
      <c r="H34" t="str">
        <f t="shared" si="1"/>
        <v>，2263707</v>
      </c>
      <c r="I34" t="str">
        <f>VLOOKUP(A34,HOP!A:T,20,0)</f>
        <v>直连</v>
      </c>
    </row>
    <row r="35" ht="14.25" hidden="1" customHeight="1" spans="1:9">
      <c r="A35" s="6" t="s">
        <v>308</v>
      </c>
      <c r="B35" s="7" t="s">
        <v>79</v>
      </c>
      <c r="C35" s="7" t="s">
        <v>93</v>
      </c>
      <c r="D35" s="3">
        <v>225</v>
      </c>
      <c r="E35" t="str">
        <f>VLOOKUP(A35,HOP!A:L,12,0)</f>
        <v>225.00</v>
      </c>
      <c r="F35" t="str">
        <f>VLOOKUP(A35,HOP!A:C,3,0)</f>
        <v>2263418</v>
      </c>
      <c r="G35">
        <f t="shared" ref="G35:G66" si="2">D35-E35</f>
        <v>0</v>
      </c>
      <c r="H35" t="str">
        <f t="shared" ref="H35:H66" si="3">$H$1&amp;F35</f>
        <v>，2263418</v>
      </c>
      <c r="I35" t="str">
        <f>VLOOKUP(A35,HOP!A:T,20,0)</f>
        <v>直连</v>
      </c>
    </row>
    <row r="36" ht="14.25" hidden="1" customHeight="1" spans="1:9">
      <c r="A36" s="6" t="s">
        <v>314</v>
      </c>
      <c r="B36" s="7" t="s">
        <v>79</v>
      </c>
      <c r="C36" s="7" t="s">
        <v>93</v>
      </c>
      <c r="D36" s="3">
        <v>122</v>
      </c>
      <c r="E36" t="str">
        <f>VLOOKUP(A36,HOP!A:L,12,0)</f>
        <v>122.00</v>
      </c>
      <c r="F36" t="str">
        <f>VLOOKUP(A36,HOP!A:C,3,0)</f>
        <v>2262102</v>
      </c>
      <c r="G36">
        <f t="shared" si="2"/>
        <v>0</v>
      </c>
      <c r="H36" t="str">
        <f t="shared" si="3"/>
        <v>，2262102</v>
      </c>
      <c r="I36" t="str">
        <f>VLOOKUP(A36,HOP!A:T,20,0)</f>
        <v>直连</v>
      </c>
    </row>
    <row r="37" ht="14.25" hidden="1" customHeight="1" spans="1:9">
      <c r="A37" s="6" t="s">
        <v>321</v>
      </c>
      <c r="B37" s="7" t="s">
        <v>212</v>
      </c>
      <c r="C37" s="7" t="s">
        <v>93</v>
      </c>
      <c r="D37" s="3">
        <v>523</v>
      </c>
      <c r="E37" t="str">
        <f>VLOOKUP(A37,HOP!A:L,12,0)</f>
        <v>523.00</v>
      </c>
      <c r="F37" t="str">
        <f>VLOOKUP(A37,HOP!A:C,3,0)</f>
        <v>2261982</v>
      </c>
      <c r="G37">
        <f t="shared" si="2"/>
        <v>0</v>
      </c>
      <c r="H37" t="str">
        <f t="shared" si="3"/>
        <v>，2261982</v>
      </c>
      <c r="I37" t="str">
        <f>VLOOKUP(A37,HOP!A:T,20,0)</f>
        <v>直连</v>
      </c>
    </row>
    <row r="38" ht="14.25" hidden="1" customHeight="1" spans="1:9">
      <c r="A38" s="6" t="s">
        <v>329</v>
      </c>
      <c r="B38" s="7" t="s">
        <v>79</v>
      </c>
      <c r="C38" s="7" t="s">
        <v>93</v>
      </c>
      <c r="D38" s="3">
        <v>103</v>
      </c>
      <c r="E38" t="str">
        <f>VLOOKUP(A38,HOP!A:L,12,0)</f>
        <v>103.00</v>
      </c>
      <c r="F38" t="str">
        <f>VLOOKUP(A38,HOP!A:C,3,0)</f>
        <v>2263474</v>
      </c>
      <c r="G38">
        <f t="shared" si="2"/>
        <v>0</v>
      </c>
      <c r="H38" t="str">
        <f t="shared" si="3"/>
        <v>，2263474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79</v>
      </c>
      <c r="C39" s="7" t="s">
        <v>93</v>
      </c>
      <c r="D39" s="3">
        <v>475</v>
      </c>
      <c r="E39" t="str">
        <f>VLOOKUP(A39,HOP!A:L,12,0)</f>
        <v>475.00</v>
      </c>
      <c r="F39" t="str">
        <f>VLOOKUP(A39,HOP!A:C,3,0)</f>
        <v>2262654</v>
      </c>
      <c r="G39">
        <f t="shared" si="2"/>
        <v>0</v>
      </c>
      <c r="H39" t="str">
        <f t="shared" si="3"/>
        <v>，2262654</v>
      </c>
      <c r="I39" t="str">
        <f>VLOOKUP(A39,HOP!A:T,20,0)</f>
        <v>直连</v>
      </c>
    </row>
    <row r="40" ht="14.25" hidden="1" customHeight="1" spans="1:9">
      <c r="A40" s="6" t="s">
        <v>345</v>
      </c>
      <c r="B40" s="7" t="s">
        <v>79</v>
      </c>
      <c r="C40" s="7" t="s">
        <v>93</v>
      </c>
      <c r="D40" s="3">
        <v>456</v>
      </c>
      <c r="E40" t="str">
        <f>VLOOKUP(A40,HOP!A:L,12,0)</f>
        <v>456.00</v>
      </c>
      <c r="F40" t="str">
        <f>VLOOKUP(A40,HOP!A:C,3,0)</f>
        <v>2263614</v>
      </c>
      <c r="G40">
        <f t="shared" si="2"/>
        <v>0</v>
      </c>
      <c r="H40" t="str">
        <f t="shared" si="3"/>
        <v>，2263614</v>
      </c>
      <c r="I40" t="str">
        <f>VLOOKUP(A40,HOP!A:T,20,0)</f>
        <v>直连</v>
      </c>
    </row>
    <row r="41" ht="14.25" hidden="1" customHeight="1" spans="1:9">
      <c r="A41" s="6" t="s">
        <v>347</v>
      </c>
      <c r="B41" s="7" t="s">
        <v>79</v>
      </c>
      <c r="C41" s="7" t="s">
        <v>93</v>
      </c>
      <c r="D41" s="3">
        <v>251</v>
      </c>
      <c r="E41" t="str">
        <f>VLOOKUP(A41,HOP!A:L,12,0)</f>
        <v>251.00</v>
      </c>
      <c r="F41" t="str">
        <f>VLOOKUP(A41,HOP!A:C,3,0)</f>
        <v>2263354</v>
      </c>
      <c r="G41">
        <f t="shared" si="2"/>
        <v>0</v>
      </c>
      <c r="H41" t="str">
        <f t="shared" si="3"/>
        <v>，2263354</v>
      </c>
      <c r="I41" t="str">
        <f>VLOOKUP(A41,HOP!A:T,20,0)</f>
        <v>直连</v>
      </c>
    </row>
    <row r="42" ht="14.25" hidden="1" customHeight="1" spans="1:9">
      <c r="A42" s="6" t="s">
        <v>355</v>
      </c>
      <c r="B42" s="7" t="s">
        <v>79</v>
      </c>
      <c r="C42" s="7" t="s">
        <v>93</v>
      </c>
      <c r="D42" s="3">
        <v>110</v>
      </c>
      <c r="E42" t="str">
        <f>VLOOKUP(A42,HOP!A:L,12,0)</f>
        <v>110.00</v>
      </c>
      <c r="F42" t="str">
        <f>VLOOKUP(A42,HOP!A:C,3,0)</f>
        <v>2263485</v>
      </c>
      <c r="G42">
        <f t="shared" si="2"/>
        <v>0</v>
      </c>
      <c r="H42" t="str">
        <f t="shared" si="3"/>
        <v>，2263485</v>
      </c>
      <c r="I42" t="str">
        <f>VLOOKUP(A42,HOP!A:T,20,0)</f>
        <v>直连</v>
      </c>
    </row>
    <row r="43" ht="14.25" hidden="1" customHeight="1" spans="1:9">
      <c r="A43" s="6" t="s">
        <v>362</v>
      </c>
      <c r="B43" s="7" t="s">
        <v>79</v>
      </c>
      <c r="C43" s="7" t="s">
        <v>93</v>
      </c>
      <c r="D43" s="3">
        <v>113</v>
      </c>
      <c r="E43" t="str">
        <f>VLOOKUP(A43,HOP!A:L,12,0)</f>
        <v>113.00</v>
      </c>
      <c r="F43" t="str">
        <f>VLOOKUP(A43,HOP!A:C,3,0)</f>
        <v>2263777</v>
      </c>
      <c r="G43">
        <f t="shared" si="2"/>
        <v>0</v>
      </c>
      <c r="H43" t="str">
        <f t="shared" si="3"/>
        <v>，2263777</v>
      </c>
      <c r="I43" t="str">
        <f>VLOOKUP(A43,HOP!A:T,20,0)</f>
        <v>直连</v>
      </c>
    </row>
    <row r="44" ht="14.25" hidden="1" customHeight="1" spans="1:9">
      <c r="A44" s="6" t="s">
        <v>368</v>
      </c>
      <c r="B44" s="7" t="s">
        <v>79</v>
      </c>
      <c r="C44" s="7" t="s">
        <v>93</v>
      </c>
      <c r="D44" s="3">
        <v>83</v>
      </c>
      <c r="E44" t="str">
        <f>VLOOKUP(A44,HOP!A:L,12,0)</f>
        <v>83.00</v>
      </c>
      <c r="F44" t="str">
        <f>VLOOKUP(A44,HOP!A:C,3,0)</f>
        <v>2263436</v>
      </c>
      <c r="G44">
        <f t="shared" si="2"/>
        <v>0</v>
      </c>
      <c r="H44" t="str">
        <f t="shared" si="3"/>
        <v>，2263436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79</v>
      </c>
      <c r="C45" s="7" t="s">
        <v>93</v>
      </c>
      <c r="D45" s="3">
        <v>293</v>
      </c>
      <c r="E45" t="str">
        <f>VLOOKUP(A45,HOP!A:L,12,0)</f>
        <v>293.00</v>
      </c>
      <c r="F45" t="str">
        <f>VLOOKUP(A45,HOP!A:C,3,0)</f>
        <v>2263536</v>
      </c>
      <c r="G45">
        <f t="shared" si="2"/>
        <v>0</v>
      </c>
      <c r="H45" t="str">
        <f t="shared" si="3"/>
        <v>，2263536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79</v>
      </c>
      <c r="C46" s="7" t="s">
        <v>93</v>
      </c>
      <c r="D46" s="3">
        <v>852</v>
      </c>
      <c r="E46" t="str">
        <f>VLOOKUP(A46,HOP!A:L,12,0)</f>
        <v>852.00</v>
      </c>
      <c r="F46" t="str">
        <f>VLOOKUP(A46,HOP!A:C,3,0)</f>
        <v>2260769</v>
      </c>
      <c r="G46">
        <f t="shared" si="2"/>
        <v>0</v>
      </c>
      <c r="H46" t="str">
        <f t="shared" si="3"/>
        <v>，2260769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79</v>
      </c>
      <c r="C47" s="7" t="s">
        <v>93</v>
      </c>
      <c r="D47" s="3">
        <v>74</v>
      </c>
      <c r="E47" t="str">
        <f>VLOOKUP(A47,HOP!A:L,12,0)</f>
        <v>74.00</v>
      </c>
      <c r="F47" t="str">
        <f>VLOOKUP(A47,HOP!A:C,3,0)</f>
        <v>2263049</v>
      </c>
      <c r="G47">
        <f t="shared" si="2"/>
        <v>0</v>
      </c>
      <c r="H47" t="str">
        <f t="shared" si="3"/>
        <v>，2263049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79</v>
      </c>
      <c r="C48" s="7" t="s">
        <v>93</v>
      </c>
      <c r="D48" s="3">
        <v>109</v>
      </c>
      <c r="E48" t="str">
        <f>VLOOKUP(A48,HOP!A:L,12,0)</f>
        <v>109.00</v>
      </c>
      <c r="F48" t="str">
        <f>VLOOKUP(A48,HOP!A:C,3,0)</f>
        <v>2263129</v>
      </c>
      <c r="G48">
        <f t="shared" si="2"/>
        <v>0</v>
      </c>
      <c r="H48" t="str">
        <f t="shared" si="3"/>
        <v>，2263129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79</v>
      </c>
      <c r="C49" s="7" t="s">
        <v>93</v>
      </c>
      <c r="D49" s="3">
        <v>96</v>
      </c>
      <c r="E49" t="str">
        <f>VLOOKUP(A49,HOP!A:L,12,0)</f>
        <v>96.00</v>
      </c>
      <c r="F49" t="str">
        <f>VLOOKUP(A49,HOP!A:C,3,0)</f>
        <v>2263307</v>
      </c>
      <c r="G49">
        <f t="shared" si="2"/>
        <v>0</v>
      </c>
      <c r="H49" t="str">
        <f t="shared" si="3"/>
        <v>，2263307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79</v>
      </c>
      <c r="C50" s="7" t="s">
        <v>93</v>
      </c>
      <c r="D50" s="3">
        <v>79</v>
      </c>
      <c r="E50" t="str">
        <f>VLOOKUP(A50,HOP!A:L,12,0)</f>
        <v>79.00</v>
      </c>
      <c r="F50" t="str">
        <f>VLOOKUP(A50,HOP!A:C,3,0)</f>
        <v>2263416</v>
      </c>
      <c r="G50">
        <f t="shared" si="2"/>
        <v>0</v>
      </c>
      <c r="H50" t="str">
        <f t="shared" si="3"/>
        <v>，2263416</v>
      </c>
      <c r="I50" t="str">
        <f>VLOOKUP(A50,HOP!A:T,20,0)</f>
        <v>直连</v>
      </c>
    </row>
    <row r="51" ht="14.25" hidden="1" customHeight="1" spans="1:9">
      <c r="A51" s="6" t="s">
        <v>412</v>
      </c>
      <c r="B51" s="7" t="s">
        <v>79</v>
      </c>
      <c r="C51" s="7" t="s">
        <v>93</v>
      </c>
      <c r="D51" s="3">
        <v>85</v>
      </c>
      <c r="E51" t="str">
        <f>VLOOKUP(A51,HOP!A:L,12,0)</f>
        <v>85.00</v>
      </c>
      <c r="F51" t="str">
        <f>VLOOKUP(A51,HOP!A:C,3,0)</f>
        <v>2263579</v>
      </c>
      <c r="G51">
        <f t="shared" si="2"/>
        <v>0</v>
      </c>
      <c r="H51" t="str">
        <f t="shared" si="3"/>
        <v>，2263579</v>
      </c>
      <c r="I51" t="str">
        <f>VLOOKUP(A51,HOP!A:T,20,0)</f>
        <v>直连</v>
      </c>
    </row>
    <row r="52" ht="14.25" hidden="1" customHeight="1" spans="1:9">
      <c r="A52" s="6" t="s">
        <v>418</v>
      </c>
      <c r="B52" s="7" t="s">
        <v>79</v>
      </c>
      <c r="C52" s="7" t="s">
        <v>93</v>
      </c>
      <c r="D52" s="3">
        <v>83</v>
      </c>
      <c r="E52" t="str">
        <f>VLOOKUP(A52,HOP!A:L,12,0)</f>
        <v>83.00</v>
      </c>
      <c r="F52" t="str">
        <f>VLOOKUP(A52,HOP!A:C,3,0)</f>
        <v>2263535</v>
      </c>
      <c r="G52">
        <f t="shared" si="2"/>
        <v>0</v>
      </c>
      <c r="H52" t="str">
        <f t="shared" si="3"/>
        <v>，2263535</v>
      </c>
      <c r="I52" t="str">
        <f>VLOOKUP(A52,HOP!A:T,20,0)</f>
        <v>直连</v>
      </c>
    </row>
    <row r="53" ht="14.25" hidden="1" customHeight="1" spans="1:9">
      <c r="A53" s="6" t="s">
        <v>423</v>
      </c>
      <c r="B53" s="7" t="s">
        <v>79</v>
      </c>
      <c r="C53" s="7" t="s">
        <v>93</v>
      </c>
      <c r="D53" s="3">
        <v>87</v>
      </c>
      <c r="E53" t="str">
        <f>VLOOKUP(A53,HOP!A:L,12,0)</f>
        <v>87.00</v>
      </c>
      <c r="F53" t="str">
        <f>VLOOKUP(A53,HOP!A:C,3,0)</f>
        <v>2261348</v>
      </c>
      <c r="G53">
        <f t="shared" si="2"/>
        <v>0</v>
      </c>
      <c r="H53" t="str">
        <f t="shared" si="3"/>
        <v>，2261348</v>
      </c>
      <c r="I53" t="str">
        <f>VLOOKUP(A53,HOP!A:T,20,0)</f>
        <v>直连</v>
      </c>
    </row>
    <row r="54" ht="14.25" hidden="1" customHeight="1" spans="1:9">
      <c r="A54" s="6" t="s">
        <v>430</v>
      </c>
      <c r="B54" s="7" t="s">
        <v>79</v>
      </c>
      <c r="C54" s="7" t="s">
        <v>93</v>
      </c>
      <c r="D54" s="3">
        <v>61</v>
      </c>
      <c r="E54" t="str">
        <f>VLOOKUP(A54,HOP!A:L,12,0)</f>
        <v>61.00</v>
      </c>
      <c r="F54" t="str">
        <f>VLOOKUP(A54,HOP!A:C,3,0)</f>
        <v>2263106</v>
      </c>
      <c r="G54">
        <f t="shared" si="2"/>
        <v>0</v>
      </c>
      <c r="H54" t="str">
        <f t="shared" si="3"/>
        <v>，2263106</v>
      </c>
      <c r="I54" t="str">
        <f>VLOOKUP(A54,HOP!A:T,20,0)</f>
        <v>直连</v>
      </c>
    </row>
    <row r="55" ht="14.25" hidden="1" customHeight="1" spans="1:9">
      <c r="A55" s="6" t="s">
        <v>436</v>
      </c>
      <c r="B55" s="7" t="s">
        <v>79</v>
      </c>
      <c r="C55" s="7" t="s">
        <v>93</v>
      </c>
      <c r="D55" s="3">
        <v>76</v>
      </c>
      <c r="E55" t="str">
        <f>VLOOKUP(A55,HOP!A:L,12,0)</f>
        <v>76.00</v>
      </c>
      <c r="F55" t="str">
        <f>VLOOKUP(A55,HOP!A:C,3,0)</f>
        <v>2263560</v>
      </c>
      <c r="G55">
        <f t="shared" si="2"/>
        <v>0</v>
      </c>
      <c r="H55" t="str">
        <f t="shared" si="3"/>
        <v>，2263560</v>
      </c>
      <c r="I55" t="str">
        <f>VLOOKUP(A55,HOP!A:T,20,0)</f>
        <v>直连</v>
      </c>
    </row>
    <row r="56" ht="14.25" hidden="1" customHeight="1" spans="1:9">
      <c r="A56" s="6" t="s">
        <v>440</v>
      </c>
      <c r="B56" s="7" t="s">
        <v>79</v>
      </c>
      <c r="C56" s="7" t="s">
        <v>93</v>
      </c>
      <c r="D56" s="3">
        <v>60</v>
      </c>
      <c r="E56" t="str">
        <f>VLOOKUP(A56,HOP!A:L,12,0)</f>
        <v>60.00</v>
      </c>
      <c r="F56" t="str">
        <f>VLOOKUP(A56,HOP!A:C,3,0)</f>
        <v>2263688</v>
      </c>
      <c r="G56">
        <f t="shared" si="2"/>
        <v>0</v>
      </c>
      <c r="H56" t="str">
        <f t="shared" si="3"/>
        <v>，2263688</v>
      </c>
      <c r="I56" t="str">
        <f>VLOOKUP(A56,HOP!A:T,20,0)</f>
        <v>直连</v>
      </c>
    </row>
    <row r="57" ht="14.25" hidden="1" customHeight="1" spans="1:9">
      <c r="A57" s="6" t="s">
        <v>445</v>
      </c>
      <c r="B57" s="7" t="s">
        <v>79</v>
      </c>
      <c r="C57" s="7" t="s">
        <v>93</v>
      </c>
      <c r="D57" s="3">
        <v>103</v>
      </c>
      <c r="E57" t="str">
        <f>VLOOKUP(A57,HOP!A:L,12,0)</f>
        <v>103.00</v>
      </c>
      <c r="F57" t="str">
        <f>VLOOKUP(A57,HOP!A:C,3,0)</f>
        <v>2262875</v>
      </c>
      <c r="G57">
        <f t="shared" si="2"/>
        <v>0</v>
      </c>
      <c r="H57" t="str">
        <f t="shared" si="3"/>
        <v>，2262875</v>
      </c>
      <c r="I57" t="str">
        <f>VLOOKUP(A57,HOP!A:T,20,0)</f>
        <v>直连</v>
      </c>
    </row>
    <row r="58" ht="14.25" hidden="1" customHeight="1" spans="1:9">
      <c r="A58" s="6" t="s">
        <v>450</v>
      </c>
      <c r="B58" s="7" t="s">
        <v>212</v>
      </c>
      <c r="C58" s="7" t="s">
        <v>93</v>
      </c>
      <c r="D58" s="3">
        <v>526</v>
      </c>
      <c r="E58" t="str">
        <f>VLOOKUP(A58,HOP!A:L,12,0)</f>
        <v>526.00</v>
      </c>
      <c r="F58" t="str">
        <f>VLOOKUP(A58,HOP!A:C,3,0)</f>
        <v>2252405</v>
      </c>
      <c r="G58">
        <f t="shared" si="2"/>
        <v>0</v>
      </c>
      <c r="H58" t="str">
        <f t="shared" si="3"/>
        <v>，2252405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212</v>
      </c>
      <c r="C59" s="7" t="s">
        <v>93</v>
      </c>
      <c r="D59" s="3">
        <v>380</v>
      </c>
      <c r="E59" t="str">
        <f>VLOOKUP(A59,HOP!A:L,12,0)</f>
        <v>380.00</v>
      </c>
      <c r="F59" t="str">
        <f>VLOOKUP(A59,HOP!A:C,3,0)</f>
        <v>2262274</v>
      </c>
      <c r="G59">
        <f t="shared" si="2"/>
        <v>0</v>
      </c>
      <c r="H59" t="str">
        <f t="shared" si="3"/>
        <v>，2262274</v>
      </c>
      <c r="I59" t="str">
        <f>VLOOKUP(A59,HOP!A:T,20,0)</f>
        <v>直连</v>
      </c>
    </row>
    <row r="60" ht="14.25" hidden="1" customHeight="1" spans="1:9">
      <c r="A60" s="6" t="s">
        <v>466</v>
      </c>
      <c r="B60" s="7" t="s">
        <v>79</v>
      </c>
      <c r="C60" s="7" t="s">
        <v>93</v>
      </c>
      <c r="D60" s="3">
        <v>89</v>
      </c>
      <c r="E60" t="str">
        <f>VLOOKUP(A60,HOP!A:L,12,0)</f>
        <v>89.00</v>
      </c>
      <c r="F60" t="str">
        <f>VLOOKUP(A60,HOP!A:C,3,0)</f>
        <v>2262888</v>
      </c>
      <c r="G60">
        <f t="shared" si="2"/>
        <v>0</v>
      </c>
      <c r="H60" t="str">
        <f t="shared" si="3"/>
        <v>，2262888</v>
      </c>
      <c r="I60" t="str">
        <f>VLOOKUP(A60,HOP!A:T,20,0)</f>
        <v>直连</v>
      </c>
    </row>
    <row r="61" ht="14.25" hidden="1" customHeight="1" spans="1:9">
      <c r="A61" s="6" t="s">
        <v>471</v>
      </c>
      <c r="B61" s="7" t="s">
        <v>79</v>
      </c>
      <c r="C61" s="7" t="s">
        <v>93</v>
      </c>
      <c r="D61" s="3">
        <v>92</v>
      </c>
      <c r="E61" t="str">
        <f>VLOOKUP(A61,HOP!A:L,12,0)</f>
        <v>92.00</v>
      </c>
      <c r="F61" t="str">
        <f>VLOOKUP(A61,HOP!A:C,3,0)</f>
        <v>2263496</v>
      </c>
      <c r="G61">
        <f t="shared" si="2"/>
        <v>0</v>
      </c>
      <c r="H61" t="str">
        <f t="shared" si="3"/>
        <v>，2263496</v>
      </c>
      <c r="I61" t="str">
        <f>VLOOKUP(A61,HOP!A:T,20,0)</f>
        <v>直连</v>
      </c>
    </row>
    <row r="62" ht="14.25" hidden="1" customHeight="1" spans="1:9">
      <c r="A62" s="6" t="s">
        <v>476</v>
      </c>
      <c r="B62" s="7" t="s">
        <v>79</v>
      </c>
      <c r="C62" s="7" t="s">
        <v>93</v>
      </c>
      <c r="D62" s="3">
        <v>309</v>
      </c>
      <c r="E62" t="str">
        <f>VLOOKUP(A62,HOP!A:L,12,0)</f>
        <v>309.00</v>
      </c>
      <c r="F62" t="str">
        <f>VLOOKUP(A62,HOP!A:C,3,0)</f>
        <v>2263090</v>
      </c>
      <c r="G62">
        <f t="shared" si="2"/>
        <v>0</v>
      </c>
      <c r="H62" t="str">
        <f t="shared" si="3"/>
        <v>，2263090</v>
      </c>
      <c r="I62" t="str">
        <f>VLOOKUP(A62,HOP!A:T,20,0)</f>
        <v>直连</v>
      </c>
    </row>
    <row r="63" ht="14.25" hidden="1" customHeight="1" spans="1:9">
      <c r="A63" s="6" t="s">
        <v>484</v>
      </c>
      <c r="B63" s="7" t="s">
        <v>79</v>
      </c>
      <c r="C63" s="7" t="s">
        <v>93</v>
      </c>
      <c r="D63" s="3">
        <v>70</v>
      </c>
      <c r="E63" t="str">
        <f>VLOOKUP(A63,HOP!A:L,12,0)</f>
        <v>70.00</v>
      </c>
      <c r="F63" t="str">
        <f>VLOOKUP(A63,HOP!A:C,3,0)</f>
        <v>2263524</v>
      </c>
      <c r="G63">
        <f t="shared" si="2"/>
        <v>0</v>
      </c>
      <c r="H63" t="str">
        <f t="shared" si="3"/>
        <v>，2263524</v>
      </c>
      <c r="I63" t="str">
        <f>VLOOKUP(A63,HOP!A:T,20,0)</f>
        <v>直连</v>
      </c>
    </row>
    <row r="64" ht="14.25" hidden="1" customHeight="1" spans="1:9">
      <c r="A64" s="6" t="s">
        <v>491</v>
      </c>
      <c r="B64" s="7" t="s">
        <v>79</v>
      </c>
      <c r="C64" s="7" t="s">
        <v>93</v>
      </c>
      <c r="D64" s="3">
        <v>83</v>
      </c>
      <c r="E64" t="str">
        <f>VLOOKUP(A64,HOP!A:L,12,0)</f>
        <v>83.00</v>
      </c>
      <c r="F64" t="str">
        <f>VLOOKUP(A64,HOP!A:C,3,0)</f>
        <v>2263423</v>
      </c>
      <c r="G64">
        <f t="shared" si="2"/>
        <v>0</v>
      </c>
      <c r="H64" t="str">
        <f t="shared" si="3"/>
        <v>，2263423</v>
      </c>
      <c r="I64" t="str">
        <f>VLOOKUP(A64,HOP!A:T,20,0)</f>
        <v>直连</v>
      </c>
    </row>
    <row r="65" ht="14.25" hidden="1" customHeight="1" spans="1:9">
      <c r="A65" s="6" t="s">
        <v>493</v>
      </c>
      <c r="B65" s="7" t="s">
        <v>79</v>
      </c>
      <c r="C65" s="7" t="s">
        <v>93</v>
      </c>
      <c r="D65" s="3">
        <v>79</v>
      </c>
      <c r="E65" t="str">
        <f>VLOOKUP(A65,HOP!A:L,12,0)</f>
        <v>79.00</v>
      </c>
      <c r="F65" t="str">
        <f>VLOOKUP(A65,HOP!A:C,3,0)</f>
        <v>2263009</v>
      </c>
      <c r="G65">
        <f t="shared" si="2"/>
        <v>0</v>
      </c>
      <c r="H65" t="str">
        <f t="shared" si="3"/>
        <v>，2263009</v>
      </c>
      <c r="I65" t="str">
        <f>VLOOKUP(A65,HOP!A:T,20,0)</f>
        <v>直连</v>
      </c>
    </row>
    <row r="66" ht="14.25" hidden="1" customHeight="1" spans="1:9">
      <c r="A66" s="6" t="s">
        <v>498</v>
      </c>
      <c r="B66" s="7" t="s">
        <v>79</v>
      </c>
      <c r="C66" s="7" t="s">
        <v>93</v>
      </c>
      <c r="D66" s="3">
        <v>62</v>
      </c>
      <c r="E66" t="str">
        <f>VLOOKUP(A66,HOP!A:L,12,0)</f>
        <v>62.00</v>
      </c>
      <c r="F66" t="str">
        <f>VLOOKUP(A66,HOP!A:C,3,0)</f>
        <v>2263448</v>
      </c>
      <c r="G66">
        <f t="shared" si="2"/>
        <v>0</v>
      </c>
      <c r="H66" t="str">
        <f t="shared" si="3"/>
        <v>，2263448</v>
      </c>
      <c r="I66" t="str">
        <f>VLOOKUP(A66,HOP!A:T,20,0)</f>
        <v>直连</v>
      </c>
    </row>
    <row r="67" ht="14.25" hidden="1" customHeight="1" spans="1:9">
      <c r="A67" s="6" t="s">
        <v>503</v>
      </c>
      <c r="B67" s="7" t="s">
        <v>212</v>
      </c>
      <c r="C67" s="7" t="s">
        <v>93</v>
      </c>
      <c r="D67" s="3">
        <v>162</v>
      </c>
      <c r="E67" t="str">
        <f>VLOOKUP(A67,HOP!A:L,12,0)</f>
        <v>162.00</v>
      </c>
      <c r="F67" t="str">
        <f>VLOOKUP(A67,HOP!A:C,3,0)</f>
        <v>2261965</v>
      </c>
      <c r="G67">
        <f>D67-E67</f>
        <v>0</v>
      </c>
      <c r="H67" t="str">
        <f>$H$1&amp;F67</f>
        <v>，2261965</v>
      </c>
      <c r="I67" t="str">
        <f>VLOOKUP(A67,HOP!A:T,20,0)</f>
        <v>直连</v>
      </c>
    </row>
    <row r="68" ht="14.25" hidden="1" customHeight="1" spans="1:9">
      <c r="A68" s="6" t="s">
        <v>510</v>
      </c>
      <c r="B68" s="7" t="s">
        <v>212</v>
      </c>
      <c r="C68" s="7" t="s">
        <v>93</v>
      </c>
      <c r="D68" s="3">
        <v>326</v>
      </c>
      <c r="E68" t="str">
        <f>VLOOKUP(A68,HOP!A:L,12,0)</f>
        <v>326.00</v>
      </c>
      <c r="F68" t="str">
        <f>VLOOKUP(A68,HOP!A:C,3,0)</f>
        <v>2262121</v>
      </c>
      <c r="G68">
        <f>D68-E68</f>
        <v>0</v>
      </c>
      <c r="H68" t="str">
        <f>$H$1&amp;F68</f>
        <v>，2262121</v>
      </c>
      <c r="I68" t="str">
        <f>VLOOKUP(A68,HOP!A:T,20,0)</f>
        <v>直连</v>
      </c>
    </row>
    <row r="69" ht="14.25" hidden="1" customHeight="1" spans="1:9">
      <c r="A69" s="6" t="s">
        <v>517</v>
      </c>
      <c r="B69" s="7" t="s">
        <v>79</v>
      </c>
      <c r="C69" s="7" t="s">
        <v>93</v>
      </c>
      <c r="D69" s="3">
        <v>77</v>
      </c>
      <c r="E69" t="str">
        <f>VLOOKUP(A69,HOP!A:L,12,0)</f>
        <v>77.00</v>
      </c>
      <c r="F69" t="str">
        <f>VLOOKUP(A69,HOP!A:C,3,0)</f>
        <v>2263138</v>
      </c>
      <c r="G69">
        <f>D69-E69</f>
        <v>0</v>
      </c>
      <c r="H69" t="str">
        <f>$H$1&amp;F69</f>
        <v>，2263138</v>
      </c>
      <c r="I69" t="str">
        <f>VLOOKUP(A69,HOP!A:T,20,0)</f>
        <v>直连</v>
      </c>
    </row>
    <row r="70" ht="14.25" hidden="1" customHeight="1" spans="1:9">
      <c r="A70" s="6" t="s">
        <v>522</v>
      </c>
      <c r="B70" s="7" t="s">
        <v>79</v>
      </c>
      <c r="C70" s="7" t="s">
        <v>93</v>
      </c>
      <c r="D70" s="3">
        <v>96</v>
      </c>
      <c r="E70" t="str">
        <f>VLOOKUP(A70,HOP!A:L,12,0)</f>
        <v>96.00</v>
      </c>
      <c r="F70" t="str">
        <f>VLOOKUP(A70,HOP!A:C,3,0)</f>
        <v>2263334</v>
      </c>
      <c r="G70">
        <f>D70-E70</f>
        <v>0</v>
      </c>
      <c r="H70" t="str">
        <f>$H$1&amp;F70</f>
        <v>，2263334</v>
      </c>
      <c r="I70" t="str">
        <f>VLOOKUP(A70,HOP!A:T,20,0)</f>
        <v>直连</v>
      </c>
    </row>
    <row r="71" ht="14.25" hidden="1" customHeight="1" spans="1:9">
      <c r="A71" s="6" t="s">
        <v>527</v>
      </c>
      <c r="B71" s="7" t="s">
        <v>79</v>
      </c>
      <c r="C71" s="7" t="s">
        <v>93</v>
      </c>
      <c r="D71" s="3">
        <v>88</v>
      </c>
      <c r="E71" t="str">
        <f>VLOOKUP(A71,HOP!A:L,12,0)</f>
        <v>88.00</v>
      </c>
      <c r="F71" t="str">
        <f>VLOOKUP(A71,HOP!A:C,3,0)</f>
        <v>2263462</v>
      </c>
      <c r="G71">
        <f>D71-E71</f>
        <v>0</v>
      </c>
      <c r="H71" t="str">
        <f>$H$1&amp;F71</f>
        <v>，2263462</v>
      </c>
      <c r="I71" t="str">
        <f>VLOOKUP(A71,HOP!A:T,20,0)</f>
        <v>直连</v>
      </c>
    </row>
    <row r="72" ht="14.25" hidden="1" customHeight="1" spans="1:9">
      <c r="A72" s="6" t="s">
        <v>531</v>
      </c>
      <c r="B72" s="7" t="s">
        <v>79</v>
      </c>
      <c r="C72" s="7" t="s">
        <v>93</v>
      </c>
      <c r="D72" s="3">
        <v>91</v>
      </c>
      <c r="E72" t="str">
        <f>VLOOKUP(A72,HOP!A:L,12,0)</f>
        <v>91.00</v>
      </c>
      <c r="F72" t="str">
        <f>VLOOKUP(A72,HOP!A:C,3,0)</f>
        <v>2263631</v>
      </c>
      <c r="G72">
        <f>D72-E72</f>
        <v>0</v>
      </c>
      <c r="H72" t="str">
        <f>$H$1&amp;F72</f>
        <v>，2263631</v>
      </c>
      <c r="I72" t="str">
        <f>VLOOKUP(A72,HOP!A:T,20,0)</f>
        <v>直连</v>
      </c>
    </row>
    <row r="73" ht="14.25" hidden="1" customHeight="1" spans="1:9">
      <c r="A73" s="6" t="s">
        <v>536</v>
      </c>
      <c r="B73" s="7" t="s">
        <v>79</v>
      </c>
      <c r="C73" s="7" t="s">
        <v>93</v>
      </c>
      <c r="D73" s="3">
        <v>72</v>
      </c>
      <c r="E73" t="str">
        <f>VLOOKUP(A73,HOP!A:L,12,0)</f>
        <v>72.00</v>
      </c>
      <c r="F73" t="str">
        <f>VLOOKUP(A73,HOP!A:C,3,0)</f>
        <v>2262924</v>
      </c>
      <c r="G73">
        <f>D73-E73</f>
        <v>0</v>
      </c>
      <c r="H73" t="str">
        <f>$H$1&amp;F73</f>
        <v>，2262924</v>
      </c>
      <c r="I73" t="str">
        <f>VLOOKUP(A73,HOP!A:T,20,0)</f>
        <v>直连</v>
      </c>
    </row>
    <row r="74" ht="14.25" hidden="1" customHeight="1" spans="1:9">
      <c r="A74" s="6" t="s">
        <v>540</v>
      </c>
      <c r="B74" s="7" t="s">
        <v>79</v>
      </c>
      <c r="C74" s="7" t="s">
        <v>93</v>
      </c>
      <c r="D74" s="3">
        <v>96</v>
      </c>
      <c r="E74" t="str">
        <f>VLOOKUP(A74,HOP!A:L,12,0)</f>
        <v>96.00</v>
      </c>
      <c r="F74" t="str">
        <f>VLOOKUP(A74,HOP!A:C,3,0)</f>
        <v>2263758</v>
      </c>
      <c r="G74">
        <f>D74-E74</f>
        <v>0</v>
      </c>
      <c r="H74" t="str">
        <f>$H$1&amp;F74</f>
        <v>，2263758</v>
      </c>
      <c r="I74" t="str">
        <f>VLOOKUP(A74,HOP!A:T,20,0)</f>
        <v>直连</v>
      </c>
    </row>
    <row r="75" ht="14.25" hidden="1" customHeight="1" spans="1:9">
      <c r="A75" s="6" t="s">
        <v>544</v>
      </c>
      <c r="B75" s="7" t="s">
        <v>79</v>
      </c>
      <c r="C75" s="7" t="s">
        <v>93</v>
      </c>
      <c r="D75" s="3">
        <v>79</v>
      </c>
      <c r="E75" t="str">
        <f>VLOOKUP(A75,HOP!A:L,12,0)</f>
        <v>79.00</v>
      </c>
      <c r="F75" t="str">
        <f>VLOOKUP(A75,HOP!A:C,3,0)</f>
        <v>2263739</v>
      </c>
      <c r="G75">
        <f>D75-E75</f>
        <v>0</v>
      </c>
      <c r="H75" t="str">
        <f>$H$1&amp;F75</f>
        <v>，2263739</v>
      </c>
      <c r="I75" t="str">
        <f>VLOOKUP(A75,HOP!A:T,20,0)</f>
        <v>直连</v>
      </c>
    </row>
    <row r="77" spans="4:4">
      <c r="D77" s="3">
        <f>SUM(D2:D76)</f>
        <v>13439.02</v>
      </c>
    </row>
    <row r="78" ht="14.25" spans="4:4">
      <c r="D78" s="8" t="s">
        <v>23</v>
      </c>
    </row>
    <row r="81" spans="1:1">
      <c r="A81" t="s">
        <v>561</v>
      </c>
    </row>
    <row r="82" spans="1:1">
      <c r="A82" s="5" t="s">
        <v>562</v>
      </c>
    </row>
  </sheetData>
  <autoFilter ref="A1:I75">
    <filterColumn colId="6">
      <customFilters>
        <customFilter operator="equal" val="-6.9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563</v>
      </c>
      <c r="B1" s="2" t="s">
        <v>564</v>
      </c>
      <c r="C1" s="2" t="s">
        <v>565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566</v>
      </c>
      <c r="I1" s="2" t="s">
        <v>567</v>
      </c>
      <c r="J1" s="2" t="s">
        <v>568</v>
      </c>
      <c r="K1" s="2" t="s">
        <v>569</v>
      </c>
      <c r="L1" s="2" t="s">
        <v>570</v>
      </c>
      <c r="M1" s="2" t="s">
        <v>571</v>
      </c>
      <c r="N1" s="2" t="s">
        <v>572</v>
      </c>
      <c r="O1" s="2" t="s">
        <v>573</v>
      </c>
      <c r="P1" s="2" t="s">
        <v>574</v>
      </c>
      <c r="Q1" s="2" t="s">
        <v>575</v>
      </c>
      <c r="R1" s="2" t="s">
        <v>576</v>
      </c>
      <c r="S1" s="2" t="s">
        <v>577</v>
      </c>
      <c r="T1" s="2" t="s">
        <v>578</v>
      </c>
    </row>
    <row r="2" s="1" customFormat="1" spans="1:20">
      <c r="A2" s="1" t="s">
        <v>150</v>
      </c>
      <c r="B2" s="1" t="s">
        <v>154</v>
      </c>
      <c r="C2" s="1" t="s">
        <v>579</v>
      </c>
      <c r="D2" s="1" t="s">
        <v>152</v>
      </c>
      <c r="E2" s="1" t="s">
        <v>153</v>
      </c>
      <c r="F2" s="1" t="s">
        <v>79</v>
      </c>
      <c r="G2" s="1" t="s">
        <v>93</v>
      </c>
      <c r="H2" s="1" t="s">
        <v>580</v>
      </c>
      <c r="I2" s="1" t="s">
        <v>581</v>
      </c>
      <c r="J2" s="1" t="s">
        <v>582</v>
      </c>
      <c r="K2" s="1" t="s">
        <v>581</v>
      </c>
      <c r="L2" s="1" t="s">
        <v>581</v>
      </c>
      <c r="M2" s="1" t="s">
        <v>583</v>
      </c>
      <c r="N2" s="1" t="s">
        <v>583</v>
      </c>
      <c r="O2" s="1" t="s">
        <v>584</v>
      </c>
      <c r="P2" s="1" t="s">
        <v>585</v>
      </c>
      <c r="Q2" s="1" t="s">
        <v>586</v>
      </c>
      <c r="R2" s="1" t="s">
        <v>73</v>
      </c>
      <c r="S2" s="1" t="s">
        <v>35</v>
      </c>
      <c r="T2" s="1" t="s">
        <v>587</v>
      </c>
    </row>
    <row r="3" s="1" customFormat="1" spans="1:20">
      <c r="A3" s="1" t="s">
        <v>450</v>
      </c>
      <c r="B3" s="1" t="s">
        <v>454</v>
      </c>
      <c r="C3" s="1" t="s">
        <v>588</v>
      </c>
      <c r="D3" s="1" t="s">
        <v>452</v>
      </c>
      <c r="E3" s="1" t="s">
        <v>453</v>
      </c>
      <c r="F3" s="1" t="s">
        <v>212</v>
      </c>
      <c r="G3" s="1" t="s">
        <v>93</v>
      </c>
      <c r="H3" s="1" t="s">
        <v>580</v>
      </c>
      <c r="I3" s="1" t="s">
        <v>589</v>
      </c>
      <c r="J3" s="1" t="s">
        <v>582</v>
      </c>
      <c r="K3" s="1" t="s">
        <v>589</v>
      </c>
      <c r="L3" s="1" t="s">
        <v>589</v>
      </c>
      <c r="M3" s="1" t="s">
        <v>583</v>
      </c>
      <c r="N3" s="1" t="s">
        <v>583</v>
      </c>
      <c r="O3" s="1" t="s">
        <v>584</v>
      </c>
      <c r="P3" s="1" t="s">
        <v>585</v>
      </c>
      <c r="Q3" s="1" t="s">
        <v>590</v>
      </c>
      <c r="R3" s="1" t="s">
        <v>73</v>
      </c>
      <c r="S3" s="1" t="s">
        <v>35</v>
      </c>
      <c r="T3" s="1" t="s">
        <v>587</v>
      </c>
    </row>
    <row r="4" s="1" customFormat="1" spans="1:20">
      <c r="A4" s="1" t="s">
        <v>591</v>
      </c>
      <c r="B4" s="1" t="s">
        <v>592</v>
      </c>
      <c r="C4" s="1" t="s">
        <v>593</v>
      </c>
      <c r="D4" s="1" t="s">
        <v>594</v>
      </c>
      <c r="E4" s="1" t="s">
        <v>595</v>
      </c>
      <c r="F4" s="1" t="s">
        <v>79</v>
      </c>
      <c r="G4" s="1" t="s">
        <v>93</v>
      </c>
      <c r="H4" s="1" t="s">
        <v>580</v>
      </c>
      <c r="I4" s="1" t="s">
        <v>584</v>
      </c>
      <c r="J4" s="1" t="s">
        <v>582</v>
      </c>
      <c r="K4" s="1" t="s">
        <v>584</v>
      </c>
      <c r="L4" s="1" t="s">
        <v>584</v>
      </c>
      <c r="M4" s="1" t="s">
        <v>583</v>
      </c>
      <c r="N4" s="1" t="s">
        <v>583</v>
      </c>
      <c r="O4" s="1" t="s">
        <v>584</v>
      </c>
      <c r="P4" s="1" t="s">
        <v>585</v>
      </c>
      <c r="Q4" s="1" t="s">
        <v>596</v>
      </c>
      <c r="R4" s="1" t="s">
        <v>73</v>
      </c>
      <c r="S4" s="1" t="s">
        <v>35</v>
      </c>
      <c r="T4" s="1" t="s">
        <v>587</v>
      </c>
    </row>
    <row r="5" s="1" customFormat="1" spans="1:20">
      <c r="A5" s="1" t="s">
        <v>380</v>
      </c>
      <c r="B5" s="1" t="s">
        <v>211</v>
      </c>
      <c r="C5" s="1" t="s">
        <v>597</v>
      </c>
      <c r="D5" s="1" t="s">
        <v>598</v>
      </c>
      <c r="E5" s="1" t="s">
        <v>599</v>
      </c>
      <c r="F5" s="1" t="s">
        <v>79</v>
      </c>
      <c r="G5" s="1" t="s">
        <v>93</v>
      </c>
      <c r="H5" s="1" t="s">
        <v>580</v>
      </c>
      <c r="I5" s="1" t="s">
        <v>600</v>
      </c>
      <c r="J5" s="1" t="s">
        <v>582</v>
      </c>
      <c r="K5" s="1" t="s">
        <v>600</v>
      </c>
      <c r="L5" s="1" t="s">
        <v>600</v>
      </c>
      <c r="M5" s="1" t="s">
        <v>583</v>
      </c>
      <c r="N5" s="1" t="s">
        <v>583</v>
      </c>
      <c r="O5" s="1" t="s">
        <v>584</v>
      </c>
      <c r="P5" s="1" t="s">
        <v>585</v>
      </c>
      <c r="Q5" s="1" t="s">
        <v>601</v>
      </c>
      <c r="R5" s="1" t="s">
        <v>73</v>
      </c>
      <c r="S5" s="1" t="s">
        <v>35</v>
      </c>
      <c r="T5" s="1" t="s">
        <v>587</v>
      </c>
    </row>
    <row r="6" s="1" customFormat="1" spans="1:20">
      <c r="A6" s="1" t="s">
        <v>207</v>
      </c>
      <c r="B6" s="1" t="s">
        <v>211</v>
      </c>
      <c r="C6" s="1" t="s">
        <v>602</v>
      </c>
      <c r="D6" s="1" t="s">
        <v>209</v>
      </c>
      <c r="E6" s="1" t="s">
        <v>210</v>
      </c>
      <c r="F6" s="1" t="s">
        <v>212</v>
      </c>
      <c r="G6" s="1" t="s">
        <v>93</v>
      </c>
      <c r="H6" s="1" t="s">
        <v>580</v>
      </c>
      <c r="I6" s="1" t="s">
        <v>603</v>
      </c>
      <c r="J6" s="1" t="s">
        <v>582</v>
      </c>
      <c r="K6" s="1" t="s">
        <v>603</v>
      </c>
      <c r="L6" s="1" t="s">
        <v>603</v>
      </c>
      <c r="M6" s="1" t="s">
        <v>583</v>
      </c>
      <c r="N6" s="1" t="s">
        <v>583</v>
      </c>
      <c r="O6" s="1" t="s">
        <v>584</v>
      </c>
      <c r="P6" s="1" t="s">
        <v>585</v>
      </c>
      <c r="Q6" s="1" t="s">
        <v>604</v>
      </c>
      <c r="R6" s="1" t="s">
        <v>73</v>
      </c>
      <c r="S6" s="1" t="s">
        <v>35</v>
      </c>
      <c r="T6" s="1" t="s">
        <v>587</v>
      </c>
    </row>
    <row r="7" s="1" customFormat="1" spans="1:20">
      <c r="A7" s="1" t="s">
        <v>423</v>
      </c>
      <c r="B7" s="1" t="s">
        <v>211</v>
      </c>
      <c r="C7" s="1" t="s">
        <v>605</v>
      </c>
      <c r="D7" s="1" t="s">
        <v>425</v>
      </c>
      <c r="E7" s="1" t="s">
        <v>426</v>
      </c>
      <c r="F7" s="1" t="s">
        <v>79</v>
      </c>
      <c r="G7" s="1" t="s">
        <v>93</v>
      </c>
      <c r="H7" s="1" t="s">
        <v>580</v>
      </c>
      <c r="I7" s="1" t="s">
        <v>606</v>
      </c>
      <c r="J7" s="1" t="s">
        <v>582</v>
      </c>
      <c r="K7" s="1" t="s">
        <v>606</v>
      </c>
      <c r="L7" s="1" t="s">
        <v>606</v>
      </c>
      <c r="M7" s="1" t="s">
        <v>583</v>
      </c>
      <c r="N7" s="1" t="s">
        <v>583</v>
      </c>
      <c r="O7" s="1" t="s">
        <v>584</v>
      </c>
      <c r="P7" s="1" t="s">
        <v>585</v>
      </c>
      <c r="Q7" s="1" t="s">
        <v>607</v>
      </c>
      <c r="R7" s="1" t="s">
        <v>73</v>
      </c>
      <c r="S7" s="1" t="s">
        <v>35</v>
      </c>
      <c r="T7" s="1" t="s">
        <v>587</v>
      </c>
    </row>
    <row r="8" s="1" customFormat="1" spans="1:20">
      <c r="A8" s="1" t="s">
        <v>503</v>
      </c>
      <c r="B8" s="1" t="s">
        <v>212</v>
      </c>
      <c r="C8" s="1" t="s">
        <v>608</v>
      </c>
      <c r="D8" s="1" t="s">
        <v>505</v>
      </c>
      <c r="E8" s="1" t="s">
        <v>506</v>
      </c>
      <c r="F8" s="1" t="s">
        <v>212</v>
      </c>
      <c r="G8" s="1" t="s">
        <v>93</v>
      </c>
      <c r="H8" s="1" t="s">
        <v>580</v>
      </c>
      <c r="I8" s="1" t="s">
        <v>609</v>
      </c>
      <c r="J8" s="1" t="s">
        <v>582</v>
      </c>
      <c r="K8" s="1" t="s">
        <v>609</v>
      </c>
      <c r="L8" s="1" t="s">
        <v>609</v>
      </c>
      <c r="M8" s="1" t="s">
        <v>583</v>
      </c>
      <c r="N8" s="1" t="s">
        <v>583</v>
      </c>
      <c r="O8" s="1" t="s">
        <v>584</v>
      </c>
      <c r="P8" s="1" t="s">
        <v>585</v>
      </c>
      <c r="Q8" s="1" t="s">
        <v>610</v>
      </c>
      <c r="R8" s="1" t="s">
        <v>73</v>
      </c>
      <c r="S8" s="1" t="s">
        <v>35</v>
      </c>
      <c r="T8" s="1" t="s">
        <v>587</v>
      </c>
    </row>
    <row r="9" s="1" customFormat="1" spans="1:20">
      <c r="A9" s="1" t="s">
        <v>321</v>
      </c>
      <c r="B9" s="1" t="s">
        <v>212</v>
      </c>
      <c r="C9" s="1" t="s">
        <v>611</v>
      </c>
      <c r="D9" s="1" t="s">
        <v>323</v>
      </c>
      <c r="E9" s="1" t="s">
        <v>324</v>
      </c>
      <c r="F9" s="1" t="s">
        <v>212</v>
      </c>
      <c r="G9" s="1" t="s">
        <v>93</v>
      </c>
      <c r="H9" s="1" t="s">
        <v>580</v>
      </c>
      <c r="I9" s="1" t="s">
        <v>612</v>
      </c>
      <c r="J9" s="1" t="s">
        <v>582</v>
      </c>
      <c r="K9" s="1" t="s">
        <v>612</v>
      </c>
      <c r="L9" s="1" t="s">
        <v>612</v>
      </c>
      <c r="M9" s="1" t="s">
        <v>583</v>
      </c>
      <c r="N9" s="1" t="s">
        <v>583</v>
      </c>
      <c r="O9" s="1" t="s">
        <v>584</v>
      </c>
      <c r="P9" s="1" t="s">
        <v>585</v>
      </c>
      <c r="Q9" s="1" t="s">
        <v>613</v>
      </c>
      <c r="R9" s="1" t="s">
        <v>73</v>
      </c>
      <c r="S9" s="1" t="s">
        <v>35</v>
      </c>
      <c r="T9" s="1" t="s">
        <v>587</v>
      </c>
    </row>
    <row r="10" s="1" customFormat="1" spans="1:20">
      <c r="A10" s="1" t="s">
        <v>314</v>
      </c>
      <c r="B10" s="1" t="s">
        <v>212</v>
      </c>
      <c r="C10" s="1" t="s">
        <v>614</v>
      </c>
      <c r="D10" s="1" t="s">
        <v>316</v>
      </c>
      <c r="E10" s="1" t="s">
        <v>317</v>
      </c>
      <c r="F10" s="1" t="s">
        <v>79</v>
      </c>
      <c r="G10" s="1" t="s">
        <v>93</v>
      </c>
      <c r="H10" s="1" t="s">
        <v>580</v>
      </c>
      <c r="I10" s="1" t="s">
        <v>615</v>
      </c>
      <c r="J10" s="1" t="s">
        <v>582</v>
      </c>
      <c r="K10" s="1" t="s">
        <v>615</v>
      </c>
      <c r="L10" s="1" t="s">
        <v>615</v>
      </c>
      <c r="M10" s="1" t="s">
        <v>583</v>
      </c>
      <c r="N10" s="1" t="s">
        <v>583</v>
      </c>
      <c r="O10" s="1" t="s">
        <v>584</v>
      </c>
      <c r="P10" s="1" t="s">
        <v>585</v>
      </c>
      <c r="Q10" s="1" t="s">
        <v>616</v>
      </c>
      <c r="R10" s="1" t="s">
        <v>73</v>
      </c>
      <c r="S10" s="1" t="s">
        <v>35</v>
      </c>
      <c r="T10" s="1" t="s">
        <v>587</v>
      </c>
    </row>
    <row r="11" s="1" customFormat="1" spans="1:20">
      <c r="A11" s="1" t="s">
        <v>510</v>
      </c>
      <c r="B11" s="1" t="s">
        <v>212</v>
      </c>
      <c r="C11" s="1" t="s">
        <v>617</v>
      </c>
      <c r="D11" s="1" t="s">
        <v>512</v>
      </c>
      <c r="E11" s="1" t="s">
        <v>513</v>
      </c>
      <c r="F11" s="1" t="s">
        <v>212</v>
      </c>
      <c r="G11" s="1" t="s">
        <v>93</v>
      </c>
      <c r="H11" s="1" t="s">
        <v>580</v>
      </c>
      <c r="I11" s="1" t="s">
        <v>618</v>
      </c>
      <c r="J11" s="1" t="s">
        <v>582</v>
      </c>
      <c r="K11" s="1" t="s">
        <v>618</v>
      </c>
      <c r="L11" s="1" t="s">
        <v>618</v>
      </c>
      <c r="M11" s="1" t="s">
        <v>583</v>
      </c>
      <c r="N11" s="1" t="s">
        <v>583</v>
      </c>
      <c r="O11" s="1" t="s">
        <v>584</v>
      </c>
      <c r="P11" s="1" t="s">
        <v>585</v>
      </c>
      <c r="Q11" s="1" t="s">
        <v>619</v>
      </c>
      <c r="R11" s="1" t="s">
        <v>73</v>
      </c>
      <c r="S11" s="1" t="s">
        <v>35</v>
      </c>
      <c r="T11" s="1" t="s">
        <v>587</v>
      </c>
    </row>
    <row r="12" s="1" customFormat="1" spans="1:20">
      <c r="A12" s="1" t="s">
        <v>246</v>
      </c>
      <c r="B12" s="1" t="s">
        <v>212</v>
      </c>
      <c r="C12" s="1" t="s">
        <v>620</v>
      </c>
      <c r="D12" s="1" t="s">
        <v>240</v>
      </c>
      <c r="E12" s="1" t="s">
        <v>247</v>
      </c>
      <c r="F12" s="1" t="s">
        <v>79</v>
      </c>
      <c r="G12" s="1" t="s">
        <v>93</v>
      </c>
      <c r="H12" s="1" t="s">
        <v>580</v>
      </c>
      <c r="I12" s="1" t="s">
        <v>621</v>
      </c>
      <c r="J12" s="1" t="s">
        <v>582</v>
      </c>
      <c r="K12" s="1" t="s">
        <v>621</v>
      </c>
      <c r="L12" s="1" t="s">
        <v>621</v>
      </c>
      <c r="M12" s="1" t="s">
        <v>583</v>
      </c>
      <c r="N12" s="1" t="s">
        <v>583</v>
      </c>
      <c r="O12" s="1" t="s">
        <v>584</v>
      </c>
      <c r="P12" s="1" t="s">
        <v>585</v>
      </c>
      <c r="Q12" s="1" t="s">
        <v>622</v>
      </c>
      <c r="R12" s="1" t="s">
        <v>73</v>
      </c>
      <c r="S12" s="1" t="s">
        <v>35</v>
      </c>
      <c r="T12" s="1" t="s">
        <v>587</v>
      </c>
    </row>
    <row r="13" s="1" customFormat="1" spans="1:20">
      <c r="A13" s="1" t="s">
        <v>238</v>
      </c>
      <c r="B13" s="1" t="s">
        <v>212</v>
      </c>
      <c r="C13" s="1" t="s">
        <v>623</v>
      </c>
      <c r="D13" s="1" t="s">
        <v>240</v>
      </c>
      <c r="E13" s="1" t="s">
        <v>241</v>
      </c>
      <c r="F13" s="1" t="s">
        <v>79</v>
      </c>
      <c r="G13" s="1" t="s">
        <v>93</v>
      </c>
      <c r="H13" s="1" t="s">
        <v>580</v>
      </c>
      <c r="I13" s="1" t="s">
        <v>621</v>
      </c>
      <c r="J13" s="1" t="s">
        <v>582</v>
      </c>
      <c r="K13" s="1" t="s">
        <v>621</v>
      </c>
      <c r="L13" s="1" t="s">
        <v>621</v>
      </c>
      <c r="M13" s="1" t="s">
        <v>583</v>
      </c>
      <c r="N13" s="1" t="s">
        <v>583</v>
      </c>
      <c r="O13" s="1" t="s">
        <v>584</v>
      </c>
      <c r="P13" s="1" t="s">
        <v>585</v>
      </c>
      <c r="Q13" s="1" t="s">
        <v>624</v>
      </c>
      <c r="R13" s="1" t="s">
        <v>73</v>
      </c>
      <c r="S13" s="1" t="s">
        <v>35</v>
      </c>
      <c r="T13" s="1" t="s">
        <v>587</v>
      </c>
    </row>
    <row r="14" s="1" customFormat="1" spans="1:20">
      <c r="A14" s="1" t="s">
        <v>458</v>
      </c>
      <c r="B14" s="1" t="s">
        <v>212</v>
      </c>
      <c r="C14" s="1" t="s">
        <v>625</v>
      </c>
      <c r="D14" s="1" t="s">
        <v>460</v>
      </c>
      <c r="E14" s="1" t="s">
        <v>461</v>
      </c>
      <c r="F14" s="1" t="s">
        <v>212</v>
      </c>
      <c r="G14" s="1" t="s">
        <v>93</v>
      </c>
      <c r="H14" s="1" t="s">
        <v>580</v>
      </c>
      <c r="I14" s="1" t="s">
        <v>626</v>
      </c>
      <c r="J14" s="1" t="s">
        <v>582</v>
      </c>
      <c r="K14" s="1" t="s">
        <v>626</v>
      </c>
      <c r="L14" s="1" t="s">
        <v>626</v>
      </c>
      <c r="M14" s="1" t="s">
        <v>583</v>
      </c>
      <c r="N14" s="1" t="s">
        <v>583</v>
      </c>
      <c r="O14" s="1" t="s">
        <v>584</v>
      </c>
      <c r="P14" s="1" t="s">
        <v>585</v>
      </c>
      <c r="Q14" s="1" t="s">
        <v>627</v>
      </c>
      <c r="R14" s="1" t="s">
        <v>73</v>
      </c>
      <c r="S14" s="1" t="s">
        <v>35</v>
      </c>
      <c r="T14" s="1" t="s">
        <v>587</v>
      </c>
    </row>
    <row r="15" s="1" customFormat="1" spans="1:20">
      <c r="A15" s="1" t="s">
        <v>337</v>
      </c>
      <c r="B15" s="1" t="s">
        <v>212</v>
      </c>
      <c r="C15" s="1" t="s">
        <v>628</v>
      </c>
      <c r="D15" s="1" t="s">
        <v>339</v>
      </c>
      <c r="E15" s="1" t="s">
        <v>340</v>
      </c>
      <c r="F15" s="1" t="s">
        <v>79</v>
      </c>
      <c r="G15" s="1" t="s">
        <v>93</v>
      </c>
      <c r="H15" s="1" t="s">
        <v>580</v>
      </c>
      <c r="I15" s="1" t="s">
        <v>629</v>
      </c>
      <c r="J15" s="1" t="s">
        <v>582</v>
      </c>
      <c r="K15" s="1" t="s">
        <v>629</v>
      </c>
      <c r="L15" s="1" t="s">
        <v>629</v>
      </c>
      <c r="M15" s="1" t="s">
        <v>583</v>
      </c>
      <c r="N15" s="1" t="s">
        <v>583</v>
      </c>
      <c r="O15" s="1" t="s">
        <v>584</v>
      </c>
      <c r="P15" s="1" t="s">
        <v>585</v>
      </c>
      <c r="Q15" s="1" t="s">
        <v>630</v>
      </c>
      <c r="R15" s="1" t="s">
        <v>73</v>
      </c>
      <c r="S15" s="1" t="s">
        <v>35</v>
      </c>
      <c r="T15" s="1" t="s">
        <v>587</v>
      </c>
    </row>
    <row r="16" s="1" customFormat="1" spans="1:20">
      <c r="A16" s="1" t="s">
        <v>296</v>
      </c>
      <c r="B16" s="1" t="s">
        <v>212</v>
      </c>
      <c r="C16" s="1" t="s">
        <v>631</v>
      </c>
      <c r="D16" s="1" t="s">
        <v>298</v>
      </c>
      <c r="E16" s="1" t="s">
        <v>299</v>
      </c>
      <c r="F16" s="1" t="s">
        <v>79</v>
      </c>
      <c r="G16" s="1" t="s">
        <v>93</v>
      </c>
      <c r="H16" s="1" t="s">
        <v>580</v>
      </c>
      <c r="I16" s="1" t="s">
        <v>632</v>
      </c>
      <c r="J16" s="1" t="s">
        <v>582</v>
      </c>
      <c r="K16" s="1" t="s">
        <v>632</v>
      </c>
      <c r="L16" s="1" t="s">
        <v>632</v>
      </c>
      <c r="M16" s="1" t="s">
        <v>583</v>
      </c>
      <c r="N16" s="1" t="s">
        <v>583</v>
      </c>
      <c r="O16" s="1" t="s">
        <v>584</v>
      </c>
      <c r="P16" s="1" t="s">
        <v>585</v>
      </c>
      <c r="Q16" s="1" t="s">
        <v>633</v>
      </c>
      <c r="R16" s="1" t="s">
        <v>73</v>
      </c>
      <c r="S16" s="1" t="s">
        <v>35</v>
      </c>
      <c r="T16" s="1" t="s">
        <v>587</v>
      </c>
    </row>
    <row r="17" s="1" customFormat="1" spans="1:20">
      <c r="A17" s="1" t="s">
        <v>248</v>
      </c>
      <c r="B17" s="1" t="s">
        <v>79</v>
      </c>
      <c r="C17" s="1" t="s">
        <v>634</v>
      </c>
      <c r="D17" s="1" t="s">
        <v>250</v>
      </c>
      <c r="E17" s="1" t="s">
        <v>251</v>
      </c>
      <c r="F17" s="1" t="s">
        <v>79</v>
      </c>
      <c r="G17" s="1" t="s">
        <v>93</v>
      </c>
      <c r="H17" s="1" t="s">
        <v>580</v>
      </c>
      <c r="I17" s="1" t="s">
        <v>635</v>
      </c>
      <c r="J17" s="1" t="s">
        <v>582</v>
      </c>
      <c r="K17" s="1" t="s">
        <v>635</v>
      </c>
      <c r="L17" s="1" t="s">
        <v>635</v>
      </c>
      <c r="M17" s="1" t="s">
        <v>583</v>
      </c>
      <c r="N17" s="1" t="s">
        <v>583</v>
      </c>
      <c r="O17" s="1" t="s">
        <v>584</v>
      </c>
      <c r="P17" s="1" t="s">
        <v>585</v>
      </c>
      <c r="Q17" s="1" t="s">
        <v>636</v>
      </c>
      <c r="R17" s="1" t="s">
        <v>73</v>
      </c>
      <c r="S17" s="1" t="s">
        <v>35</v>
      </c>
      <c r="T17" s="1" t="s">
        <v>587</v>
      </c>
    </row>
    <row r="18" s="1" customFormat="1" spans="1:20">
      <c r="A18" s="1" t="s">
        <v>106</v>
      </c>
      <c r="B18" s="1" t="s">
        <v>79</v>
      </c>
      <c r="C18" s="1" t="s">
        <v>637</v>
      </c>
      <c r="D18" s="1" t="s">
        <v>108</v>
      </c>
      <c r="E18" s="1" t="s">
        <v>109</v>
      </c>
      <c r="F18" s="1" t="s">
        <v>79</v>
      </c>
      <c r="G18" s="1" t="s">
        <v>93</v>
      </c>
      <c r="H18" s="1" t="s">
        <v>580</v>
      </c>
      <c r="I18" s="1" t="s">
        <v>638</v>
      </c>
      <c r="J18" s="1" t="s">
        <v>582</v>
      </c>
      <c r="K18" s="1" t="s">
        <v>638</v>
      </c>
      <c r="L18" s="1" t="s">
        <v>638</v>
      </c>
      <c r="M18" s="1" t="s">
        <v>583</v>
      </c>
      <c r="N18" s="1" t="s">
        <v>583</v>
      </c>
      <c r="O18" s="1" t="s">
        <v>584</v>
      </c>
      <c r="P18" s="1" t="s">
        <v>585</v>
      </c>
      <c r="Q18" s="1" t="s">
        <v>639</v>
      </c>
      <c r="R18" s="1" t="s">
        <v>73</v>
      </c>
      <c r="S18" s="1" t="s">
        <v>35</v>
      </c>
      <c r="T18" s="1" t="s">
        <v>587</v>
      </c>
    </row>
    <row r="19" s="1" customFormat="1" spans="1:20">
      <c r="A19" s="1" t="s">
        <v>159</v>
      </c>
      <c r="B19" s="1" t="s">
        <v>79</v>
      </c>
      <c r="C19" s="1" t="s">
        <v>640</v>
      </c>
      <c r="D19" s="1" t="s">
        <v>161</v>
      </c>
      <c r="E19" s="1" t="s">
        <v>162</v>
      </c>
      <c r="F19" s="1" t="s">
        <v>79</v>
      </c>
      <c r="G19" s="1" t="s">
        <v>93</v>
      </c>
      <c r="H19" s="1" t="s">
        <v>580</v>
      </c>
      <c r="I19" s="1" t="s">
        <v>641</v>
      </c>
      <c r="J19" s="1" t="s">
        <v>582</v>
      </c>
      <c r="K19" s="1" t="s">
        <v>641</v>
      </c>
      <c r="L19" s="1" t="s">
        <v>641</v>
      </c>
      <c r="M19" s="1" t="s">
        <v>583</v>
      </c>
      <c r="N19" s="1" t="s">
        <v>583</v>
      </c>
      <c r="O19" s="1" t="s">
        <v>584</v>
      </c>
      <c r="P19" s="1" t="s">
        <v>585</v>
      </c>
      <c r="Q19" s="1" t="s">
        <v>642</v>
      </c>
      <c r="R19" s="1" t="s">
        <v>73</v>
      </c>
      <c r="S19" s="1" t="s">
        <v>35</v>
      </c>
      <c r="T19" s="1" t="s">
        <v>587</v>
      </c>
    </row>
    <row r="20" s="1" customFormat="1" spans="1:20">
      <c r="A20" s="1" t="s">
        <v>89</v>
      </c>
      <c r="B20" s="1" t="s">
        <v>79</v>
      </c>
      <c r="C20" s="1" t="s">
        <v>643</v>
      </c>
      <c r="D20" s="1" t="s">
        <v>644</v>
      </c>
      <c r="E20" s="1" t="s">
        <v>92</v>
      </c>
      <c r="F20" s="1" t="s">
        <v>79</v>
      </c>
      <c r="G20" s="1" t="s">
        <v>93</v>
      </c>
      <c r="H20" s="1" t="s">
        <v>580</v>
      </c>
      <c r="I20" s="1" t="s">
        <v>645</v>
      </c>
      <c r="J20" s="1" t="s">
        <v>582</v>
      </c>
      <c r="K20" s="1" t="s">
        <v>645</v>
      </c>
      <c r="L20" s="1" t="s">
        <v>645</v>
      </c>
      <c r="M20" s="1" t="s">
        <v>583</v>
      </c>
      <c r="N20" s="1" t="s">
        <v>583</v>
      </c>
      <c r="O20" s="1" t="s">
        <v>584</v>
      </c>
      <c r="P20" s="1" t="s">
        <v>585</v>
      </c>
      <c r="Q20" s="1" t="s">
        <v>646</v>
      </c>
      <c r="R20" s="1" t="s">
        <v>73</v>
      </c>
      <c r="S20" s="1" t="s">
        <v>35</v>
      </c>
      <c r="T20" s="1" t="s">
        <v>587</v>
      </c>
    </row>
    <row r="21" s="1" customFormat="1" spans="1:20">
      <c r="A21" s="1" t="s">
        <v>288</v>
      </c>
      <c r="B21" s="1" t="s">
        <v>79</v>
      </c>
      <c r="C21" s="1" t="s">
        <v>647</v>
      </c>
      <c r="D21" s="1" t="s">
        <v>290</v>
      </c>
      <c r="E21" s="1" t="s">
        <v>291</v>
      </c>
      <c r="F21" s="1" t="s">
        <v>79</v>
      </c>
      <c r="G21" s="1" t="s">
        <v>93</v>
      </c>
      <c r="H21" s="1" t="s">
        <v>580</v>
      </c>
      <c r="I21" s="1" t="s">
        <v>648</v>
      </c>
      <c r="J21" s="1" t="s">
        <v>582</v>
      </c>
      <c r="K21" s="1" t="s">
        <v>648</v>
      </c>
      <c r="L21" s="1" t="s">
        <v>648</v>
      </c>
      <c r="M21" s="1" t="s">
        <v>583</v>
      </c>
      <c r="N21" s="1" t="s">
        <v>583</v>
      </c>
      <c r="O21" s="1" t="s">
        <v>584</v>
      </c>
      <c r="P21" s="1" t="s">
        <v>585</v>
      </c>
      <c r="Q21" s="1" t="s">
        <v>649</v>
      </c>
      <c r="R21" s="1" t="s">
        <v>73</v>
      </c>
      <c r="S21" s="1" t="s">
        <v>35</v>
      </c>
      <c r="T21" s="1" t="s">
        <v>587</v>
      </c>
    </row>
    <row r="22" s="1" customFormat="1" spans="1:20">
      <c r="A22" s="1" t="s">
        <v>217</v>
      </c>
      <c r="B22" s="1" t="s">
        <v>79</v>
      </c>
      <c r="C22" s="1" t="s">
        <v>650</v>
      </c>
      <c r="D22" s="1" t="s">
        <v>219</v>
      </c>
      <c r="E22" s="1" t="s">
        <v>220</v>
      </c>
      <c r="F22" s="1" t="s">
        <v>79</v>
      </c>
      <c r="G22" s="1" t="s">
        <v>93</v>
      </c>
      <c r="H22" s="1" t="s">
        <v>580</v>
      </c>
      <c r="I22" s="1" t="s">
        <v>651</v>
      </c>
      <c r="J22" s="1" t="s">
        <v>582</v>
      </c>
      <c r="K22" s="1" t="s">
        <v>651</v>
      </c>
      <c r="L22" s="1" t="s">
        <v>651</v>
      </c>
      <c r="M22" s="1" t="s">
        <v>583</v>
      </c>
      <c r="N22" s="1" t="s">
        <v>583</v>
      </c>
      <c r="O22" s="1" t="s">
        <v>584</v>
      </c>
      <c r="P22" s="1" t="s">
        <v>585</v>
      </c>
      <c r="Q22" s="1" t="s">
        <v>652</v>
      </c>
      <c r="R22" s="1" t="s">
        <v>73</v>
      </c>
      <c r="S22" s="1" t="s">
        <v>35</v>
      </c>
      <c r="T22" s="1" t="s">
        <v>587</v>
      </c>
    </row>
    <row r="23" s="1" customFormat="1" spans="1:20">
      <c r="A23" s="1" t="s">
        <v>445</v>
      </c>
      <c r="B23" s="1" t="s">
        <v>79</v>
      </c>
      <c r="C23" s="1" t="s">
        <v>653</v>
      </c>
      <c r="D23" s="1" t="s">
        <v>447</v>
      </c>
      <c r="E23" s="1" t="s">
        <v>448</v>
      </c>
      <c r="F23" s="1" t="s">
        <v>79</v>
      </c>
      <c r="G23" s="1" t="s">
        <v>93</v>
      </c>
      <c r="H23" s="1" t="s">
        <v>580</v>
      </c>
      <c r="I23" s="1" t="s">
        <v>654</v>
      </c>
      <c r="J23" s="1" t="s">
        <v>582</v>
      </c>
      <c r="K23" s="1" t="s">
        <v>654</v>
      </c>
      <c r="L23" s="1" t="s">
        <v>654</v>
      </c>
      <c r="M23" s="1" t="s">
        <v>583</v>
      </c>
      <c r="N23" s="1" t="s">
        <v>583</v>
      </c>
      <c r="O23" s="1" t="s">
        <v>584</v>
      </c>
      <c r="P23" s="1" t="s">
        <v>585</v>
      </c>
      <c r="Q23" s="1" t="s">
        <v>655</v>
      </c>
      <c r="R23" s="1" t="s">
        <v>73</v>
      </c>
      <c r="S23" s="1" t="s">
        <v>35</v>
      </c>
      <c r="T23" s="1" t="s">
        <v>587</v>
      </c>
    </row>
    <row r="24" s="1" customFormat="1" spans="1:20">
      <c r="A24" s="1" t="s">
        <v>466</v>
      </c>
      <c r="B24" s="1" t="s">
        <v>79</v>
      </c>
      <c r="C24" s="1" t="s">
        <v>656</v>
      </c>
      <c r="D24" s="1" t="s">
        <v>468</v>
      </c>
      <c r="E24" s="1" t="s">
        <v>469</v>
      </c>
      <c r="F24" s="1" t="s">
        <v>79</v>
      </c>
      <c r="G24" s="1" t="s">
        <v>93</v>
      </c>
      <c r="H24" s="1" t="s">
        <v>580</v>
      </c>
      <c r="I24" s="1" t="s">
        <v>657</v>
      </c>
      <c r="J24" s="1" t="s">
        <v>582</v>
      </c>
      <c r="K24" s="1" t="s">
        <v>657</v>
      </c>
      <c r="L24" s="1" t="s">
        <v>657</v>
      </c>
      <c r="M24" s="1" t="s">
        <v>583</v>
      </c>
      <c r="N24" s="1" t="s">
        <v>583</v>
      </c>
      <c r="O24" s="1" t="s">
        <v>584</v>
      </c>
      <c r="P24" s="1" t="s">
        <v>585</v>
      </c>
      <c r="Q24" s="1" t="s">
        <v>658</v>
      </c>
      <c r="R24" s="1" t="s">
        <v>73</v>
      </c>
      <c r="S24" s="1" t="s">
        <v>35</v>
      </c>
      <c r="T24" s="1" t="s">
        <v>587</v>
      </c>
    </row>
    <row r="25" s="1" customFormat="1" spans="1:20">
      <c r="A25" s="1" t="s">
        <v>536</v>
      </c>
      <c r="B25" s="1" t="s">
        <v>79</v>
      </c>
      <c r="C25" s="1" t="s">
        <v>659</v>
      </c>
      <c r="D25" s="1" t="s">
        <v>538</v>
      </c>
      <c r="E25" s="1" t="s">
        <v>539</v>
      </c>
      <c r="F25" s="1" t="s">
        <v>79</v>
      </c>
      <c r="G25" s="1" t="s">
        <v>93</v>
      </c>
      <c r="H25" s="1" t="s">
        <v>580</v>
      </c>
      <c r="I25" s="1" t="s">
        <v>660</v>
      </c>
      <c r="J25" s="1" t="s">
        <v>582</v>
      </c>
      <c r="K25" s="1" t="s">
        <v>660</v>
      </c>
      <c r="L25" s="1" t="s">
        <v>660</v>
      </c>
      <c r="M25" s="1" t="s">
        <v>583</v>
      </c>
      <c r="N25" s="1" t="s">
        <v>583</v>
      </c>
      <c r="O25" s="1" t="s">
        <v>584</v>
      </c>
      <c r="P25" s="1" t="s">
        <v>585</v>
      </c>
      <c r="Q25" s="1" t="s">
        <v>661</v>
      </c>
      <c r="R25" s="1" t="s">
        <v>73</v>
      </c>
      <c r="S25" s="1" t="s">
        <v>35</v>
      </c>
      <c r="T25" s="1" t="s">
        <v>587</v>
      </c>
    </row>
    <row r="26" s="1" customFormat="1" spans="1:20">
      <c r="A26" s="1" t="s">
        <v>279</v>
      </c>
      <c r="B26" s="1" t="s">
        <v>79</v>
      </c>
      <c r="C26" s="1" t="s">
        <v>662</v>
      </c>
      <c r="D26" s="1" t="s">
        <v>227</v>
      </c>
      <c r="E26" s="1" t="s">
        <v>280</v>
      </c>
      <c r="F26" s="1" t="s">
        <v>79</v>
      </c>
      <c r="G26" s="1" t="s">
        <v>93</v>
      </c>
      <c r="H26" s="1" t="s">
        <v>580</v>
      </c>
      <c r="I26" s="1" t="s">
        <v>603</v>
      </c>
      <c r="J26" s="1" t="s">
        <v>582</v>
      </c>
      <c r="K26" s="1" t="s">
        <v>603</v>
      </c>
      <c r="L26" s="1" t="s">
        <v>603</v>
      </c>
      <c r="M26" s="1" t="s">
        <v>583</v>
      </c>
      <c r="N26" s="1" t="s">
        <v>583</v>
      </c>
      <c r="O26" s="1" t="s">
        <v>584</v>
      </c>
      <c r="P26" s="1" t="s">
        <v>585</v>
      </c>
      <c r="Q26" s="1" t="s">
        <v>663</v>
      </c>
      <c r="R26" s="1" t="s">
        <v>73</v>
      </c>
      <c r="S26" s="1" t="s">
        <v>35</v>
      </c>
      <c r="T26" s="1" t="s">
        <v>587</v>
      </c>
    </row>
    <row r="27" s="1" customFormat="1" spans="1:20">
      <c r="A27" s="1" t="s">
        <v>254</v>
      </c>
      <c r="B27" s="1" t="s">
        <v>79</v>
      </c>
      <c r="C27" s="1" t="s">
        <v>664</v>
      </c>
      <c r="D27" s="1" t="s">
        <v>202</v>
      </c>
      <c r="E27" s="1" t="s">
        <v>255</v>
      </c>
      <c r="F27" s="1" t="s">
        <v>79</v>
      </c>
      <c r="G27" s="1" t="s">
        <v>93</v>
      </c>
      <c r="H27" s="1" t="s">
        <v>580</v>
      </c>
      <c r="I27" s="1" t="s">
        <v>665</v>
      </c>
      <c r="J27" s="1" t="s">
        <v>582</v>
      </c>
      <c r="K27" s="1" t="s">
        <v>665</v>
      </c>
      <c r="L27" s="1" t="s">
        <v>665</v>
      </c>
      <c r="M27" s="1" t="s">
        <v>583</v>
      </c>
      <c r="N27" s="1" t="s">
        <v>583</v>
      </c>
      <c r="O27" s="1" t="s">
        <v>584</v>
      </c>
      <c r="P27" s="1" t="s">
        <v>585</v>
      </c>
      <c r="Q27" s="1" t="s">
        <v>666</v>
      </c>
      <c r="R27" s="1" t="s">
        <v>73</v>
      </c>
      <c r="S27" s="1" t="s">
        <v>35</v>
      </c>
      <c r="T27" s="1" t="s">
        <v>587</v>
      </c>
    </row>
    <row r="28" s="1" customFormat="1" spans="1:20">
      <c r="A28" s="1" t="s">
        <v>493</v>
      </c>
      <c r="B28" s="1" t="s">
        <v>79</v>
      </c>
      <c r="C28" s="1" t="s">
        <v>667</v>
      </c>
      <c r="D28" s="1" t="s">
        <v>668</v>
      </c>
      <c r="E28" s="1" t="s">
        <v>496</v>
      </c>
      <c r="F28" s="1" t="s">
        <v>79</v>
      </c>
      <c r="G28" s="1" t="s">
        <v>93</v>
      </c>
      <c r="H28" s="1" t="s">
        <v>580</v>
      </c>
      <c r="I28" s="1" t="s">
        <v>669</v>
      </c>
      <c r="J28" s="1" t="s">
        <v>582</v>
      </c>
      <c r="K28" s="1" t="s">
        <v>669</v>
      </c>
      <c r="L28" s="1" t="s">
        <v>669</v>
      </c>
      <c r="M28" s="1" t="s">
        <v>583</v>
      </c>
      <c r="N28" s="1" t="s">
        <v>583</v>
      </c>
      <c r="O28" s="1" t="s">
        <v>584</v>
      </c>
      <c r="P28" s="1" t="s">
        <v>585</v>
      </c>
      <c r="Q28" s="1" t="s">
        <v>670</v>
      </c>
      <c r="R28" s="1" t="s">
        <v>73</v>
      </c>
      <c r="S28" s="1" t="s">
        <v>35</v>
      </c>
      <c r="T28" s="1" t="s">
        <v>587</v>
      </c>
    </row>
    <row r="29" s="1" customFormat="1" spans="1:20">
      <c r="A29" s="1" t="s">
        <v>114</v>
      </c>
      <c r="B29" s="1" t="s">
        <v>79</v>
      </c>
      <c r="C29" s="1" t="s">
        <v>671</v>
      </c>
      <c r="D29" s="1" t="s">
        <v>116</v>
      </c>
      <c r="E29" s="1" t="s">
        <v>117</v>
      </c>
      <c r="F29" s="1" t="s">
        <v>79</v>
      </c>
      <c r="G29" s="1" t="s">
        <v>93</v>
      </c>
      <c r="H29" s="1" t="s">
        <v>580</v>
      </c>
      <c r="I29" s="1" t="s">
        <v>672</v>
      </c>
      <c r="J29" s="1" t="s">
        <v>582</v>
      </c>
      <c r="K29" s="1" t="s">
        <v>672</v>
      </c>
      <c r="L29" s="1" t="s">
        <v>672</v>
      </c>
      <c r="M29" s="1" t="s">
        <v>583</v>
      </c>
      <c r="N29" s="1" t="s">
        <v>583</v>
      </c>
      <c r="O29" s="1" t="s">
        <v>584</v>
      </c>
      <c r="P29" s="1" t="s">
        <v>585</v>
      </c>
      <c r="Q29" s="1" t="s">
        <v>673</v>
      </c>
      <c r="R29" s="1" t="s">
        <v>73</v>
      </c>
      <c r="S29" s="1" t="s">
        <v>35</v>
      </c>
      <c r="T29" s="1" t="s">
        <v>587</v>
      </c>
    </row>
    <row r="30" s="1" customFormat="1" spans="1:20">
      <c r="A30" s="1" t="s">
        <v>388</v>
      </c>
      <c r="B30" s="1" t="s">
        <v>79</v>
      </c>
      <c r="C30" s="1" t="s">
        <v>674</v>
      </c>
      <c r="D30" s="1" t="s">
        <v>390</v>
      </c>
      <c r="E30" s="1" t="s">
        <v>391</v>
      </c>
      <c r="F30" s="1" t="s">
        <v>79</v>
      </c>
      <c r="G30" s="1" t="s">
        <v>93</v>
      </c>
      <c r="H30" s="1" t="s">
        <v>580</v>
      </c>
      <c r="I30" s="1" t="s">
        <v>675</v>
      </c>
      <c r="J30" s="1" t="s">
        <v>582</v>
      </c>
      <c r="K30" s="1" t="s">
        <v>675</v>
      </c>
      <c r="L30" s="1" t="s">
        <v>675</v>
      </c>
      <c r="M30" s="1" t="s">
        <v>583</v>
      </c>
      <c r="N30" s="1" t="s">
        <v>583</v>
      </c>
      <c r="O30" s="1" t="s">
        <v>584</v>
      </c>
      <c r="P30" s="1" t="s">
        <v>585</v>
      </c>
      <c r="Q30" s="1" t="s">
        <v>676</v>
      </c>
      <c r="R30" s="1" t="s">
        <v>73</v>
      </c>
      <c r="S30" s="1" t="s">
        <v>35</v>
      </c>
      <c r="T30" s="1" t="s">
        <v>587</v>
      </c>
    </row>
    <row r="31" s="1" customFormat="1" spans="1:20">
      <c r="A31" s="1" t="s">
        <v>230</v>
      </c>
      <c r="B31" s="1" t="s">
        <v>79</v>
      </c>
      <c r="C31" s="1" t="s">
        <v>677</v>
      </c>
      <c r="D31" s="1" t="s">
        <v>232</v>
      </c>
      <c r="E31" s="1" t="s">
        <v>233</v>
      </c>
      <c r="F31" s="1" t="s">
        <v>79</v>
      </c>
      <c r="G31" s="1" t="s">
        <v>93</v>
      </c>
      <c r="H31" s="1" t="s">
        <v>580</v>
      </c>
      <c r="I31" s="1" t="s">
        <v>678</v>
      </c>
      <c r="J31" s="1" t="s">
        <v>582</v>
      </c>
      <c r="K31" s="1" t="s">
        <v>678</v>
      </c>
      <c r="L31" s="1" t="s">
        <v>678</v>
      </c>
      <c r="M31" s="1" t="s">
        <v>583</v>
      </c>
      <c r="N31" s="1" t="s">
        <v>583</v>
      </c>
      <c r="O31" s="1" t="s">
        <v>584</v>
      </c>
      <c r="P31" s="1" t="s">
        <v>585</v>
      </c>
      <c r="Q31" s="1" t="s">
        <v>679</v>
      </c>
      <c r="R31" s="1" t="s">
        <v>73</v>
      </c>
      <c r="S31" s="1" t="s">
        <v>35</v>
      </c>
      <c r="T31" s="1" t="s">
        <v>587</v>
      </c>
    </row>
    <row r="32" s="1" customFormat="1" spans="1:20">
      <c r="A32" s="1" t="s">
        <v>98</v>
      </c>
      <c r="B32" s="1" t="s">
        <v>79</v>
      </c>
      <c r="C32" s="1" t="s">
        <v>680</v>
      </c>
      <c r="D32" s="1" t="s">
        <v>100</v>
      </c>
      <c r="E32" s="1" t="s">
        <v>101</v>
      </c>
      <c r="F32" s="1" t="s">
        <v>79</v>
      </c>
      <c r="G32" s="1" t="s">
        <v>93</v>
      </c>
      <c r="H32" s="1" t="s">
        <v>580</v>
      </c>
      <c r="I32" s="1" t="s">
        <v>681</v>
      </c>
      <c r="J32" s="1" t="s">
        <v>582</v>
      </c>
      <c r="K32" s="1" t="s">
        <v>681</v>
      </c>
      <c r="L32" s="1" t="s">
        <v>681</v>
      </c>
      <c r="M32" s="1" t="s">
        <v>583</v>
      </c>
      <c r="N32" s="1" t="s">
        <v>583</v>
      </c>
      <c r="O32" s="1" t="s">
        <v>584</v>
      </c>
      <c r="P32" s="1" t="s">
        <v>585</v>
      </c>
      <c r="Q32" s="1" t="s">
        <v>682</v>
      </c>
      <c r="R32" s="1" t="s">
        <v>73</v>
      </c>
      <c r="S32" s="1" t="s">
        <v>35</v>
      </c>
      <c r="T32" s="1" t="s">
        <v>587</v>
      </c>
    </row>
    <row r="33" s="1" customFormat="1" spans="1:20">
      <c r="A33" s="1" t="s">
        <v>476</v>
      </c>
      <c r="B33" s="1" t="s">
        <v>79</v>
      </c>
      <c r="C33" s="1" t="s">
        <v>683</v>
      </c>
      <c r="D33" s="1" t="s">
        <v>478</v>
      </c>
      <c r="E33" s="1" t="s">
        <v>479</v>
      </c>
      <c r="F33" s="1" t="s">
        <v>79</v>
      </c>
      <c r="G33" s="1" t="s">
        <v>93</v>
      </c>
      <c r="H33" s="1" t="s">
        <v>580</v>
      </c>
      <c r="I33" s="1" t="s">
        <v>684</v>
      </c>
      <c r="J33" s="1" t="s">
        <v>582</v>
      </c>
      <c r="K33" s="1" t="s">
        <v>684</v>
      </c>
      <c r="L33" s="1" t="s">
        <v>684</v>
      </c>
      <c r="M33" s="1" t="s">
        <v>583</v>
      </c>
      <c r="N33" s="1" t="s">
        <v>583</v>
      </c>
      <c r="O33" s="1" t="s">
        <v>584</v>
      </c>
      <c r="P33" s="1" t="s">
        <v>585</v>
      </c>
      <c r="Q33" s="1" t="s">
        <v>685</v>
      </c>
      <c r="R33" s="1" t="s">
        <v>73</v>
      </c>
      <c r="S33" s="1" t="s">
        <v>35</v>
      </c>
      <c r="T33" s="1" t="s">
        <v>587</v>
      </c>
    </row>
    <row r="34" s="1" customFormat="1" spans="1:20">
      <c r="A34" s="1" t="s">
        <v>430</v>
      </c>
      <c r="B34" s="1" t="s">
        <v>79</v>
      </c>
      <c r="C34" s="1" t="s">
        <v>686</v>
      </c>
      <c r="D34" s="1" t="s">
        <v>432</v>
      </c>
      <c r="E34" s="1" t="s">
        <v>433</v>
      </c>
      <c r="F34" s="1" t="s">
        <v>79</v>
      </c>
      <c r="G34" s="1" t="s">
        <v>93</v>
      </c>
      <c r="H34" s="1" t="s">
        <v>580</v>
      </c>
      <c r="I34" s="1" t="s">
        <v>687</v>
      </c>
      <c r="J34" s="1" t="s">
        <v>582</v>
      </c>
      <c r="K34" s="1" t="s">
        <v>687</v>
      </c>
      <c r="L34" s="1" t="s">
        <v>687</v>
      </c>
      <c r="M34" s="1" t="s">
        <v>583</v>
      </c>
      <c r="N34" s="1" t="s">
        <v>583</v>
      </c>
      <c r="O34" s="1" t="s">
        <v>584</v>
      </c>
      <c r="P34" s="1" t="s">
        <v>585</v>
      </c>
      <c r="Q34" s="1" t="s">
        <v>688</v>
      </c>
      <c r="R34" s="1" t="s">
        <v>73</v>
      </c>
      <c r="S34" s="1" t="s">
        <v>35</v>
      </c>
      <c r="T34" s="1" t="s">
        <v>587</v>
      </c>
    </row>
    <row r="35" s="1" customFormat="1" spans="1:20">
      <c r="A35" s="1" t="s">
        <v>394</v>
      </c>
      <c r="B35" s="1" t="s">
        <v>79</v>
      </c>
      <c r="C35" s="1" t="s">
        <v>689</v>
      </c>
      <c r="D35" s="1" t="s">
        <v>690</v>
      </c>
      <c r="E35" s="1" t="s">
        <v>397</v>
      </c>
      <c r="F35" s="1" t="s">
        <v>79</v>
      </c>
      <c r="G35" s="1" t="s">
        <v>93</v>
      </c>
      <c r="H35" s="1" t="s">
        <v>580</v>
      </c>
      <c r="I35" s="1" t="s">
        <v>691</v>
      </c>
      <c r="J35" s="1" t="s">
        <v>582</v>
      </c>
      <c r="K35" s="1" t="s">
        <v>691</v>
      </c>
      <c r="L35" s="1" t="s">
        <v>691</v>
      </c>
      <c r="M35" s="1" t="s">
        <v>583</v>
      </c>
      <c r="N35" s="1" t="s">
        <v>583</v>
      </c>
      <c r="O35" s="1" t="s">
        <v>584</v>
      </c>
      <c r="P35" s="1" t="s">
        <v>585</v>
      </c>
      <c r="Q35" s="1" t="s">
        <v>692</v>
      </c>
      <c r="R35" s="1" t="s">
        <v>73</v>
      </c>
      <c r="S35" s="1" t="s">
        <v>35</v>
      </c>
      <c r="T35" s="1" t="s">
        <v>587</v>
      </c>
    </row>
    <row r="36" s="1" customFormat="1" spans="1:20">
      <c r="A36" s="1" t="s">
        <v>517</v>
      </c>
      <c r="B36" s="1" t="s">
        <v>79</v>
      </c>
      <c r="C36" s="1" t="s">
        <v>693</v>
      </c>
      <c r="D36" s="1" t="s">
        <v>519</v>
      </c>
      <c r="E36" s="1" t="s">
        <v>520</v>
      </c>
      <c r="F36" s="1" t="s">
        <v>79</v>
      </c>
      <c r="G36" s="1" t="s">
        <v>93</v>
      </c>
      <c r="H36" s="1" t="s">
        <v>580</v>
      </c>
      <c r="I36" s="1" t="s">
        <v>694</v>
      </c>
      <c r="J36" s="1" t="s">
        <v>582</v>
      </c>
      <c r="K36" s="1" t="s">
        <v>694</v>
      </c>
      <c r="L36" s="1" t="s">
        <v>694</v>
      </c>
      <c r="M36" s="1" t="s">
        <v>583</v>
      </c>
      <c r="N36" s="1" t="s">
        <v>583</v>
      </c>
      <c r="O36" s="1" t="s">
        <v>584</v>
      </c>
      <c r="P36" s="1" t="s">
        <v>585</v>
      </c>
      <c r="Q36" s="1" t="s">
        <v>695</v>
      </c>
      <c r="R36" s="1" t="s">
        <v>73</v>
      </c>
      <c r="S36" s="1" t="s">
        <v>35</v>
      </c>
      <c r="T36" s="1" t="s">
        <v>587</v>
      </c>
    </row>
    <row r="37" s="1" customFormat="1" spans="1:20">
      <c r="A37" s="1" t="s">
        <v>138</v>
      </c>
      <c r="B37" s="1" t="s">
        <v>79</v>
      </c>
      <c r="C37" s="1" t="s">
        <v>696</v>
      </c>
      <c r="D37" s="1" t="s">
        <v>697</v>
      </c>
      <c r="E37" s="1" t="s">
        <v>141</v>
      </c>
      <c r="F37" s="1" t="s">
        <v>79</v>
      </c>
      <c r="G37" s="1" t="s">
        <v>93</v>
      </c>
      <c r="H37" s="1" t="s">
        <v>580</v>
      </c>
      <c r="I37" s="1" t="s">
        <v>698</v>
      </c>
      <c r="J37" s="1" t="s">
        <v>582</v>
      </c>
      <c r="K37" s="1" t="s">
        <v>698</v>
      </c>
      <c r="L37" s="1" t="s">
        <v>698</v>
      </c>
      <c r="M37" s="1" t="s">
        <v>583</v>
      </c>
      <c r="N37" s="1" t="s">
        <v>583</v>
      </c>
      <c r="O37" s="1" t="s">
        <v>584</v>
      </c>
      <c r="P37" s="1" t="s">
        <v>585</v>
      </c>
      <c r="Q37" s="1" t="s">
        <v>699</v>
      </c>
      <c r="R37" s="1" t="s">
        <v>73</v>
      </c>
      <c r="S37" s="1" t="s">
        <v>35</v>
      </c>
      <c r="T37" s="1" t="s">
        <v>587</v>
      </c>
    </row>
    <row r="38" s="1" customFormat="1" spans="1:20">
      <c r="A38" s="1" t="s">
        <v>122</v>
      </c>
      <c r="B38" s="1" t="s">
        <v>79</v>
      </c>
      <c r="C38" s="1" t="s">
        <v>700</v>
      </c>
      <c r="D38" s="1" t="s">
        <v>124</v>
      </c>
      <c r="E38" s="1" t="s">
        <v>125</v>
      </c>
      <c r="F38" s="1" t="s">
        <v>79</v>
      </c>
      <c r="G38" s="1" t="s">
        <v>93</v>
      </c>
      <c r="H38" s="1" t="s">
        <v>580</v>
      </c>
      <c r="I38" s="1" t="s">
        <v>641</v>
      </c>
      <c r="J38" s="1" t="s">
        <v>582</v>
      </c>
      <c r="K38" s="1" t="s">
        <v>641</v>
      </c>
      <c r="L38" s="1" t="s">
        <v>641</v>
      </c>
      <c r="M38" s="1" t="s">
        <v>583</v>
      </c>
      <c r="N38" s="1" t="s">
        <v>583</v>
      </c>
      <c r="O38" s="1" t="s">
        <v>584</v>
      </c>
      <c r="P38" s="1" t="s">
        <v>585</v>
      </c>
      <c r="Q38" s="1" t="s">
        <v>701</v>
      </c>
      <c r="R38" s="1" t="s">
        <v>73</v>
      </c>
      <c r="S38" s="1" t="s">
        <v>35</v>
      </c>
      <c r="T38" s="1" t="s">
        <v>587</v>
      </c>
    </row>
    <row r="39" s="1" customFormat="1" spans="1:20">
      <c r="A39" s="1" t="s">
        <v>225</v>
      </c>
      <c r="B39" s="1" t="s">
        <v>79</v>
      </c>
      <c r="C39" s="1" t="s">
        <v>702</v>
      </c>
      <c r="D39" s="1" t="s">
        <v>227</v>
      </c>
      <c r="E39" s="1" t="s">
        <v>228</v>
      </c>
      <c r="F39" s="1" t="s">
        <v>79</v>
      </c>
      <c r="G39" s="1" t="s">
        <v>93</v>
      </c>
      <c r="H39" s="1" t="s">
        <v>580</v>
      </c>
      <c r="I39" s="1" t="s">
        <v>603</v>
      </c>
      <c r="J39" s="1" t="s">
        <v>582</v>
      </c>
      <c r="K39" s="1" t="s">
        <v>603</v>
      </c>
      <c r="L39" s="1" t="s">
        <v>603</v>
      </c>
      <c r="M39" s="1" t="s">
        <v>583</v>
      </c>
      <c r="N39" s="1" t="s">
        <v>583</v>
      </c>
      <c r="O39" s="1" t="s">
        <v>584</v>
      </c>
      <c r="P39" s="1" t="s">
        <v>585</v>
      </c>
      <c r="Q39" s="1" t="s">
        <v>703</v>
      </c>
      <c r="R39" s="1" t="s">
        <v>73</v>
      </c>
      <c r="S39" s="1" t="s">
        <v>35</v>
      </c>
      <c r="T39" s="1" t="s">
        <v>587</v>
      </c>
    </row>
    <row r="40" s="1" customFormat="1" spans="1:20">
      <c r="A40" s="1" t="s">
        <v>200</v>
      </c>
      <c r="B40" s="1" t="s">
        <v>79</v>
      </c>
      <c r="C40" s="1" t="s">
        <v>704</v>
      </c>
      <c r="D40" s="1" t="s">
        <v>202</v>
      </c>
      <c r="E40" s="1" t="s">
        <v>203</v>
      </c>
      <c r="F40" s="1" t="s">
        <v>79</v>
      </c>
      <c r="G40" s="1" t="s">
        <v>93</v>
      </c>
      <c r="H40" s="1" t="s">
        <v>580</v>
      </c>
      <c r="I40" s="1" t="s">
        <v>665</v>
      </c>
      <c r="J40" s="1" t="s">
        <v>582</v>
      </c>
      <c r="K40" s="1" t="s">
        <v>665</v>
      </c>
      <c r="L40" s="1" t="s">
        <v>665</v>
      </c>
      <c r="M40" s="1" t="s">
        <v>583</v>
      </c>
      <c r="N40" s="1" t="s">
        <v>583</v>
      </c>
      <c r="O40" s="1" t="s">
        <v>584</v>
      </c>
      <c r="P40" s="1" t="s">
        <v>585</v>
      </c>
      <c r="Q40" s="1" t="s">
        <v>705</v>
      </c>
      <c r="R40" s="1" t="s">
        <v>73</v>
      </c>
      <c r="S40" s="1" t="s">
        <v>35</v>
      </c>
      <c r="T40" s="1" t="s">
        <v>587</v>
      </c>
    </row>
    <row r="41" s="1" customFormat="1" spans="1:20">
      <c r="A41" s="1" t="s">
        <v>399</v>
      </c>
      <c r="B41" s="1" t="s">
        <v>79</v>
      </c>
      <c r="C41" s="1" t="s">
        <v>706</v>
      </c>
      <c r="D41" s="1" t="s">
        <v>707</v>
      </c>
      <c r="E41" s="1" t="s">
        <v>402</v>
      </c>
      <c r="F41" s="1" t="s">
        <v>79</v>
      </c>
      <c r="G41" s="1" t="s">
        <v>93</v>
      </c>
      <c r="H41" s="1" t="s">
        <v>580</v>
      </c>
      <c r="I41" s="1" t="s">
        <v>708</v>
      </c>
      <c r="J41" s="1" t="s">
        <v>582</v>
      </c>
      <c r="K41" s="1" t="s">
        <v>708</v>
      </c>
      <c r="L41" s="1" t="s">
        <v>708</v>
      </c>
      <c r="M41" s="1" t="s">
        <v>583</v>
      </c>
      <c r="N41" s="1" t="s">
        <v>583</v>
      </c>
      <c r="O41" s="1" t="s">
        <v>584</v>
      </c>
      <c r="P41" s="1" t="s">
        <v>585</v>
      </c>
      <c r="Q41" s="1" t="s">
        <v>709</v>
      </c>
      <c r="R41" s="1" t="s">
        <v>73</v>
      </c>
      <c r="S41" s="1" t="s">
        <v>35</v>
      </c>
      <c r="T41" s="1" t="s">
        <v>587</v>
      </c>
    </row>
    <row r="42" s="1" customFormat="1" spans="1:20">
      <c r="A42" s="1" t="s">
        <v>265</v>
      </c>
      <c r="B42" s="1" t="s">
        <v>79</v>
      </c>
      <c r="C42" s="1" t="s">
        <v>710</v>
      </c>
      <c r="D42" s="1" t="s">
        <v>267</v>
      </c>
      <c r="E42" s="1" t="s">
        <v>268</v>
      </c>
      <c r="F42" s="1" t="s">
        <v>79</v>
      </c>
      <c r="G42" s="1" t="s">
        <v>93</v>
      </c>
      <c r="H42" s="1" t="s">
        <v>580</v>
      </c>
      <c r="I42" s="1" t="s">
        <v>711</v>
      </c>
      <c r="J42" s="1" t="s">
        <v>582</v>
      </c>
      <c r="K42" s="1" t="s">
        <v>711</v>
      </c>
      <c r="L42" s="1" t="s">
        <v>711</v>
      </c>
      <c r="M42" s="1" t="s">
        <v>583</v>
      </c>
      <c r="N42" s="1" t="s">
        <v>583</v>
      </c>
      <c r="O42" s="1" t="s">
        <v>584</v>
      </c>
      <c r="P42" s="1" t="s">
        <v>585</v>
      </c>
      <c r="Q42" s="1" t="s">
        <v>712</v>
      </c>
      <c r="R42" s="1" t="s">
        <v>73</v>
      </c>
      <c r="S42" s="1" t="s">
        <v>35</v>
      </c>
      <c r="T42" s="1" t="s">
        <v>587</v>
      </c>
    </row>
    <row r="43" s="1" customFormat="1" spans="1:20">
      <c r="A43" s="1" t="s">
        <v>522</v>
      </c>
      <c r="B43" s="1" t="s">
        <v>79</v>
      </c>
      <c r="C43" s="1" t="s">
        <v>713</v>
      </c>
      <c r="D43" s="1" t="s">
        <v>524</v>
      </c>
      <c r="E43" s="1" t="s">
        <v>525</v>
      </c>
      <c r="F43" s="1" t="s">
        <v>79</v>
      </c>
      <c r="G43" s="1" t="s">
        <v>93</v>
      </c>
      <c r="H43" s="1" t="s">
        <v>580</v>
      </c>
      <c r="I43" s="1" t="s">
        <v>708</v>
      </c>
      <c r="J43" s="1" t="s">
        <v>582</v>
      </c>
      <c r="K43" s="1" t="s">
        <v>708</v>
      </c>
      <c r="L43" s="1" t="s">
        <v>708</v>
      </c>
      <c r="M43" s="1" t="s">
        <v>583</v>
      </c>
      <c r="N43" s="1" t="s">
        <v>583</v>
      </c>
      <c r="O43" s="1" t="s">
        <v>584</v>
      </c>
      <c r="P43" s="1" t="s">
        <v>585</v>
      </c>
      <c r="Q43" s="1" t="s">
        <v>714</v>
      </c>
      <c r="R43" s="1" t="s">
        <v>73</v>
      </c>
      <c r="S43" s="1" t="s">
        <v>35</v>
      </c>
      <c r="T43" s="1" t="s">
        <v>587</v>
      </c>
    </row>
    <row r="44" s="1" customFormat="1" spans="1:20">
      <c r="A44" s="1" t="s">
        <v>347</v>
      </c>
      <c r="B44" s="1" t="s">
        <v>79</v>
      </c>
      <c r="C44" s="1" t="s">
        <v>715</v>
      </c>
      <c r="D44" s="1" t="s">
        <v>349</v>
      </c>
      <c r="E44" s="1" t="s">
        <v>350</v>
      </c>
      <c r="F44" s="1" t="s">
        <v>79</v>
      </c>
      <c r="G44" s="1" t="s">
        <v>93</v>
      </c>
      <c r="H44" s="1" t="s">
        <v>580</v>
      </c>
      <c r="I44" s="1" t="s">
        <v>716</v>
      </c>
      <c r="J44" s="1" t="s">
        <v>582</v>
      </c>
      <c r="K44" s="1" t="s">
        <v>716</v>
      </c>
      <c r="L44" s="1" t="s">
        <v>716</v>
      </c>
      <c r="M44" s="1" t="s">
        <v>583</v>
      </c>
      <c r="N44" s="1" t="s">
        <v>583</v>
      </c>
      <c r="O44" s="1" t="s">
        <v>584</v>
      </c>
      <c r="P44" s="1" t="s">
        <v>585</v>
      </c>
      <c r="Q44" s="1" t="s">
        <v>717</v>
      </c>
      <c r="R44" s="1" t="s">
        <v>73</v>
      </c>
      <c r="S44" s="1" t="s">
        <v>35</v>
      </c>
      <c r="T44" s="1" t="s">
        <v>587</v>
      </c>
    </row>
    <row r="45" s="1" customFormat="1" spans="1:20">
      <c r="A45" s="1" t="s">
        <v>405</v>
      </c>
      <c r="B45" s="1" t="s">
        <v>79</v>
      </c>
      <c r="C45" s="1" t="s">
        <v>718</v>
      </c>
      <c r="D45" s="1" t="s">
        <v>407</v>
      </c>
      <c r="E45" s="1" t="s">
        <v>408</v>
      </c>
      <c r="F45" s="1" t="s">
        <v>79</v>
      </c>
      <c r="G45" s="1" t="s">
        <v>93</v>
      </c>
      <c r="H45" s="1" t="s">
        <v>580</v>
      </c>
      <c r="I45" s="1" t="s">
        <v>669</v>
      </c>
      <c r="J45" s="1" t="s">
        <v>582</v>
      </c>
      <c r="K45" s="1" t="s">
        <v>669</v>
      </c>
      <c r="L45" s="1" t="s">
        <v>669</v>
      </c>
      <c r="M45" s="1" t="s">
        <v>583</v>
      </c>
      <c r="N45" s="1" t="s">
        <v>583</v>
      </c>
      <c r="O45" s="1" t="s">
        <v>584</v>
      </c>
      <c r="P45" s="1" t="s">
        <v>585</v>
      </c>
      <c r="Q45" s="1" t="s">
        <v>719</v>
      </c>
      <c r="R45" s="1" t="s">
        <v>73</v>
      </c>
      <c r="S45" s="1" t="s">
        <v>35</v>
      </c>
      <c r="T45" s="1" t="s">
        <v>587</v>
      </c>
    </row>
    <row r="46" s="1" customFormat="1" spans="1:20">
      <c r="A46" s="1" t="s">
        <v>308</v>
      </c>
      <c r="B46" s="1" t="s">
        <v>79</v>
      </c>
      <c r="C46" s="1" t="s">
        <v>720</v>
      </c>
      <c r="D46" s="1" t="s">
        <v>194</v>
      </c>
      <c r="E46" s="1" t="s">
        <v>309</v>
      </c>
      <c r="F46" s="1" t="s">
        <v>79</v>
      </c>
      <c r="G46" s="1" t="s">
        <v>93</v>
      </c>
      <c r="H46" s="1" t="s">
        <v>580</v>
      </c>
      <c r="I46" s="1" t="s">
        <v>721</v>
      </c>
      <c r="J46" s="1" t="s">
        <v>582</v>
      </c>
      <c r="K46" s="1" t="s">
        <v>721</v>
      </c>
      <c r="L46" s="1" t="s">
        <v>721</v>
      </c>
      <c r="M46" s="1" t="s">
        <v>583</v>
      </c>
      <c r="N46" s="1" t="s">
        <v>583</v>
      </c>
      <c r="O46" s="1" t="s">
        <v>584</v>
      </c>
      <c r="P46" s="1" t="s">
        <v>585</v>
      </c>
      <c r="Q46" s="1" t="s">
        <v>722</v>
      </c>
      <c r="R46" s="1" t="s">
        <v>73</v>
      </c>
      <c r="S46" s="1" t="s">
        <v>35</v>
      </c>
      <c r="T46" s="1" t="s">
        <v>587</v>
      </c>
    </row>
    <row r="47" s="1" customFormat="1" spans="1:20">
      <c r="A47" s="1" t="s">
        <v>130</v>
      </c>
      <c r="B47" s="1" t="s">
        <v>79</v>
      </c>
      <c r="C47" s="1" t="s">
        <v>723</v>
      </c>
      <c r="D47" s="1" t="s">
        <v>132</v>
      </c>
      <c r="E47" s="1" t="s">
        <v>724</v>
      </c>
      <c r="F47" s="1" t="s">
        <v>79</v>
      </c>
      <c r="G47" s="1" t="s">
        <v>93</v>
      </c>
      <c r="H47" s="1" t="s">
        <v>580</v>
      </c>
      <c r="I47" s="1" t="s">
        <v>725</v>
      </c>
      <c r="J47" s="1" t="s">
        <v>582</v>
      </c>
      <c r="K47" s="1" t="s">
        <v>725</v>
      </c>
      <c r="L47" s="1" t="s">
        <v>725</v>
      </c>
      <c r="M47" s="1" t="s">
        <v>583</v>
      </c>
      <c r="N47" s="1" t="s">
        <v>583</v>
      </c>
      <c r="O47" s="1" t="s">
        <v>584</v>
      </c>
      <c r="P47" s="1" t="s">
        <v>585</v>
      </c>
      <c r="Q47" s="1" t="s">
        <v>726</v>
      </c>
      <c r="R47" s="1" t="s">
        <v>73</v>
      </c>
      <c r="S47" s="1" t="s">
        <v>35</v>
      </c>
      <c r="T47" s="1" t="s">
        <v>587</v>
      </c>
    </row>
    <row r="48" s="1" customFormat="1" spans="1:20">
      <c r="A48" s="1" t="s">
        <v>491</v>
      </c>
      <c r="B48" s="1" t="s">
        <v>79</v>
      </c>
      <c r="C48" s="1" t="s">
        <v>727</v>
      </c>
      <c r="D48" s="1" t="s">
        <v>283</v>
      </c>
      <c r="E48" s="1" t="s">
        <v>492</v>
      </c>
      <c r="F48" s="1" t="s">
        <v>79</v>
      </c>
      <c r="G48" s="1" t="s">
        <v>93</v>
      </c>
      <c r="H48" s="1" t="s">
        <v>580</v>
      </c>
      <c r="I48" s="1" t="s">
        <v>728</v>
      </c>
      <c r="J48" s="1" t="s">
        <v>582</v>
      </c>
      <c r="K48" s="1" t="s">
        <v>728</v>
      </c>
      <c r="L48" s="1" t="s">
        <v>728</v>
      </c>
      <c r="M48" s="1" t="s">
        <v>583</v>
      </c>
      <c r="N48" s="1" t="s">
        <v>583</v>
      </c>
      <c r="O48" s="1" t="s">
        <v>584</v>
      </c>
      <c r="P48" s="1" t="s">
        <v>585</v>
      </c>
      <c r="Q48" s="1" t="s">
        <v>729</v>
      </c>
      <c r="R48" s="1" t="s">
        <v>73</v>
      </c>
      <c r="S48" s="1" t="s">
        <v>35</v>
      </c>
      <c r="T48" s="1" t="s">
        <v>587</v>
      </c>
    </row>
    <row r="49" s="1" customFormat="1" spans="1:20">
      <c r="A49" s="1" t="s">
        <v>145</v>
      </c>
      <c r="B49" s="1" t="s">
        <v>79</v>
      </c>
      <c r="C49" s="1" t="s">
        <v>730</v>
      </c>
      <c r="D49" s="1" t="s">
        <v>132</v>
      </c>
      <c r="E49" s="1" t="s">
        <v>146</v>
      </c>
      <c r="F49" s="1" t="s">
        <v>79</v>
      </c>
      <c r="G49" s="1" t="s">
        <v>93</v>
      </c>
      <c r="H49" s="1" t="s">
        <v>580</v>
      </c>
      <c r="I49" s="1" t="s">
        <v>731</v>
      </c>
      <c r="J49" s="1" t="s">
        <v>582</v>
      </c>
      <c r="K49" s="1" t="s">
        <v>731</v>
      </c>
      <c r="L49" s="1" t="s">
        <v>731</v>
      </c>
      <c r="M49" s="1" t="s">
        <v>583</v>
      </c>
      <c r="N49" s="1" t="s">
        <v>583</v>
      </c>
      <c r="O49" s="1" t="s">
        <v>584</v>
      </c>
      <c r="P49" s="1" t="s">
        <v>585</v>
      </c>
      <c r="Q49" s="1" t="s">
        <v>732</v>
      </c>
      <c r="R49" s="1" t="s">
        <v>73</v>
      </c>
      <c r="S49" s="1" t="s">
        <v>35</v>
      </c>
      <c r="T49" s="1" t="s">
        <v>587</v>
      </c>
    </row>
    <row r="50" s="1" customFormat="1" spans="1:20">
      <c r="A50" s="1" t="s">
        <v>257</v>
      </c>
      <c r="B50" s="1" t="s">
        <v>79</v>
      </c>
      <c r="C50" s="1" t="s">
        <v>733</v>
      </c>
      <c r="D50" s="1" t="s">
        <v>259</v>
      </c>
      <c r="E50" s="1" t="s">
        <v>260</v>
      </c>
      <c r="F50" s="1" t="s">
        <v>79</v>
      </c>
      <c r="G50" s="1" t="s">
        <v>93</v>
      </c>
      <c r="H50" s="1" t="s">
        <v>580</v>
      </c>
      <c r="I50" s="1" t="s">
        <v>734</v>
      </c>
      <c r="J50" s="1" t="s">
        <v>582</v>
      </c>
      <c r="K50" s="1" t="s">
        <v>734</v>
      </c>
      <c r="L50" s="1" t="s">
        <v>734</v>
      </c>
      <c r="M50" s="1" t="s">
        <v>583</v>
      </c>
      <c r="N50" s="1" t="s">
        <v>583</v>
      </c>
      <c r="O50" s="1" t="s">
        <v>584</v>
      </c>
      <c r="P50" s="1" t="s">
        <v>585</v>
      </c>
      <c r="Q50" s="1" t="s">
        <v>735</v>
      </c>
      <c r="R50" s="1" t="s">
        <v>73</v>
      </c>
      <c r="S50" s="1" t="s">
        <v>35</v>
      </c>
      <c r="T50" s="1" t="s">
        <v>587</v>
      </c>
    </row>
    <row r="51" s="1" customFormat="1" spans="1:20">
      <c r="A51" s="1" t="s">
        <v>368</v>
      </c>
      <c r="B51" s="1" t="s">
        <v>79</v>
      </c>
      <c r="C51" s="1" t="s">
        <v>736</v>
      </c>
      <c r="D51" s="1" t="s">
        <v>370</v>
      </c>
      <c r="E51" s="1" t="s">
        <v>371</v>
      </c>
      <c r="F51" s="1" t="s">
        <v>79</v>
      </c>
      <c r="G51" s="1" t="s">
        <v>93</v>
      </c>
      <c r="H51" s="1" t="s">
        <v>580</v>
      </c>
      <c r="I51" s="1" t="s">
        <v>728</v>
      </c>
      <c r="J51" s="1" t="s">
        <v>582</v>
      </c>
      <c r="K51" s="1" t="s">
        <v>728</v>
      </c>
      <c r="L51" s="1" t="s">
        <v>728</v>
      </c>
      <c r="M51" s="1" t="s">
        <v>583</v>
      </c>
      <c r="N51" s="1" t="s">
        <v>583</v>
      </c>
      <c r="O51" s="1" t="s">
        <v>584</v>
      </c>
      <c r="P51" s="1" t="s">
        <v>585</v>
      </c>
      <c r="Q51" s="1" t="s">
        <v>737</v>
      </c>
      <c r="R51" s="1" t="s">
        <v>73</v>
      </c>
      <c r="S51" s="1" t="s">
        <v>35</v>
      </c>
      <c r="T51" s="1" t="s">
        <v>587</v>
      </c>
    </row>
    <row r="52" s="1" customFormat="1" spans="1:20">
      <c r="A52" s="1" t="s">
        <v>498</v>
      </c>
      <c r="B52" s="1" t="s">
        <v>79</v>
      </c>
      <c r="C52" s="1" t="s">
        <v>738</v>
      </c>
      <c r="D52" s="1" t="s">
        <v>739</v>
      </c>
      <c r="E52" s="1" t="s">
        <v>501</v>
      </c>
      <c r="F52" s="1" t="s">
        <v>79</v>
      </c>
      <c r="G52" s="1" t="s">
        <v>93</v>
      </c>
      <c r="H52" s="1" t="s">
        <v>580</v>
      </c>
      <c r="I52" s="1" t="s">
        <v>740</v>
      </c>
      <c r="J52" s="1" t="s">
        <v>582</v>
      </c>
      <c r="K52" s="1" t="s">
        <v>740</v>
      </c>
      <c r="L52" s="1" t="s">
        <v>740</v>
      </c>
      <c r="M52" s="1" t="s">
        <v>583</v>
      </c>
      <c r="N52" s="1" t="s">
        <v>583</v>
      </c>
      <c r="O52" s="1" t="s">
        <v>584</v>
      </c>
      <c r="P52" s="1" t="s">
        <v>585</v>
      </c>
      <c r="Q52" s="1" t="s">
        <v>741</v>
      </c>
      <c r="R52" s="1" t="s">
        <v>73</v>
      </c>
      <c r="S52" s="1" t="s">
        <v>35</v>
      </c>
      <c r="T52" s="1" t="s">
        <v>587</v>
      </c>
    </row>
    <row r="53" s="1" customFormat="1" spans="1:20">
      <c r="A53" s="1" t="s">
        <v>527</v>
      </c>
      <c r="B53" s="1" t="s">
        <v>79</v>
      </c>
      <c r="C53" s="1" t="s">
        <v>742</v>
      </c>
      <c r="D53" s="1" t="s">
        <v>529</v>
      </c>
      <c r="E53" s="1" t="s">
        <v>530</v>
      </c>
      <c r="F53" s="1" t="s">
        <v>79</v>
      </c>
      <c r="G53" s="1" t="s">
        <v>93</v>
      </c>
      <c r="H53" s="1" t="s">
        <v>580</v>
      </c>
      <c r="I53" s="1" t="s">
        <v>641</v>
      </c>
      <c r="J53" s="1" t="s">
        <v>582</v>
      </c>
      <c r="K53" s="1" t="s">
        <v>641</v>
      </c>
      <c r="L53" s="1" t="s">
        <v>641</v>
      </c>
      <c r="M53" s="1" t="s">
        <v>583</v>
      </c>
      <c r="N53" s="1" t="s">
        <v>583</v>
      </c>
      <c r="O53" s="1" t="s">
        <v>584</v>
      </c>
      <c r="P53" s="1" t="s">
        <v>585</v>
      </c>
      <c r="Q53" s="1" t="s">
        <v>743</v>
      </c>
      <c r="R53" s="1" t="s">
        <v>73</v>
      </c>
      <c r="S53" s="1" t="s">
        <v>35</v>
      </c>
      <c r="T53" s="1" t="s">
        <v>587</v>
      </c>
    </row>
    <row r="54" s="1" customFormat="1" spans="1:20">
      <c r="A54" s="1" t="s">
        <v>192</v>
      </c>
      <c r="B54" s="1" t="s">
        <v>79</v>
      </c>
      <c r="C54" s="1" t="s">
        <v>744</v>
      </c>
      <c r="D54" s="1" t="s">
        <v>194</v>
      </c>
      <c r="E54" s="1" t="s">
        <v>195</v>
      </c>
      <c r="F54" s="1" t="s">
        <v>79</v>
      </c>
      <c r="G54" s="1" t="s">
        <v>93</v>
      </c>
      <c r="H54" s="1" t="s">
        <v>580</v>
      </c>
      <c r="I54" s="1" t="s">
        <v>745</v>
      </c>
      <c r="J54" s="1" t="s">
        <v>582</v>
      </c>
      <c r="K54" s="1" t="s">
        <v>745</v>
      </c>
      <c r="L54" s="1" t="s">
        <v>745</v>
      </c>
      <c r="M54" s="1" t="s">
        <v>583</v>
      </c>
      <c r="N54" s="1" t="s">
        <v>583</v>
      </c>
      <c r="O54" s="1" t="s">
        <v>584</v>
      </c>
      <c r="P54" s="1" t="s">
        <v>585</v>
      </c>
      <c r="Q54" s="1" t="s">
        <v>746</v>
      </c>
      <c r="R54" s="1" t="s">
        <v>73</v>
      </c>
      <c r="S54" s="1" t="s">
        <v>35</v>
      </c>
      <c r="T54" s="1" t="s">
        <v>587</v>
      </c>
    </row>
    <row r="55" s="1" customFormat="1" spans="1:20">
      <c r="A55" s="1" t="s">
        <v>747</v>
      </c>
      <c r="B55" s="1" t="s">
        <v>79</v>
      </c>
      <c r="C55" s="1" t="s">
        <v>748</v>
      </c>
      <c r="D55" s="1" t="s">
        <v>749</v>
      </c>
      <c r="E55" s="1" t="s">
        <v>750</v>
      </c>
      <c r="F55" s="1" t="s">
        <v>79</v>
      </c>
      <c r="G55" s="1" t="s">
        <v>93</v>
      </c>
      <c r="H55" s="1" t="s">
        <v>580</v>
      </c>
      <c r="I55" s="1" t="s">
        <v>751</v>
      </c>
      <c r="J55" s="1" t="s">
        <v>582</v>
      </c>
      <c r="K55" s="1" t="s">
        <v>751</v>
      </c>
      <c r="L55" s="1" t="s">
        <v>751</v>
      </c>
      <c r="M55" s="1" t="s">
        <v>583</v>
      </c>
      <c r="N55" s="1" t="s">
        <v>583</v>
      </c>
      <c r="O55" s="1" t="s">
        <v>584</v>
      </c>
      <c r="P55" s="1" t="s">
        <v>585</v>
      </c>
      <c r="Q55" s="1" t="s">
        <v>752</v>
      </c>
      <c r="R55" s="1" t="s">
        <v>73</v>
      </c>
      <c r="S55" s="1" t="s">
        <v>35</v>
      </c>
      <c r="T55" s="1" t="s">
        <v>587</v>
      </c>
    </row>
    <row r="56" s="1" customFormat="1" spans="1:20">
      <c r="A56" s="1" t="s">
        <v>329</v>
      </c>
      <c r="B56" s="1" t="s">
        <v>79</v>
      </c>
      <c r="C56" s="1" t="s">
        <v>753</v>
      </c>
      <c r="D56" s="1" t="s">
        <v>754</v>
      </c>
      <c r="E56" s="1" t="s">
        <v>332</v>
      </c>
      <c r="F56" s="1" t="s">
        <v>79</v>
      </c>
      <c r="G56" s="1" t="s">
        <v>93</v>
      </c>
      <c r="H56" s="1" t="s">
        <v>580</v>
      </c>
      <c r="I56" s="1" t="s">
        <v>654</v>
      </c>
      <c r="J56" s="1" t="s">
        <v>582</v>
      </c>
      <c r="K56" s="1" t="s">
        <v>654</v>
      </c>
      <c r="L56" s="1" t="s">
        <v>654</v>
      </c>
      <c r="M56" s="1" t="s">
        <v>583</v>
      </c>
      <c r="N56" s="1" t="s">
        <v>583</v>
      </c>
      <c r="O56" s="1" t="s">
        <v>584</v>
      </c>
      <c r="P56" s="1" t="s">
        <v>585</v>
      </c>
      <c r="Q56" s="1" t="s">
        <v>755</v>
      </c>
      <c r="R56" s="1" t="s">
        <v>73</v>
      </c>
      <c r="S56" s="1" t="s">
        <v>35</v>
      </c>
      <c r="T56" s="1" t="s">
        <v>587</v>
      </c>
    </row>
    <row r="57" s="1" customFormat="1" spans="1:20">
      <c r="A57" s="1" t="s">
        <v>355</v>
      </c>
      <c r="B57" s="1" t="s">
        <v>79</v>
      </c>
      <c r="C57" s="1" t="s">
        <v>756</v>
      </c>
      <c r="D57" s="1" t="s">
        <v>357</v>
      </c>
      <c r="E57" s="1" t="s">
        <v>358</v>
      </c>
      <c r="F57" s="1" t="s">
        <v>79</v>
      </c>
      <c r="G57" s="1" t="s">
        <v>93</v>
      </c>
      <c r="H57" s="1" t="s">
        <v>580</v>
      </c>
      <c r="I57" s="1" t="s">
        <v>757</v>
      </c>
      <c r="J57" s="1" t="s">
        <v>582</v>
      </c>
      <c r="K57" s="1" t="s">
        <v>757</v>
      </c>
      <c r="L57" s="1" t="s">
        <v>757</v>
      </c>
      <c r="M57" s="1" t="s">
        <v>583</v>
      </c>
      <c r="N57" s="1" t="s">
        <v>583</v>
      </c>
      <c r="O57" s="1" t="s">
        <v>584</v>
      </c>
      <c r="P57" s="1" t="s">
        <v>585</v>
      </c>
      <c r="Q57" s="1" t="s">
        <v>758</v>
      </c>
      <c r="R57" s="1" t="s">
        <v>73</v>
      </c>
      <c r="S57" s="1" t="s">
        <v>35</v>
      </c>
      <c r="T57" s="1" t="s">
        <v>587</v>
      </c>
    </row>
    <row r="58" s="1" customFormat="1" spans="1:20">
      <c r="A58" s="1" t="s">
        <v>471</v>
      </c>
      <c r="B58" s="1" t="s">
        <v>79</v>
      </c>
      <c r="C58" s="1" t="s">
        <v>759</v>
      </c>
      <c r="D58" s="1" t="s">
        <v>473</v>
      </c>
      <c r="E58" s="1" t="s">
        <v>474</v>
      </c>
      <c r="F58" s="1" t="s">
        <v>79</v>
      </c>
      <c r="G58" s="1" t="s">
        <v>93</v>
      </c>
      <c r="H58" s="1" t="s">
        <v>580</v>
      </c>
      <c r="I58" s="1" t="s">
        <v>632</v>
      </c>
      <c r="J58" s="1" t="s">
        <v>582</v>
      </c>
      <c r="K58" s="1" t="s">
        <v>632</v>
      </c>
      <c r="L58" s="1" t="s">
        <v>632</v>
      </c>
      <c r="M58" s="1" t="s">
        <v>583</v>
      </c>
      <c r="N58" s="1" t="s">
        <v>583</v>
      </c>
      <c r="O58" s="1" t="s">
        <v>584</v>
      </c>
      <c r="P58" s="1" t="s">
        <v>585</v>
      </c>
      <c r="Q58" s="1" t="s">
        <v>760</v>
      </c>
      <c r="R58" s="1" t="s">
        <v>73</v>
      </c>
      <c r="S58" s="1" t="s">
        <v>35</v>
      </c>
      <c r="T58" s="1" t="s">
        <v>587</v>
      </c>
    </row>
    <row r="59" s="1" customFormat="1" spans="1:20">
      <c r="A59" s="1" t="s">
        <v>185</v>
      </c>
      <c r="B59" s="1" t="s">
        <v>79</v>
      </c>
      <c r="C59" s="1" t="s">
        <v>761</v>
      </c>
      <c r="D59" s="1" t="s">
        <v>187</v>
      </c>
      <c r="E59" s="1" t="s">
        <v>188</v>
      </c>
      <c r="F59" s="1" t="s">
        <v>79</v>
      </c>
      <c r="G59" s="1" t="s">
        <v>93</v>
      </c>
      <c r="H59" s="1" t="s">
        <v>580</v>
      </c>
      <c r="I59" s="1" t="s">
        <v>762</v>
      </c>
      <c r="J59" s="1" t="s">
        <v>582</v>
      </c>
      <c r="K59" s="1" t="s">
        <v>762</v>
      </c>
      <c r="L59" s="1" t="s">
        <v>762</v>
      </c>
      <c r="M59" s="1" t="s">
        <v>583</v>
      </c>
      <c r="N59" s="1" t="s">
        <v>583</v>
      </c>
      <c r="O59" s="1" t="s">
        <v>584</v>
      </c>
      <c r="P59" s="1" t="s">
        <v>585</v>
      </c>
      <c r="Q59" s="1" t="s">
        <v>763</v>
      </c>
      <c r="R59" s="1" t="s">
        <v>73</v>
      </c>
      <c r="S59" s="1" t="s">
        <v>35</v>
      </c>
      <c r="T59" s="1" t="s">
        <v>587</v>
      </c>
    </row>
    <row r="60" s="1" customFormat="1" spans="1:20">
      <c r="A60" s="1" t="s">
        <v>484</v>
      </c>
      <c r="B60" s="1" t="s">
        <v>79</v>
      </c>
      <c r="C60" s="1" t="s">
        <v>764</v>
      </c>
      <c r="D60" s="1" t="s">
        <v>486</v>
      </c>
      <c r="E60" s="1" t="s">
        <v>487</v>
      </c>
      <c r="F60" s="1" t="s">
        <v>79</v>
      </c>
      <c r="G60" s="1" t="s">
        <v>93</v>
      </c>
      <c r="H60" s="1" t="s">
        <v>580</v>
      </c>
      <c r="I60" s="1" t="s">
        <v>751</v>
      </c>
      <c r="J60" s="1" t="s">
        <v>582</v>
      </c>
      <c r="K60" s="1" t="s">
        <v>751</v>
      </c>
      <c r="L60" s="1" t="s">
        <v>751</v>
      </c>
      <c r="M60" s="1" t="s">
        <v>583</v>
      </c>
      <c r="N60" s="1" t="s">
        <v>583</v>
      </c>
      <c r="O60" s="1" t="s">
        <v>584</v>
      </c>
      <c r="P60" s="1" t="s">
        <v>585</v>
      </c>
      <c r="Q60" s="1" t="s">
        <v>765</v>
      </c>
      <c r="R60" s="1" t="s">
        <v>73</v>
      </c>
      <c r="S60" s="1" t="s">
        <v>35</v>
      </c>
      <c r="T60" s="1" t="s">
        <v>587</v>
      </c>
    </row>
    <row r="61" s="1" customFormat="1" spans="1:20">
      <c r="A61" s="1" t="s">
        <v>418</v>
      </c>
      <c r="B61" s="1" t="s">
        <v>79</v>
      </c>
      <c r="C61" s="1" t="s">
        <v>766</v>
      </c>
      <c r="D61" s="1" t="s">
        <v>420</v>
      </c>
      <c r="E61" s="1" t="s">
        <v>421</v>
      </c>
      <c r="F61" s="1" t="s">
        <v>79</v>
      </c>
      <c r="G61" s="1" t="s">
        <v>93</v>
      </c>
      <c r="H61" s="1" t="s">
        <v>580</v>
      </c>
      <c r="I61" s="1" t="s">
        <v>728</v>
      </c>
      <c r="J61" s="1" t="s">
        <v>582</v>
      </c>
      <c r="K61" s="1" t="s">
        <v>728</v>
      </c>
      <c r="L61" s="1" t="s">
        <v>728</v>
      </c>
      <c r="M61" s="1" t="s">
        <v>583</v>
      </c>
      <c r="N61" s="1" t="s">
        <v>583</v>
      </c>
      <c r="O61" s="1" t="s">
        <v>584</v>
      </c>
      <c r="P61" s="1" t="s">
        <v>585</v>
      </c>
      <c r="Q61" s="1" t="s">
        <v>767</v>
      </c>
      <c r="R61" s="1" t="s">
        <v>73</v>
      </c>
      <c r="S61" s="1" t="s">
        <v>35</v>
      </c>
      <c r="T61" s="1" t="s">
        <v>587</v>
      </c>
    </row>
    <row r="62" s="1" customFormat="1" spans="1:20">
      <c r="A62" s="1" t="s">
        <v>372</v>
      </c>
      <c r="B62" s="1" t="s">
        <v>79</v>
      </c>
      <c r="C62" s="1" t="s">
        <v>768</v>
      </c>
      <c r="D62" s="1" t="s">
        <v>769</v>
      </c>
      <c r="E62" s="1" t="s">
        <v>375</v>
      </c>
      <c r="F62" s="1" t="s">
        <v>79</v>
      </c>
      <c r="G62" s="1" t="s">
        <v>93</v>
      </c>
      <c r="H62" s="1" t="s">
        <v>580</v>
      </c>
      <c r="I62" s="1" t="s">
        <v>770</v>
      </c>
      <c r="J62" s="1" t="s">
        <v>582</v>
      </c>
      <c r="K62" s="1" t="s">
        <v>770</v>
      </c>
      <c r="L62" s="1" t="s">
        <v>770</v>
      </c>
      <c r="M62" s="1" t="s">
        <v>583</v>
      </c>
      <c r="N62" s="1" t="s">
        <v>583</v>
      </c>
      <c r="O62" s="1" t="s">
        <v>584</v>
      </c>
      <c r="P62" s="1" t="s">
        <v>585</v>
      </c>
      <c r="Q62" s="1" t="s">
        <v>771</v>
      </c>
      <c r="R62" s="1" t="s">
        <v>73</v>
      </c>
      <c r="S62" s="1" t="s">
        <v>35</v>
      </c>
      <c r="T62" s="1" t="s">
        <v>587</v>
      </c>
    </row>
    <row r="63" s="1" customFormat="1" spans="1:20">
      <c r="A63" s="1" t="s">
        <v>436</v>
      </c>
      <c r="B63" s="1" t="s">
        <v>79</v>
      </c>
      <c r="C63" s="1" t="s">
        <v>772</v>
      </c>
      <c r="D63" s="1" t="s">
        <v>773</v>
      </c>
      <c r="E63" s="1" t="s">
        <v>439</v>
      </c>
      <c r="F63" s="1" t="s">
        <v>79</v>
      </c>
      <c r="G63" s="1" t="s">
        <v>93</v>
      </c>
      <c r="H63" s="1" t="s">
        <v>580</v>
      </c>
      <c r="I63" s="1" t="s">
        <v>774</v>
      </c>
      <c r="J63" s="1" t="s">
        <v>582</v>
      </c>
      <c r="K63" s="1" t="s">
        <v>774</v>
      </c>
      <c r="L63" s="1" t="s">
        <v>774</v>
      </c>
      <c r="M63" s="1" t="s">
        <v>583</v>
      </c>
      <c r="N63" s="1" t="s">
        <v>583</v>
      </c>
      <c r="O63" s="1" t="s">
        <v>584</v>
      </c>
      <c r="P63" s="1" t="s">
        <v>585</v>
      </c>
      <c r="Q63" s="1" t="s">
        <v>775</v>
      </c>
      <c r="R63" s="1" t="s">
        <v>73</v>
      </c>
      <c r="S63" s="1" t="s">
        <v>35</v>
      </c>
      <c r="T63" s="1" t="s">
        <v>587</v>
      </c>
    </row>
    <row r="64" s="1" customFormat="1" spans="1:20">
      <c r="A64" s="1" t="s">
        <v>412</v>
      </c>
      <c r="B64" s="1" t="s">
        <v>79</v>
      </c>
      <c r="C64" s="1" t="s">
        <v>776</v>
      </c>
      <c r="D64" s="1" t="s">
        <v>414</v>
      </c>
      <c r="E64" s="1" t="s">
        <v>415</v>
      </c>
      <c r="F64" s="1" t="s">
        <v>79</v>
      </c>
      <c r="G64" s="1" t="s">
        <v>93</v>
      </c>
      <c r="H64" s="1" t="s">
        <v>580</v>
      </c>
      <c r="I64" s="1" t="s">
        <v>777</v>
      </c>
      <c r="J64" s="1" t="s">
        <v>582</v>
      </c>
      <c r="K64" s="1" t="s">
        <v>777</v>
      </c>
      <c r="L64" s="1" t="s">
        <v>777</v>
      </c>
      <c r="M64" s="1" t="s">
        <v>583</v>
      </c>
      <c r="N64" s="1" t="s">
        <v>583</v>
      </c>
      <c r="O64" s="1" t="s">
        <v>584</v>
      </c>
      <c r="P64" s="1" t="s">
        <v>585</v>
      </c>
      <c r="Q64" s="1" t="s">
        <v>778</v>
      </c>
      <c r="R64" s="1" t="s">
        <v>73</v>
      </c>
      <c r="S64" s="1" t="s">
        <v>35</v>
      </c>
      <c r="T64" s="1" t="s">
        <v>587</v>
      </c>
    </row>
    <row r="65" s="1" customFormat="1" spans="1:20">
      <c r="A65" s="1" t="s">
        <v>281</v>
      </c>
      <c r="B65" s="1" t="s">
        <v>79</v>
      </c>
      <c r="C65" s="1" t="s">
        <v>779</v>
      </c>
      <c r="D65" s="1" t="s">
        <v>283</v>
      </c>
      <c r="E65" s="1" t="s">
        <v>284</v>
      </c>
      <c r="F65" s="1" t="s">
        <v>79</v>
      </c>
      <c r="G65" s="1" t="s">
        <v>93</v>
      </c>
      <c r="H65" s="1" t="s">
        <v>580</v>
      </c>
      <c r="I65" s="1" t="s">
        <v>728</v>
      </c>
      <c r="J65" s="1" t="s">
        <v>582</v>
      </c>
      <c r="K65" s="1" t="s">
        <v>728</v>
      </c>
      <c r="L65" s="1" t="s">
        <v>728</v>
      </c>
      <c r="M65" s="1" t="s">
        <v>583</v>
      </c>
      <c r="N65" s="1" t="s">
        <v>583</v>
      </c>
      <c r="O65" s="1" t="s">
        <v>584</v>
      </c>
      <c r="P65" s="1" t="s">
        <v>585</v>
      </c>
      <c r="Q65" s="1" t="s">
        <v>780</v>
      </c>
      <c r="R65" s="1" t="s">
        <v>73</v>
      </c>
      <c r="S65" s="1" t="s">
        <v>35</v>
      </c>
      <c r="T65" s="1" t="s">
        <v>587</v>
      </c>
    </row>
    <row r="66" s="1" customFormat="1" spans="1:20">
      <c r="A66" s="1" t="s">
        <v>170</v>
      </c>
      <c r="B66" s="1" t="s">
        <v>79</v>
      </c>
      <c r="C66" s="1" t="s">
        <v>781</v>
      </c>
      <c r="D66" s="1" t="s">
        <v>782</v>
      </c>
      <c r="E66" s="1" t="s">
        <v>173</v>
      </c>
      <c r="F66" s="1" t="s">
        <v>79</v>
      </c>
      <c r="G66" s="1" t="s">
        <v>93</v>
      </c>
      <c r="H66" s="1" t="s">
        <v>580</v>
      </c>
      <c r="I66" s="1" t="s">
        <v>783</v>
      </c>
      <c r="J66" s="1" t="s">
        <v>582</v>
      </c>
      <c r="K66" s="1" t="s">
        <v>783</v>
      </c>
      <c r="L66" s="1" t="s">
        <v>783</v>
      </c>
      <c r="M66" s="1" t="s">
        <v>583</v>
      </c>
      <c r="N66" s="1" t="s">
        <v>583</v>
      </c>
      <c r="O66" s="1" t="s">
        <v>584</v>
      </c>
      <c r="P66" s="1" t="s">
        <v>585</v>
      </c>
      <c r="Q66" s="1" t="s">
        <v>784</v>
      </c>
      <c r="R66" s="1" t="s">
        <v>73</v>
      </c>
      <c r="S66" s="1" t="s">
        <v>35</v>
      </c>
      <c r="T66" s="1" t="s">
        <v>587</v>
      </c>
    </row>
    <row r="67" s="1" customFormat="1" spans="1:20">
      <c r="A67" s="1" t="s">
        <v>164</v>
      </c>
      <c r="B67" s="1" t="s">
        <v>79</v>
      </c>
      <c r="C67" s="1" t="s">
        <v>785</v>
      </c>
      <c r="D67" s="1" t="s">
        <v>786</v>
      </c>
      <c r="E67" s="1" t="s">
        <v>167</v>
      </c>
      <c r="F67" s="1" t="s">
        <v>79</v>
      </c>
      <c r="G67" s="1" t="s">
        <v>93</v>
      </c>
      <c r="H67" s="1" t="s">
        <v>580</v>
      </c>
      <c r="I67" s="1" t="s">
        <v>774</v>
      </c>
      <c r="J67" s="1" t="s">
        <v>582</v>
      </c>
      <c r="K67" s="1" t="s">
        <v>774</v>
      </c>
      <c r="L67" s="1" t="s">
        <v>774</v>
      </c>
      <c r="M67" s="1" t="s">
        <v>583</v>
      </c>
      <c r="N67" s="1" t="s">
        <v>583</v>
      </c>
      <c r="O67" s="1" t="s">
        <v>584</v>
      </c>
      <c r="P67" s="1" t="s">
        <v>585</v>
      </c>
      <c r="Q67" s="1" t="s">
        <v>787</v>
      </c>
      <c r="R67" s="1" t="s">
        <v>73</v>
      </c>
      <c r="S67" s="1" t="s">
        <v>35</v>
      </c>
      <c r="T67" s="1" t="s">
        <v>587</v>
      </c>
    </row>
    <row r="68" s="1" customFormat="1" spans="1:20">
      <c r="A68" s="1" t="s">
        <v>345</v>
      </c>
      <c r="B68" s="1" t="s">
        <v>79</v>
      </c>
      <c r="C68" s="1" t="s">
        <v>788</v>
      </c>
      <c r="D68" s="1" t="s">
        <v>232</v>
      </c>
      <c r="E68" s="1" t="s">
        <v>346</v>
      </c>
      <c r="F68" s="1" t="s">
        <v>79</v>
      </c>
      <c r="G68" s="1" t="s">
        <v>93</v>
      </c>
      <c r="H68" s="1" t="s">
        <v>580</v>
      </c>
      <c r="I68" s="1" t="s">
        <v>678</v>
      </c>
      <c r="J68" s="1" t="s">
        <v>582</v>
      </c>
      <c r="K68" s="1" t="s">
        <v>678</v>
      </c>
      <c r="L68" s="1" t="s">
        <v>678</v>
      </c>
      <c r="M68" s="1" t="s">
        <v>583</v>
      </c>
      <c r="N68" s="1" t="s">
        <v>583</v>
      </c>
      <c r="O68" s="1" t="s">
        <v>584</v>
      </c>
      <c r="P68" s="1" t="s">
        <v>585</v>
      </c>
      <c r="Q68" s="1" t="s">
        <v>789</v>
      </c>
      <c r="R68" s="1" t="s">
        <v>73</v>
      </c>
      <c r="S68" s="1" t="s">
        <v>35</v>
      </c>
      <c r="T68" s="1" t="s">
        <v>587</v>
      </c>
    </row>
    <row r="69" s="1" customFormat="1" spans="1:20">
      <c r="A69" s="1" t="s">
        <v>531</v>
      </c>
      <c r="B69" s="1" t="s">
        <v>79</v>
      </c>
      <c r="C69" s="1" t="s">
        <v>790</v>
      </c>
      <c r="D69" s="1" t="s">
        <v>533</v>
      </c>
      <c r="E69" s="1" t="s">
        <v>534</v>
      </c>
      <c r="F69" s="1" t="s">
        <v>79</v>
      </c>
      <c r="G69" s="1" t="s">
        <v>93</v>
      </c>
      <c r="H69" s="1" t="s">
        <v>580</v>
      </c>
      <c r="I69" s="1" t="s">
        <v>791</v>
      </c>
      <c r="J69" s="1" t="s">
        <v>582</v>
      </c>
      <c r="K69" s="1" t="s">
        <v>791</v>
      </c>
      <c r="L69" s="1" t="s">
        <v>791</v>
      </c>
      <c r="M69" s="1" t="s">
        <v>583</v>
      </c>
      <c r="N69" s="1" t="s">
        <v>583</v>
      </c>
      <c r="O69" s="1" t="s">
        <v>584</v>
      </c>
      <c r="P69" s="1" t="s">
        <v>585</v>
      </c>
      <c r="Q69" s="1" t="s">
        <v>792</v>
      </c>
      <c r="R69" s="1" t="s">
        <v>73</v>
      </c>
      <c r="S69" s="1" t="s">
        <v>35</v>
      </c>
      <c r="T69" s="1" t="s">
        <v>587</v>
      </c>
    </row>
    <row r="70" s="1" customFormat="1" spans="1:20">
      <c r="A70" s="1" t="s">
        <v>273</v>
      </c>
      <c r="B70" s="1" t="s">
        <v>79</v>
      </c>
      <c r="C70" s="1" t="s">
        <v>793</v>
      </c>
      <c r="D70" s="1" t="s">
        <v>275</v>
      </c>
      <c r="E70" s="1" t="s">
        <v>276</v>
      </c>
      <c r="F70" s="1" t="s">
        <v>79</v>
      </c>
      <c r="G70" s="1" t="s">
        <v>93</v>
      </c>
      <c r="H70" s="1" t="s">
        <v>580</v>
      </c>
      <c r="I70" s="1" t="s">
        <v>794</v>
      </c>
      <c r="J70" s="1" t="s">
        <v>582</v>
      </c>
      <c r="K70" s="1" t="s">
        <v>794</v>
      </c>
      <c r="L70" s="1" t="s">
        <v>794</v>
      </c>
      <c r="M70" s="1" t="s">
        <v>583</v>
      </c>
      <c r="N70" s="1" t="s">
        <v>583</v>
      </c>
      <c r="O70" s="1" t="s">
        <v>584</v>
      </c>
      <c r="P70" s="1" t="s">
        <v>585</v>
      </c>
      <c r="Q70" s="1" t="s">
        <v>795</v>
      </c>
      <c r="R70" s="1" t="s">
        <v>73</v>
      </c>
      <c r="S70" s="1" t="s">
        <v>35</v>
      </c>
      <c r="T70" s="1" t="s">
        <v>587</v>
      </c>
    </row>
    <row r="71" s="1" customFormat="1" spans="1:20">
      <c r="A71" s="1" t="s">
        <v>440</v>
      </c>
      <c r="B71" s="1" t="s">
        <v>79</v>
      </c>
      <c r="C71" s="1" t="s">
        <v>796</v>
      </c>
      <c r="D71" s="1" t="s">
        <v>442</v>
      </c>
      <c r="E71" s="1" t="s">
        <v>443</v>
      </c>
      <c r="F71" s="1" t="s">
        <v>79</v>
      </c>
      <c r="G71" s="1" t="s">
        <v>93</v>
      </c>
      <c r="H71" s="1" t="s">
        <v>580</v>
      </c>
      <c r="I71" s="1" t="s">
        <v>797</v>
      </c>
      <c r="J71" s="1" t="s">
        <v>582</v>
      </c>
      <c r="K71" s="1" t="s">
        <v>797</v>
      </c>
      <c r="L71" s="1" t="s">
        <v>797</v>
      </c>
      <c r="M71" s="1" t="s">
        <v>583</v>
      </c>
      <c r="N71" s="1" t="s">
        <v>583</v>
      </c>
      <c r="O71" s="1" t="s">
        <v>584</v>
      </c>
      <c r="P71" s="1" t="s">
        <v>585</v>
      </c>
      <c r="Q71" s="1" t="s">
        <v>798</v>
      </c>
      <c r="R71" s="1" t="s">
        <v>73</v>
      </c>
      <c r="S71" s="1" t="s">
        <v>35</v>
      </c>
      <c r="T71" s="1" t="s">
        <v>587</v>
      </c>
    </row>
    <row r="72" s="1" customFormat="1" spans="1:20">
      <c r="A72" s="1" t="s">
        <v>301</v>
      </c>
      <c r="B72" s="1" t="s">
        <v>79</v>
      </c>
      <c r="C72" s="1" t="s">
        <v>799</v>
      </c>
      <c r="D72" s="1" t="s">
        <v>303</v>
      </c>
      <c r="E72" s="1" t="s">
        <v>304</v>
      </c>
      <c r="F72" s="1" t="s">
        <v>79</v>
      </c>
      <c r="G72" s="1" t="s">
        <v>93</v>
      </c>
      <c r="H72" s="1" t="s">
        <v>580</v>
      </c>
      <c r="I72" s="1" t="s">
        <v>800</v>
      </c>
      <c r="J72" s="1" t="s">
        <v>582</v>
      </c>
      <c r="K72" s="1" t="s">
        <v>800</v>
      </c>
      <c r="L72" s="1" t="s">
        <v>800</v>
      </c>
      <c r="M72" s="1" t="s">
        <v>583</v>
      </c>
      <c r="N72" s="1" t="s">
        <v>583</v>
      </c>
      <c r="O72" s="1" t="s">
        <v>584</v>
      </c>
      <c r="P72" s="1" t="s">
        <v>585</v>
      </c>
      <c r="Q72" s="1" t="s">
        <v>801</v>
      </c>
      <c r="R72" s="1" t="s">
        <v>73</v>
      </c>
      <c r="S72" s="1" t="s">
        <v>35</v>
      </c>
      <c r="T72" s="1" t="s">
        <v>587</v>
      </c>
    </row>
    <row r="73" s="1" customFormat="1" spans="1:20">
      <c r="A73" s="1" t="s">
        <v>178</v>
      </c>
      <c r="B73" s="1" t="s">
        <v>79</v>
      </c>
      <c r="C73" s="1" t="s">
        <v>802</v>
      </c>
      <c r="D73" s="1" t="s">
        <v>180</v>
      </c>
      <c r="E73" s="1" t="s">
        <v>181</v>
      </c>
      <c r="F73" s="1" t="s">
        <v>79</v>
      </c>
      <c r="G73" s="1" t="s">
        <v>93</v>
      </c>
      <c r="H73" s="1" t="s">
        <v>580</v>
      </c>
      <c r="I73" s="1" t="s">
        <v>803</v>
      </c>
      <c r="J73" s="1" t="s">
        <v>582</v>
      </c>
      <c r="K73" s="1" t="s">
        <v>803</v>
      </c>
      <c r="L73" s="1" t="s">
        <v>803</v>
      </c>
      <c r="M73" s="1" t="s">
        <v>583</v>
      </c>
      <c r="N73" s="1" t="s">
        <v>583</v>
      </c>
      <c r="O73" s="1" t="s">
        <v>584</v>
      </c>
      <c r="P73" s="1" t="s">
        <v>585</v>
      </c>
      <c r="Q73" s="1" t="s">
        <v>804</v>
      </c>
      <c r="R73" s="1" t="s">
        <v>73</v>
      </c>
      <c r="S73" s="1" t="s">
        <v>35</v>
      </c>
      <c r="T73" s="1" t="s">
        <v>587</v>
      </c>
    </row>
    <row r="74" s="1" customFormat="1" spans="1:20">
      <c r="A74" s="1" t="s">
        <v>544</v>
      </c>
      <c r="B74" s="1" t="s">
        <v>79</v>
      </c>
      <c r="C74" s="1" t="s">
        <v>805</v>
      </c>
      <c r="D74" s="1" t="s">
        <v>546</v>
      </c>
      <c r="E74" s="1" t="s">
        <v>547</v>
      </c>
      <c r="F74" s="1" t="s">
        <v>79</v>
      </c>
      <c r="G74" s="1" t="s">
        <v>93</v>
      </c>
      <c r="H74" s="1" t="s">
        <v>580</v>
      </c>
      <c r="I74" s="1" t="s">
        <v>669</v>
      </c>
      <c r="J74" s="1" t="s">
        <v>582</v>
      </c>
      <c r="K74" s="1" t="s">
        <v>669</v>
      </c>
      <c r="L74" s="1" t="s">
        <v>669</v>
      </c>
      <c r="M74" s="1" t="s">
        <v>583</v>
      </c>
      <c r="N74" s="1" t="s">
        <v>583</v>
      </c>
      <c r="O74" s="1" t="s">
        <v>584</v>
      </c>
      <c r="P74" s="1" t="s">
        <v>585</v>
      </c>
      <c r="Q74" s="1" t="s">
        <v>806</v>
      </c>
      <c r="R74" s="1" t="s">
        <v>73</v>
      </c>
      <c r="S74" s="1" t="s">
        <v>35</v>
      </c>
      <c r="T74" s="1" t="s">
        <v>587</v>
      </c>
    </row>
    <row r="75" s="1" customFormat="1" spans="1:20">
      <c r="A75" s="1" t="s">
        <v>540</v>
      </c>
      <c r="B75" s="1" t="s">
        <v>79</v>
      </c>
      <c r="C75" s="1" t="s">
        <v>807</v>
      </c>
      <c r="D75" s="1" t="s">
        <v>808</v>
      </c>
      <c r="E75" s="1" t="s">
        <v>543</v>
      </c>
      <c r="F75" s="1" t="s">
        <v>79</v>
      </c>
      <c r="G75" s="1" t="s">
        <v>93</v>
      </c>
      <c r="H75" s="1" t="s">
        <v>580</v>
      </c>
      <c r="I75" s="1" t="s">
        <v>708</v>
      </c>
      <c r="J75" s="1" t="s">
        <v>582</v>
      </c>
      <c r="K75" s="1" t="s">
        <v>708</v>
      </c>
      <c r="L75" s="1" t="s">
        <v>708</v>
      </c>
      <c r="M75" s="1" t="s">
        <v>583</v>
      </c>
      <c r="N75" s="1" t="s">
        <v>583</v>
      </c>
      <c r="O75" s="1" t="s">
        <v>584</v>
      </c>
      <c r="P75" s="1" t="s">
        <v>585</v>
      </c>
      <c r="Q75" s="1" t="s">
        <v>809</v>
      </c>
      <c r="R75" s="1" t="s">
        <v>73</v>
      </c>
      <c r="S75" s="1" t="s">
        <v>35</v>
      </c>
      <c r="T75" s="1" t="s">
        <v>587</v>
      </c>
    </row>
    <row r="76" s="1" customFormat="1" spans="1:20">
      <c r="A76" s="1" t="s">
        <v>362</v>
      </c>
      <c r="B76" s="1" t="s">
        <v>79</v>
      </c>
      <c r="C76" s="1" t="s">
        <v>810</v>
      </c>
      <c r="D76" s="1" t="s">
        <v>364</v>
      </c>
      <c r="E76" s="1" t="s">
        <v>365</v>
      </c>
      <c r="F76" s="1" t="s">
        <v>79</v>
      </c>
      <c r="G76" s="1" t="s">
        <v>93</v>
      </c>
      <c r="H76" s="1" t="s">
        <v>580</v>
      </c>
      <c r="I76" s="1" t="s">
        <v>811</v>
      </c>
      <c r="J76" s="1" t="s">
        <v>582</v>
      </c>
      <c r="K76" s="1" t="s">
        <v>811</v>
      </c>
      <c r="L76" s="1" t="s">
        <v>811</v>
      </c>
      <c r="M76" s="1" t="s">
        <v>583</v>
      </c>
      <c r="N76" s="1" t="s">
        <v>583</v>
      </c>
      <c r="O76" s="1" t="s">
        <v>584</v>
      </c>
      <c r="P76" s="1" t="s">
        <v>585</v>
      </c>
      <c r="Q76" s="1" t="s">
        <v>812</v>
      </c>
      <c r="R76" s="1" t="s">
        <v>73</v>
      </c>
      <c r="S76" s="1" t="s">
        <v>35</v>
      </c>
      <c r="T76" s="1" t="s">
        <v>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2021-09-26T08:52:01Z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BEE0222C8CCE47589CB85C96D3BF32B3</vt:lpwstr>
  </property>
</Properties>
</file>