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对账!$1:$90</definedName>
  </definedNames>
  <calcPr calcId="144525"/>
</workbook>
</file>

<file path=xl/sharedStrings.xml><?xml version="1.0" encoding="utf-8"?>
<sst xmlns="http://schemas.openxmlformats.org/spreadsheetml/2006/main" count="2262" uniqueCount="751">
  <si>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</si>
  <si>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</si>
  <si>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</si>
  <si>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</si>
  <si>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</si>
  <si>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</si>
  <si>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</si>
  <si>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</si>
  <si>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</si>
  <si>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</si>
  <si>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</si>
  <si>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</si>
  <si>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</si>
  <si>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</si>
  <si>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</si>
  <si>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</si>
  <si>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</si>
  <si>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</si>
  <si>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</si>
  <si>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</si>
  <si>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</si>
  <si>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</si>
  <si>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</si>
  <si>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</si>
  <si>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</si>
  <si>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</si>
  <si>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</si>
  <si>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[班木思]托斯卡纳山谷拉卡斯塔酒店(Toscana Valley Hotel La Casetta)(47469402)</t>
  </si>
  <si>
    <t>Casetta花园房&lt;不退款&gt;&lt;2人入住&gt;</t>
  </si>
  <si>
    <t>USD</t>
  </si>
  <si>
    <t>SAWANGSAWAI/ARTHICHA,SAWANGSAWAI/ARTHICHA</t>
  </si>
  <si>
    <t>CA5326210925USD</t>
  </si>
  <si>
    <t>未提现</t>
  </si>
  <si>
    <t>携程开票</t>
  </si>
  <si>
    <t>[柏林]阿玛诺之家公寓酒店(Amano Home Apartments)(46883019)</t>
  </si>
  <si>
    <t>一间卧室标准公寓&lt;不退款&gt;&lt;2人入住&gt;</t>
  </si>
  <si>
    <t>Minke Ulrich/Johanne,Minke Ulrich/Johanne</t>
  </si>
  <si>
    <t>[丹佛]柯蒂斯- 希尔顿逸林酒店(The Curtis- A DoubleTree by Hilton Hotel)(37206118)</t>
  </si>
  <si>
    <t>天然水景观&lt;不退款&gt;&lt;2人入住&gt;</t>
  </si>
  <si>
    <t>Monticelli/David</t>
  </si>
  <si>
    <t>[哥本哈根]哥本哈根机场丽柏酒店(Park Inn by Radisson Copenhagen Airport)(37245057)</t>
  </si>
  <si>
    <t>标准大床房&lt;不退款&gt;&lt;2人入住&gt;</t>
  </si>
  <si>
    <t>Bjerregaard/Karin</t>
  </si>
  <si>
    <t>Frandsen/Ulla</t>
  </si>
  <si>
    <t>[洛思加图斯]洛斯加托斯酒店(Hotel Los Gatos)(48243202)</t>
  </si>
  <si>
    <t>豪华客房1张特大床&lt;不退款&gt;&lt;2人入住&gt;</t>
  </si>
  <si>
    <t>Orzikowska/Dominika</t>
  </si>
  <si>
    <t>65936SC012057</t>
  </si>
  <si>
    <t>[纳什维尔]千禧麦斯威尔纳什维尔酒店(Millennium Maxwell House Nashville)(39043854)</t>
  </si>
  <si>
    <t>双人间&lt;不退款&gt;&lt;2人入住&gt;</t>
  </si>
  <si>
    <t>Mullins/Matthew</t>
  </si>
  <si>
    <t>[汉堡]汉堡机场丽笙酒店(Radisson Blu Hotel, Hamburg Airport)(37225464)</t>
  </si>
  <si>
    <t>标准房&lt;不退款&gt;&lt;2人入住&gt;</t>
  </si>
  <si>
    <t>Hass/Joern</t>
  </si>
  <si>
    <t>[圣让德韦达]西蒙彼利埃 - 圣让维达普瑞米尔经典酒店(Premiere Classe Montpellier Ouest - St Jean de Vedas)(39684370)</t>
  </si>
  <si>
    <t>标准间1双人床&lt;不退款&gt;&lt;2人入住&gt;</t>
  </si>
  <si>
    <t>meziani/rika</t>
  </si>
  <si>
    <t>[巴黎]皇家圣米歇尔酒店(Royal Saint Michel)(46901978)</t>
  </si>
  <si>
    <t>经典双人床房&lt;不退款&gt;&lt;2人入住&gt;</t>
  </si>
  <si>
    <t>Brotons Valero/Antonio</t>
  </si>
  <si>
    <t>[梅登黑德]弗雷德里克水疗餐厅酒店(Fredrick's Hotel Restaurant &amp; Spa)(39680715)</t>
  </si>
  <si>
    <t>经典双人标准间&lt;不退款&gt;&lt;2人入住&gt;</t>
  </si>
  <si>
    <t>HARDY/BENEDICTE</t>
  </si>
  <si>
    <t>EXP-1829141373</t>
  </si>
  <si>
    <t>[卡尔维]圣埃拉斯姆酒店(Le Saint Erasme)(39615158)</t>
  </si>
  <si>
    <t>标准客房双人床（城市景观或乡村景观）&lt;不退款&gt;&lt;2人入住&gt;</t>
  </si>
  <si>
    <t>Eustache/Charline</t>
  </si>
  <si>
    <t>[阿拉莫戈多]白沙国家纪念碑附近品质酒店及套房(Quality Inn &amp; Suites Near White Sands National Monument)(37244767)</t>
  </si>
  <si>
    <t>特大床房&lt;不退款&gt;&lt;2人入住&gt;</t>
  </si>
  <si>
    <t>Martinez/Leo Alexander</t>
  </si>
  <si>
    <t>[扎芬特姆]布鲁塞尔机场喜来登酒店(Sheraton Brussels Airport Hotel)(37221076)</t>
  </si>
  <si>
    <t>经典双床房&lt;不退款&gt;&lt;2人入住&gt;</t>
  </si>
  <si>
    <t>Spilthooren/Ingrid Maria</t>
  </si>
  <si>
    <t>[首尔]首尔站朝鲜福朋喜来登酒店(Four Points by Sheraton Josun, Seoul Station)(37244156)</t>
  </si>
  <si>
    <t>高层高级双人床房&lt;早餐&gt;&lt;不退款&gt;&lt;2人入住&gt;</t>
  </si>
  <si>
    <t>PARK/JINWOO</t>
  </si>
  <si>
    <t>[新汉普顿]新汉普顿温德姆速 8 酒店(Super 8 by Wyndham New Hampton)(48228210)</t>
  </si>
  <si>
    <t>客房1张特大床&lt;不退款&gt;&lt;2人入住&gt;</t>
  </si>
  <si>
    <t>Frasher/Samantha</t>
  </si>
  <si>
    <t>809EC025017</t>
  </si>
  <si>
    <t>[巴西圣卡塔琳娜]坎布里乌美居酒店(Mercure Camboriu)(46578754)</t>
  </si>
  <si>
    <t>标准双床房&lt;不退款&gt;&lt;2人入住&gt;</t>
  </si>
  <si>
    <t>Steagall/Guilherme</t>
  </si>
  <si>
    <t>6661VIK514</t>
  </si>
  <si>
    <t>[巴黎]圣保罗河左岸酒店(Hôtel Saint-Paul Rive-Gauche)(39687257)</t>
  </si>
  <si>
    <t>经典大床房&lt;不退款&gt;&lt;2人入住&gt;</t>
  </si>
  <si>
    <t>Sadeghian/Arash</t>
  </si>
  <si>
    <t>[休斯敦]休斯顿商业区皇冠假日酒店(Crowne Plaza Houston Galleria Area, an Ihg Hotel)(37225280)</t>
  </si>
  <si>
    <t>高级房&lt;不退款&gt;&lt;2人入住&gt;</t>
  </si>
  <si>
    <t>Suberbi/Marleddy</t>
  </si>
  <si>
    <t>[安德森县]安德森全套房舒适酒店(Comfort Suites Anderson-Clemson)(48073432)</t>
  </si>
  <si>
    <t>特大套房&lt;不退款&gt;&lt;2人入住&gt;</t>
  </si>
  <si>
    <t>Madera/John Anthony</t>
  </si>
  <si>
    <t>45568076；777564164</t>
  </si>
  <si>
    <t>[基奇纳]基奇纳皇冠假日酒店 - 滑铁卢(Crowne Plaza Kitchener-Waterloo, an Ihg Hotel)(37198817)</t>
  </si>
  <si>
    <t>休闲特大床房&lt;不退款&gt;&lt;2人入住&gt;</t>
  </si>
  <si>
    <t>Chandler/Alicia</t>
  </si>
  <si>
    <t>[波士顿]波士顿-剑桥希尔顿逸林酒店(DoubleTree Suites by Hilton Hotel Boston - Cambridge)(37196087)</t>
  </si>
  <si>
    <t>行动无障碍一卧室特大床套房（带浴缸）&lt;不退款&gt;&lt;2人入住&gt;</t>
  </si>
  <si>
    <t>ZOU/YUNFEI</t>
  </si>
  <si>
    <t>[巴黎]基里亚德巴黎贝尔西村庄酒店(Kyriad Hotel Paris Bercy Village)(40724208)</t>
  </si>
  <si>
    <t>双床房&lt;1&gt;&lt;不退款&gt;&lt;2人入住&gt;</t>
  </si>
  <si>
    <t>BARBET/Camille</t>
  </si>
  <si>
    <t>取消</t>
  </si>
  <si>
    <t>[布拉德福德]布拉德福德康铂酒店(HOTEL CAMPANILE BRADFORD)(39048811)</t>
  </si>
  <si>
    <t>shafiq/mohammed</t>
  </si>
  <si>
    <t>[维耶尔宗]普瑞米尔维耶宗经典酒店(Premiere Classe Vierzon)(39684023)</t>
  </si>
  <si>
    <t>三人间（一张双人床和一张单人床）&lt;不退款&gt;&lt;2人入住&gt;</t>
  </si>
  <si>
    <t>Abdelwahid/Walid</t>
  </si>
  <si>
    <t>[阿布扎比]阿布扎比雅乐轩酒店(Aloft Abu Dhabi)(39044646)</t>
  </si>
  <si>
    <t>雅乐轩客房（1张特大床）&lt;不退款&gt;&lt;2人入住&gt;</t>
  </si>
  <si>
    <t>Al nasuralla/Wisam gorej</t>
  </si>
  <si>
    <t>[普莱森特希尔]普拉森特山康科德居家酒店(Residence Inn Pleasant Hill Concord)(45827104)</t>
  </si>
  <si>
    <t>特大床一室房带沙发床&lt;不退款&gt;&lt;2人入住&gt;</t>
  </si>
  <si>
    <t>Stoehr/Tyler Scott</t>
  </si>
  <si>
    <t>[里士满]伯克利酒店(The Berkeley Hotel)(40092464)</t>
  </si>
  <si>
    <t>高级客房1张特大床&lt;不退款&gt;&lt;2人入住&gt;</t>
  </si>
  <si>
    <t>Green/Joan</t>
  </si>
  <si>
    <t>[贝纳尔马德纳]维斯塔马酒店(Hotel Vistamar)(39055248)</t>
  </si>
  <si>
    <t>舒适一室房&lt;不退款&gt;&lt;2人入住&gt;</t>
  </si>
  <si>
    <t>Garcia Rodriguez/Jose Angel</t>
  </si>
  <si>
    <t>[塞多纳]塞多纳天空岩旅馆(Sky Rock Inn of Sedona)(37211770)</t>
  </si>
  <si>
    <t>豪华特大床房&lt;不退款&gt;&lt;2人入住&gt;</t>
  </si>
  <si>
    <t>shikiar/david</t>
  </si>
  <si>
    <t>8767SC067038</t>
  </si>
  <si>
    <t>[加龙河畔波尔泰]南图卢 - 波特兹普瑞米尔经典酒店(Premiere Classe Toulouse Sud - Portet)(39684438)</t>
  </si>
  <si>
    <t>Filipe/Marques</t>
  </si>
  <si>
    <t>[大西洋城]亚特兰大宫凡塔西度假酒店(FantaSea Resorts at Atlantic Palace)(39642196)</t>
  </si>
  <si>
    <t>工作室&lt;不退款&gt;&lt;2人入住&gt;</t>
  </si>
  <si>
    <t>Lamb/Phillip</t>
  </si>
  <si>
    <t>EXP-1832708206</t>
  </si>
  <si>
    <t>[威廉斯敦]威廉斯敦汽车旅馆(Williamstown Motel)(39588736)</t>
  </si>
  <si>
    <t>标准客房2张大床&lt;不退款&gt;&lt;2人入住&gt;</t>
  </si>
  <si>
    <t>Woytkewicz/Stephen</t>
  </si>
  <si>
    <t>2937499-2</t>
  </si>
  <si>
    <t>[首尔]首尔斯坦福酒店(Stanford Hotel Seoul)(37204228)</t>
  </si>
  <si>
    <t>双人房&lt;不退款&gt;&lt;2人入住&gt;</t>
  </si>
  <si>
    <t>LEE/EUI JIN</t>
  </si>
  <si>
    <t>[新山]OYO517 阿拉丁梦酒店(OYO 517 Aladdin Dream Hotel)(39600932)</t>
  </si>
  <si>
    <t>豪华双人间&lt;不退款&gt;&lt;2人入住&gt;</t>
  </si>
  <si>
    <t>Nazim/Mohd,Nazim/Mohd</t>
  </si>
  <si>
    <t>Create123</t>
  </si>
  <si>
    <t>[迪拜]迪拜卡尔顿塔酒店(Carlton Tower Hotel)(37207026)</t>
  </si>
  <si>
    <t>城景豪华双人床房&lt;不退款&gt;&lt;2人入住&gt;</t>
  </si>
  <si>
    <t>LI/JUNJIE</t>
  </si>
  <si>
    <t>[比雷埃夫斯]鲁克斯酒店(Hotel Lux)(40001371)</t>
  </si>
  <si>
    <t>双床房&lt;不退款&gt;&lt;2人入住&gt;</t>
  </si>
  <si>
    <t>Guyinn/Morgan McKinley</t>
  </si>
  <si>
    <t>[Ad Doqi A]开罗普拉米萨赌场酒店(Pyramisa Cairo Suites &amp; Casino Hotel)(37221031)</t>
  </si>
  <si>
    <t>标准双人房&lt;不退款&gt;&lt;2人入住&gt;</t>
  </si>
  <si>
    <t>Elebiary/Niveen</t>
  </si>
  <si>
    <t>补单</t>
  </si>
  <si>
    <t>[阿尔伯克基]老城区阿尔伯克尔基酒店(Hotel Albuquerque at Old Town)(5931900)</t>
  </si>
  <si>
    <t>传统客房1张特大床&lt;不退款&gt;&lt;2人入住&gt;</t>
  </si>
  <si>
    <t>Addams/Skyler Wayne</t>
  </si>
  <si>
    <t>[Castle]丽亭加的夫酒店(Park Plaza Cardiff)(39673348)</t>
  </si>
  <si>
    <t>高级房间&lt;不退款&gt;&lt;2人入住&gt;</t>
  </si>
  <si>
    <t>Rees/Jessica</t>
  </si>
  <si>
    <t>CA5326210926USD</t>
  </si>
  <si>
    <t>[埃文斯顿]埃文斯顿近怀俄明多恩斯凯艺酒店(Quality Inn Evanston Near Wyoming Downs)(37226495)</t>
  </si>
  <si>
    <t>客房(大床)&lt;不退款&gt;&lt;2人入住&gt;</t>
  </si>
  <si>
    <t>Jend/Andrew L</t>
  </si>
  <si>
    <t>[罗斯蒙特]芝加哥奥黑尔皇冠假日酒店与会议中心(Crowne Plaza Chicago O'Hare Hotel &amp; Conference Center, an Ihg Hotel)(37205724)</t>
  </si>
  <si>
    <t>Schweigel/Karl Matthew</t>
  </si>
  <si>
    <t>[里斯本]里斯本风格酒店(Lisbon Style)(39622097)</t>
  </si>
  <si>
    <t>基本双人房（小）&lt;不退款&gt;&lt;2人入住&gt;</t>
  </si>
  <si>
    <t>Barroca/Priscila</t>
  </si>
  <si>
    <t>EXP-1829455465</t>
  </si>
  <si>
    <t>[波士顿]波士顿阿尔斯通酒店(Studio Allston Hotel Boston)(44698460)</t>
  </si>
  <si>
    <t>标准房, 1 张特大床&lt;不退款&gt;&lt;2人入住&gt;</t>
  </si>
  <si>
    <t>KO/NAEUN</t>
  </si>
  <si>
    <t>[多哈]多哈伊兹丹酒店(Ezdan Hotel Doha)(39041064)</t>
  </si>
  <si>
    <t>CHENG/LUWEI</t>
  </si>
  <si>
    <t>酒店预订部Ritchi先生确认</t>
  </si>
  <si>
    <t>[圣巴巴拉]薰衣草海滨酒店(Lavender Inn by The Sea)(40128965)</t>
  </si>
  <si>
    <t>标准间1特大床&lt;不退款&gt;&lt;2人入住&gt;</t>
  </si>
  <si>
    <t>Collins/Elena</t>
  </si>
  <si>
    <t>[圣普列斯特]里昂东基里亚德名誉酒店及SPA - 圣牧师乌里克斯珀(Kyriad Prestige Lyon Est - Saint Priest Eurexpo Hotel and Spa)(39615280)</t>
  </si>
  <si>
    <t>标准四联房&lt;不退款&gt;&lt;2人入住&gt;</t>
  </si>
  <si>
    <t>GUILLET/STEPHANE</t>
  </si>
  <si>
    <t>[贝尔法斯特]贝尔法斯特市中心温德姆华美达酒店(Ramada by Wyndham Belfast City Centre)(37214981)</t>
  </si>
  <si>
    <t>标准双人卧房&lt;不退款&gt;&lt;2人入住&gt;</t>
  </si>
  <si>
    <t>Kellett/Paul</t>
  </si>
  <si>
    <t>81138EC070468</t>
  </si>
  <si>
    <t>[汉堡]汉堡特瑞德尔伯格施泰根博阁酒店(Steigenberger Hotel Treudelberg Hamburg)(37200025)</t>
  </si>
  <si>
    <t>经典房&lt;不退款&gt;&lt;2人入住&gt;</t>
  </si>
  <si>
    <t>Odermath/Gesine</t>
  </si>
  <si>
    <t>4704SC012537</t>
  </si>
  <si>
    <t>Chida/Kamel</t>
  </si>
  <si>
    <t>DOS00520621</t>
  </si>
  <si>
    <t>[达迪利]维斯塔达迪利里昂北原生酒店(The Originals Residence, Hôtel Westlodge, Lyon Nord (Inter-Hotel))(37226585)</t>
  </si>
  <si>
    <t>高级一室房&lt;不退款&gt;&lt;2人入住&gt;</t>
  </si>
  <si>
    <t>Bernard/Jean-Francois</t>
  </si>
  <si>
    <t>[费城]费城机场喜来登套房酒店(Sheraton Suites Philadelphia Airport)(37223681)</t>
  </si>
  <si>
    <t>一卧室两床套房（1张特大床或1张大号床)&lt;不退款&gt;&lt;2人入住&gt;</t>
  </si>
  <si>
    <t>Thorson/Lisa</t>
  </si>
  <si>
    <t>[奇科]奇科品质酒店(Quality Inn Chico)(39676258)</t>
  </si>
  <si>
    <t>标准客房1张大床&lt;不退款&gt;&lt;2人入住&gt;</t>
  </si>
  <si>
    <t>Hann/Katherine S.</t>
  </si>
  <si>
    <t>[什里夫波特]什里夫波特 I-49 舒适酒店(Comfort Inn Shreveport I-49)(40116173)</t>
  </si>
  <si>
    <t>Manning/Chris</t>
  </si>
  <si>
    <t>sonberg/keith,Quirk/Noreen</t>
  </si>
  <si>
    <t>[巴黎]艾克塞西尔酒店(Hotel Excelsior)(39616653)</t>
  </si>
  <si>
    <t>标准双人间&lt;不退款&gt;&lt;2人入住&gt;</t>
  </si>
  <si>
    <t>Patard/Jean-Marc</t>
  </si>
  <si>
    <t>2-6115-31051</t>
  </si>
  <si>
    <t>MOLESIN/Marie</t>
  </si>
  <si>
    <t>[爱达荷福尔斯]乐丽思套房酒店(Le Ritz Hotel &amp; Suites)(40082315)</t>
  </si>
  <si>
    <t>McMillan/John M</t>
  </si>
  <si>
    <t>[凤凰城]凤凰城芳德瑞酒店(Found Re Phoenix)(44788910)</t>
  </si>
  <si>
    <t>标准特大床房&lt;不退款&gt;&lt;2人入住&gt;</t>
  </si>
  <si>
    <t>Diaz/Adrian</t>
  </si>
  <si>
    <t>[楠泰尔]普瑞米尔巴黎西楠泰尔德芬斯经典酒店(Premiere Classe Paris Ouest - Nanterre - La Defense)(39683981)</t>
  </si>
  <si>
    <t>LAURENT/VIRGINIE,RIVIERE/MARC</t>
  </si>
  <si>
    <t>[奥利韦]奥尔良南奥利韦普瑞米尔经典酒店 - 天顶(Premiere Classe Orleans Sud - Olivet - Zénith)(39684021)</t>
  </si>
  <si>
    <t>Sousa/Laura</t>
  </si>
  <si>
    <t>[奥朗日]普瑞米尔橙城经典酒店(Premiere Classe Orange)(39684481)</t>
  </si>
  <si>
    <t>双人床房&lt;不退款&gt;&lt;2人入住&gt;</t>
  </si>
  <si>
    <t>destuynder/philippe</t>
  </si>
  <si>
    <t>Constans/Alexia</t>
  </si>
  <si>
    <t>HERNANDEZ MORATO/LUCIANO</t>
  </si>
  <si>
    <t>[伊斯内斯]普瑞米尔波尔多爱森经典酒店(Premiere Classe Bordeaux Eysines)(39684754)</t>
  </si>
  <si>
    <t>PIOT/Philippe</t>
  </si>
  <si>
    <t>[新加坡]新加坡威大酒店 - 明古连(V Hotel Bencoolen)(37212180)</t>
  </si>
  <si>
    <t>Dzan/Saf Fan</t>
  </si>
  <si>
    <t>[本德]德舒特湖畔别墅酒店(Riverhouse on The Deschutes)(39620080)</t>
  </si>
  <si>
    <t>豪华客房1张大床&lt;不退款&gt;&lt;2人入住&gt;</t>
  </si>
  <si>
    <t>Ackels/Vernon</t>
  </si>
  <si>
    <t>EXP-1833043785</t>
  </si>
  <si>
    <t>[波士顿]戈弗雷波士顿酒店(The Godfrey Hotel Boston)(37213755)</t>
  </si>
  <si>
    <t>行政特大房&lt;不退款&gt;&lt;2人入住&gt;</t>
  </si>
  <si>
    <t>mou/Patricia</t>
  </si>
  <si>
    <t>[拉博尔埃斯库布拉克]蒙娜丽莎酒店(Hotel Mona Lisa)(39986070)</t>
  </si>
  <si>
    <t>舒适双人间&lt;不退款&gt;&lt;2人入住&gt;</t>
  </si>
  <si>
    <t>Delavaux/Nicolas</t>
  </si>
  <si>
    <t>Acknowledged</t>
  </si>
  <si>
    <t>[维塞利亚]温德姆维塞利亚酒店(Wyndham Visalia)(37213376)</t>
  </si>
  <si>
    <t>标准房(特大床)&lt;不退款&gt;&lt;2人入住&gt;</t>
  </si>
  <si>
    <t>Pham/Christopher</t>
  </si>
  <si>
    <t>[济州市]济州岛一号酒店(Hotel the One Jeju Island)(40617569)</t>
  </si>
  <si>
    <t>Kim/Bongchel</t>
  </si>
  <si>
    <t>[新加坡]新加坡圣淘沙湾 W 酒店 (Staycation Approved)(W Singapore – Sentosa Cove (Staycation Approved))(37214882)</t>
  </si>
  <si>
    <t>池景绝佳特大床房(带阳台)&lt;不退款&gt;&lt;2人入住&gt;</t>
  </si>
  <si>
    <t>Yang/Jiafan</t>
  </si>
  <si>
    <t>[威中县]槟城日光酒店 (槟城对抗新冠肺炎认证)(The Light Hotel Penang (PenangFightCovid-19 Certified))(37221695)</t>
  </si>
  <si>
    <t>高级双床房&lt;2人入住&gt;&lt;不退款&gt;&lt;早餐&gt;</t>
  </si>
  <si>
    <t>Teoh/Swee Hong,Teoh/Swee Hong</t>
  </si>
  <si>
    <t>[外南梦]阿斯顿外南梦酒店及会议中心(Aston Banyuwangi Hotel &amp; Conference Center)(39636079)</t>
  </si>
  <si>
    <t>Zunaidi/Suki</t>
  </si>
  <si>
    <t>[卡尔加里]河滨会议广场中央卡尔加里机场酒店(Riviera Plaza and Conference Centre Calgary Airport)(37212420)</t>
  </si>
  <si>
    <t>特大床房&lt;1&gt;&lt;2人入住&gt;&lt;不退款&gt;&lt;早餐&gt;</t>
  </si>
  <si>
    <t>LIVINGSTONE/JOHNATHAN</t>
  </si>
  <si>
    <t>[维尔特·圣丹尼斯]默伦斯纳特 - 维特圣丹尼斯普瑞米尔经典酒店(Premiere Classe Melun Senart - Vert Saint Denis)(39684052)</t>
  </si>
  <si>
    <t>BABULIK/Josiane</t>
  </si>
  <si>
    <t>赔款</t>
  </si>
  <si>
    <t>[蒙彼利埃]南蒙彼利埃康铂饭店(Campanile Montpellier Sud)(5931900)</t>
  </si>
  <si>
    <t>双人下一代客房&lt;不退款&gt;&lt;2人入住&gt;</t>
  </si>
  <si>
    <t>Fellmann/Benjamin</t>
  </si>
  <si>
    <t>[布西圣乔治]布西圣乔治马恩拉瓦莱普瑞米尔经典酒店(Première Classe Marne la Vallée - Bussy Saint Georges)(5931900)</t>
  </si>
  <si>
    <t>Lafferriere/Maxime</t>
  </si>
  <si>
    <t>[索恩河畔沙隆]钟楼夏龙苏尔萨那酒店(Campanile Chalon Sur Saône)(5931900)</t>
  </si>
  <si>
    <t>双床房（下一代）&lt;不退款&gt;&lt;2人入住&gt;</t>
  </si>
  <si>
    <t>Guergouri/Nour</t>
  </si>
  <si>
    <t>[怡保]维尔亚酒店(Valya Hotel)(5931900)</t>
  </si>
  <si>
    <t>标准房(双床)&lt;不退款&gt;&lt;2人入住&gt;</t>
  </si>
  <si>
    <t>Baharom/Nor Hafidzul,Omardin/Rizal</t>
  </si>
  <si>
    <t>[费康]杜康梅尔斯酒店(Hôtel du Commerce)(5931900)</t>
  </si>
  <si>
    <t>双人房-仅限客房&lt;不退款&gt;&lt;2人入住&gt;</t>
  </si>
  <si>
    <t>ducrot/corinne</t>
  </si>
  <si>
    <t>，</t>
  </si>
  <si>
    <t>本期收回1.38元</t>
  </si>
  <si>
    <t>本期扣款58.94</t>
  </si>
  <si>
    <t>本期扣款27.83</t>
  </si>
  <si>
    <t>本期扣款-48.38</t>
  </si>
  <si>
    <t>本期扣款11.16</t>
  </si>
  <si>
    <t>本期扣款89.09</t>
  </si>
  <si>
    <t>A210927171929481</t>
  </si>
  <si>
    <t>USD / HKD 当前参考汇率: 7.7854</t>
  </si>
  <si>
    <t>总计： 10359.98 USD/
80656.59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</si>
  <si>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</si>
  <si>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</si>
  <si>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</si>
  <si>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</si>
  <si>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</si>
  <si>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</si>
  <si>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</si>
  <si>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</si>
  <si>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</si>
  <si>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</si>
  <si>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</si>
  <si>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</si>
  <si>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</si>
  <si>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</si>
  <si>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</si>
  <si>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</si>
  <si>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</si>
  <si>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2021-07-13</t>
  </si>
  <si>
    <t>2194595</t>
  </si>
  <si>
    <t>斯蒂芬奥斯汀洲际酒店</t>
  </si>
  <si>
    <t>Rousso Liya</t>
  </si>
  <si>
    <t>2021-09-22</t>
  </si>
  <si>
    <t>2021-09-23</t>
  </si>
  <si>
    <t>退房日周结</t>
  </si>
  <si>
    <t>1577.24</t>
  </si>
  <si>
    <t>243.00</t>
  </si>
  <si>
    <t>0</t>
  </si>
  <si>
    <t>0.00</t>
  </si>
  <si>
    <t>携程盛景国际直连</t>
  </si>
  <si>
    <t>2021-07-13 06:17:21</t>
  </si>
  <si>
    <t>否</t>
  </si>
  <si>
    <t>汇智国际旅游发展有限公司</t>
  </si>
  <si>
    <t>直连</t>
  </si>
  <si>
    <t>2021-07-24</t>
  </si>
  <si>
    <t>2207665</t>
  </si>
  <si>
    <t>奥兰多机场舒适套房酒店</t>
  </si>
  <si>
    <t>Winkler William</t>
  </si>
  <si>
    <t>2021-09-21</t>
  </si>
  <si>
    <t>766.32</t>
  </si>
  <si>
    <t>118.00</t>
  </si>
  <si>
    <t>2021-07-24 18:40:37</t>
  </si>
  <si>
    <t>2021-07-26</t>
  </si>
  <si>
    <t>2208797</t>
  </si>
  <si>
    <t>霍索恩酒店</t>
  </si>
  <si>
    <t>Minai Michael</t>
  </si>
  <si>
    <t>1578.09</t>
  </si>
  <si>
    <t>2021-07-26 02:03:50</t>
  </si>
  <si>
    <t>2021-08-18</t>
  </si>
  <si>
    <t>2226632</t>
  </si>
  <si>
    <t>La Casetta托斯卡尼山谷酒店</t>
  </si>
  <si>
    <t>SAWANGSAWAI ARTHICHA,SAWANGSAWAI ARTHICHA</t>
  </si>
  <si>
    <t>2021-09-18</t>
  </si>
  <si>
    <t>1898.06</t>
  </si>
  <si>
    <t>292.00</t>
  </si>
  <si>
    <t>2021-08-18 18:31:10</t>
  </si>
  <si>
    <t>2021-08-19</t>
  </si>
  <si>
    <t>2226944</t>
  </si>
  <si>
    <t>阿玛诺之家公寓</t>
  </si>
  <si>
    <t>Minke Ulrich Johanne,Minke Ulrich Johanne</t>
  </si>
  <si>
    <t>714.80</t>
  </si>
  <si>
    <t>110.00</t>
  </si>
  <si>
    <t>2021-08-19 03:59:02</t>
  </si>
  <si>
    <t>2021-09-02</t>
  </si>
  <si>
    <t>2240199</t>
  </si>
  <si>
    <t>柯蒂斯- 希尔顿逸林酒店</t>
  </si>
  <si>
    <t>Monticelli David</t>
  </si>
  <si>
    <t>2021-09-20</t>
  </si>
  <si>
    <t>2097.64</t>
  </si>
  <si>
    <t>324.00</t>
  </si>
  <si>
    <t>2021-09-02 08:17:24</t>
  </si>
  <si>
    <t>2241068</t>
  </si>
  <si>
    <t>加地夫公园广场酒店</t>
  </si>
  <si>
    <t>Rees Jessica</t>
  </si>
  <si>
    <t>666.84</t>
  </si>
  <si>
    <t>103.00</t>
  </si>
  <si>
    <t>2021-09-02 20:52:58</t>
  </si>
  <si>
    <t>2021-09-03</t>
  </si>
  <si>
    <t>2241861</t>
  </si>
  <si>
    <t>哥本哈根机场丽柏酒店</t>
  </si>
  <si>
    <t>Bjerregaard Karin</t>
  </si>
  <si>
    <t>847.60</t>
  </si>
  <si>
    <t>131.00</t>
  </si>
  <si>
    <t>2021-09-03 15:15:00</t>
  </si>
  <si>
    <t>2241950</t>
  </si>
  <si>
    <t>Frandsen Ulla</t>
  </si>
  <si>
    <t>2021-09-03 16:50:54</t>
  </si>
  <si>
    <t>2021-09-05</t>
  </si>
  <si>
    <t>2244549</t>
  </si>
  <si>
    <t>埃文斯顿品质酒店</t>
  </si>
  <si>
    <t>Jend Andrew L</t>
  </si>
  <si>
    <t>388.21</t>
  </si>
  <si>
    <t>60.00</t>
  </si>
  <si>
    <t>2021-09-05 23:21:35</t>
  </si>
  <si>
    <t>2021-09-06</t>
  </si>
  <si>
    <t>2244799</t>
  </si>
  <si>
    <t>洛斯加托斯酒店 - 灰石酒店</t>
  </si>
  <si>
    <t>Orzikowska Dominika</t>
  </si>
  <si>
    <t>1093.46</t>
  </si>
  <si>
    <t>169.00</t>
  </si>
  <si>
    <t>2021-09-06 10:30:36</t>
  </si>
  <si>
    <t>2021-09-07</t>
  </si>
  <si>
    <t>2246651</t>
  </si>
  <si>
    <t>千禧麦斯威尔纳什维尔酒店</t>
  </si>
  <si>
    <t>Mullins Matthew</t>
  </si>
  <si>
    <t>666.64</t>
  </si>
  <si>
    <t>2021-09-07 21:07:14</t>
  </si>
  <si>
    <t>2021-09-09</t>
  </si>
  <si>
    <t>2247736</t>
  </si>
  <si>
    <t>汉堡机场丽笙酒店</t>
  </si>
  <si>
    <t>Hass Joern</t>
  </si>
  <si>
    <t>1003.81</t>
  </si>
  <si>
    <t>155.00</t>
  </si>
  <si>
    <t>2021-09-09 02:13:05</t>
  </si>
  <si>
    <t>2247759</t>
  </si>
  <si>
    <t>西蒙彼利埃-圣让维达普瑞米尔经典酒店</t>
  </si>
  <si>
    <t>meziani rika</t>
  </si>
  <si>
    <t>297.91</t>
  </si>
  <si>
    <t>46.00</t>
  </si>
  <si>
    <t>2021-09-09 03:50:10</t>
  </si>
  <si>
    <t>2021-09-10</t>
  </si>
  <si>
    <t>2248695</t>
  </si>
  <si>
    <t xml:space="preserve">芝加哥奥黑尔皇冠假日酒店与会议中心 </t>
  </si>
  <si>
    <t>Schweigel Karl Matthew</t>
  </si>
  <si>
    <t>1437.72</t>
  </si>
  <si>
    <t>222.00</t>
  </si>
  <si>
    <t>2021-09-10 00:06:57</t>
  </si>
  <si>
    <t>2249145</t>
  </si>
  <si>
    <t>皇家圣米歇尔酒店</t>
  </si>
  <si>
    <t>Brotons Valero Antonio</t>
  </si>
  <si>
    <t>1151.52</t>
  </si>
  <si>
    <t>178.00</t>
  </si>
  <si>
    <t>2021-09-10 14:54:34</t>
  </si>
  <si>
    <t>2021-09-13</t>
  </si>
  <si>
    <t>2252379</t>
  </si>
  <si>
    <t>弗雷德里克水疗餐厅酒店</t>
  </si>
  <si>
    <t>HARDY BENEDICTE</t>
  </si>
  <si>
    <t>1007.62</t>
  </si>
  <si>
    <t>156.00</t>
  </si>
  <si>
    <t>2021-09-13 17:16:41</t>
  </si>
  <si>
    <t>2252430</t>
  </si>
  <si>
    <t>乐圣伊拉斯米饭店</t>
  </si>
  <si>
    <t>Eustache Charline</t>
  </si>
  <si>
    <t>684.66</t>
  </si>
  <si>
    <t>106.00</t>
  </si>
  <si>
    <t>2021-09-13 17:57:24</t>
  </si>
  <si>
    <t>2021-09-14</t>
  </si>
  <si>
    <t>2252831</t>
  </si>
  <si>
    <t>里斯本风格旅馆</t>
  </si>
  <si>
    <t>Barroca Priscila</t>
  </si>
  <si>
    <t>316.84</t>
  </si>
  <si>
    <t>49.00</t>
  </si>
  <si>
    <t>2021-09-14 06:38:08</t>
  </si>
  <si>
    <t>2252834</t>
  </si>
  <si>
    <t>白沙国家纪念碑附近品质酒店及套房</t>
  </si>
  <si>
    <t>Martinez Leo Alexander</t>
  </si>
  <si>
    <t>788.88</t>
  </si>
  <si>
    <t>122.00</t>
  </si>
  <si>
    <t>2021-09-14 06:52:01</t>
  </si>
  <si>
    <t>2021-09-15</t>
  </si>
  <si>
    <t>2253956</t>
  </si>
  <si>
    <t>布鲁塞尔机场喜来登酒店</t>
  </si>
  <si>
    <t>Spilthooren Ingrid Maria</t>
  </si>
  <si>
    <t>1193.82</t>
  </si>
  <si>
    <t>185.00</t>
  </si>
  <si>
    <t>2021-09-15 01:28:06</t>
  </si>
  <si>
    <t>2254028</t>
  </si>
  <si>
    <t>波士顿阿尔斯通酒店</t>
  </si>
  <si>
    <t>KO NAEUN</t>
  </si>
  <si>
    <t>1174.46</t>
  </si>
  <si>
    <t>182.00</t>
  </si>
  <si>
    <t>2021-09-15 05:38:56</t>
  </si>
  <si>
    <t>2254353</t>
  </si>
  <si>
    <t>多哈伊兹丹酒店</t>
  </si>
  <si>
    <t>CHENG LUWEI</t>
  </si>
  <si>
    <t>2021-09-16</t>
  </si>
  <si>
    <t>3658.91</t>
  </si>
  <si>
    <t>567.00</t>
  </si>
  <si>
    <t>2021-09-15 12:38:49</t>
  </si>
  <si>
    <t>2254448</t>
  </si>
  <si>
    <t>首尔站福朋喜来登酒店</t>
  </si>
  <si>
    <t>PARK JINWOO</t>
  </si>
  <si>
    <t>625.95</t>
  </si>
  <si>
    <t>97.00</t>
  </si>
  <si>
    <t>2021-09-15 14:05:26</t>
  </si>
  <si>
    <t>2255212</t>
  </si>
  <si>
    <t>熏衣草海滨酒店</t>
  </si>
  <si>
    <t>Collins Elena</t>
  </si>
  <si>
    <t>2746.46</t>
  </si>
  <si>
    <t>426.00</t>
  </si>
  <si>
    <t>2021-09-16 04:55:09</t>
  </si>
  <si>
    <t>2255950</t>
  </si>
  <si>
    <t>新汉普顿温德姆速 8 酒店</t>
  </si>
  <si>
    <t>Frasher Samantha</t>
  </si>
  <si>
    <t>560.90</t>
  </si>
  <si>
    <t>87.00</t>
  </si>
  <si>
    <t>2021-09-16 21:28:16</t>
  </si>
  <si>
    <t>2256010</t>
  </si>
  <si>
    <t>坎布里乌美爵酒店</t>
  </si>
  <si>
    <t>Steagall Guilherme</t>
  </si>
  <si>
    <t>431.96</t>
  </si>
  <si>
    <t>67.00</t>
  </si>
  <si>
    <t>2021-09-16 22:11:36</t>
  </si>
  <si>
    <t>2021-09-17</t>
  </si>
  <si>
    <t>2256208</t>
  </si>
  <si>
    <t>里昂东基里亚德名誉 - 圣牧师乌里克斯珀 Spa 酒店</t>
  </si>
  <si>
    <t>GUILLET STEPHANE</t>
  </si>
  <si>
    <t>2632.96</t>
  </si>
  <si>
    <t>407.00</t>
  </si>
  <si>
    <t>2021-09-17 03:00:30</t>
  </si>
  <si>
    <t>2256227</t>
  </si>
  <si>
    <t>圣保罗酒店</t>
  </si>
  <si>
    <t>Sadeghian Arash</t>
  </si>
  <si>
    <t>1565.55</t>
  </si>
  <si>
    <t>242.00</t>
  </si>
  <si>
    <t>2021-09-17 04:10:34</t>
  </si>
  <si>
    <t>2257492</t>
  </si>
  <si>
    <t>休斯顿盖乐瑞皇冠假日酒店</t>
  </si>
  <si>
    <t>Suberbi Marleddy</t>
  </si>
  <si>
    <t>2021-09-19</t>
  </si>
  <si>
    <t>2183.49</t>
  </si>
  <si>
    <t>337.00</t>
  </si>
  <si>
    <t>2021-09-18 04:58:05</t>
  </si>
  <si>
    <t>2257512</t>
  </si>
  <si>
    <t>安德森舒适套房酒店</t>
  </si>
  <si>
    <t>Madera John Anthony</t>
  </si>
  <si>
    <t>1788.26</t>
  </si>
  <si>
    <t>276.00</t>
  </si>
  <si>
    <t>2021-09-18 05:55:18</t>
  </si>
  <si>
    <t>2258332</t>
  </si>
  <si>
    <t>基奇纳皇冠假日酒店 - 滑铁卢</t>
  </si>
  <si>
    <t>Chandler Alicia</t>
  </si>
  <si>
    <t>1166.26</t>
  </si>
  <si>
    <t>180.00</t>
  </si>
  <si>
    <t>2021-09-18 22:30:56</t>
  </si>
  <si>
    <t>2258542</t>
  </si>
  <si>
    <t>贝尔法斯特市中心温德姆华美达酒店</t>
  </si>
  <si>
    <t>Kellett Paul</t>
  </si>
  <si>
    <t>543.66</t>
  </si>
  <si>
    <t>84.00</t>
  </si>
  <si>
    <t>2021-09-19 05:02:50</t>
  </si>
  <si>
    <t>2258979</t>
  </si>
  <si>
    <t>基里亚德巴黎贝尔西村庄酒店</t>
  </si>
  <si>
    <t>BARBET Camille</t>
  </si>
  <si>
    <t>686.05</t>
  </si>
  <si>
    <t>2021-09-19 17:09:07</t>
  </si>
  <si>
    <t>2259400</t>
  </si>
  <si>
    <t>汉堡特瑞德尔伯格施泰根博阁酒店</t>
  </si>
  <si>
    <t>Odermath Gesine</t>
  </si>
  <si>
    <t>809.03</t>
  </si>
  <si>
    <t>125.00</t>
  </si>
  <si>
    <t>2021-09-20 04:07:17</t>
  </si>
  <si>
    <t>2259872</t>
  </si>
  <si>
    <t>Chida Kamel</t>
  </si>
  <si>
    <t>2021-09-20 19:14:29</t>
  </si>
  <si>
    <t>2260005</t>
  </si>
  <si>
    <t>维斯塔达迪利里昂北英特酒店</t>
  </si>
  <si>
    <t>Bernard Jean-Francois</t>
  </si>
  <si>
    <t>1035.55</t>
  </si>
  <si>
    <t>160.00</t>
  </si>
  <si>
    <t>2021-09-20 21:33:44</t>
  </si>
  <si>
    <t>2260015</t>
  </si>
  <si>
    <t>CAMPANILE BRADFORD</t>
  </si>
  <si>
    <t>shafiq mohammed</t>
  </si>
  <si>
    <t>330.08</t>
  </si>
  <si>
    <t>51.00</t>
  </si>
  <si>
    <t>2021-09-20 21:52:09</t>
  </si>
  <si>
    <t>2260045</t>
  </si>
  <si>
    <t>费城机场喜来登套房酒店</t>
  </si>
  <si>
    <t>Thorson Lisa</t>
  </si>
  <si>
    <t>977.30</t>
  </si>
  <si>
    <t>151.00</t>
  </si>
  <si>
    <t>2021-09-20 22:15:41</t>
  </si>
  <si>
    <t>2260107</t>
  </si>
  <si>
    <t>奇科品质酒店</t>
  </si>
  <si>
    <t>Hann Katherine S.</t>
  </si>
  <si>
    <t>1106.75</t>
  </si>
  <si>
    <t>171.00</t>
  </si>
  <si>
    <t>2021-09-20 23:47:37</t>
  </si>
  <si>
    <t>2260131</t>
  </si>
  <si>
    <t>阿布扎比雅乐轩酒店</t>
  </si>
  <si>
    <t>Al nasuralla Wisam gorej</t>
  </si>
  <si>
    <t>401.28</t>
  </si>
  <si>
    <t>62.00</t>
  </si>
  <si>
    <t>2021-09-21 00:24:04</t>
  </si>
  <si>
    <t>2260179</t>
  </si>
  <si>
    <t>什里夫波特凯富酒店</t>
  </si>
  <si>
    <t>Manning Chris</t>
  </si>
  <si>
    <t>1439.49</t>
  </si>
  <si>
    <t>2021-09-21 02:06:46</t>
  </si>
  <si>
    <t>2260184</t>
  </si>
  <si>
    <t>Residence Inn Pleasant Hill Concord</t>
  </si>
  <si>
    <t>Stoehr Tyler Scott</t>
  </si>
  <si>
    <t>1452.46</t>
  </si>
  <si>
    <t>224.00</t>
  </si>
  <si>
    <t>2021-09-21 02:02:01</t>
  </si>
  <si>
    <t>2260206</t>
  </si>
  <si>
    <t>伯克利酒店</t>
  </si>
  <si>
    <t>Green Joan</t>
  </si>
  <si>
    <t>907.79</t>
  </si>
  <si>
    <t>140.00</t>
  </si>
  <si>
    <t>2021-09-21 03:37:32</t>
  </si>
  <si>
    <t>2260208</t>
  </si>
  <si>
    <t>sonberg keith,Quirk Noreen</t>
  </si>
  <si>
    <t>2762.27</t>
  </si>
  <si>
    <t>2021-09-21 03:40:34</t>
  </si>
  <si>
    <t>2260217</t>
  </si>
  <si>
    <t>怡东共和酒店</t>
  </si>
  <si>
    <t>Patard Jean-Marc</t>
  </si>
  <si>
    <t>1115.28</t>
  </si>
  <si>
    <t>172.00</t>
  </si>
  <si>
    <t>2021-09-21 04:05:58</t>
  </si>
  <si>
    <t>2260233</t>
  </si>
  <si>
    <t>维斯塔马尔酒店</t>
  </si>
  <si>
    <t>Garcia Rodriguez Jose Angel</t>
  </si>
  <si>
    <t>291.79</t>
  </si>
  <si>
    <t>45.00</t>
  </si>
  <si>
    <t>2021-09-21 06:28:56</t>
  </si>
  <si>
    <t>2260255</t>
  </si>
  <si>
    <t>MOLESIN Marie</t>
  </si>
  <si>
    <t>687.33</t>
  </si>
  <si>
    <t>2021-09-21 07:23:27</t>
  </si>
  <si>
    <t>2260256</t>
  </si>
  <si>
    <t>塞多纳天空岩旅馆</t>
  </si>
  <si>
    <t>shikiar david</t>
  </si>
  <si>
    <t>2049.01</t>
  </si>
  <si>
    <t>316.00</t>
  </si>
  <si>
    <t>2021-09-21 07:44:49</t>
  </si>
  <si>
    <t>2260258</t>
  </si>
  <si>
    <t>图卢兹南波泰普瑞米尔经典酒店</t>
  </si>
  <si>
    <t>Filipe Marques</t>
  </si>
  <si>
    <t>389.05</t>
  </si>
  <si>
    <t>2021-09-21 07:48:28</t>
  </si>
  <si>
    <t>2260264</t>
  </si>
  <si>
    <t>丽思温泉酒店</t>
  </si>
  <si>
    <t>McMillan John M</t>
  </si>
  <si>
    <t>1621.05</t>
  </si>
  <si>
    <t>250.00</t>
  </si>
  <si>
    <t>2021-09-21 07:59:11</t>
  </si>
  <si>
    <t>2260291</t>
  </si>
  <si>
    <t>幻多奇大西洋宫度假村</t>
  </si>
  <si>
    <t>Lamb Phillip</t>
  </si>
  <si>
    <t>661.39</t>
  </si>
  <si>
    <t>102.00</t>
  </si>
  <si>
    <t>2021-09-21 09:32:02</t>
  </si>
  <si>
    <t>2260346</t>
  </si>
  <si>
    <t>威廉斯敦汽车旅馆</t>
  </si>
  <si>
    <t>Woytkewicz Stephen</t>
  </si>
  <si>
    <t>616.00</t>
  </si>
  <si>
    <t>95.00</t>
  </si>
  <si>
    <t>2021-09-21 11:35:00</t>
  </si>
  <si>
    <t>2260402</t>
  </si>
  <si>
    <t>首尔斯坦福酒店</t>
  </si>
  <si>
    <t>LEE EUI JIN</t>
  </si>
  <si>
    <t>473.35</t>
  </si>
  <si>
    <t>73.00</t>
  </si>
  <si>
    <t>2021-09-21 13:08:57</t>
  </si>
  <si>
    <t>2260427</t>
  </si>
  <si>
    <t>海员逍遥游</t>
  </si>
  <si>
    <t>Capozzalo David</t>
  </si>
  <si>
    <t>2386.19</t>
  </si>
  <si>
    <t>368.00</t>
  </si>
  <si>
    <t>2021-09-21 14:20:34</t>
  </si>
  <si>
    <t>2260493</t>
  </si>
  <si>
    <t>OYO 517 阿拉丁梦幻酒店</t>
  </si>
  <si>
    <t>Nazim Mohd,Nazim Mohd</t>
  </si>
  <si>
    <t>110.23</t>
  </si>
  <si>
    <t>17.00</t>
  </si>
  <si>
    <t>2021-09-21 16:51:02</t>
  </si>
  <si>
    <t>2260517</t>
  </si>
  <si>
    <t>凤凰城 FOUND:RE 酒店</t>
  </si>
  <si>
    <t>Diaz Adrian</t>
  </si>
  <si>
    <t>2010.10</t>
  </si>
  <si>
    <t>310.00</t>
  </si>
  <si>
    <t>2021-09-21 17:41:01</t>
  </si>
  <si>
    <t>2260591</t>
  </si>
  <si>
    <t>普瑞米尔巴黎西南特尔德芬斯经典酒店</t>
  </si>
  <si>
    <t>LAURENT VIRGINIE,RIVIERE MARC</t>
  </si>
  <si>
    <t>492.80</t>
  </si>
  <si>
    <t>76.00</t>
  </si>
  <si>
    <t>2021-09-21 19:56:56</t>
  </si>
  <si>
    <t>2260606</t>
  </si>
  <si>
    <t xml:space="preserve">卡尔顿塔酒店 </t>
  </si>
  <si>
    <t>LI JUNJIE</t>
  </si>
  <si>
    <t>350.15</t>
  </si>
  <si>
    <t>54.00</t>
  </si>
  <si>
    <t>2021-09-21 20:14:19</t>
  </si>
  <si>
    <t>2260608</t>
  </si>
  <si>
    <t>鲁克斯酒店</t>
  </si>
  <si>
    <t>Guyinn Morgan McKinley</t>
  </si>
  <si>
    <t>278.82</t>
  </si>
  <si>
    <t>43.00</t>
  </si>
  <si>
    <t>2021-09-21 20:29:41</t>
  </si>
  <si>
    <t>2260688</t>
  </si>
  <si>
    <t>开罗皮拉米萨套房酒店</t>
  </si>
  <si>
    <t>Elebiary Niveen</t>
  </si>
  <si>
    <t>739.20</t>
  </si>
  <si>
    <t>114.00</t>
  </si>
  <si>
    <t>2021-09-21 22:35:08</t>
  </si>
  <si>
    <t>2260732</t>
  </si>
  <si>
    <t>奥尔良南奥利韦普瑞米尔经典酒店 - 天顶</t>
  </si>
  <si>
    <t>Sousa Laura</t>
  </si>
  <si>
    <t>324.21</t>
  </si>
  <si>
    <t>50.00</t>
  </si>
  <si>
    <t>2021-09-21 23:49:52</t>
  </si>
  <si>
    <t>2260762</t>
  </si>
  <si>
    <t>HERNANDEZ MORATO LUCIANO</t>
  </si>
  <si>
    <t>2021-09-22 01:10:43</t>
  </si>
  <si>
    <t>2260763</t>
  </si>
  <si>
    <t>普瑞米尔奥兰奇经典酒店</t>
  </si>
  <si>
    <t>destuynder philippe</t>
  </si>
  <si>
    <t>2021-09-22 01:12:11</t>
  </si>
  <si>
    <t>2260789</t>
  </si>
  <si>
    <t>波尔多西埃西纳普瑞米尔经典酒店</t>
  </si>
  <si>
    <t>PIOT Philippe</t>
  </si>
  <si>
    <t>278.80</t>
  </si>
  <si>
    <t>2021-09-22 02:10:32</t>
  </si>
  <si>
    <t>2260801</t>
  </si>
  <si>
    <t>新加坡威大酒店－明古连</t>
  </si>
  <si>
    <t>Dzan Saf Fan</t>
  </si>
  <si>
    <t>389.02</t>
  </si>
  <si>
    <t>2021-09-22 02:42:02</t>
  </si>
  <si>
    <t>2260810</t>
  </si>
  <si>
    <t>德舒特湖畔别墅酒店</t>
  </si>
  <si>
    <t>Ackels Vernon</t>
  </si>
  <si>
    <t>1231.90</t>
  </si>
  <si>
    <t>190.00</t>
  </si>
  <si>
    <t>2021-09-22 03:30:26</t>
  </si>
  <si>
    <t>2260981</t>
  </si>
  <si>
    <t>戈弗雷波士顿酒店</t>
  </si>
  <si>
    <t>mou Patricia</t>
  </si>
  <si>
    <t>1737.63</t>
  </si>
  <si>
    <t>268.00</t>
  </si>
  <si>
    <t>2021-09-22 10:48:08</t>
  </si>
  <si>
    <t>2261048</t>
  </si>
  <si>
    <t>蒙娜莉萨酒店</t>
  </si>
  <si>
    <t>Delavaux Nicolas</t>
  </si>
  <si>
    <t>564.08</t>
  </si>
  <si>
    <t>2021-09-22 12:31:52</t>
  </si>
  <si>
    <t>2261090</t>
  </si>
  <si>
    <t>温德姆维塞利亚酒店</t>
  </si>
  <si>
    <t>Pham Christopher</t>
  </si>
  <si>
    <t>1309.71</t>
  </si>
  <si>
    <t>202.00</t>
  </si>
  <si>
    <t>2021-09-22 13:34:00</t>
  </si>
  <si>
    <t>2261148</t>
  </si>
  <si>
    <t>济州岛一号酒店</t>
  </si>
  <si>
    <t>Kim Bongchel</t>
  </si>
  <si>
    <t>304.73</t>
  </si>
  <si>
    <t>47.00</t>
  </si>
  <si>
    <t>2021-09-22 15:01:52</t>
  </si>
  <si>
    <t>2261317</t>
  </si>
  <si>
    <t>槟城日光酒店 (槟城对抗新冠肺炎认证)</t>
  </si>
  <si>
    <t>Teoh Swee Hong,Teoh Swee Hong</t>
  </si>
  <si>
    <t>317.70</t>
  </si>
  <si>
    <t>2021-09-22 18:03:51</t>
  </si>
  <si>
    <t>2261395</t>
  </si>
  <si>
    <t>阿斯顿外南梦酒店及会议中心</t>
  </si>
  <si>
    <t>Zunaidi Suki</t>
  </si>
  <si>
    <t>175.06</t>
  </si>
  <si>
    <t>27.00</t>
  </si>
  <si>
    <t>2021-09-22 19:03:44</t>
  </si>
  <si>
    <t>2261524</t>
  </si>
  <si>
    <t>河滨会议广场中央卡尔加里机场酒店</t>
  </si>
  <si>
    <t>LIVINGSTONE JOHNATHAN</t>
  </si>
  <si>
    <t>298.25</t>
  </si>
  <si>
    <t>2021-09-22 21:22:34</t>
  </si>
  <si>
    <t>2261540</t>
  </si>
  <si>
    <t>默伦斯纳特 - 维特圣丹尼斯普瑞米尔经典酒店</t>
  </si>
  <si>
    <t>BABULIK Josiane</t>
  </si>
  <si>
    <t>427.92</t>
  </si>
  <si>
    <t>66.00</t>
  </si>
  <si>
    <t>2021-09-22 21:36:22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</si>
</sst>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2" fillId="16" borderId="2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6"/>
  <sheetViews>
    <sheetView topLeftCell="A28" workbookViewId="0">
      <selection activeCell="A2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16090257734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44457</v>
      </c>
      <c r="G2" s="6">
        <v>44461</v>
      </c>
      <c r="H2" s="4">
        <v>1</v>
      </c>
      <c r="I2" s="4">
        <v>4</v>
      </c>
      <c r="J2" s="4">
        <v>4</v>
      </c>
      <c r="K2" s="4" t="s">
        <v>29</v>
      </c>
      <c r="L2" s="4">
        <v>292</v>
      </c>
      <c r="M2" s="4">
        <v>292</v>
      </c>
      <c r="N2" s="4" t="s">
        <v>30</v>
      </c>
      <c r="O2" s="4" t="s">
        <v>31</v>
      </c>
      <c r="P2" s="4" t="s">
        <v>32</v>
      </c>
      <c r="Q2" s="4">
        <v>0</v>
      </c>
      <c r="R2" s="10">
        <v>44426</v>
      </c>
      <c r="S2" s="6">
        <v>44464</v>
      </c>
      <c r="T2" s="4" t="s">
        <v>33</v>
      </c>
      <c r="U2" s="4">
        <v>292</v>
      </c>
      <c r="V2" s="4">
        <v>0</v>
      </c>
      <c r="W2" s="4">
        <v>0</v>
      </c>
      <c r="X2" s="4">
        <v>2226632</v>
      </c>
    </row>
    <row r="3" s="4" customFormat="1" spans="1:24">
      <c r="A3" s="4">
        <v>16091571734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44460</v>
      </c>
      <c r="G3" s="6">
        <v>44461</v>
      </c>
      <c r="H3" s="4">
        <v>1</v>
      </c>
      <c r="I3" s="4">
        <v>1</v>
      </c>
      <c r="J3" s="4">
        <v>1</v>
      </c>
      <c r="K3" s="4" t="s">
        <v>29</v>
      </c>
      <c r="L3" s="4">
        <v>110</v>
      </c>
      <c r="M3" s="4">
        <v>110</v>
      </c>
      <c r="N3" s="4" t="s">
        <v>36</v>
      </c>
      <c r="O3" s="4" t="s">
        <v>31</v>
      </c>
      <c r="P3" s="4" t="s">
        <v>32</v>
      </c>
      <c r="Q3" s="4">
        <v>0</v>
      </c>
      <c r="R3" s="10">
        <v>44427</v>
      </c>
      <c r="S3" s="6">
        <v>44464</v>
      </c>
      <c r="T3" s="4" t="s">
        <v>33</v>
      </c>
      <c r="U3" s="4">
        <v>110</v>
      </c>
      <c r="V3" s="4">
        <v>0</v>
      </c>
      <c r="W3" s="4">
        <v>0</v>
      </c>
      <c r="X3" s="4">
        <v>2226944</v>
      </c>
    </row>
    <row r="4" s="4" customFormat="1" spans="1:25">
      <c r="A4" s="4">
        <v>16185734595</v>
      </c>
      <c r="B4" s="4" t="s">
        <v>25</v>
      </c>
      <c r="C4" s="4" t="s">
        <v>26</v>
      </c>
      <c r="D4" s="4" t="s">
        <v>37</v>
      </c>
      <c r="E4" s="4" t="s">
        <v>38</v>
      </c>
      <c r="F4" s="6">
        <v>44459</v>
      </c>
      <c r="G4" s="6">
        <v>44461</v>
      </c>
      <c r="H4" s="4">
        <v>1</v>
      </c>
      <c r="I4" s="4">
        <v>2</v>
      </c>
      <c r="J4" s="4">
        <v>2</v>
      </c>
      <c r="K4" s="4" t="s">
        <v>29</v>
      </c>
      <c r="L4" s="4">
        <v>324</v>
      </c>
      <c r="M4" s="4">
        <v>324</v>
      </c>
      <c r="N4" s="4" t="s">
        <v>39</v>
      </c>
      <c r="O4" s="4" t="s">
        <v>31</v>
      </c>
      <c r="P4" s="4" t="s">
        <v>32</v>
      </c>
      <c r="Q4" s="4">
        <v>0</v>
      </c>
      <c r="R4" s="10">
        <v>44441</v>
      </c>
      <c r="S4" s="6">
        <v>44464</v>
      </c>
      <c r="T4" s="4" t="s">
        <v>33</v>
      </c>
      <c r="U4" s="4">
        <v>324</v>
      </c>
      <c r="V4" s="4">
        <v>0</v>
      </c>
      <c r="W4" s="4">
        <v>0</v>
      </c>
      <c r="X4" s="4">
        <v>2240199</v>
      </c>
      <c r="Y4" s="4">
        <v>52139212</v>
      </c>
    </row>
    <row r="5" s="4" customFormat="1" spans="1:24">
      <c r="A5" s="4">
        <v>16195810460</v>
      </c>
      <c r="B5" s="4" t="s">
        <v>25</v>
      </c>
      <c r="C5" s="4" t="s">
        <v>26</v>
      </c>
      <c r="D5" s="4" t="s">
        <v>40</v>
      </c>
      <c r="E5" s="4" t="s">
        <v>41</v>
      </c>
      <c r="F5" s="6">
        <v>44460</v>
      </c>
      <c r="G5" s="6">
        <v>44461</v>
      </c>
      <c r="H5" s="4">
        <v>1</v>
      </c>
      <c r="I5" s="4">
        <v>1</v>
      </c>
      <c r="J5" s="4">
        <v>1</v>
      </c>
      <c r="K5" s="4" t="s">
        <v>29</v>
      </c>
      <c r="L5" s="4">
        <v>131</v>
      </c>
      <c r="M5" s="4">
        <v>131</v>
      </c>
      <c r="N5" s="4" t="s">
        <v>42</v>
      </c>
      <c r="O5" s="4" t="s">
        <v>31</v>
      </c>
      <c r="P5" s="4" t="s">
        <v>32</v>
      </c>
      <c r="Q5" s="4">
        <v>0</v>
      </c>
      <c r="R5" s="10">
        <v>44442</v>
      </c>
      <c r="S5" s="6">
        <v>44464</v>
      </c>
      <c r="T5" s="4" t="s">
        <v>33</v>
      </c>
      <c r="U5" s="4">
        <v>131</v>
      </c>
      <c r="V5" s="4">
        <v>0</v>
      </c>
      <c r="W5" s="4">
        <v>0</v>
      </c>
      <c r="X5" s="4">
        <v>2241861</v>
      </c>
    </row>
    <row r="6" s="4" customFormat="1" spans="1:24">
      <c r="A6" s="4">
        <v>16196290481</v>
      </c>
      <c r="B6" s="4" t="s">
        <v>25</v>
      </c>
      <c r="C6" s="4" t="s">
        <v>26</v>
      </c>
      <c r="D6" s="4" t="s">
        <v>40</v>
      </c>
      <c r="E6" s="4" t="s">
        <v>41</v>
      </c>
      <c r="F6" s="6">
        <v>44460</v>
      </c>
      <c r="G6" s="6">
        <v>44461</v>
      </c>
      <c r="H6" s="4">
        <v>1</v>
      </c>
      <c r="I6" s="4">
        <v>1</v>
      </c>
      <c r="J6" s="4">
        <v>1</v>
      </c>
      <c r="K6" s="4" t="s">
        <v>29</v>
      </c>
      <c r="L6" s="4">
        <v>131</v>
      </c>
      <c r="M6" s="4">
        <v>131</v>
      </c>
      <c r="N6" s="4" t="s">
        <v>43</v>
      </c>
      <c r="O6" s="4" t="s">
        <v>31</v>
      </c>
      <c r="P6" s="4" t="s">
        <v>32</v>
      </c>
      <c r="Q6" s="4">
        <v>0</v>
      </c>
      <c r="R6" s="10">
        <v>44442</v>
      </c>
      <c r="S6" s="6">
        <v>44464</v>
      </c>
      <c r="T6" s="4" t="s">
        <v>33</v>
      </c>
      <c r="U6" s="4">
        <v>131</v>
      </c>
      <c r="V6" s="4">
        <v>0</v>
      </c>
      <c r="W6" s="4">
        <v>0</v>
      </c>
      <c r="X6" s="4">
        <v>2241950</v>
      </c>
    </row>
    <row r="7" s="4" customFormat="1" spans="1:25">
      <c r="A7" s="4">
        <v>16218884269</v>
      </c>
      <c r="B7" s="4" t="s">
        <v>25</v>
      </c>
      <c r="C7" s="4" t="s">
        <v>26</v>
      </c>
      <c r="D7" s="4" t="s">
        <v>44</v>
      </c>
      <c r="E7" s="4" t="s">
        <v>45</v>
      </c>
      <c r="F7" s="6">
        <v>44460</v>
      </c>
      <c r="G7" s="6">
        <v>44461</v>
      </c>
      <c r="H7" s="4">
        <v>1</v>
      </c>
      <c r="I7" s="4">
        <v>1</v>
      </c>
      <c r="J7" s="4">
        <v>1</v>
      </c>
      <c r="K7" s="4" t="s">
        <v>29</v>
      </c>
      <c r="L7" s="4">
        <v>169</v>
      </c>
      <c r="M7" s="4">
        <v>169</v>
      </c>
      <c r="N7" s="4" t="s">
        <v>46</v>
      </c>
      <c r="O7" s="4" t="s">
        <v>31</v>
      </c>
      <c r="P7" s="4" t="s">
        <v>32</v>
      </c>
      <c r="Q7" s="4">
        <v>0</v>
      </c>
      <c r="R7" s="10">
        <v>44445</v>
      </c>
      <c r="S7" s="6">
        <v>44464</v>
      </c>
      <c r="T7" s="4" t="s">
        <v>33</v>
      </c>
      <c r="U7" s="4">
        <v>169</v>
      </c>
      <c r="V7" s="4">
        <v>0</v>
      </c>
      <c r="W7" s="4">
        <v>0</v>
      </c>
      <c r="X7" s="4">
        <v>2244799</v>
      </c>
      <c r="Y7" s="4" t="s">
        <v>47</v>
      </c>
    </row>
    <row r="8" s="4" customFormat="1" spans="1:24">
      <c r="A8" s="4">
        <v>16230691166</v>
      </c>
      <c r="B8" s="4" t="s">
        <v>25</v>
      </c>
      <c r="C8" s="4" t="s">
        <v>26</v>
      </c>
      <c r="D8" s="4" t="s">
        <v>48</v>
      </c>
      <c r="E8" s="4" t="s">
        <v>49</v>
      </c>
      <c r="F8" s="6">
        <v>44460</v>
      </c>
      <c r="G8" s="6">
        <v>44461</v>
      </c>
      <c r="H8" s="4">
        <v>1</v>
      </c>
      <c r="I8" s="4">
        <v>1</v>
      </c>
      <c r="J8" s="4">
        <v>1</v>
      </c>
      <c r="K8" s="4" t="s">
        <v>29</v>
      </c>
      <c r="L8" s="4">
        <v>103</v>
      </c>
      <c r="M8" s="4">
        <v>103</v>
      </c>
      <c r="N8" s="4" t="s">
        <v>50</v>
      </c>
      <c r="O8" s="4" t="s">
        <v>31</v>
      </c>
      <c r="P8" s="4" t="s">
        <v>32</v>
      </c>
      <c r="Q8" s="4">
        <v>0</v>
      </c>
      <c r="R8" s="10">
        <v>44446</v>
      </c>
      <c r="S8" s="6">
        <v>44464</v>
      </c>
      <c r="T8" s="4" t="s">
        <v>33</v>
      </c>
      <c r="U8" s="4">
        <v>103</v>
      </c>
      <c r="V8" s="4">
        <v>0</v>
      </c>
      <c r="W8" s="4">
        <v>0</v>
      </c>
      <c r="X8" s="4">
        <v>2246651</v>
      </c>
    </row>
    <row r="9" s="4" customFormat="1" spans="1:25">
      <c r="A9" s="4">
        <v>16240000253</v>
      </c>
      <c r="B9" s="4" t="s">
        <v>25</v>
      </c>
      <c r="C9" s="4" t="s">
        <v>26</v>
      </c>
      <c r="D9" s="4" t="s">
        <v>51</v>
      </c>
      <c r="E9" s="4" t="s">
        <v>52</v>
      </c>
      <c r="F9" s="6">
        <v>44460</v>
      </c>
      <c r="G9" s="6">
        <v>44461</v>
      </c>
      <c r="H9" s="4">
        <v>1</v>
      </c>
      <c r="I9" s="4">
        <v>1</v>
      </c>
      <c r="J9" s="4">
        <v>1</v>
      </c>
      <c r="K9" s="4" t="s">
        <v>29</v>
      </c>
      <c r="L9" s="4">
        <v>155</v>
      </c>
      <c r="M9" s="4">
        <v>155</v>
      </c>
      <c r="N9" s="4" t="s">
        <v>53</v>
      </c>
      <c r="O9" s="4" t="s">
        <v>31</v>
      </c>
      <c r="P9" s="4" t="s">
        <v>32</v>
      </c>
      <c r="Q9" s="4">
        <v>0</v>
      </c>
      <c r="R9" s="10">
        <v>44448</v>
      </c>
      <c r="S9" s="6">
        <v>44464</v>
      </c>
      <c r="T9" s="4" t="s">
        <v>33</v>
      </c>
      <c r="U9" s="4">
        <v>155</v>
      </c>
      <c r="V9" s="4">
        <v>0</v>
      </c>
      <c r="W9" s="4">
        <v>0</v>
      </c>
      <c r="X9" s="4">
        <v>2247736</v>
      </c>
      <c r="Y9" s="4">
        <v>1827220360</v>
      </c>
    </row>
    <row r="10" s="4" customFormat="1" spans="1:25">
      <c r="A10" s="4">
        <v>16240078857</v>
      </c>
      <c r="B10" s="4" t="s">
        <v>25</v>
      </c>
      <c r="C10" s="4" t="s">
        <v>26</v>
      </c>
      <c r="D10" s="4" t="s">
        <v>54</v>
      </c>
      <c r="E10" s="4" t="s">
        <v>55</v>
      </c>
      <c r="F10" s="6">
        <v>44460</v>
      </c>
      <c r="G10" s="6">
        <v>44461</v>
      </c>
      <c r="H10" s="4">
        <v>1</v>
      </c>
      <c r="I10" s="4">
        <v>1</v>
      </c>
      <c r="J10" s="4">
        <v>1</v>
      </c>
      <c r="K10" s="4" t="s">
        <v>29</v>
      </c>
      <c r="L10" s="4">
        <v>46</v>
      </c>
      <c r="M10" s="4">
        <v>46</v>
      </c>
      <c r="N10" s="4" t="s">
        <v>56</v>
      </c>
      <c r="O10" s="4" t="s">
        <v>31</v>
      </c>
      <c r="P10" s="4" t="s">
        <v>32</v>
      </c>
      <c r="Q10" s="4">
        <v>0</v>
      </c>
      <c r="R10" s="10">
        <v>44448</v>
      </c>
      <c r="S10" s="6">
        <v>44464</v>
      </c>
      <c r="T10" s="4" t="s">
        <v>33</v>
      </c>
      <c r="U10" s="4">
        <v>46</v>
      </c>
      <c r="V10" s="4">
        <v>0</v>
      </c>
      <c r="W10" s="4">
        <v>0</v>
      </c>
      <c r="X10" s="4">
        <v>2247759</v>
      </c>
      <c r="Y10" s="4">
        <v>2352283592</v>
      </c>
    </row>
    <row r="11" s="4" customFormat="1" spans="1:25">
      <c r="A11" s="4">
        <v>16252589615</v>
      </c>
      <c r="B11" s="4" t="s">
        <v>25</v>
      </c>
      <c r="C11" s="4" t="s">
        <v>26</v>
      </c>
      <c r="D11" s="4" t="s">
        <v>57</v>
      </c>
      <c r="E11" s="4" t="s">
        <v>58</v>
      </c>
      <c r="F11" s="6">
        <v>44460</v>
      </c>
      <c r="G11" s="6">
        <v>44461</v>
      </c>
      <c r="H11" s="4">
        <v>1</v>
      </c>
      <c r="I11" s="4">
        <v>1</v>
      </c>
      <c r="J11" s="4">
        <v>1</v>
      </c>
      <c r="K11" s="4" t="s">
        <v>29</v>
      </c>
      <c r="L11" s="4">
        <v>178</v>
      </c>
      <c r="M11" s="4">
        <v>178</v>
      </c>
      <c r="N11" s="4" t="s">
        <v>59</v>
      </c>
      <c r="O11" s="4" t="s">
        <v>31</v>
      </c>
      <c r="P11" s="4" t="s">
        <v>32</v>
      </c>
      <c r="Q11" s="4">
        <v>0</v>
      </c>
      <c r="R11" s="10">
        <v>44449</v>
      </c>
      <c r="S11" s="6">
        <v>44464</v>
      </c>
      <c r="T11" s="4" t="s">
        <v>33</v>
      </c>
      <c r="U11" s="4">
        <v>178</v>
      </c>
      <c r="V11" s="4">
        <v>0</v>
      </c>
      <c r="W11" s="4">
        <v>0</v>
      </c>
      <c r="Y11" s="4">
        <v>1827950633</v>
      </c>
    </row>
    <row r="12" s="4" customFormat="1" spans="1:25">
      <c r="A12" s="4">
        <v>16276387071</v>
      </c>
      <c r="B12" s="4" t="s">
        <v>25</v>
      </c>
      <c r="C12" s="4" t="s">
        <v>26</v>
      </c>
      <c r="D12" s="4" t="s">
        <v>60</v>
      </c>
      <c r="E12" s="4" t="s">
        <v>61</v>
      </c>
      <c r="F12" s="6">
        <v>44460</v>
      </c>
      <c r="G12" s="6">
        <v>44461</v>
      </c>
      <c r="H12" s="4">
        <v>1</v>
      </c>
      <c r="I12" s="4">
        <v>1</v>
      </c>
      <c r="J12" s="4">
        <v>1</v>
      </c>
      <c r="K12" s="4" t="s">
        <v>29</v>
      </c>
      <c r="L12" s="4">
        <v>156</v>
      </c>
      <c r="M12" s="4">
        <v>156</v>
      </c>
      <c r="N12" s="4" t="s">
        <v>62</v>
      </c>
      <c r="O12" s="4" t="s">
        <v>31</v>
      </c>
      <c r="P12" s="4" t="s">
        <v>32</v>
      </c>
      <c r="Q12" s="4">
        <v>0</v>
      </c>
      <c r="R12" s="10">
        <v>44452</v>
      </c>
      <c r="S12" s="6">
        <v>44464</v>
      </c>
      <c r="T12" s="4" t="s">
        <v>33</v>
      </c>
      <c r="U12" s="4">
        <v>156</v>
      </c>
      <c r="V12" s="4">
        <v>0</v>
      </c>
      <c r="W12" s="4">
        <v>0</v>
      </c>
      <c r="X12" s="4">
        <v>2252379</v>
      </c>
      <c r="Y12" s="4" t="s">
        <v>63</v>
      </c>
    </row>
    <row r="13" s="4" customFormat="1" spans="1:25">
      <c r="A13" s="4">
        <v>16276602929</v>
      </c>
      <c r="B13" s="4" t="s">
        <v>25</v>
      </c>
      <c r="C13" s="4" t="s">
        <v>26</v>
      </c>
      <c r="D13" s="4" t="s">
        <v>64</v>
      </c>
      <c r="E13" s="4" t="s">
        <v>65</v>
      </c>
      <c r="F13" s="6">
        <v>44460</v>
      </c>
      <c r="G13" s="6">
        <v>44461</v>
      </c>
      <c r="H13" s="4">
        <v>1</v>
      </c>
      <c r="I13" s="4">
        <v>1</v>
      </c>
      <c r="J13" s="4">
        <v>1</v>
      </c>
      <c r="K13" s="4" t="s">
        <v>29</v>
      </c>
      <c r="L13" s="4">
        <v>106</v>
      </c>
      <c r="M13" s="4">
        <v>106</v>
      </c>
      <c r="N13" s="4" t="s">
        <v>66</v>
      </c>
      <c r="O13" s="4" t="s">
        <v>31</v>
      </c>
      <c r="P13" s="4" t="s">
        <v>32</v>
      </c>
      <c r="Q13" s="4">
        <v>0</v>
      </c>
      <c r="R13" s="10">
        <v>44452</v>
      </c>
      <c r="S13" s="6">
        <v>44464</v>
      </c>
      <c r="T13" s="4" t="s">
        <v>33</v>
      </c>
      <c r="U13" s="4">
        <v>106</v>
      </c>
      <c r="V13" s="4">
        <v>0</v>
      </c>
      <c r="W13" s="4">
        <v>0</v>
      </c>
      <c r="X13" s="4">
        <v>2252430</v>
      </c>
      <c r="Y13" s="4">
        <v>1829150226</v>
      </c>
    </row>
    <row r="14" s="4" customFormat="1" spans="1:25">
      <c r="A14" s="4">
        <v>16280601291</v>
      </c>
      <c r="B14" s="4" t="s">
        <v>25</v>
      </c>
      <c r="C14" s="4" t="s">
        <v>26</v>
      </c>
      <c r="D14" s="4" t="s">
        <v>67</v>
      </c>
      <c r="E14" s="4" t="s">
        <v>68</v>
      </c>
      <c r="F14" s="6">
        <v>44460</v>
      </c>
      <c r="G14" s="6">
        <v>44461</v>
      </c>
      <c r="H14" s="4">
        <v>1</v>
      </c>
      <c r="I14" s="4">
        <v>1</v>
      </c>
      <c r="J14" s="4">
        <v>1</v>
      </c>
      <c r="K14" s="4" t="s">
        <v>29</v>
      </c>
      <c r="L14" s="4">
        <v>122</v>
      </c>
      <c r="M14" s="4">
        <v>122</v>
      </c>
      <c r="N14" s="4" t="s">
        <v>69</v>
      </c>
      <c r="O14" s="4" t="s">
        <v>31</v>
      </c>
      <c r="P14" s="4" t="s">
        <v>32</v>
      </c>
      <c r="Q14" s="4">
        <v>0</v>
      </c>
      <c r="R14" s="10">
        <v>44453</v>
      </c>
      <c r="S14" s="6">
        <v>44464</v>
      </c>
      <c r="T14" s="4" t="s">
        <v>33</v>
      </c>
      <c r="U14" s="4">
        <v>122</v>
      </c>
      <c r="V14" s="4">
        <v>0</v>
      </c>
      <c r="W14" s="4">
        <v>0</v>
      </c>
      <c r="X14" s="4">
        <v>2252834</v>
      </c>
      <c r="Y14" s="4">
        <v>44846529</v>
      </c>
    </row>
    <row r="15" s="4" customFormat="1" spans="1:25">
      <c r="A15" s="4">
        <v>16287958891</v>
      </c>
      <c r="B15" s="4" t="s">
        <v>25</v>
      </c>
      <c r="C15" s="4" t="s">
        <v>26</v>
      </c>
      <c r="D15" s="4" t="s">
        <v>70</v>
      </c>
      <c r="E15" s="4" t="s">
        <v>71</v>
      </c>
      <c r="F15" s="6">
        <v>44460</v>
      </c>
      <c r="G15" s="6">
        <v>44461</v>
      </c>
      <c r="H15" s="4">
        <v>1</v>
      </c>
      <c r="I15" s="4">
        <v>1</v>
      </c>
      <c r="J15" s="4">
        <v>1</v>
      </c>
      <c r="K15" s="4" t="s">
        <v>29</v>
      </c>
      <c r="L15" s="4">
        <v>185</v>
      </c>
      <c r="M15" s="4">
        <v>185</v>
      </c>
      <c r="N15" s="4" t="s">
        <v>72</v>
      </c>
      <c r="O15" s="4" t="s">
        <v>31</v>
      </c>
      <c r="P15" s="4" t="s">
        <v>32</v>
      </c>
      <c r="Q15" s="4">
        <v>0</v>
      </c>
      <c r="R15" s="10">
        <v>44454</v>
      </c>
      <c r="S15" s="6">
        <v>44464</v>
      </c>
      <c r="T15" s="4" t="s">
        <v>33</v>
      </c>
      <c r="U15" s="4">
        <v>185</v>
      </c>
      <c r="V15" s="4">
        <v>0</v>
      </c>
      <c r="W15" s="4">
        <v>0</v>
      </c>
      <c r="X15" s="4">
        <v>2253956</v>
      </c>
      <c r="Y15" s="4">
        <v>84549987</v>
      </c>
    </row>
    <row r="16" s="4" customFormat="1" spans="1:25">
      <c r="A16" s="4">
        <v>16289826713</v>
      </c>
      <c r="B16" s="4" t="s">
        <v>25</v>
      </c>
      <c r="C16" s="4" t="s">
        <v>26</v>
      </c>
      <c r="D16" s="4" t="s">
        <v>73</v>
      </c>
      <c r="E16" s="4" t="s">
        <v>74</v>
      </c>
      <c r="F16" s="6">
        <v>44460</v>
      </c>
      <c r="G16" s="6">
        <v>44461</v>
      </c>
      <c r="H16" s="4">
        <v>1</v>
      </c>
      <c r="I16" s="4">
        <v>1</v>
      </c>
      <c r="J16" s="4">
        <v>1</v>
      </c>
      <c r="K16" s="4" t="s">
        <v>29</v>
      </c>
      <c r="L16" s="4">
        <v>97</v>
      </c>
      <c r="M16" s="4">
        <v>97</v>
      </c>
      <c r="N16" s="4" t="s">
        <v>75</v>
      </c>
      <c r="O16" s="4" t="s">
        <v>31</v>
      </c>
      <c r="P16" s="4" t="s">
        <v>32</v>
      </c>
      <c r="Q16" s="4">
        <v>0</v>
      </c>
      <c r="R16" s="10">
        <v>44454</v>
      </c>
      <c r="S16" s="6">
        <v>44464</v>
      </c>
      <c r="T16" s="4" t="s">
        <v>33</v>
      </c>
      <c r="U16" s="4">
        <v>97</v>
      </c>
      <c r="V16" s="4">
        <v>0</v>
      </c>
      <c r="W16" s="4">
        <v>0</v>
      </c>
      <c r="X16" s="4">
        <v>2254448</v>
      </c>
      <c r="Y16" s="4">
        <v>85108300</v>
      </c>
    </row>
    <row r="17" s="4" customFormat="1" spans="1:25">
      <c r="A17" s="4">
        <v>16300999395</v>
      </c>
      <c r="B17" s="4" t="s">
        <v>25</v>
      </c>
      <c r="C17" s="4" t="s">
        <v>26</v>
      </c>
      <c r="D17" s="4" t="s">
        <v>76</v>
      </c>
      <c r="E17" s="4" t="s">
        <v>77</v>
      </c>
      <c r="F17" s="6">
        <v>44460</v>
      </c>
      <c r="G17" s="6">
        <v>44461</v>
      </c>
      <c r="H17" s="4">
        <v>1</v>
      </c>
      <c r="I17" s="4">
        <v>1</v>
      </c>
      <c r="J17" s="4">
        <v>1</v>
      </c>
      <c r="K17" s="4" t="s">
        <v>29</v>
      </c>
      <c r="L17" s="4">
        <v>87</v>
      </c>
      <c r="M17" s="4">
        <v>87</v>
      </c>
      <c r="N17" s="4" t="s">
        <v>78</v>
      </c>
      <c r="O17" s="4" t="s">
        <v>31</v>
      </c>
      <c r="P17" s="4" t="s">
        <v>32</v>
      </c>
      <c r="Q17" s="4">
        <v>0</v>
      </c>
      <c r="R17" s="10">
        <v>44455</v>
      </c>
      <c r="S17" s="6">
        <v>44464</v>
      </c>
      <c r="T17" s="4" t="s">
        <v>33</v>
      </c>
      <c r="U17" s="4">
        <v>87</v>
      </c>
      <c r="V17" s="4">
        <v>0</v>
      </c>
      <c r="W17" s="4">
        <v>0</v>
      </c>
      <c r="X17" s="4">
        <v>2255950</v>
      </c>
      <c r="Y17" s="4" t="s">
        <v>79</v>
      </c>
    </row>
    <row r="18" s="4" customFormat="1" spans="1:25">
      <c r="A18" s="4">
        <v>16301268045</v>
      </c>
      <c r="B18" s="4" t="s">
        <v>25</v>
      </c>
      <c r="C18" s="4" t="s">
        <v>26</v>
      </c>
      <c r="D18" s="4" t="s">
        <v>80</v>
      </c>
      <c r="E18" s="4" t="s">
        <v>81</v>
      </c>
      <c r="F18" s="6">
        <v>44460</v>
      </c>
      <c r="G18" s="6">
        <v>44461</v>
      </c>
      <c r="H18" s="4">
        <v>1</v>
      </c>
      <c r="I18" s="4">
        <v>1</v>
      </c>
      <c r="J18" s="4">
        <v>1</v>
      </c>
      <c r="K18" s="4" t="s">
        <v>29</v>
      </c>
      <c r="L18" s="4">
        <v>67</v>
      </c>
      <c r="M18" s="4">
        <v>67</v>
      </c>
      <c r="N18" s="4" t="s">
        <v>82</v>
      </c>
      <c r="O18" s="4" t="s">
        <v>31</v>
      </c>
      <c r="P18" s="4" t="s">
        <v>32</v>
      </c>
      <c r="Q18" s="4">
        <v>0</v>
      </c>
      <c r="R18" s="10">
        <v>44455</v>
      </c>
      <c r="S18" s="6">
        <v>44464</v>
      </c>
      <c r="T18" s="4" t="s">
        <v>33</v>
      </c>
      <c r="U18" s="4">
        <v>67</v>
      </c>
      <c r="V18" s="4">
        <v>0</v>
      </c>
      <c r="W18" s="4">
        <v>0</v>
      </c>
      <c r="X18" s="4">
        <v>2256010</v>
      </c>
      <c r="Y18" s="4" t="s">
        <v>83</v>
      </c>
    </row>
    <row r="19" s="4" customFormat="1" spans="1:24">
      <c r="A19" s="4">
        <v>16302426921</v>
      </c>
      <c r="B19" s="4" t="s">
        <v>25</v>
      </c>
      <c r="C19" s="4" t="s">
        <v>26</v>
      </c>
      <c r="D19" s="4" t="s">
        <v>84</v>
      </c>
      <c r="E19" s="4" t="s">
        <v>85</v>
      </c>
      <c r="F19" s="6">
        <v>44459</v>
      </c>
      <c r="G19" s="6">
        <v>44461</v>
      </c>
      <c r="H19" s="4">
        <v>1</v>
      </c>
      <c r="I19" s="4">
        <v>2</v>
      </c>
      <c r="J19" s="4">
        <v>2</v>
      </c>
      <c r="K19" s="4" t="s">
        <v>29</v>
      </c>
      <c r="L19" s="4">
        <v>242</v>
      </c>
      <c r="M19" s="4">
        <v>242</v>
      </c>
      <c r="N19" s="4" t="s">
        <v>86</v>
      </c>
      <c r="O19" s="4" t="s">
        <v>31</v>
      </c>
      <c r="P19" s="4" t="s">
        <v>32</v>
      </c>
      <c r="Q19" s="4">
        <v>0</v>
      </c>
      <c r="R19" s="10">
        <v>44456</v>
      </c>
      <c r="S19" s="6">
        <v>44464</v>
      </c>
      <c r="T19" s="4" t="s">
        <v>33</v>
      </c>
      <c r="U19" s="4">
        <v>242</v>
      </c>
      <c r="V19" s="4">
        <v>0</v>
      </c>
      <c r="W19" s="4">
        <v>0</v>
      </c>
      <c r="X19" s="4">
        <v>2256227</v>
      </c>
    </row>
    <row r="20" s="4" customFormat="1" spans="1:25">
      <c r="A20" s="4">
        <v>16310077675</v>
      </c>
      <c r="B20" s="4" t="s">
        <v>25</v>
      </c>
      <c r="C20" s="4" t="s">
        <v>26</v>
      </c>
      <c r="D20" s="4" t="s">
        <v>87</v>
      </c>
      <c r="E20" s="4" t="s">
        <v>88</v>
      </c>
      <c r="F20" s="6">
        <v>44458</v>
      </c>
      <c r="G20" s="6">
        <v>44461</v>
      </c>
      <c r="H20" s="4">
        <v>1</v>
      </c>
      <c r="I20" s="4">
        <v>3</v>
      </c>
      <c r="J20" s="4">
        <v>3</v>
      </c>
      <c r="K20" s="4" t="s">
        <v>29</v>
      </c>
      <c r="L20" s="4">
        <v>337</v>
      </c>
      <c r="M20" s="4">
        <v>337</v>
      </c>
      <c r="N20" s="4" t="s">
        <v>89</v>
      </c>
      <c r="O20" s="4" t="s">
        <v>31</v>
      </c>
      <c r="P20" s="4" t="s">
        <v>32</v>
      </c>
      <c r="Q20" s="4">
        <v>0</v>
      </c>
      <c r="R20" s="10">
        <v>44457</v>
      </c>
      <c r="S20" s="6">
        <v>44464</v>
      </c>
      <c r="T20" s="4" t="s">
        <v>33</v>
      </c>
      <c r="U20" s="4">
        <v>337</v>
      </c>
      <c r="V20" s="4">
        <v>0</v>
      </c>
      <c r="W20" s="4">
        <v>0</v>
      </c>
      <c r="X20" s="4">
        <v>2257492</v>
      </c>
      <c r="Y20" s="4">
        <v>27992425</v>
      </c>
    </row>
    <row r="21" s="4" customFormat="1" spans="1:25">
      <c r="A21" s="4">
        <v>16310093840</v>
      </c>
      <c r="B21" s="4" t="s">
        <v>25</v>
      </c>
      <c r="C21" s="4" t="s">
        <v>26</v>
      </c>
      <c r="D21" s="4" t="s">
        <v>90</v>
      </c>
      <c r="E21" s="4" t="s">
        <v>91</v>
      </c>
      <c r="F21" s="6">
        <v>44458</v>
      </c>
      <c r="G21" s="6">
        <v>44461</v>
      </c>
      <c r="H21" s="4">
        <v>1</v>
      </c>
      <c r="I21" s="4">
        <v>3</v>
      </c>
      <c r="J21" s="4">
        <v>3</v>
      </c>
      <c r="K21" s="4" t="s">
        <v>29</v>
      </c>
      <c r="L21" s="4">
        <v>276</v>
      </c>
      <c r="M21" s="4">
        <v>276</v>
      </c>
      <c r="N21" s="4" t="s">
        <v>92</v>
      </c>
      <c r="O21" s="4" t="s">
        <v>31</v>
      </c>
      <c r="P21" s="4" t="s">
        <v>32</v>
      </c>
      <c r="Q21" s="4">
        <v>0</v>
      </c>
      <c r="R21" s="10">
        <v>44457</v>
      </c>
      <c r="S21" s="6">
        <v>44464</v>
      </c>
      <c r="T21" s="4" t="s">
        <v>33</v>
      </c>
      <c r="U21" s="4">
        <v>276</v>
      </c>
      <c r="V21" s="4">
        <v>0</v>
      </c>
      <c r="W21" s="4">
        <v>0</v>
      </c>
      <c r="X21" s="4">
        <v>2257512</v>
      </c>
      <c r="Y21" s="4" t="s">
        <v>93</v>
      </c>
    </row>
    <row r="22" s="4" customFormat="1" spans="1:25">
      <c r="A22" s="4">
        <v>16315877137</v>
      </c>
      <c r="B22" s="4" t="s">
        <v>25</v>
      </c>
      <c r="C22" s="4" t="s">
        <v>26</v>
      </c>
      <c r="D22" s="4" t="s">
        <v>94</v>
      </c>
      <c r="E22" s="4" t="s">
        <v>95</v>
      </c>
      <c r="F22" s="6">
        <v>44459</v>
      </c>
      <c r="G22" s="6">
        <v>44461</v>
      </c>
      <c r="H22" s="4">
        <v>1</v>
      </c>
      <c r="I22" s="4">
        <v>2</v>
      </c>
      <c r="J22" s="4">
        <v>2</v>
      </c>
      <c r="K22" s="4" t="s">
        <v>29</v>
      </c>
      <c r="L22" s="4">
        <v>180</v>
      </c>
      <c r="M22" s="4">
        <v>180</v>
      </c>
      <c r="N22" s="4" t="s">
        <v>96</v>
      </c>
      <c r="O22" s="4" t="s">
        <v>31</v>
      </c>
      <c r="P22" s="4" t="s">
        <v>32</v>
      </c>
      <c r="Q22" s="4">
        <v>0</v>
      </c>
      <c r="R22" s="10">
        <v>44457</v>
      </c>
      <c r="S22" s="6">
        <v>44464</v>
      </c>
      <c r="T22" s="4" t="s">
        <v>33</v>
      </c>
      <c r="U22" s="4">
        <v>180</v>
      </c>
      <c r="V22" s="4">
        <v>0</v>
      </c>
      <c r="W22" s="4">
        <v>0</v>
      </c>
      <c r="X22" s="4">
        <v>2258332</v>
      </c>
      <c r="Y22" s="4">
        <v>46365447</v>
      </c>
    </row>
    <row r="23" s="4" customFormat="1" spans="1:24">
      <c r="A23" s="4">
        <v>16319414952</v>
      </c>
      <c r="B23" s="4" t="s">
        <v>25</v>
      </c>
      <c r="C23" s="4" t="s">
        <v>26</v>
      </c>
      <c r="D23" s="4" t="s">
        <v>97</v>
      </c>
      <c r="E23" s="4" t="s">
        <v>98</v>
      </c>
      <c r="F23" s="6">
        <v>44458</v>
      </c>
      <c r="G23" s="6">
        <v>44461</v>
      </c>
      <c r="H23" s="4">
        <v>1</v>
      </c>
      <c r="I23" s="4">
        <v>3</v>
      </c>
      <c r="J23" s="4">
        <v>3</v>
      </c>
      <c r="K23" s="4" t="s">
        <v>29</v>
      </c>
      <c r="L23" s="4">
        <v>756</v>
      </c>
      <c r="M23" s="4">
        <v>756</v>
      </c>
      <c r="N23" s="4" t="s">
        <v>99</v>
      </c>
      <c r="O23" s="4" t="s">
        <v>31</v>
      </c>
      <c r="P23" s="4" t="s">
        <v>32</v>
      </c>
      <c r="Q23" s="4">
        <v>0</v>
      </c>
      <c r="R23" s="10">
        <v>44458</v>
      </c>
      <c r="S23" s="6">
        <v>44464</v>
      </c>
      <c r="T23" s="4" t="s">
        <v>33</v>
      </c>
      <c r="U23" s="4">
        <v>756</v>
      </c>
      <c r="V23" s="4">
        <v>0</v>
      </c>
      <c r="W23" s="4">
        <v>0</v>
      </c>
      <c r="X23" s="4">
        <v>2258822</v>
      </c>
    </row>
    <row r="24" s="4" customFormat="1" spans="1:24">
      <c r="A24" s="4">
        <v>16320428016</v>
      </c>
      <c r="B24" s="4" t="s">
        <v>25</v>
      </c>
      <c r="C24" s="4" t="s">
        <v>26</v>
      </c>
      <c r="D24" s="4" t="s">
        <v>100</v>
      </c>
      <c r="E24" s="4" t="s">
        <v>101</v>
      </c>
      <c r="F24" s="6">
        <v>44460</v>
      </c>
      <c r="G24" s="6">
        <v>44461</v>
      </c>
      <c r="H24" s="4">
        <v>1</v>
      </c>
      <c r="I24" s="4">
        <v>1</v>
      </c>
      <c r="J24" s="4">
        <v>1</v>
      </c>
      <c r="K24" s="4" t="s">
        <v>29</v>
      </c>
      <c r="L24" s="4">
        <v>106</v>
      </c>
      <c r="M24" s="4">
        <v>106</v>
      </c>
      <c r="N24" s="4" t="s">
        <v>102</v>
      </c>
      <c r="O24" s="4" t="s">
        <v>31</v>
      </c>
      <c r="P24" s="4" t="s">
        <v>32</v>
      </c>
      <c r="Q24" s="4">
        <v>0</v>
      </c>
      <c r="R24" s="10">
        <v>44458</v>
      </c>
      <c r="S24" s="6">
        <v>44464</v>
      </c>
      <c r="T24" s="4" t="s">
        <v>33</v>
      </c>
      <c r="U24" s="4">
        <v>106</v>
      </c>
      <c r="V24" s="4">
        <v>0</v>
      </c>
      <c r="W24" s="4">
        <v>0</v>
      </c>
      <c r="X24" s="4">
        <v>2258979</v>
      </c>
    </row>
    <row r="25" s="4" customFormat="1" spans="1:24">
      <c r="A25" s="4">
        <v>16319414952</v>
      </c>
      <c r="B25" s="4" t="s">
        <v>25</v>
      </c>
      <c r="C25" s="4" t="s">
        <v>103</v>
      </c>
      <c r="D25" s="4" t="s">
        <v>97</v>
      </c>
      <c r="E25" s="4" t="s">
        <v>98</v>
      </c>
      <c r="F25" s="6">
        <v>44458</v>
      </c>
      <c r="G25" s="6">
        <v>44461</v>
      </c>
      <c r="H25" s="4">
        <v>1</v>
      </c>
      <c r="I25" s="4">
        <v>3</v>
      </c>
      <c r="J25" s="4">
        <v>3</v>
      </c>
      <c r="K25" s="4" t="s">
        <v>29</v>
      </c>
      <c r="L25" s="4">
        <v>-756</v>
      </c>
      <c r="M25" s="4">
        <v>-756</v>
      </c>
      <c r="N25" s="4" t="s">
        <v>99</v>
      </c>
      <c r="O25" s="4" t="s">
        <v>31</v>
      </c>
      <c r="P25" s="4" t="s">
        <v>32</v>
      </c>
      <c r="Q25" s="4">
        <v>0</v>
      </c>
      <c r="R25" s="10">
        <v>44458</v>
      </c>
      <c r="S25" s="6">
        <v>44464</v>
      </c>
      <c r="T25" s="4" t="s">
        <v>33</v>
      </c>
      <c r="U25" s="4">
        <v>-756</v>
      </c>
      <c r="V25" s="4">
        <v>0</v>
      </c>
      <c r="W25" s="4">
        <v>0</v>
      </c>
      <c r="X25" s="4">
        <v>2258822</v>
      </c>
    </row>
    <row r="26" s="4" customFormat="1" spans="1:25">
      <c r="A26" s="4">
        <v>16329854322</v>
      </c>
      <c r="B26" s="4" t="s">
        <v>25</v>
      </c>
      <c r="C26" s="4" t="s">
        <v>26</v>
      </c>
      <c r="D26" s="4" t="s">
        <v>104</v>
      </c>
      <c r="E26" s="4" t="s">
        <v>41</v>
      </c>
      <c r="F26" s="6">
        <v>44460</v>
      </c>
      <c r="G26" s="6">
        <v>44461</v>
      </c>
      <c r="H26" s="4">
        <v>1</v>
      </c>
      <c r="I26" s="4">
        <v>1</v>
      </c>
      <c r="J26" s="4">
        <v>1</v>
      </c>
      <c r="K26" s="4" t="s">
        <v>29</v>
      </c>
      <c r="L26" s="4">
        <v>51</v>
      </c>
      <c r="M26" s="4">
        <v>51</v>
      </c>
      <c r="N26" s="4" t="s">
        <v>105</v>
      </c>
      <c r="O26" s="4" t="s">
        <v>31</v>
      </c>
      <c r="P26" s="4" t="s">
        <v>32</v>
      </c>
      <c r="Q26" s="4">
        <v>0</v>
      </c>
      <c r="R26" s="10">
        <v>44459</v>
      </c>
      <c r="S26" s="6">
        <v>44464</v>
      </c>
      <c r="T26" s="4" t="s">
        <v>33</v>
      </c>
      <c r="U26" s="4">
        <v>51</v>
      </c>
      <c r="V26" s="4">
        <v>0</v>
      </c>
      <c r="W26" s="4">
        <v>0</v>
      </c>
      <c r="X26" s="4">
        <v>2260015</v>
      </c>
      <c r="Y26" s="4">
        <v>2352800334</v>
      </c>
    </row>
    <row r="27" s="4" customFormat="1" spans="1:25">
      <c r="A27" s="4">
        <v>16329904092</v>
      </c>
      <c r="B27" s="4" t="s">
        <v>25</v>
      </c>
      <c r="C27" s="4" t="s">
        <v>26</v>
      </c>
      <c r="D27" s="4" t="s">
        <v>106</v>
      </c>
      <c r="E27" s="4" t="s">
        <v>107</v>
      </c>
      <c r="F27" s="6">
        <v>44459</v>
      </c>
      <c r="G27" s="6">
        <v>44461</v>
      </c>
      <c r="H27" s="4">
        <v>1</v>
      </c>
      <c r="I27" s="4">
        <v>2</v>
      </c>
      <c r="J27" s="4">
        <v>2</v>
      </c>
      <c r="K27" s="4" t="s">
        <v>29</v>
      </c>
      <c r="L27" s="4">
        <v>86</v>
      </c>
      <c r="M27" s="4">
        <v>86</v>
      </c>
      <c r="N27" s="4" t="s">
        <v>108</v>
      </c>
      <c r="O27" s="4" t="s">
        <v>31</v>
      </c>
      <c r="P27" s="4" t="s">
        <v>32</v>
      </c>
      <c r="Q27" s="4">
        <v>0</v>
      </c>
      <c r="R27" s="10">
        <v>44459</v>
      </c>
      <c r="S27" s="6">
        <v>44464</v>
      </c>
      <c r="T27" s="4" t="s">
        <v>33</v>
      </c>
      <c r="U27" s="4">
        <v>86</v>
      </c>
      <c r="V27" s="4">
        <v>0</v>
      </c>
      <c r="W27" s="4">
        <v>0</v>
      </c>
      <c r="X27" s="4">
        <v>2260022</v>
      </c>
      <c r="Y27" s="4">
        <v>2352800959</v>
      </c>
    </row>
    <row r="28" s="4" customFormat="1" spans="1:25">
      <c r="A28" s="4">
        <v>16330511018</v>
      </c>
      <c r="B28" s="4" t="s">
        <v>25</v>
      </c>
      <c r="C28" s="4" t="s">
        <v>26</v>
      </c>
      <c r="D28" s="4" t="s">
        <v>109</v>
      </c>
      <c r="E28" s="4" t="s">
        <v>110</v>
      </c>
      <c r="F28" s="6">
        <v>44460</v>
      </c>
      <c r="G28" s="6">
        <v>44461</v>
      </c>
      <c r="H28" s="4">
        <v>1</v>
      </c>
      <c r="I28" s="4">
        <v>1</v>
      </c>
      <c r="J28" s="4">
        <v>1</v>
      </c>
      <c r="K28" s="4" t="s">
        <v>29</v>
      </c>
      <c r="L28" s="4">
        <v>62</v>
      </c>
      <c r="M28" s="4">
        <v>62</v>
      </c>
      <c r="N28" s="4" t="s">
        <v>111</v>
      </c>
      <c r="O28" s="4" t="s">
        <v>31</v>
      </c>
      <c r="P28" s="4" t="s">
        <v>32</v>
      </c>
      <c r="Q28" s="4">
        <v>0</v>
      </c>
      <c r="R28" s="10">
        <v>44460</v>
      </c>
      <c r="S28" s="6">
        <v>44464</v>
      </c>
      <c r="T28" s="4" t="s">
        <v>33</v>
      </c>
      <c r="U28" s="4">
        <v>62</v>
      </c>
      <c r="V28" s="4">
        <v>0</v>
      </c>
      <c r="W28" s="4">
        <v>0</v>
      </c>
      <c r="X28" s="4">
        <v>2260131</v>
      </c>
      <c r="Y28" s="4">
        <v>89445487</v>
      </c>
    </row>
    <row r="29" s="4" customFormat="1" spans="1:25">
      <c r="A29" s="4">
        <v>16330717650</v>
      </c>
      <c r="B29" s="4" t="s">
        <v>25</v>
      </c>
      <c r="C29" s="4" t="s">
        <v>26</v>
      </c>
      <c r="D29" s="4" t="s">
        <v>112</v>
      </c>
      <c r="E29" s="4" t="s">
        <v>113</v>
      </c>
      <c r="F29" s="6">
        <v>44460</v>
      </c>
      <c r="G29" s="6">
        <v>44461</v>
      </c>
      <c r="H29" s="4">
        <v>1</v>
      </c>
      <c r="I29" s="4">
        <v>1</v>
      </c>
      <c r="J29" s="4">
        <v>1</v>
      </c>
      <c r="K29" s="4" t="s">
        <v>29</v>
      </c>
      <c r="L29" s="4">
        <v>224</v>
      </c>
      <c r="M29" s="4">
        <v>224</v>
      </c>
      <c r="N29" s="4" t="s">
        <v>114</v>
      </c>
      <c r="O29" s="4" t="s">
        <v>31</v>
      </c>
      <c r="P29" s="4" t="s">
        <v>32</v>
      </c>
      <c r="Q29" s="4">
        <v>0</v>
      </c>
      <c r="R29" s="10">
        <v>44460</v>
      </c>
      <c r="S29" s="6">
        <v>44464</v>
      </c>
      <c r="T29" s="4" t="s">
        <v>33</v>
      </c>
      <c r="U29" s="4">
        <v>224</v>
      </c>
      <c r="V29" s="4">
        <v>0</v>
      </c>
      <c r="W29" s="4">
        <v>0</v>
      </c>
      <c r="X29" s="4">
        <v>2260184</v>
      </c>
      <c r="Y29" s="4">
        <v>89558068</v>
      </c>
    </row>
    <row r="30" s="4" customFormat="1" spans="1:25">
      <c r="A30" s="4">
        <v>16330798484</v>
      </c>
      <c r="B30" s="4" t="s">
        <v>25</v>
      </c>
      <c r="C30" s="4" t="s">
        <v>26</v>
      </c>
      <c r="D30" s="4" t="s">
        <v>115</v>
      </c>
      <c r="E30" s="4" t="s">
        <v>116</v>
      </c>
      <c r="F30" s="6">
        <v>44460</v>
      </c>
      <c r="G30" s="6">
        <v>44461</v>
      </c>
      <c r="H30" s="4">
        <v>1</v>
      </c>
      <c r="I30" s="4">
        <v>1</v>
      </c>
      <c r="J30" s="4">
        <v>1</v>
      </c>
      <c r="K30" s="4" t="s">
        <v>29</v>
      </c>
      <c r="L30" s="4">
        <v>140</v>
      </c>
      <c r="M30" s="4">
        <v>140</v>
      </c>
      <c r="N30" s="4" t="s">
        <v>117</v>
      </c>
      <c r="O30" s="4" t="s">
        <v>31</v>
      </c>
      <c r="P30" s="4" t="s">
        <v>32</v>
      </c>
      <c r="Q30" s="4">
        <v>0</v>
      </c>
      <c r="R30" s="10">
        <v>44460</v>
      </c>
      <c r="S30" s="6">
        <v>44464</v>
      </c>
      <c r="T30" s="4" t="s">
        <v>33</v>
      </c>
      <c r="U30" s="4">
        <v>140</v>
      </c>
      <c r="V30" s="4">
        <v>0</v>
      </c>
      <c r="W30" s="4">
        <v>0</v>
      </c>
      <c r="X30" s="4">
        <v>2260206</v>
      </c>
      <c r="Y30" s="4">
        <v>101446</v>
      </c>
    </row>
    <row r="31" s="4" customFormat="1" spans="1:25">
      <c r="A31" s="4">
        <v>16330872834</v>
      </c>
      <c r="B31" s="4" t="s">
        <v>25</v>
      </c>
      <c r="C31" s="4" t="s">
        <v>26</v>
      </c>
      <c r="D31" s="4" t="s">
        <v>118</v>
      </c>
      <c r="E31" s="4" t="s">
        <v>119</v>
      </c>
      <c r="F31" s="6">
        <v>44460</v>
      </c>
      <c r="G31" s="6">
        <v>44461</v>
      </c>
      <c r="H31" s="4">
        <v>1</v>
      </c>
      <c r="I31" s="4">
        <v>1</v>
      </c>
      <c r="J31" s="4">
        <v>1</v>
      </c>
      <c r="K31" s="4" t="s">
        <v>29</v>
      </c>
      <c r="L31" s="4">
        <v>45</v>
      </c>
      <c r="M31" s="4">
        <v>45</v>
      </c>
      <c r="N31" s="4" t="s">
        <v>120</v>
      </c>
      <c r="O31" s="4" t="s">
        <v>31</v>
      </c>
      <c r="P31" s="4" t="s">
        <v>32</v>
      </c>
      <c r="Q31" s="4">
        <v>0</v>
      </c>
      <c r="R31" s="10">
        <v>44460</v>
      </c>
      <c r="S31" s="6">
        <v>44464</v>
      </c>
      <c r="T31" s="4" t="s">
        <v>33</v>
      </c>
      <c r="U31" s="4">
        <v>45</v>
      </c>
      <c r="V31" s="4">
        <v>0</v>
      </c>
      <c r="W31" s="4">
        <v>0</v>
      </c>
      <c r="X31" s="4">
        <v>2260233</v>
      </c>
      <c r="Y31" s="4">
        <v>24614301</v>
      </c>
    </row>
    <row r="32" s="4" customFormat="1" spans="1:25">
      <c r="A32" s="4">
        <v>16330915626</v>
      </c>
      <c r="B32" s="4" t="s">
        <v>25</v>
      </c>
      <c r="C32" s="4" t="s">
        <v>26</v>
      </c>
      <c r="D32" s="4" t="s">
        <v>121</v>
      </c>
      <c r="E32" s="4" t="s">
        <v>122</v>
      </c>
      <c r="F32" s="6">
        <v>44460</v>
      </c>
      <c r="G32" s="6">
        <v>44461</v>
      </c>
      <c r="H32" s="4">
        <v>1</v>
      </c>
      <c r="I32" s="4">
        <v>1</v>
      </c>
      <c r="J32" s="4">
        <v>1</v>
      </c>
      <c r="K32" s="4" t="s">
        <v>29</v>
      </c>
      <c r="L32" s="4">
        <v>316</v>
      </c>
      <c r="M32" s="4">
        <v>316</v>
      </c>
      <c r="N32" s="4" t="s">
        <v>123</v>
      </c>
      <c r="O32" s="4" t="s">
        <v>31</v>
      </c>
      <c r="P32" s="4" t="s">
        <v>32</v>
      </c>
      <c r="Q32" s="4">
        <v>0</v>
      </c>
      <c r="R32" s="10">
        <v>44460</v>
      </c>
      <c r="S32" s="6">
        <v>44464</v>
      </c>
      <c r="T32" s="4" t="s">
        <v>33</v>
      </c>
      <c r="U32" s="4">
        <v>316</v>
      </c>
      <c r="V32" s="4">
        <v>0</v>
      </c>
      <c r="W32" s="4">
        <v>0</v>
      </c>
      <c r="X32" s="4">
        <v>2260256</v>
      </c>
      <c r="Y32" s="4" t="s">
        <v>124</v>
      </c>
    </row>
    <row r="33" s="4" customFormat="1" spans="1:25">
      <c r="A33" s="4">
        <v>16330919774</v>
      </c>
      <c r="B33" s="4" t="s">
        <v>25</v>
      </c>
      <c r="C33" s="4" t="s">
        <v>26</v>
      </c>
      <c r="D33" s="4" t="s">
        <v>125</v>
      </c>
      <c r="E33" s="4" t="s">
        <v>107</v>
      </c>
      <c r="F33" s="6">
        <v>44460</v>
      </c>
      <c r="G33" s="6">
        <v>44461</v>
      </c>
      <c r="H33" s="4">
        <v>1</v>
      </c>
      <c r="I33" s="4">
        <v>1</v>
      </c>
      <c r="J33" s="4">
        <v>1</v>
      </c>
      <c r="K33" s="4" t="s">
        <v>29</v>
      </c>
      <c r="L33" s="4">
        <v>60</v>
      </c>
      <c r="M33" s="4">
        <v>60</v>
      </c>
      <c r="N33" s="4" t="s">
        <v>126</v>
      </c>
      <c r="O33" s="4" t="s">
        <v>31</v>
      </c>
      <c r="P33" s="4" t="s">
        <v>32</v>
      </c>
      <c r="Q33" s="4">
        <v>0</v>
      </c>
      <c r="R33" s="10">
        <v>44460</v>
      </c>
      <c r="S33" s="6">
        <v>44464</v>
      </c>
      <c r="T33" s="4" t="s">
        <v>33</v>
      </c>
      <c r="U33" s="4">
        <v>60</v>
      </c>
      <c r="V33" s="4">
        <v>0</v>
      </c>
      <c r="W33" s="4">
        <v>0</v>
      </c>
      <c r="X33" s="4">
        <v>2260258</v>
      </c>
      <c r="Y33" s="4">
        <v>2352819738</v>
      </c>
    </row>
    <row r="34" s="4" customFormat="1" spans="1:25">
      <c r="A34" s="4">
        <v>16331098592</v>
      </c>
      <c r="B34" s="4" t="s">
        <v>25</v>
      </c>
      <c r="C34" s="4" t="s">
        <v>26</v>
      </c>
      <c r="D34" s="4" t="s">
        <v>127</v>
      </c>
      <c r="E34" s="4" t="s">
        <v>128</v>
      </c>
      <c r="F34" s="6">
        <v>44460</v>
      </c>
      <c r="G34" s="6">
        <v>44461</v>
      </c>
      <c r="H34" s="4">
        <v>1</v>
      </c>
      <c r="I34" s="4">
        <v>1</v>
      </c>
      <c r="J34" s="4">
        <v>1</v>
      </c>
      <c r="K34" s="4" t="s">
        <v>29</v>
      </c>
      <c r="L34" s="4">
        <v>102</v>
      </c>
      <c r="M34" s="4">
        <v>102</v>
      </c>
      <c r="N34" s="4" t="s">
        <v>129</v>
      </c>
      <c r="O34" s="4" t="s">
        <v>31</v>
      </c>
      <c r="P34" s="4" t="s">
        <v>32</v>
      </c>
      <c r="Q34" s="4">
        <v>0</v>
      </c>
      <c r="R34" s="10">
        <v>44460</v>
      </c>
      <c r="S34" s="6">
        <v>44464</v>
      </c>
      <c r="T34" s="4" t="s">
        <v>33</v>
      </c>
      <c r="U34" s="4">
        <v>102</v>
      </c>
      <c r="V34" s="4">
        <v>0</v>
      </c>
      <c r="W34" s="4">
        <v>0</v>
      </c>
      <c r="X34" s="4">
        <v>2260291</v>
      </c>
      <c r="Y34" s="4" t="s">
        <v>130</v>
      </c>
    </row>
    <row r="35" s="4" customFormat="1" spans="1:25">
      <c r="A35" s="4">
        <v>16331420034</v>
      </c>
      <c r="B35" s="4" t="s">
        <v>25</v>
      </c>
      <c r="C35" s="4" t="s">
        <v>26</v>
      </c>
      <c r="D35" s="4" t="s">
        <v>131</v>
      </c>
      <c r="E35" s="4" t="s">
        <v>132</v>
      </c>
      <c r="F35" s="6">
        <v>44460</v>
      </c>
      <c r="G35" s="6">
        <v>44461</v>
      </c>
      <c r="H35" s="4">
        <v>1</v>
      </c>
      <c r="I35" s="4">
        <v>1</v>
      </c>
      <c r="J35" s="4">
        <v>1</v>
      </c>
      <c r="K35" s="4" t="s">
        <v>29</v>
      </c>
      <c r="L35" s="4">
        <v>95</v>
      </c>
      <c r="M35" s="4">
        <v>95</v>
      </c>
      <c r="N35" s="4" t="s">
        <v>133</v>
      </c>
      <c r="O35" s="4" t="s">
        <v>31</v>
      </c>
      <c r="P35" s="4" t="s">
        <v>32</v>
      </c>
      <c r="Q35" s="4">
        <v>0</v>
      </c>
      <c r="R35" s="10">
        <v>44460</v>
      </c>
      <c r="S35" s="6">
        <v>44464</v>
      </c>
      <c r="T35" s="4" t="s">
        <v>33</v>
      </c>
      <c r="U35" s="4">
        <v>95</v>
      </c>
      <c r="V35" s="4">
        <v>0</v>
      </c>
      <c r="W35" s="4">
        <v>0</v>
      </c>
      <c r="X35" s="4">
        <v>2260346</v>
      </c>
      <c r="Y35" s="4" t="s">
        <v>134</v>
      </c>
    </row>
    <row r="36" s="4" customFormat="1" spans="1:24">
      <c r="A36" s="4">
        <v>16331803446</v>
      </c>
      <c r="B36" s="4" t="s">
        <v>25</v>
      </c>
      <c r="C36" s="4" t="s">
        <v>26</v>
      </c>
      <c r="D36" s="4" t="s">
        <v>135</v>
      </c>
      <c r="E36" s="4" t="s">
        <v>136</v>
      </c>
      <c r="F36" s="6">
        <v>44460</v>
      </c>
      <c r="G36" s="6">
        <v>44461</v>
      </c>
      <c r="H36" s="4">
        <v>1</v>
      </c>
      <c r="I36" s="4">
        <v>1</v>
      </c>
      <c r="J36" s="4">
        <v>1</v>
      </c>
      <c r="K36" s="4" t="s">
        <v>29</v>
      </c>
      <c r="L36" s="4">
        <v>73</v>
      </c>
      <c r="M36" s="4">
        <v>73</v>
      </c>
      <c r="N36" s="4" t="s">
        <v>137</v>
      </c>
      <c r="O36" s="4" t="s">
        <v>31</v>
      </c>
      <c r="P36" s="4" t="s">
        <v>32</v>
      </c>
      <c r="Q36" s="4">
        <v>0</v>
      </c>
      <c r="R36" s="10">
        <v>44460</v>
      </c>
      <c r="S36" s="6">
        <v>44464</v>
      </c>
      <c r="T36" s="4" t="s">
        <v>33</v>
      </c>
      <c r="U36" s="4">
        <v>73</v>
      </c>
      <c r="V36" s="4">
        <v>0</v>
      </c>
      <c r="W36" s="4">
        <v>0</v>
      </c>
      <c r="X36" s="4">
        <v>2260402</v>
      </c>
    </row>
    <row r="37" s="4" customFormat="1" spans="1:25">
      <c r="A37" s="4">
        <v>16334249860</v>
      </c>
      <c r="B37" s="4" t="s">
        <v>25</v>
      </c>
      <c r="C37" s="4" t="s">
        <v>26</v>
      </c>
      <c r="D37" s="4" t="s">
        <v>138</v>
      </c>
      <c r="E37" s="4" t="s">
        <v>139</v>
      </c>
      <c r="F37" s="6">
        <v>44460</v>
      </c>
      <c r="G37" s="6">
        <v>44461</v>
      </c>
      <c r="H37" s="4">
        <v>1</v>
      </c>
      <c r="I37" s="4">
        <v>1</v>
      </c>
      <c r="J37" s="4">
        <v>1</v>
      </c>
      <c r="K37" s="4" t="s">
        <v>29</v>
      </c>
      <c r="L37" s="4">
        <v>17</v>
      </c>
      <c r="M37" s="4">
        <v>17</v>
      </c>
      <c r="N37" s="4" t="s">
        <v>140</v>
      </c>
      <c r="O37" s="4" t="s">
        <v>31</v>
      </c>
      <c r="P37" s="4" t="s">
        <v>32</v>
      </c>
      <c r="Q37" s="4">
        <v>0</v>
      </c>
      <c r="R37" s="10">
        <v>44460</v>
      </c>
      <c r="S37" s="6">
        <v>44464</v>
      </c>
      <c r="T37" s="4" t="s">
        <v>33</v>
      </c>
      <c r="U37" s="4">
        <v>17</v>
      </c>
      <c r="V37" s="4">
        <v>0</v>
      </c>
      <c r="W37" s="4">
        <v>0</v>
      </c>
      <c r="X37" s="4">
        <v>2260493</v>
      </c>
      <c r="Y37" s="4" t="s">
        <v>141</v>
      </c>
    </row>
    <row r="38" s="4" customFormat="1" spans="1:25">
      <c r="A38" s="4">
        <v>16335131216</v>
      </c>
      <c r="B38" s="4" t="s">
        <v>25</v>
      </c>
      <c r="C38" s="4" t="s">
        <v>26</v>
      </c>
      <c r="D38" s="4" t="s">
        <v>142</v>
      </c>
      <c r="E38" s="4" t="s">
        <v>143</v>
      </c>
      <c r="F38" s="6">
        <v>44460</v>
      </c>
      <c r="G38" s="6">
        <v>44461</v>
      </c>
      <c r="H38" s="4">
        <v>1</v>
      </c>
      <c r="I38" s="4">
        <v>1</v>
      </c>
      <c r="J38" s="4">
        <v>1</v>
      </c>
      <c r="K38" s="4" t="s">
        <v>29</v>
      </c>
      <c r="L38" s="4">
        <v>54</v>
      </c>
      <c r="M38" s="4">
        <v>54</v>
      </c>
      <c r="N38" s="4" t="s">
        <v>144</v>
      </c>
      <c r="O38" s="4" t="s">
        <v>31</v>
      </c>
      <c r="P38" s="4" t="s">
        <v>32</v>
      </c>
      <c r="Q38" s="4">
        <v>0</v>
      </c>
      <c r="R38" s="10">
        <v>44460</v>
      </c>
      <c r="S38" s="6">
        <v>44464</v>
      </c>
      <c r="T38" s="4" t="s">
        <v>33</v>
      </c>
      <c r="U38" s="4">
        <v>54</v>
      </c>
      <c r="V38" s="4">
        <v>0</v>
      </c>
      <c r="W38" s="4">
        <v>0</v>
      </c>
      <c r="X38" s="4">
        <v>2260606</v>
      </c>
      <c r="Y38" s="4">
        <v>97892730</v>
      </c>
    </row>
    <row r="39" s="4" customFormat="1" spans="1:24">
      <c r="A39" s="4">
        <v>16335150840</v>
      </c>
      <c r="B39" s="4" t="s">
        <v>25</v>
      </c>
      <c r="C39" s="4" t="s">
        <v>26</v>
      </c>
      <c r="D39" s="4" t="s">
        <v>145</v>
      </c>
      <c r="E39" s="4" t="s">
        <v>146</v>
      </c>
      <c r="F39" s="6">
        <v>44460</v>
      </c>
      <c r="G39" s="6">
        <v>44461</v>
      </c>
      <c r="H39" s="4">
        <v>1</v>
      </c>
      <c r="I39" s="4">
        <v>1</v>
      </c>
      <c r="J39" s="4">
        <v>1</v>
      </c>
      <c r="K39" s="4" t="s">
        <v>29</v>
      </c>
      <c r="L39" s="4">
        <v>43</v>
      </c>
      <c r="M39" s="4">
        <v>43</v>
      </c>
      <c r="N39" s="4" t="s">
        <v>147</v>
      </c>
      <c r="O39" s="4" t="s">
        <v>31</v>
      </c>
      <c r="P39" s="4" t="s">
        <v>32</v>
      </c>
      <c r="Q39" s="4">
        <v>0</v>
      </c>
      <c r="R39" s="10">
        <v>44460</v>
      </c>
      <c r="S39" s="6">
        <v>44464</v>
      </c>
      <c r="T39" s="4" t="s">
        <v>33</v>
      </c>
      <c r="U39" s="4">
        <v>43</v>
      </c>
      <c r="V39" s="4">
        <v>0</v>
      </c>
      <c r="W39" s="4">
        <v>0</v>
      </c>
      <c r="X39" s="4">
        <v>2260608</v>
      </c>
    </row>
    <row r="40" s="4" customFormat="1" spans="1:24">
      <c r="A40" s="4">
        <v>16335646513</v>
      </c>
      <c r="B40" s="4" t="s">
        <v>25</v>
      </c>
      <c r="C40" s="4" t="s">
        <v>26</v>
      </c>
      <c r="D40" s="4" t="s">
        <v>148</v>
      </c>
      <c r="E40" s="4" t="s">
        <v>149</v>
      </c>
      <c r="F40" s="6">
        <v>44460</v>
      </c>
      <c r="G40" s="6">
        <v>44461</v>
      </c>
      <c r="H40" s="4">
        <v>1</v>
      </c>
      <c r="I40" s="4">
        <v>1</v>
      </c>
      <c r="J40" s="4">
        <v>1</v>
      </c>
      <c r="K40" s="4" t="s">
        <v>29</v>
      </c>
      <c r="L40" s="4">
        <v>114</v>
      </c>
      <c r="M40" s="4">
        <v>114</v>
      </c>
      <c r="N40" s="4" t="s">
        <v>150</v>
      </c>
      <c r="O40" s="4" t="s">
        <v>31</v>
      </c>
      <c r="P40" s="4" t="s">
        <v>32</v>
      </c>
      <c r="Q40" s="4">
        <v>0</v>
      </c>
      <c r="R40" s="10">
        <v>44460</v>
      </c>
      <c r="S40" s="6">
        <v>44464</v>
      </c>
      <c r="T40" s="4" t="s">
        <v>33</v>
      </c>
      <c r="U40" s="4">
        <v>114</v>
      </c>
      <c r="V40" s="4">
        <v>0</v>
      </c>
      <c r="W40" s="4">
        <v>0</v>
      </c>
      <c r="X40" s="4">
        <v>2260688</v>
      </c>
    </row>
    <row r="41" s="4" customFormat="1" spans="1:25">
      <c r="A41" s="4">
        <v>16329904092</v>
      </c>
      <c r="B41" s="4" t="s">
        <v>25</v>
      </c>
      <c r="C41" s="4" t="s">
        <v>103</v>
      </c>
      <c r="D41" s="4" t="s">
        <v>106</v>
      </c>
      <c r="E41" s="4" t="s">
        <v>107</v>
      </c>
      <c r="F41" s="6">
        <v>44459</v>
      </c>
      <c r="G41" s="6">
        <v>44461</v>
      </c>
      <c r="H41" s="4">
        <v>1</v>
      </c>
      <c r="I41" s="4">
        <v>2</v>
      </c>
      <c r="J41" s="4">
        <v>2</v>
      </c>
      <c r="K41" s="4" t="s">
        <v>29</v>
      </c>
      <c r="L41" s="4">
        <v>-86</v>
      </c>
      <c r="M41" s="4">
        <v>-86</v>
      </c>
      <c r="N41" s="4" t="s">
        <v>108</v>
      </c>
      <c r="O41" s="4" t="s">
        <v>31</v>
      </c>
      <c r="P41" s="4" t="s">
        <v>32</v>
      </c>
      <c r="Q41" s="4">
        <v>0</v>
      </c>
      <c r="R41" s="10">
        <v>44459</v>
      </c>
      <c r="S41" s="6">
        <v>44464</v>
      </c>
      <c r="T41" s="4" t="s">
        <v>33</v>
      </c>
      <c r="U41" s="4">
        <v>-86</v>
      </c>
      <c r="V41" s="4">
        <v>0</v>
      </c>
      <c r="W41" s="4">
        <v>0</v>
      </c>
      <c r="X41" s="4">
        <v>2260022</v>
      </c>
      <c r="Y41" s="4">
        <v>2352800959</v>
      </c>
    </row>
    <row r="42" s="4" customFormat="1" spans="1:24">
      <c r="A42" s="4">
        <v>16059868427</v>
      </c>
      <c r="B42" s="4" t="s">
        <v>25</v>
      </c>
      <c r="C42" s="4" t="s">
        <v>151</v>
      </c>
      <c r="D42" s="4" t="s">
        <v>152</v>
      </c>
      <c r="E42" s="4" t="s">
        <v>153</v>
      </c>
      <c r="F42" s="6">
        <v>44453</v>
      </c>
      <c r="G42" s="6">
        <v>44454</v>
      </c>
      <c r="H42" s="4">
        <v>1</v>
      </c>
      <c r="I42" s="4">
        <v>1</v>
      </c>
      <c r="J42" s="4">
        <v>1</v>
      </c>
      <c r="K42" s="4" t="s">
        <v>29</v>
      </c>
      <c r="L42" s="4">
        <v>1.38</v>
      </c>
      <c r="M42" s="4">
        <v>1.38</v>
      </c>
      <c r="N42" s="4" t="s">
        <v>154</v>
      </c>
      <c r="O42" s="4" t="s">
        <v>31</v>
      </c>
      <c r="P42" s="4" t="s">
        <v>32</v>
      </c>
      <c r="Q42" s="4">
        <v>0</v>
      </c>
      <c r="R42" s="10">
        <v>44421</v>
      </c>
      <c r="S42" s="6">
        <v>44464</v>
      </c>
      <c r="T42" s="4" t="s">
        <v>33</v>
      </c>
      <c r="U42" s="4">
        <v>1.38</v>
      </c>
      <c r="V42" s="4">
        <v>0</v>
      </c>
      <c r="W42" s="4">
        <v>0</v>
      </c>
      <c r="X42" s="4">
        <v>2222543</v>
      </c>
    </row>
    <row r="43" s="4" customFormat="1" spans="1:25">
      <c r="A43" s="4">
        <v>16192610273</v>
      </c>
      <c r="B43" s="4" t="s">
        <v>25</v>
      </c>
      <c r="C43" s="4" t="s">
        <v>26</v>
      </c>
      <c r="D43" s="4" t="s">
        <v>155</v>
      </c>
      <c r="E43" s="4" t="s">
        <v>156</v>
      </c>
      <c r="F43" s="6">
        <v>44461</v>
      </c>
      <c r="G43" s="6">
        <v>44462</v>
      </c>
      <c r="H43" s="4">
        <v>1</v>
      </c>
      <c r="I43" s="4">
        <v>1</v>
      </c>
      <c r="J43" s="4">
        <v>1</v>
      </c>
      <c r="K43" s="4" t="s">
        <v>29</v>
      </c>
      <c r="L43" s="4">
        <v>103</v>
      </c>
      <c r="M43" s="4">
        <v>103</v>
      </c>
      <c r="N43" s="4" t="s">
        <v>157</v>
      </c>
      <c r="O43" s="4" t="s">
        <v>158</v>
      </c>
      <c r="P43" s="4" t="s">
        <v>32</v>
      </c>
      <c r="Q43" s="4">
        <v>0</v>
      </c>
      <c r="R43" s="10">
        <v>44441</v>
      </c>
      <c r="S43" s="6">
        <v>44465</v>
      </c>
      <c r="T43" s="4" t="s">
        <v>33</v>
      </c>
      <c r="U43" s="4">
        <v>103</v>
      </c>
      <c r="V43" s="4">
        <v>0</v>
      </c>
      <c r="W43" s="4">
        <v>0</v>
      </c>
      <c r="X43" s="4">
        <v>2241068</v>
      </c>
      <c r="Y43" s="4">
        <v>8656977</v>
      </c>
    </row>
    <row r="44" s="4" customFormat="1" spans="1:25">
      <c r="A44" s="4">
        <v>16214747378</v>
      </c>
      <c r="B44" s="4" t="s">
        <v>25</v>
      </c>
      <c r="C44" s="4" t="s">
        <v>26</v>
      </c>
      <c r="D44" s="4" t="s">
        <v>159</v>
      </c>
      <c r="E44" s="4" t="s">
        <v>160</v>
      </c>
      <c r="F44" s="6">
        <v>44461</v>
      </c>
      <c r="G44" s="6">
        <v>44462</v>
      </c>
      <c r="H44" s="4">
        <v>1</v>
      </c>
      <c r="I44" s="4">
        <v>1</v>
      </c>
      <c r="J44" s="4">
        <v>1</v>
      </c>
      <c r="K44" s="4" t="s">
        <v>29</v>
      </c>
      <c r="L44" s="4">
        <v>60</v>
      </c>
      <c r="M44" s="4">
        <v>60</v>
      </c>
      <c r="N44" s="4" t="s">
        <v>161</v>
      </c>
      <c r="O44" s="4" t="s">
        <v>158</v>
      </c>
      <c r="P44" s="4" t="s">
        <v>32</v>
      </c>
      <c r="Q44" s="4">
        <v>0</v>
      </c>
      <c r="R44" s="10">
        <v>44444</v>
      </c>
      <c r="S44" s="6">
        <v>44465</v>
      </c>
      <c r="T44" s="4" t="s">
        <v>33</v>
      </c>
      <c r="U44" s="4">
        <v>60</v>
      </c>
      <c r="V44" s="4">
        <v>0</v>
      </c>
      <c r="W44" s="4">
        <v>0</v>
      </c>
      <c r="X44" s="4">
        <v>2244549</v>
      </c>
      <c r="Y44" s="4">
        <v>43391795</v>
      </c>
    </row>
    <row r="45" s="4" customFormat="1" spans="1:24">
      <c r="A45" s="4">
        <v>16248087484</v>
      </c>
      <c r="B45" s="4" t="s">
        <v>25</v>
      </c>
      <c r="C45" s="4" t="s">
        <v>26</v>
      </c>
      <c r="D45" s="4" t="s">
        <v>162</v>
      </c>
      <c r="E45" s="4" t="s">
        <v>52</v>
      </c>
      <c r="F45" s="6">
        <v>44460</v>
      </c>
      <c r="G45" s="6">
        <v>44462</v>
      </c>
      <c r="H45" s="4">
        <v>1</v>
      </c>
      <c r="I45" s="4">
        <v>2</v>
      </c>
      <c r="J45" s="4">
        <v>2</v>
      </c>
      <c r="K45" s="4" t="s">
        <v>29</v>
      </c>
      <c r="L45" s="4">
        <v>222</v>
      </c>
      <c r="M45" s="4">
        <v>222</v>
      </c>
      <c r="N45" s="4" t="s">
        <v>163</v>
      </c>
      <c r="O45" s="4" t="s">
        <v>158</v>
      </c>
      <c r="P45" s="4" t="s">
        <v>32</v>
      </c>
      <c r="Q45" s="4">
        <v>0</v>
      </c>
      <c r="R45" s="10">
        <v>44449</v>
      </c>
      <c r="S45" s="6">
        <v>44465</v>
      </c>
      <c r="T45" s="4" t="s">
        <v>33</v>
      </c>
      <c r="U45" s="4">
        <v>222</v>
      </c>
      <c r="V45" s="4">
        <v>0</v>
      </c>
      <c r="W45" s="4">
        <v>0</v>
      </c>
      <c r="X45" s="4">
        <v>2248695</v>
      </c>
    </row>
    <row r="46" s="4" customFormat="1" spans="1:25">
      <c r="A46" s="4">
        <v>16280591706</v>
      </c>
      <c r="B46" s="4" t="s">
        <v>25</v>
      </c>
      <c r="C46" s="4" t="s">
        <v>26</v>
      </c>
      <c r="D46" s="4" t="s">
        <v>164</v>
      </c>
      <c r="E46" s="4" t="s">
        <v>165</v>
      </c>
      <c r="F46" s="6">
        <v>44461</v>
      </c>
      <c r="G46" s="6">
        <v>44462</v>
      </c>
      <c r="H46" s="4">
        <v>1</v>
      </c>
      <c r="I46" s="4">
        <v>1</v>
      </c>
      <c r="J46" s="4">
        <v>1</v>
      </c>
      <c r="K46" s="4" t="s">
        <v>29</v>
      </c>
      <c r="L46" s="4">
        <v>49</v>
      </c>
      <c r="M46" s="4">
        <v>49</v>
      </c>
      <c r="N46" s="4" t="s">
        <v>166</v>
      </c>
      <c r="O46" s="4" t="s">
        <v>158</v>
      </c>
      <c r="P46" s="4" t="s">
        <v>32</v>
      </c>
      <c r="Q46" s="4">
        <v>0</v>
      </c>
      <c r="R46" s="10">
        <v>44453</v>
      </c>
      <c r="S46" s="6">
        <v>44465</v>
      </c>
      <c r="T46" s="4" t="s">
        <v>33</v>
      </c>
      <c r="U46" s="4">
        <v>49</v>
      </c>
      <c r="V46" s="4">
        <v>0</v>
      </c>
      <c r="W46" s="4">
        <v>0</v>
      </c>
      <c r="X46" s="4">
        <v>2252831</v>
      </c>
      <c r="Y46" s="4" t="s">
        <v>167</v>
      </c>
    </row>
    <row r="47" s="4" customFormat="1" spans="1:24">
      <c r="A47" s="4">
        <v>16288121728</v>
      </c>
      <c r="B47" s="4" t="s">
        <v>25</v>
      </c>
      <c r="C47" s="4" t="s">
        <v>26</v>
      </c>
      <c r="D47" s="4" t="s">
        <v>168</v>
      </c>
      <c r="E47" s="4" t="s">
        <v>169</v>
      </c>
      <c r="F47" s="6">
        <v>44461</v>
      </c>
      <c r="G47" s="6">
        <v>44462</v>
      </c>
      <c r="H47" s="4">
        <v>1</v>
      </c>
      <c r="I47" s="4">
        <v>1</v>
      </c>
      <c r="J47" s="4">
        <v>1</v>
      </c>
      <c r="K47" s="4" t="s">
        <v>29</v>
      </c>
      <c r="L47" s="4">
        <v>182</v>
      </c>
      <c r="M47" s="4">
        <v>182</v>
      </c>
      <c r="N47" s="4" t="s">
        <v>170</v>
      </c>
      <c r="O47" s="4" t="s">
        <v>158</v>
      </c>
      <c r="P47" s="4" t="s">
        <v>32</v>
      </c>
      <c r="Q47" s="4">
        <v>0</v>
      </c>
      <c r="R47" s="10">
        <v>44454</v>
      </c>
      <c r="S47" s="6">
        <v>44465</v>
      </c>
      <c r="T47" s="4" t="s">
        <v>33</v>
      </c>
      <c r="U47" s="4">
        <v>182</v>
      </c>
      <c r="V47" s="4">
        <v>0</v>
      </c>
      <c r="W47" s="4">
        <v>0</v>
      </c>
      <c r="X47" s="4">
        <v>2254028</v>
      </c>
    </row>
    <row r="48" s="4" customFormat="1" spans="1:25">
      <c r="A48" s="4">
        <v>16289410839</v>
      </c>
      <c r="B48" s="4" t="s">
        <v>25</v>
      </c>
      <c r="C48" s="4" t="s">
        <v>26</v>
      </c>
      <c r="D48" s="4" t="s">
        <v>171</v>
      </c>
      <c r="E48" s="4" t="s">
        <v>88</v>
      </c>
      <c r="F48" s="6">
        <v>44455</v>
      </c>
      <c r="G48" s="6">
        <v>44462</v>
      </c>
      <c r="H48" s="4">
        <v>1</v>
      </c>
      <c r="I48" s="4">
        <v>7</v>
      </c>
      <c r="J48" s="4">
        <v>7</v>
      </c>
      <c r="K48" s="4" t="s">
        <v>29</v>
      </c>
      <c r="L48" s="4">
        <v>567</v>
      </c>
      <c r="M48" s="4">
        <v>567</v>
      </c>
      <c r="N48" s="4" t="s">
        <v>172</v>
      </c>
      <c r="O48" s="4" t="s">
        <v>158</v>
      </c>
      <c r="P48" s="4" t="s">
        <v>32</v>
      </c>
      <c r="Q48" s="4">
        <v>0</v>
      </c>
      <c r="R48" s="10">
        <v>44454</v>
      </c>
      <c r="S48" s="6">
        <v>44465</v>
      </c>
      <c r="T48" s="4" t="s">
        <v>33</v>
      </c>
      <c r="U48" s="4">
        <v>567</v>
      </c>
      <c r="V48" s="4">
        <v>0</v>
      </c>
      <c r="W48" s="4">
        <v>0</v>
      </c>
      <c r="X48" s="4">
        <v>2254353</v>
      </c>
      <c r="Y48" s="4" t="s">
        <v>173</v>
      </c>
    </row>
    <row r="49" s="4" customFormat="1" spans="1:25">
      <c r="A49" s="4">
        <v>16295380840</v>
      </c>
      <c r="B49" s="4" t="s">
        <v>25</v>
      </c>
      <c r="C49" s="4" t="s">
        <v>26</v>
      </c>
      <c r="D49" s="4" t="s">
        <v>174</v>
      </c>
      <c r="E49" s="4" t="s">
        <v>175</v>
      </c>
      <c r="F49" s="6">
        <v>44460</v>
      </c>
      <c r="G49" s="6">
        <v>44462</v>
      </c>
      <c r="H49" s="4">
        <v>1</v>
      </c>
      <c r="I49" s="4">
        <v>2</v>
      </c>
      <c r="J49" s="4">
        <v>2</v>
      </c>
      <c r="K49" s="4" t="s">
        <v>29</v>
      </c>
      <c r="L49" s="4">
        <v>426</v>
      </c>
      <c r="M49" s="4">
        <v>426</v>
      </c>
      <c r="N49" s="4" t="s">
        <v>176</v>
      </c>
      <c r="O49" s="4" t="s">
        <v>158</v>
      </c>
      <c r="P49" s="4" t="s">
        <v>32</v>
      </c>
      <c r="Q49" s="4">
        <v>0</v>
      </c>
      <c r="R49" s="10">
        <v>44455</v>
      </c>
      <c r="S49" s="6">
        <v>44465</v>
      </c>
      <c r="T49" s="4" t="s">
        <v>33</v>
      </c>
      <c r="U49" s="4">
        <v>426</v>
      </c>
      <c r="V49" s="4">
        <v>0</v>
      </c>
      <c r="W49" s="4">
        <v>0</v>
      </c>
      <c r="X49" s="4">
        <v>2255212</v>
      </c>
      <c r="Y49" s="4">
        <v>33545</v>
      </c>
    </row>
    <row r="50" s="4" customFormat="1" spans="1:25">
      <c r="A50" s="4">
        <v>16302382352</v>
      </c>
      <c r="B50" s="4" t="s">
        <v>25</v>
      </c>
      <c r="C50" s="4" t="s">
        <v>26</v>
      </c>
      <c r="D50" s="4" t="s">
        <v>177</v>
      </c>
      <c r="E50" s="4" t="s">
        <v>178</v>
      </c>
      <c r="F50" s="6">
        <v>44461</v>
      </c>
      <c r="G50" s="6">
        <v>44462</v>
      </c>
      <c r="H50" s="4">
        <v>1</v>
      </c>
      <c r="I50" s="4">
        <v>1</v>
      </c>
      <c r="J50" s="4">
        <v>1</v>
      </c>
      <c r="K50" s="4" t="s">
        <v>29</v>
      </c>
      <c r="L50" s="4">
        <v>407</v>
      </c>
      <c r="M50" s="4">
        <v>407</v>
      </c>
      <c r="N50" s="4" t="s">
        <v>179</v>
      </c>
      <c r="O50" s="4" t="s">
        <v>158</v>
      </c>
      <c r="P50" s="4" t="s">
        <v>32</v>
      </c>
      <c r="Q50" s="4">
        <v>0</v>
      </c>
      <c r="R50" s="10">
        <v>44456</v>
      </c>
      <c r="S50" s="6">
        <v>44465</v>
      </c>
      <c r="T50" s="4" t="s">
        <v>33</v>
      </c>
      <c r="U50" s="4">
        <v>407</v>
      </c>
      <c r="V50" s="4">
        <v>0</v>
      </c>
      <c r="W50" s="4">
        <v>0</v>
      </c>
      <c r="X50" s="4">
        <v>2256208</v>
      </c>
      <c r="Y50" s="4">
        <v>2352645428</v>
      </c>
    </row>
    <row r="51" s="4" customFormat="1" spans="1:25">
      <c r="A51" s="4">
        <v>16316939840</v>
      </c>
      <c r="B51" s="4" t="s">
        <v>25</v>
      </c>
      <c r="C51" s="4" t="s">
        <v>26</v>
      </c>
      <c r="D51" s="4" t="s">
        <v>180</v>
      </c>
      <c r="E51" s="4" t="s">
        <v>181</v>
      </c>
      <c r="F51" s="6">
        <v>44461</v>
      </c>
      <c r="G51" s="6">
        <v>44462</v>
      </c>
      <c r="H51" s="4">
        <v>1</v>
      </c>
      <c r="I51" s="4">
        <v>1</v>
      </c>
      <c r="J51" s="4">
        <v>1</v>
      </c>
      <c r="K51" s="4" t="s">
        <v>29</v>
      </c>
      <c r="L51" s="4">
        <v>84</v>
      </c>
      <c r="M51" s="4">
        <v>84</v>
      </c>
      <c r="N51" s="4" t="s">
        <v>182</v>
      </c>
      <c r="O51" s="4" t="s">
        <v>158</v>
      </c>
      <c r="P51" s="4" t="s">
        <v>32</v>
      </c>
      <c r="Q51" s="4">
        <v>0</v>
      </c>
      <c r="R51" s="10">
        <v>44458</v>
      </c>
      <c r="S51" s="6">
        <v>44465</v>
      </c>
      <c r="T51" s="4" t="s">
        <v>33</v>
      </c>
      <c r="U51" s="4">
        <v>84</v>
      </c>
      <c r="V51" s="4">
        <v>0</v>
      </c>
      <c r="W51" s="4">
        <v>0</v>
      </c>
      <c r="X51" s="4">
        <v>2258542</v>
      </c>
      <c r="Y51" s="4" t="s">
        <v>183</v>
      </c>
    </row>
    <row r="52" s="4" customFormat="1" spans="1:25">
      <c r="A52" s="4">
        <v>16324389551</v>
      </c>
      <c r="B52" s="4" t="s">
        <v>25</v>
      </c>
      <c r="C52" s="4" t="s">
        <v>26</v>
      </c>
      <c r="D52" s="4" t="s">
        <v>184</v>
      </c>
      <c r="E52" s="4" t="s">
        <v>185</v>
      </c>
      <c r="F52" s="6">
        <v>44461</v>
      </c>
      <c r="G52" s="6">
        <v>44462</v>
      </c>
      <c r="H52" s="4">
        <v>1</v>
      </c>
      <c r="I52" s="4">
        <v>1</v>
      </c>
      <c r="J52" s="4">
        <v>1</v>
      </c>
      <c r="K52" s="4" t="s">
        <v>29</v>
      </c>
      <c r="L52" s="4">
        <v>125</v>
      </c>
      <c r="M52" s="4">
        <v>125</v>
      </c>
      <c r="N52" s="4" t="s">
        <v>186</v>
      </c>
      <c r="O52" s="4" t="s">
        <v>158</v>
      </c>
      <c r="P52" s="4" t="s">
        <v>32</v>
      </c>
      <c r="Q52" s="4">
        <v>0</v>
      </c>
      <c r="R52" s="10">
        <v>44459</v>
      </c>
      <c r="S52" s="6">
        <v>44465</v>
      </c>
      <c r="T52" s="4" t="s">
        <v>33</v>
      </c>
      <c r="U52" s="4">
        <v>125</v>
      </c>
      <c r="V52" s="4">
        <v>0</v>
      </c>
      <c r="W52" s="4">
        <v>0</v>
      </c>
      <c r="X52" s="4">
        <v>2259400</v>
      </c>
      <c r="Y52" s="4" t="s">
        <v>187</v>
      </c>
    </row>
    <row r="53" s="4" customFormat="1" spans="1:25">
      <c r="A53" s="4">
        <v>16329057736</v>
      </c>
      <c r="B53" s="4" t="s">
        <v>25</v>
      </c>
      <c r="C53" s="4" t="s">
        <v>26</v>
      </c>
      <c r="D53" s="4" t="s">
        <v>100</v>
      </c>
      <c r="E53" s="4" t="s">
        <v>101</v>
      </c>
      <c r="F53" s="6">
        <v>44461</v>
      </c>
      <c r="G53" s="6">
        <v>44462</v>
      </c>
      <c r="H53" s="4">
        <v>1</v>
      </c>
      <c r="I53" s="4">
        <v>1</v>
      </c>
      <c r="J53" s="4">
        <v>1</v>
      </c>
      <c r="K53" s="4" t="s">
        <v>29</v>
      </c>
      <c r="L53" s="4">
        <v>106</v>
      </c>
      <c r="M53" s="4">
        <v>106</v>
      </c>
      <c r="N53" s="4" t="s">
        <v>188</v>
      </c>
      <c r="O53" s="4" t="s">
        <v>158</v>
      </c>
      <c r="P53" s="4" t="s">
        <v>32</v>
      </c>
      <c r="Q53" s="4">
        <v>0</v>
      </c>
      <c r="R53" s="10">
        <v>44459</v>
      </c>
      <c r="S53" s="6">
        <v>44465</v>
      </c>
      <c r="T53" s="4" t="s">
        <v>33</v>
      </c>
      <c r="U53" s="4">
        <v>106</v>
      </c>
      <c r="V53" s="4">
        <v>0</v>
      </c>
      <c r="W53" s="4">
        <v>0</v>
      </c>
      <c r="X53" s="4">
        <v>2259872</v>
      </c>
      <c r="Y53" s="4" t="s">
        <v>189</v>
      </c>
    </row>
    <row r="54" s="4" customFormat="1" spans="1:25">
      <c r="A54" s="4">
        <v>16329768928</v>
      </c>
      <c r="B54" s="4" t="s">
        <v>25</v>
      </c>
      <c r="C54" s="4" t="s">
        <v>26</v>
      </c>
      <c r="D54" s="4" t="s">
        <v>190</v>
      </c>
      <c r="E54" s="4" t="s">
        <v>191</v>
      </c>
      <c r="F54" s="6">
        <v>44461</v>
      </c>
      <c r="G54" s="6">
        <v>44462</v>
      </c>
      <c r="H54" s="4">
        <v>1</v>
      </c>
      <c r="I54" s="4">
        <v>1</v>
      </c>
      <c r="J54" s="4">
        <v>1</v>
      </c>
      <c r="K54" s="4" t="s">
        <v>29</v>
      </c>
      <c r="L54" s="4">
        <v>160</v>
      </c>
      <c r="M54" s="4">
        <v>160</v>
      </c>
      <c r="N54" s="4" t="s">
        <v>192</v>
      </c>
      <c r="O54" s="4" t="s">
        <v>158</v>
      </c>
      <c r="P54" s="4" t="s">
        <v>32</v>
      </c>
      <c r="Q54" s="4">
        <v>0</v>
      </c>
      <c r="R54" s="10">
        <v>44459</v>
      </c>
      <c r="S54" s="6">
        <v>44465</v>
      </c>
      <c r="T54" s="4" t="s">
        <v>33</v>
      </c>
      <c r="U54" s="4">
        <v>160</v>
      </c>
      <c r="V54" s="4">
        <v>0</v>
      </c>
      <c r="W54" s="4">
        <v>0</v>
      </c>
      <c r="X54" s="4">
        <v>2260005</v>
      </c>
      <c r="Y54" s="4">
        <v>1832375950</v>
      </c>
    </row>
    <row r="55" s="4" customFormat="1" spans="1:25">
      <c r="A55" s="4">
        <v>16330002254</v>
      </c>
      <c r="B55" s="4" t="s">
        <v>25</v>
      </c>
      <c r="C55" s="4" t="s">
        <v>26</v>
      </c>
      <c r="D55" s="4" t="s">
        <v>193</v>
      </c>
      <c r="E55" s="4" t="s">
        <v>194</v>
      </c>
      <c r="F55" s="6">
        <v>44461</v>
      </c>
      <c r="G55" s="6">
        <v>44462</v>
      </c>
      <c r="H55" s="4">
        <v>1</v>
      </c>
      <c r="I55" s="4">
        <v>1</v>
      </c>
      <c r="J55" s="4">
        <v>1</v>
      </c>
      <c r="K55" s="4" t="s">
        <v>29</v>
      </c>
      <c r="L55" s="4">
        <v>151</v>
      </c>
      <c r="M55" s="4">
        <v>151</v>
      </c>
      <c r="N55" s="4" t="s">
        <v>195</v>
      </c>
      <c r="O55" s="4" t="s">
        <v>158</v>
      </c>
      <c r="P55" s="4" t="s">
        <v>32</v>
      </c>
      <c r="Q55" s="4">
        <v>0</v>
      </c>
      <c r="R55" s="10">
        <v>44459</v>
      </c>
      <c r="S55" s="6">
        <v>44465</v>
      </c>
      <c r="T55" s="4" t="s">
        <v>33</v>
      </c>
      <c r="U55" s="4">
        <v>151</v>
      </c>
      <c r="V55" s="4">
        <v>0</v>
      </c>
      <c r="W55" s="4">
        <v>0</v>
      </c>
      <c r="X55" s="4">
        <v>2260045</v>
      </c>
      <c r="Y55" s="4">
        <v>89302953</v>
      </c>
    </row>
    <row r="56" s="4" customFormat="1" spans="1:24">
      <c r="A56" s="4">
        <v>16330374602</v>
      </c>
      <c r="B56" s="4" t="s">
        <v>25</v>
      </c>
      <c r="C56" s="4" t="s">
        <v>26</v>
      </c>
      <c r="D56" s="4" t="s">
        <v>196</v>
      </c>
      <c r="E56" s="4" t="s">
        <v>197</v>
      </c>
      <c r="F56" s="6">
        <v>44461</v>
      </c>
      <c r="G56" s="6">
        <v>44462</v>
      </c>
      <c r="H56" s="4">
        <v>1</v>
      </c>
      <c r="I56" s="4">
        <v>1</v>
      </c>
      <c r="J56" s="4">
        <v>1</v>
      </c>
      <c r="K56" s="4" t="s">
        <v>29</v>
      </c>
      <c r="L56" s="4">
        <v>171</v>
      </c>
      <c r="M56" s="4">
        <v>171</v>
      </c>
      <c r="N56" s="4" t="s">
        <v>198</v>
      </c>
      <c r="O56" s="4" t="s">
        <v>158</v>
      </c>
      <c r="P56" s="4" t="s">
        <v>32</v>
      </c>
      <c r="Q56" s="4">
        <v>0</v>
      </c>
      <c r="R56" s="10">
        <v>44459</v>
      </c>
      <c r="S56" s="6">
        <v>44465</v>
      </c>
      <c r="T56" s="4" t="s">
        <v>33</v>
      </c>
      <c r="U56" s="4">
        <v>171</v>
      </c>
      <c r="V56" s="4">
        <v>0</v>
      </c>
      <c r="W56" s="4">
        <v>0</v>
      </c>
      <c r="X56" s="4">
        <v>2260107</v>
      </c>
    </row>
    <row r="57" s="4" customFormat="1" spans="1:25">
      <c r="A57" s="4">
        <v>16330694096</v>
      </c>
      <c r="B57" s="4" t="s">
        <v>25</v>
      </c>
      <c r="C57" s="4" t="s">
        <v>26</v>
      </c>
      <c r="D57" s="4" t="s">
        <v>199</v>
      </c>
      <c r="E57" s="4" t="s">
        <v>197</v>
      </c>
      <c r="F57" s="6">
        <v>44460</v>
      </c>
      <c r="G57" s="6">
        <v>44462</v>
      </c>
      <c r="H57" s="4">
        <v>1</v>
      </c>
      <c r="I57" s="4">
        <v>2</v>
      </c>
      <c r="J57" s="4">
        <v>2</v>
      </c>
      <c r="K57" s="4" t="s">
        <v>29</v>
      </c>
      <c r="L57" s="4">
        <v>222</v>
      </c>
      <c r="M57" s="4">
        <v>222</v>
      </c>
      <c r="N57" s="4" t="s">
        <v>200</v>
      </c>
      <c r="O57" s="4" t="s">
        <v>158</v>
      </c>
      <c r="P57" s="4" t="s">
        <v>32</v>
      </c>
      <c r="Q57" s="4">
        <v>0</v>
      </c>
      <c r="R57" s="10">
        <v>44460</v>
      </c>
      <c r="S57" s="6">
        <v>44465</v>
      </c>
      <c r="T57" s="4" t="s">
        <v>33</v>
      </c>
      <c r="U57" s="4">
        <v>222</v>
      </c>
      <c r="V57" s="4">
        <v>0</v>
      </c>
      <c r="W57" s="4">
        <v>0</v>
      </c>
      <c r="X57" s="4">
        <v>2260179</v>
      </c>
      <c r="Y57" s="4">
        <v>45997037</v>
      </c>
    </row>
    <row r="58" s="4" customFormat="1" spans="1:26">
      <c r="A58" s="4">
        <v>16330800066</v>
      </c>
      <c r="B58" s="4" t="s">
        <v>25</v>
      </c>
      <c r="C58" s="4" t="s">
        <v>26</v>
      </c>
      <c r="D58" s="4" t="s">
        <v>174</v>
      </c>
      <c r="E58" s="4" t="s">
        <v>175</v>
      </c>
      <c r="F58" s="6">
        <v>44461</v>
      </c>
      <c r="G58" s="6">
        <v>44462</v>
      </c>
      <c r="H58" s="4">
        <v>2</v>
      </c>
      <c r="I58" s="4">
        <v>1</v>
      </c>
      <c r="J58" s="4">
        <v>2</v>
      </c>
      <c r="K58" s="4" t="s">
        <v>29</v>
      </c>
      <c r="L58" s="4">
        <v>426</v>
      </c>
      <c r="M58" s="4">
        <v>426</v>
      </c>
      <c r="N58" s="4" t="s">
        <v>201</v>
      </c>
      <c r="O58" s="4" t="s">
        <v>158</v>
      </c>
      <c r="P58" s="4" t="s">
        <v>32</v>
      </c>
      <c r="Q58" s="4">
        <v>0</v>
      </c>
      <c r="R58" s="10">
        <v>44460</v>
      </c>
      <c r="S58" s="6">
        <v>44465</v>
      </c>
      <c r="T58" s="4" t="s">
        <v>33</v>
      </c>
      <c r="U58" s="4">
        <v>426</v>
      </c>
      <c r="V58" s="4">
        <v>0</v>
      </c>
      <c r="W58" s="4">
        <v>0</v>
      </c>
      <c r="X58" s="4">
        <v>2260208</v>
      </c>
      <c r="Y58" s="4">
        <v>33601</v>
      </c>
      <c r="Z58" s="4">
        <v>33602</v>
      </c>
    </row>
    <row r="59" s="4" customFormat="1" spans="1:25">
      <c r="A59" s="4">
        <v>16330818070</v>
      </c>
      <c r="B59" s="4" t="s">
        <v>25</v>
      </c>
      <c r="C59" s="4" t="s">
        <v>26</v>
      </c>
      <c r="D59" s="4" t="s">
        <v>202</v>
      </c>
      <c r="E59" s="4" t="s">
        <v>203</v>
      </c>
      <c r="F59" s="6">
        <v>44460</v>
      </c>
      <c r="G59" s="6">
        <v>44462</v>
      </c>
      <c r="H59" s="4">
        <v>1</v>
      </c>
      <c r="I59" s="4">
        <v>2</v>
      </c>
      <c r="J59" s="4">
        <v>2</v>
      </c>
      <c r="K59" s="4" t="s">
        <v>29</v>
      </c>
      <c r="L59" s="4">
        <v>172</v>
      </c>
      <c r="M59" s="4">
        <v>172</v>
      </c>
      <c r="N59" s="4" t="s">
        <v>204</v>
      </c>
      <c r="O59" s="4" t="s">
        <v>158</v>
      </c>
      <c r="P59" s="4" t="s">
        <v>32</v>
      </c>
      <c r="Q59" s="4">
        <v>0</v>
      </c>
      <c r="R59" s="10">
        <v>44460</v>
      </c>
      <c r="S59" s="6">
        <v>44465</v>
      </c>
      <c r="T59" s="4" t="s">
        <v>33</v>
      </c>
      <c r="U59" s="4">
        <v>172</v>
      </c>
      <c r="V59" s="4">
        <v>0</v>
      </c>
      <c r="W59" s="4">
        <v>0</v>
      </c>
      <c r="X59" s="4">
        <v>2260217</v>
      </c>
      <c r="Y59" s="4" t="s">
        <v>205</v>
      </c>
    </row>
    <row r="60" s="4" customFormat="1" spans="1:24">
      <c r="A60" s="4">
        <v>16330909346</v>
      </c>
      <c r="B60" s="4" t="s">
        <v>25</v>
      </c>
      <c r="C60" s="4" t="s">
        <v>26</v>
      </c>
      <c r="D60" s="4" t="s">
        <v>100</v>
      </c>
      <c r="E60" s="4" t="s">
        <v>101</v>
      </c>
      <c r="F60" s="6">
        <v>44461</v>
      </c>
      <c r="G60" s="6">
        <v>44462</v>
      </c>
      <c r="H60" s="4">
        <v>1</v>
      </c>
      <c r="I60" s="4">
        <v>1</v>
      </c>
      <c r="J60" s="4">
        <v>1</v>
      </c>
      <c r="K60" s="4" t="s">
        <v>29</v>
      </c>
      <c r="L60" s="4">
        <v>106</v>
      </c>
      <c r="M60" s="4">
        <v>106</v>
      </c>
      <c r="N60" s="4" t="s">
        <v>206</v>
      </c>
      <c r="O60" s="4" t="s">
        <v>158</v>
      </c>
      <c r="P60" s="4" t="s">
        <v>32</v>
      </c>
      <c r="Q60" s="4">
        <v>0</v>
      </c>
      <c r="R60" s="10">
        <v>44460</v>
      </c>
      <c r="S60" s="6">
        <v>44465</v>
      </c>
      <c r="T60" s="4" t="s">
        <v>33</v>
      </c>
      <c r="U60" s="4">
        <v>106</v>
      </c>
      <c r="V60" s="4">
        <v>0</v>
      </c>
      <c r="W60" s="4">
        <v>0</v>
      </c>
      <c r="X60" s="4">
        <v>2260255</v>
      </c>
    </row>
    <row r="61" s="4" customFormat="1" spans="1:25">
      <c r="A61" s="4">
        <v>16330931522</v>
      </c>
      <c r="B61" s="4" t="s">
        <v>25</v>
      </c>
      <c r="C61" s="4" t="s">
        <v>26</v>
      </c>
      <c r="D61" s="4" t="s">
        <v>207</v>
      </c>
      <c r="E61" s="4" t="s">
        <v>175</v>
      </c>
      <c r="F61" s="6">
        <v>44460</v>
      </c>
      <c r="G61" s="6">
        <v>44462</v>
      </c>
      <c r="H61" s="4">
        <v>1</v>
      </c>
      <c r="I61" s="4">
        <v>2</v>
      </c>
      <c r="J61" s="4">
        <v>2</v>
      </c>
      <c r="K61" s="4" t="s">
        <v>29</v>
      </c>
      <c r="L61" s="4">
        <v>250</v>
      </c>
      <c r="M61" s="4">
        <v>250</v>
      </c>
      <c r="N61" s="4" t="s">
        <v>208</v>
      </c>
      <c r="O61" s="4" t="s">
        <v>158</v>
      </c>
      <c r="P61" s="4" t="s">
        <v>32</v>
      </c>
      <c r="Q61" s="4">
        <v>0</v>
      </c>
      <c r="R61" s="10">
        <v>44460</v>
      </c>
      <c r="S61" s="6">
        <v>44465</v>
      </c>
      <c r="T61" s="4" t="s">
        <v>33</v>
      </c>
      <c r="U61" s="4">
        <v>250</v>
      </c>
      <c r="V61" s="4">
        <v>0</v>
      </c>
      <c r="W61" s="4">
        <v>0</v>
      </c>
      <c r="X61" s="4">
        <v>2260264</v>
      </c>
      <c r="Y61" s="4">
        <v>74246539</v>
      </c>
    </row>
    <row r="62" s="4" customFormat="1" spans="1:24">
      <c r="A62" s="4">
        <v>16334565726</v>
      </c>
      <c r="B62" s="4" t="s">
        <v>25</v>
      </c>
      <c r="C62" s="4" t="s">
        <v>26</v>
      </c>
      <c r="D62" s="4" t="s">
        <v>209</v>
      </c>
      <c r="E62" s="4" t="s">
        <v>210</v>
      </c>
      <c r="F62" s="6">
        <v>44460</v>
      </c>
      <c r="G62" s="6">
        <v>44462</v>
      </c>
      <c r="H62" s="4">
        <v>1</v>
      </c>
      <c r="I62" s="4">
        <v>2</v>
      </c>
      <c r="J62" s="4">
        <v>2</v>
      </c>
      <c r="K62" s="4" t="s">
        <v>29</v>
      </c>
      <c r="L62" s="4">
        <v>310</v>
      </c>
      <c r="M62" s="4">
        <v>310</v>
      </c>
      <c r="N62" s="4" t="s">
        <v>211</v>
      </c>
      <c r="O62" s="4" t="s">
        <v>158</v>
      </c>
      <c r="P62" s="4" t="s">
        <v>32</v>
      </c>
      <c r="Q62" s="4">
        <v>0</v>
      </c>
      <c r="R62" s="10">
        <v>44460</v>
      </c>
      <c r="S62" s="6">
        <v>44465</v>
      </c>
      <c r="T62" s="4" t="s">
        <v>33</v>
      </c>
      <c r="U62" s="4">
        <v>310</v>
      </c>
      <c r="V62" s="4">
        <v>0</v>
      </c>
      <c r="W62" s="4">
        <v>0</v>
      </c>
      <c r="X62" s="4">
        <v>2260517</v>
      </c>
    </row>
    <row r="63" s="4" customFormat="1" spans="1:25">
      <c r="A63" s="4">
        <v>16335046518</v>
      </c>
      <c r="B63" s="4" t="s">
        <v>25</v>
      </c>
      <c r="C63" s="4" t="s">
        <v>26</v>
      </c>
      <c r="D63" s="4" t="s">
        <v>212</v>
      </c>
      <c r="E63" s="4" t="s">
        <v>55</v>
      </c>
      <c r="F63" s="6">
        <v>44461</v>
      </c>
      <c r="G63" s="6">
        <v>44462</v>
      </c>
      <c r="H63" s="4">
        <v>1</v>
      </c>
      <c r="I63" s="4">
        <v>1</v>
      </c>
      <c r="J63" s="4">
        <v>1</v>
      </c>
      <c r="K63" s="4" t="s">
        <v>29</v>
      </c>
      <c r="L63" s="4">
        <v>76</v>
      </c>
      <c r="M63" s="4">
        <v>76</v>
      </c>
      <c r="N63" s="4" t="s">
        <v>213</v>
      </c>
      <c r="O63" s="4" t="s">
        <v>158</v>
      </c>
      <c r="P63" s="4" t="s">
        <v>32</v>
      </c>
      <c r="Q63" s="4">
        <v>0</v>
      </c>
      <c r="R63" s="10">
        <v>44460</v>
      </c>
      <c r="S63" s="6">
        <v>44465</v>
      </c>
      <c r="T63" s="4" t="s">
        <v>33</v>
      </c>
      <c r="U63" s="4">
        <v>76</v>
      </c>
      <c r="V63" s="4">
        <v>0</v>
      </c>
      <c r="W63" s="4">
        <v>0</v>
      </c>
      <c r="X63" s="4">
        <v>2260591</v>
      </c>
      <c r="Y63" s="4">
        <v>2352837967</v>
      </c>
    </row>
    <row r="64" s="4" customFormat="1" spans="1:25">
      <c r="A64" s="4">
        <v>16335964991</v>
      </c>
      <c r="B64" s="4" t="s">
        <v>25</v>
      </c>
      <c r="C64" s="4" t="s">
        <v>26</v>
      </c>
      <c r="D64" s="4" t="s">
        <v>214</v>
      </c>
      <c r="E64" s="4" t="s">
        <v>55</v>
      </c>
      <c r="F64" s="6">
        <v>44461</v>
      </c>
      <c r="G64" s="6">
        <v>44462</v>
      </c>
      <c r="H64" s="4">
        <v>1</v>
      </c>
      <c r="I64" s="4">
        <v>1</v>
      </c>
      <c r="J64" s="4">
        <v>1</v>
      </c>
      <c r="K64" s="4" t="s">
        <v>29</v>
      </c>
      <c r="L64" s="4">
        <v>50</v>
      </c>
      <c r="M64" s="4">
        <v>50</v>
      </c>
      <c r="N64" s="4" t="s">
        <v>215</v>
      </c>
      <c r="O64" s="4" t="s">
        <v>158</v>
      </c>
      <c r="P64" s="4" t="s">
        <v>32</v>
      </c>
      <c r="Q64" s="4">
        <v>0</v>
      </c>
      <c r="R64" s="10">
        <v>44460</v>
      </c>
      <c r="S64" s="6">
        <v>44465</v>
      </c>
      <c r="T64" s="4" t="s">
        <v>33</v>
      </c>
      <c r="U64" s="4">
        <v>50</v>
      </c>
      <c r="V64" s="4">
        <v>0</v>
      </c>
      <c r="W64" s="4">
        <v>0</v>
      </c>
      <c r="X64" s="4">
        <v>2260732</v>
      </c>
      <c r="Y64" s="4">
        <v>2352850417</v>
      </c>
    </row>
    <row r="65" s="4" customFormat="1" spans="1:25">
      <c r="A65" s="4">
        <v>16336103133</v>
      </c>
      <c r="B65" s="4" t="s">
        <v>25</v>
      </c>
      <c r="C65" s="4" t="s">
        <v>26</v>
      </c>
      <c r="D65" s="4" t="s">
        <v>216</v>
      </c>
      <c r="E65" s="4" t="s">
        <v>217</v>
      </c>
      <c r="F65" s="6">
        <v>44461</v>
      </c>
      <c r="G65" s="6">
        <v>44462</v>
      </c>
      <c r="H65" s="4">
        <v>1</v>
      </c>
      <c r="I65" s="4">
        <v>1</v>
      </c>
      <c r="J65" s="4">
        <v>1</v>
      </c>
      <c r="K65" s="4" t="s">
        <v>29</v>
      </c>
      <c r="L65" s="4">
        <v>43</v>
      </c>
      <c r="M65" s="4">
        <v>43</v>
      </c>
      <c r="N65" s="4" t="s">
        <v>218</v>
      </c>
      <c r="O65" s="4" t="s">
        <v>158</v>
      </c>
      <c r="P65" s="4" t="s">
        <v>32</v>
      </c>
      <c r="Q65" s="4">
        <v>0</v>
      </c>
      <c r="R65" s="10">
        <v>44461</v>
      </c>
      <c r="S65" s="6">
        <v>44465</v>
      </c>
      <c r="T65" s="4" t="s">
        <v>33</v>
      </c>
      <c r="U65" s="4">
        <v>43</v>
      </c>
      <c r="V65" s="4">
        <v>0</v>
      </c>
      <c r="W65" s="4">
        <v>0</v>
      </c>
      <c r="X65" s="4">
        <v>2260763</v>
      </c>
      <c r="Y65" s="4">
        <v>2352854459</v>
      </c>
    </row>
    <row r="66" s="4" customFormat="1" spans="1:24">
      <c r="A66" s="4">
        <v>16336140791</v>
      </c>
      <c r="B66" s="4" t="s">
        <v>25</v>
      </c>
      <c r="C66" s="4" t="s">
        <v>26</v>
      </c>
      <c r="D66" s="4" t="s">
        <v>125</v>
      </c>
      <c r="E66" s="4" t="s">
        <v>107</v>
      </c>
      <c r="F66" s="6">
        <v>44461</v>
      </c>
      <c r="G66" s="6">
        <v>44462</v>
      </c>
      <c r="H66" s="4">
        <v>1</v>
      </c>
      <c r="I66" s="4">
        <v>1</v>
      </c>
      <c r="J66" s="4">
        <v>1</v>
      </c>
      <c r="K66" s="4" t="s">
        <v>29</v>
      </c>
      <c r="L66" s="4">
        <v>55</v>
      </c>
      <c r="M66" s="4">
        <v>55</v>
      </c>
      <c r="N66" s="4" t="s">
        <v>219</v>
      </c>
      <c r="O66" s="4" t="s">
        <v>158</v>
      </c>
      <c r="P66" s="4" t="s">
        <v>32</v>
      </c>
      <c r="Q66" s="4">
        <v>0</v>
      </c>
      <c r="R66" s="10">
        <v>44461</v>
      </c>
      <c r="S66" s="6">
        <v>44465</v>
      </c>
      <c r="T66" s="4" t="s">
        <v>33</v>
      </c>
      <c r="U66" s="4">
        <v>55</v>
      </c>
      <c r="V66" s="4">
        <v>0</v>
      </c>
      <c r="W66" s="4">
        <v>0</v>
      </c>
      <c r="X66" s="4">
        <v>2260764</v>
      </c>
    </row>
    <row r="67" s="4" customFormat="1" spans="1:25">
      <c r="A67" s="4">
        <v>16336126854</v>
      </c>
      <c r="B67" s="4" t="s">
        <v>25</v>
      </c>
      <c r="C67" s="4" t="s">
        <v>26</v>
      </c>
      <c r="D67" s="4" t="s">
        <v>118</v>
      </c>
      <c r="E67" s="4" t="s">
        <v>119</v>
      </c>
      <c r="F67" s="6">
        <v>44461</v>
      </c>
      <c r="G67" s="6">
        <v>44462</v>
      </c>
      <c r="H67" s="4">
        <v>1</v>
      </c>
      <c r="I67" s="4">
        <v>1</v>
      </c>
      <c r="J67" s="4">
        <v>1</v>
      </c>
      <c r="K67" s="4" t="s">
        <v>29</v>
      </c>
      <c r="L67" s="4">
        <v>45</v>
      </c>
      <c r="M67" s="4">
        <v>45</v>
      </c>
      <c r="N67" s="4" t="s">
        <v>220</v>
      </c>
      <c r="O67" s="4" t="s">
        <v>158</v>
      </c>
      <c r="P67" s="4" t="s">
        <v>32</v>
      </c>
      <c r="Q67" s="4">
        <v>0</v>
      </c>
      <c r="R67" s="10">
        <v>44461</v>
      </c>
      <c r="S67" s="6">
        <v>44465</v>
      </c>
      <c r="T67" s="4" t="s">
        <v>33</v>
      </c>
      <c r="U67" s="4">
        <v>45</v>
      </c>
      <c r="V67" s="4">
        <v>0</v>
      </c>
      <c r="W67" s="4">
        <v>0</v>
      </c>
      <c r="X67" s="4">
        <v>2260762</v>
      </c>
      <c r="Y67" s="4">
        <v>24615951</v>
      </c>
    </row>
    <row r="68" s="4" customFormat="1" spans="1:24">
      <c r="A68" s="4">
        <v>16336140791</v>
      </c>
      <c r="B68" s="4" t="s">
        <v>25</v>
      </c>
      <c r="C68" s="4" t="s">
        <v>103</v>
      </c>
      <c r="D68" s="4" t="s">
        <v>125</v>
      </c>
      <c r="E68" s="4" t="s">
        <v>107</v>
      </c>
      <c r="F68" s="6">
        <v>44461</v>
      </c>
      <c r="G68" s="6">
        <v>44462</v>
      </c>
      <c r="H68" s="4">
        <v>1</v>
      </c>
      <c r="I68" s="4">
        <v>1</v>
      </c>
      <c r="J68" s="4">
        <v>1</v>
      </c>
      <c r="K68" s="4" t="s">
        <v>29</v>
      </c>
      <c r="L68" s="4">
        <v>-55</v>
      </c>
      <c r="M68" s="4">
        <v>-55</v>
      </c>
      <c r="N68" s="4" t="s">
        <v>219</v>
      </c>
      <c r="O68" s="4" t="s">
        <v>158</v>
      </c>
      <c r="P68" s="4" t="s">
        <v>32</v>
      </c>
      <c r="Q68" s="4">
        <v>0</v>
      </c>
      <c r="R68" s="10">
        <v>44461</v>
      </c>
      <c r="S68" s="6">
        <v>44465</v>
      </c>
      <c r="T68" s="4" t="s">
        <v>33</v>
      </c>
      <c r="U68" s="4">
        <v>-55</v>
      </c>
      <c r="V68" s="4">
        <v>0</v>
      </c>
      <c r="W68" s="4">
        <v>0</v>
      </c>
      <c r="X68" s="4">
        <v>2260764</v>
      </c>
    </row>
    <row r="69" s="4" customFormat="1" spans="1:25">
      <c r="A69" s="4">
        <v>16336214731</v>
      </c>
      <c r="B69" s="4" t="s">
        <v>25</v>
      </c>
      <c r="C69" s="4" t="s">
        <v>26</v>
      </c>
      <c r="D69" s="4" t="s">
        <v>221</v>
      </c>
      <c r="E69" s="4" t="s">
        <v>55</v>
      </c>
      <c r="F69" s="6">
        <v>44461</v>
      </c>
      <c r="G69" s="6">
        <v>44462</v>
      </c>
      <c r="H69" s="4">
        <v>1</v>
      </c>
      <c r="I69" s="4">
        <v>1</v>
      </c>
      <c r="J69" s="4">
        <v>1</v>
      </c>
      <c r="K69" s="4" t="s">
        <v>29</v>
      </c>
      <c r="L69" s="4">
        <v>43</v>
      </c>
      <c r="M69" s="4">
        <v>43</v>
      </c>
      <c r="N69" s="4" t="s">
        <v>222</v>
      </c>
      <c r="O69" s="4" t="s">
        <v>158</v>
      </c>
      <c r="P69" s="4" t="s">
        <v>32</v>
      </c>
      <c r="Q69" s="4">
        <v>0</v>
      </c>
      <c r="R69" s="10">
        <v>44461</v>
      </c>
      <c r="S69" s="6">
        <v>44465</v>
      </c>
      <c r="T69" s="4" t="s">
        <v>33</v>
      </c>
      <c r="U69" s="4">
        <v>43</v>
      </c>
      <c r="V69" s="4">
        <v>0</v>
      </c>
      <c r="W69" s="4">
        <v>0</v>
      </c>
      <c r="X69" s="4">
        <v>2260789</v>
      </c>
      <c r="Y69" s="4">
        <v>2352856129</v>
      </c>
    </row>
    <row r="70" s="4" customFormat="1" spans="1:24">
      <c r="A70" s="4">
        <v>16336264417</v>
      </c>
      <c r="B70" s="4" t="s">
        <v>25</v>
      </c>
      <c r="C70" s="4" t="s">
        <v>26</v>
      </c>
      <c r="D70" s="4" t="s">
        <v>223</v>
      </c>
      <c r="E70" s="4" t="s">
        <v>88</v>
      </c>
      <c r="F70" s="6">
        <v>44461</v>
      </c>
      <c r="G70" s="6">
        <v>44462</v>
      </c>
      <c r="H70" s="4">
        <v>1</v>
      </c>
      <c r="I70" s="4">
        <v>1</v>
      </c>
      <c r="J70" s="4">
        <v>1</v>
      </c>
      <c r="K70" s="4" t="s">
        <v>29</v>
      </c>
      <c r="L70" s="4">
        <v>60</v>
      </c>
      <c r="M70" s="4">
        <v>60</v>
      </c>
      <c r="N70" s="4" t="s">
        <v>224</v>
      </c>
      <c r="O70" s="4" t="s">
        <v>158</v>
      </c>
      <c r="P70" s="4" t="s">
        <v>32</v>
      </c>
      <c r="Q70" s="4">
        <v>0</v>
      </c>
      <c r="R70" s="10">
        <v>44461</v>
      </c>
      <c r="S70" s="6">
        <v>44465</v>
      </c>
      <c r="T70" s="4" t="s">
        <v>33</v>
      </c>
      <c r="U70" s="4">
        <v>60</v>
      </c>
      <c r="V70" s="4">
        <v>0</v>
      </c>
      <c r="W70" s="4">
        <v>0</v>
      </c>
      <c r="X70" s="4">
        <v>2260801</v>
      </c>
    </row>
    <row r="71" s="4" customFormat="1" spans="1:25">
      <c r="A71" s="4">
        <v>16336279599</v>
      </c>
      <c r="B71" s="4" t="s">
        <v>25</v>
      </c>
      <c r="C71" s="4" t="s">
        <v>26</v>
      </c>
      <c r="D71" s="4" t="s">
        <v>225</v>
      </c>
      <c r="E71" s="4" t="s">
        <v>226</v>
      </c>
      <c r="F71" s="6">
        <v>44461</v>
      </c>
      <c r="G71" s="6">
        <v>44462</v>
      </c>
      <c r="H71" s="4">
        <v>1</v>
      </c>
      <c r="I71" s="4">
        <v>1</v>
      </c>
      <c r="J71" s="4">
        <v>1</v>
      </c>
      <c r="K71" s="4" t="s">
        <v>29</v>
      </c>
      <c r="L71" s="4">
        <v>190</v>
      </c>
      <c r="M71" s="4">
        <v>190</v>
      </c>
      <c r="N71" s="4" t="s">
        <v>227</v>
      </c>
      <c r="O71" s="4" t="s">
        <v>158</v>
      </c>
      <c r="P71" s="4" t="s">
        <v>32</v>
      </c>
      <c r="Q71" s="4">
        <v>0</v>
      </c>
      <c r="R71" s="10">
        <v>44461</v>
      </c>
      <c r="S71" s="6">
        <v>44465</v>
      </c>
      <c r="T71" s="4" t="s">
        <v>33</v>
      </c>
      <c r="U71" s="4">
        <v>190</v>
      </c>
      <c r="V71" s="4">
        <v>0</v>
      </c>
      <c r="W71" s="4">
        <v>0</v>
      </c>
      <c r="X71" s="4">
        <v>2260810</v>
      </c>
      <c r="Y71" s="4" t="s">
        <v>228</v>
      </c>
    </row>
    <row r="72" s="4" customFormat="1" spans="1:24">
      <c r="A72" s="4">
        <v>16336995081</v>
      </c>
      <c r="B72" s="4" t="s">
        <v>25</v>
      </c>
      <c r="C72" s="4" t="s">
        <v>26</v>
      </c>
      <c r="D72" s="4" t="s">
        <v>229</v>
      </c>
      <c r="E72" s="4" t="s">
        <v>230</v>
      </c>
      <c r="F72" s="6">
        <v>44461</v>
      </c>
      <c r="G72" s="6">
        <v>44462</v>
      </c>
      <c r="H72" s="4">
        <v>1</v>
      </c>
      <c r="I72" s="4">
        <v>1</v>
      </c>
      <c r="J72" s="4">
        <v>1</v>
      </c>
      <c r="K72" s="4" t="s">
        <v>29</v>
      </c>
      <c r="L72" s="4">
        <v>268</v>
      </c>
      <c r="M72" s="4">
        <v>268</v>
      </c>
      <c r="N72" s="4" t="s">
        <v>231</v>
      </c>
      <c r="O72" s="4" t="s">
        <v>158</v>
      </c>
      <c r="P72" s="4" t="s">
        <v>32</v>
      </c>
      <c r="Q72" s="4">
        <v>0</v>
      </c>
      <c r="R72" s="10">
        <v>44461</v>
      </c>
      <c r="S72" s="6">
        <v>44465</v>
      </c>
      <c r="T72" s="4" t="s">
        <v>33</v>
      </c>
      <c r="U72" s="4">
        <v>268</v>
      </c>
      <c r="V72" s="4">
        <v>0</v>
      </c>
      <c r="W72" s="4">
        <v>0</v>
      </c>
      <c r="X72" s="4">
        <v>2260981</v>
      </c>
    </row>
    <row r="73" s="4" customFormat="1" spans="1:25">
      <c r="A73" s="4">
        <v>16337459325</v>
      </c>
      <c r="B73" s="4" t="s">
        <v>25</v>
      </c>
      <c r="C73" s="4" t="s">
        <v>26</v>
      </c>
      <c r="D73" s="4" t="s">
        <v>232</v>
      </c>
      <c r="E73" s="4" t="s">
        <v>233</v>
      </c>
      <c r="F73" s="6">
        <v>44461</v>
      </c>
      <c r="G73" s="6">
        <v>44462</v>
      </c>
      <c r="H73" s="4">
        <v>1</v>
      </c>
      <c r="I73" s="4">
        <v>1</v>
      </c>
      <c r="J73" s="4">
        <v>1</v>
      </c>
      <c r="K73" s="4" t="s">
        <v>29</v>
      </c>
      <c r="L73" s="4">
        <v>87</v>
      </c>
      <c r="M73" s="4">
        <v>87</v>
      </c>
      <c r="N73" s="4" t="s">
        <v>234</v>
      </c>
      <c r="O73" s="4" t="s">
        <v>158</v>
      </c>
      <c r="P73" s="4" t="s">
        <v>32</v>
      </c>
      <c r="Q73" s="4">
        <v>0</v>
      </c>
      <c r="R73" s="10">
        <v>44461</v>
      </c>
      <c r="S73" s="6">
        <v>44465</v>
      </c>
      <c r="T73" s="4" t="s">
        <v>33</v>
      </c>
      <c r="U73" s="4">
        <v>87</v>
      </c>
      <c r="V73" s="4">
        <v>0</v>
      </c>
      <c r="W73" s="4">
        <v>0</v>
      </c>
      <c r="X73" s="4">
        <v>2261048</v>
      </c>
      <c r="Y73" s="4" t="s">
        <v>235</v>
      </c>
    </row>
    <row r="74" s="4" customFormat="1" spans="1:24">
      <c r="A74" s="4">
        <v>16337875730</v>
      </c>
      <c r="B74" s="4" t="s">
        <v>25</v>
      </c>
      <c r="C74" s="4" t="s">
        <v>26</v>
      </c>
      <c r="D74" s="4" t="s">
        <v>236</v>
      </c>
      <c r="E74" s="4" t="s">
        <v>237</v>
      </c>
      <c r="F74" s="6">
        <v>44461</v>
      </c>
      <c r="G74" s="6">
        <v>44462</v>
      </c>
      <c r="H74" s="4">
        <v>1</v>
      </c>
      <c r="I74" s="4">
        <v>1</v>
      </c>
      <c r="J74" s="4">
        <v>1</v>
      </c>
      <c r="K74" s="4" t="s">
        <v>29</v>
      </c>
      <c r="L74" s="4">
        <v>202</v>
      </c>
      <c r="M74" s="4">
        <v>202</v>
      </c>
      <c r="N74" s="4" t="s">
        <v>238</v>
      </c>
      <c r="O74" s="4" t="s">
        <v>158</v>
      </c>
      <c r="P74" s="4" t="s">
        <v>32</v>
      </c>
      <c r="Q74" s="4">
        <v>0</v>
      </c>
      <c r="R74" s="10">
        <v>44461</v>
      </c>
      <c r="S74" s="6">
        <v>44465</v>
      </c>
      <c r="T74" s="4" t="s">
        <v>33</v>
      </c>
      <c r="U74" s="4">
        <v>202</v>
      </c>
      <c r="V74" s="4">
        <v>0</v>
      </c>
      <c r="W74" s="4">
        <v>0</v>
      </c>
      <c r="X74" s="4">
        <v>2261090</v>
      </c>
    </row>
    <row r="75" s="4" customFormat="1" spans="1:25">
      <c r="A75" s="4">
        <v>16340147657</v>
      </c>
      <c r="B75" s="4" t="s">
        <v>25</v>
      </c>
      <c r="C75" s="4" t="s">
        <v>26</v>
      </c>
      <c r="D75" s="4" t="s">
        <v>239</v>
      </c>
      <c r="E75" s="4" t="s">
        <v>81</v>
      </c>
      <c r="F75" s="6">
        <v>44461</v>
      </c>
      <c r="G75" s="6">
        <v>44462</v>
      </c>
      <c r="H75" s="4">
        <v>1</v>
      </c>
      <c r="I75" s="4">
        <v>1</v>
      </c>
      <c r="J75" s="4">
        <v>1</v>
      </c>
      <c r="K75" s="4" t="s">
        <v>29</v>
      </c>
      <c r="L75" s="4">
        <v>47</v>
      </c>
      <c r="M75" s="4">
        <v>47</v>
      </c>
      <c r="N75" s="4" t="s">
        <v>240</v>
      </c>
      <c r="O75" s="4" t="s">
        <v>158</v>
      </c>
      <c r="P75" s="4" t="s">
        <v>32</v>
      </c>
      <c r="Q75" s="4">
        <v>0</v>
      </c>
      <c r="R75" s="10">
        <v>44461</v>
      </c>
      <c r="S75" s="6">
        <v>44465</v>
      </c>
      <c r="T75" s="4" t="s">
        <v>33</v>
      </c>
      <c r="U75" s="4">
        <v>47</v>
      </c>
      <c r="V75" s="4">
        <v>0</v>
      </c>
      <c r="W75" s="4">
        <v>0</v>
      </c>
      <c r="X75" s="4">
        <v>2261148</v>
      </c>
      <c r="Y75" s="4" t="s">
        <v>235</v>
      </c>
    </row>
    <row r="76" s="4" customFormat="1" spans="1:25">
      <c r="A76" s="4">
        <v>16340722007</v>
      </c>
      <c r="B76" s="4" t="s">
        <v>25</v>
      </c>
      <c r="C76" s="4" t="s">
        <v>26</v>
      </c>
      <c r="D76" s="4" t="s">
        <v>241</v>
      </c>
      <c r="E76" s="4" t="s">
        <v>242</v>
      </c>
      <c r="F76" s="6">
        <v>44461</v>
      </c>
      <c r="G76" s="6">
        <v>44462</v>
      </c>
      <c r="H76" s="4">
        <v>1</v>
      </c>
      <c r="I76" s="4">
        <v>1</v>
      </c>
      <c r="J76" s="4">
        <v>1</v>
      </c>
      <c r="K76" s="4" t="s">
        <v>29</v>
      </c>
      <c r="L76" s="4">
        <v>340</v>
      </c>
      <c r="M76" s="4">
        <v>340</v>
      </c>
      <c r="N76" s="4" t="s">
        <v>243</v>
      </c>
      <c r="O76" s="4" t="s">
        <v>158</v>
      </c>
      <c r="P76" s="4" t="s">
        <v>32</v>
      </c>
      <c r="Q76" s="4">
        <v>0</v>
      </c>
      <c r="R76" s="10">
        <v>44461</v>
      </c>
      <c r="S76" s="6">
        <v>44465</v>
      </c>
      <c r="T76" s="4" t="s">
        <v>33</v>
      </c>
      <c r="U76" s="4">
        <v>340</v>
      </c>
      <c r="V76" s="4">
        <v>0</v>
      </c>
      <c r="W76" s="4">
        <v>0</v>
      </c>
      <c r="X76" s="4">
        <v>2261236</v>
      </c>
      <c r="Y76" s="4">
        <v>91185525</v>
      </c>
    </row>
    <row r="77" s="4" customFormat="1" spans="1:25">
      <c r="A77" s="4">
        <v>16340722007</v>
      </c>
      <c r="B77" s="4" t="s">
        <v>25</v>
      </c>
      <c r="C77" s="4" t="s">
        <v>103</v>
      </c>
      <c r="D77" s="4" t="s">
        <v>241</v>
      </c>
      <c r="E77" s="4" t="s">
        <v>242</v>
      </c>
      <c r="F77" s="6">
        <v>44461</v>
      </c>
      <c r="G77" s="6">
        <v>44462</v>
      </c>
      <c r="H77" s="4">
        <v>1</v>
      </c>
      <c r="I77" s="4">
        <v>1</v>
      </c>
      <c r="J77" s="4">
        <v>1</v>
      </c>
      <c r="K77" s="4" t="s">
        <v>29</v>
      </c>
      <c r="L77" s="4">
        <v>-340</v>
      </c>
      <c r="M77" s="4">
        <v>-340</v>
      </c>
      <c r="N77" s="4" t="s">
        <v>243</v>
      </c>
      <c r="O77" s="4" t="s">
        <v>158</v>
      </c>
      <c r="P77" s="4" t="s">
        <v>32</v>
      </c>
      <c r="Q77" s="4">
        <v>0</v>
      </c>
      <c r="R77" s="10">
        <v>44461</v>
      </c>
      <c r="S77" s="6">
        <v>44465</v>
      </c>
      <c r="T77" s="4" t="s">
        <v>33</v>
      </c>
      <c r="U77" s="4">
        <v>-340</v>
      </c>
      <c r="V77" s="4">
        <v>0</v>
      </c>
      <c r="W77" s="4">
        <v>0</v>
      </c>
      <c r="X77" s="4">
        <v>2261236</v>
      </c>
      <c r="Y77" s="4">
        <v>91185525</v>
      </c>
    </row>
    <row r="78" s="4" customFormat="1" spans="1:24">
      <c r="A78" s="4">
        <v>16341244192</v>
      </c>
      <c r="B78" s="4" t="s">
        <v>25</v>
      </c>
      <c r="C78" s="4" t="s">
        <v>26</v>
      </c>
      <c r="D78" s="4" t="s">
        <v>244</v>
      </c>
      <c r="E78" s="4" t="s">
        <v>245</v>
      </c>
      <c r="F78" s="6">
        <v>44461</v>
      </c>
      <c r="G78" s="6">
        <v>44462</v>
      </c>
      <c r="H78" s="4">
        <v>1</v>
      </c>
      <c r="I78" s="4">
        <v>1</v>
      </c>
      <c r="J78" s="4">
        <v>1</v>
      </c>
      <c r="K78" s="4" t="s">
        <v>29</v>
      </c>
      <c r="L78" s="4">
        <v>49</v>
      </c>
      <c r="M78" s="4">
        <v>49</v>
      </c>
      <c r="N78" s="4" t="s">
        <v>246</v>
      </c>
      <c r="O78" s="4" t="s">
        <v>158</v>
      </c>
      <c r="P78" s="4" t="s">
        <v>32</v>
      </c>
      <c r="Q78" s="4">
        <v>0</v>
      </c>
      <c r="R78" s="10">
        <v>44461</v>
      </c>
      <c r="S78" s="6">
        <v>44465</v>
      </c>
      <c r="T78" s="4" t="s">
        <v>33</v>
      </c>
      <c r="U78" s="4">
        <v>49</v>
      </c>
      <c r="V78" s="4">
        <v>0</v>
      </c>
      <c r="W78" s="4">
        <v>0</v>
      </c>
      <c r="X78" s="4">
        <v>2261317</v>
      </c>
    </row>
    <row r="79" s="4" customFormat="1" spans="1:24">
      <c r="A79" s="4">
        <v>16341564321</v>
      </c>
      <c r="B79" s="4" t="s">
        <v>25</v>
      </c>
      <c r="C79" s="4" t="s">
        <v>26</v>
      </c>
      <c r="D79" s="4" t="s">
        <v>247</v>
      </c>
      <c r="E79" s="4" t="s">
        <v>88</v>
      </c>
      <c r="F79" s="6">
        <v>44461</v>
      </c>
      <c r="G79" s="6">
        <v>44462</v>
      </c>
      <c r="H79" s="4">
        <v>1</v>
      </c>
      <c r="I79" s="4">
        <v>1</v>
      </c>
      <c r="J79" s="4">
        <v>1</v>
      </c>
      <c r="K79" s="4" t="s">
        <v>29</v>
      </c>
      <c r="L79" s="4">
        <v>27</v>
      </c>
      <c r="M79" s="4">
        <v>27</v>
      </c>
      <c r="N79" s="4" t="s">
        <v>248</v>
      </c>
      <c r="O79" s="4" t="s">
        <v>158</v>
      </c>
      <c r="P79" s="4" t="s">
        <v>32</v>
      </c>
      <c r="Q79" s="4">
        <v>0</v>
      </c>
      <c r="R79" s="10">
        <v>44461</v>
      </c>
      <c r="S79" s="6">
        <v>44465</v>
      </c>
      <c r="T79" s="4" t="s">
        <v>33</v>
      </c>
      <c r="U79" s="4">
        <v>27</v>
      </c>
      <c r="V79" s="4">
        <v>0</v>
      </c>
      <c r="W79" s="4">
        <v>0</v>
      </c>
      <c r="X79" s="4">
        <v>2261395</v>
      </c>
    </row>
    <row r="80" s="4" customFormat="1" spans="1:25">
      <c r="A80" s="4">
        <v>16342338628</v>
      </c>
      <c r="B80" s="4" t="s">
        <v>25</v>
      </c>
      <c r="C80" s="4" t="s">
        <v>26</v>
      </c>
      <c r="D80" s="4" t="s">
        <v>249</v>
      </c>
      <c r="E80" s="4" t="s">
        <v>250</v>
      </c>
      <c r="F80" s="6">
        <v>44461</v>
      </c>
      <c r="G80" s="6">
        <v>44462</v>
      </c>
      <c r="H80" s="4">
        <v>1</v>
      </c>
      <c r="I80" s="4">
        <v>1</v>
      </c>
      <c r="J80" s="4">
        <v>1</v>
      </c>
      <c r="K80" s="4" t="s">
        <v>29</v>
      </c>
      <c r="L80" s="4">
        <v>46</v>
      </c>
      <c r="M80" s="4">
        <v>46</v>
      </c>
      <c r="N80" s="4" t="s">
        <v>251</v>
      </c>
      <c r="O80" s="4" t="s">
        <v>158</v>
      </c>
      <c r="P80" s="4" t="s">
        <v>32</v>
      </c>
      <c r="Q80" s="4">
        <v>0</v>
      </c>
      <c r="R80" s="10">
        <v>44461</v>
      </c>
      <c r="S80" s="6">
        <v>44465</v>
      </c>
      <c r="T80" s="4" t="s">
        <v>33</v>
      </c>
      <c r="U80" s="4">
        <v>46</v>
      </c>
      <c r="V80" s="4">
        <v>0</v>
      </c>
      <c r="W80" s="4">
        <v>0</v>
      </c>
      <c r="X80" s="4">
        <v>2261524</v>
      </c>
      <c r="Y80" s="4">
        <v>14714119</v>
      </c>
    </row>
    <row r="81" s="4" customFormat="1" spans="1:25">
      <c r="A81" s="4">
        <v>16342408484</v>
      </c>
      <c r="B81" s="4" t="s">
        <v>25</v>
      </c>
      <c r="C81" s="4" t="s">
        <v>26</v>
      </c>
      <c r="D81" s="4" t="s">
        <v>252</v>
      </c>
      <c r="E81" s="4" t="s">
        <v>107</v>
      </c>
      <c r="F81" s="6">
        <v>44461</v>
      </c>
      <c r="G81" s="6">
        <v>44462</v>
      </c>
      <c r="H81" s="4">
        <v>1</v>
      </c>
      <c r="I81" s="4">
        <v>1</v>
      </c>
      <c r="J81" s="4">
        <v>1</v>
      </c>
      <c r="K81" s="4" t="s">
        <v>29</v>
      </c>
      <c r="L81" s="4">
        <v>66</v>
      </c>
      <c r="M81" s="4">
        <v>66</v>
      </c>
      <c r="N81" s="4" t="s">
        <v>253</v>
      </c>
      <c r="O81" s="4" t="s">
        <v>158</v>
      </c>
      <c r="P81" s="4" t="s">
        <v>32</v>
      </c>
      <c r="Q81" s="4">
        <v>0</v>
      </c>
      <c r="R81" s="10">
        <v>44461</v>
      </c>
      <c r="S81" s="6">
        <v>44465</v>
      </c>
      <c r="T81" s="4" t="s">
        <v>33</v>
      </c>
      <c r="U81" s="4">
        <v>66</v>
      </c>
      <c r="V81" s="4">
        <v>0</v>
      </c>
      <c r="W81" s="4">
        <v>0</v>
      </c>
      <c r="X81" s="4">
        <v>2261540</v>
      </c>
      <c r="Y81" s="4">
        <v>2352889557</v>
      </c>
    </row>
    <row r="82" s="4" customFormat="1" spans="1:24">
      <c r="A82" s="4">
        <v>16007599775</v>
      </c>
      <c r="B82" s="4" t="s">
        <v>25</v>
      </c>
      <c r="C82" s="4" t="s">
        <v>254</v>
      </c>
      <c r="D82" s="4" t="s">
        <v>255</v>
      </c>
      <c r="E82" s="4" t="s">
        <v>256</v>
      </c>
      <c r="F82" s="6">
        <v>44411</v>
      </c>
      <c r="G82" s="6">
        <v>44412</v>
      </c>
      <c r="H82" s="4">
        <v>1</v>
      </c>
      <c r="I82" s="4">
        <v>1</v>
      </c>
      <c r="J82" s="4">
        <v>1</v>
      </c>
      <c r="K82" s="4" t="s">
        <v>29</v>
      </c>
      <c r="L82" s="4">
        <v>-58.94</v>
      </c>
      <c r="M82" s="4">
        <v>-58.94</v>
      </c>
      <c r="N82" s="4" t="s">
        <v>257</v>
      </c>
      <c r="O82" s="4" t="s">
        <v>158</v>
      </c>
      <c r="P82" s="4" t="s">
        <v>32</v>
      </c>
      <c r="Q82" s="4">
        <v>0</v>
      </c>
      <c r="R82" s="10">
        <v>44411</v>
      </c>
      <c r="S82" s="6">
        <v>44465</v>
      </c>
      <c r="U82" s="4">
        <v>0</v>
      </c>
      <c r="V82" s="4">
        <v>0</v>
      </c>
      <c r="W82" s="4">
        <v>0</v>
      </c>
      <c r="X82" s="4">
        <v>2216553</v>
      </c>
    </row>
    <row r="83" s="4" customFormat="1" spans="1:24">
      <c r="A83" s="4">
        <v>16048380661</v>
      </c>
      <c r="B83" s="4" t="s">
        <v>25</v>
      </c>
      <c r="C83" s="4" t="s">
        <v>254</v>
      </c>
      <c r="D83" s="4" t="s">
        <v>258</v>
      </c>
      <c r="E83" s="4" t="s">
        <v>41</v>
      </c>
      <c r="F83" s="6">
        <v>44419</v>
      </c>
      <c r="G83" s="6">
        <v>44420</v>
      </c>
      <c r="H83" s="4">
        <v>1</v>
      </c>
      <c r="I83" s="4">
        <v>1</v>
      </c>
      <c r="J83" s="4">
        <v>1</v>
      </c>
      <c r="K83" s="4" t="s">
        <v>29</v>
      </c>
      <c r="L83" s="4">
        <v>-27.83</v>
      </c>
      <c r="M83" s="4">
        <v>-27.83</v>
      </c>
      <c r="N83" s="4" t="s">
        <v>259</v>
      </c>
      <c r="O83" s="4" t="s">
        <v>158</v>
      </c>
      <c r="P83" s="4" t="s">
        <v>32</v>
      </c>
      <c r="Q83" s="4">
        <v>0</v>
      </c>
      <c r="R83" s="10">
        <v>44419</v>
      </c>
      <c r="S83" s="6">
        <v>44465</v>
      </c>
      <c r="U83" s="4">
        <v>0</v>
      </c>
      <c r="V83" s="4">
        <v>0</v>
      </c>
      <c r="W83" s="4">
        <v>0</v>
      </c>
      <c r="X83" s="4">
        <v>2220750</v>
      </c>
    </row>
    <row r="84" s="4" customFormat="1" spans="1:24">
      <c r="A84" s="4">
        <v>16066015291</v>
      </c>
      <c r="B84" s="4" t="s">
        <v>25</v>
      </c>
      <c r="C84" s="4" t="s">
        <v>254</v>
      </c>
      <c r="D84" s="4" t="s">
        <v>260</v>
      </c>
      <c r="E84" s="4" t="s">
        <v>261</v>
      </c>
      <c r="F84" s="6">
        <v>44421</v>
      </c>
      <c r="G84" s="6">
        <v>44422</v>
      </c>
      <c r="H84" s="4">
        <v>1</v>
      </c>
      <c r="I84" s="4">
        <v>1</v>
      </c>
      <c r="J84" s="4">
        <v>1</v>
      </c>
      <c r="K84" s="4" t="s">
        <v>29</v>
      </c>
      <c r="L84" s="4">
        <v>-48.38</v>
      </c>
      <c r="M84" s="4">
        <v>-48.38</v>
      </c>
      <c r="N84" s="4" t="s">
        <v>262</v>
      </c>
      <c r="O84" s="4" t="s">
        <v>158</v>
      </c>
      <c r="P84" s="4" t="s">
        <v>32</v>
      </c>
      <c r="Q84" s="4">
        <v>0</v>
      </c>
      <c r="R84" s="10">
        <v>44421</v>
      </c>
      <c r="S84" s="6">
        <v>44465</v>
      </c>
      <c r="U84" s="4">
        <v>0</v>
      </c>
      <c r="V84" s="4">
        <v>0</v>
      </c>
      <c r="W84" s="4">
        <v>0</v>
      </c>
      <c r="X84" s="4">
        <v>2223147</v>
      </c>
    </row>
    <row r="85" s="4" customFormat="1" spans="1:24">
      <c r="A85" s="4">
        <v>16101816170</v>
      </c>
      <c r="B85" s="4" t="s">
        <v>25</v>
      </c>
      <c r="C85" s="4" t="s">
        <v>254</v>
      </c>
      <c r="D85" s="4" t="s">
        <v>263</v>
      </c>
      <c r="E85" s="4" t="s">
        <v>264</v>
      </c>
      <c r="F85" s="6">
        <v>44429</v>
      </c>
      <c r="G85" s="6">
        <v>44430</v>
      </c>
      <c r="H85" s="4">
        <v>1</v>
      </c>
      <c r="I85" s="4">
        <v>1</v>
      </c>
      <c r="J85" s="4">
        <v>1</v>
      </c>
      <c r="K85" s="4" t="s">
        <v>29</v>
      </c>
      <c r="L85" s="4">
        <v>-11.16</v>
      </c>
      <c r="M85" s="4">
        <v>-11.16</v>
      </c>
      <c r="N85" s="4" t="s">
        <v>265</v>
      </c>
      <c r="O85" s="4" t="s">
        <v>158</v>
      </c>
      <c r="P85" s="4" t="s">
        <v>32</v>
      </c>
      <c r="Q85" s="4">
        <v>0</v>
      </c>
      <c r="R85" s="10">
        <v>44428</v>
      </c>
      <c r="S85" s="6">
        <v>44465</v>
      </c>
      <c r="U85" s="4">
        <v>0</v>
      </c>
      <c r="V85" s="4">
        <v>0</v>
      </c>
      <c r="W85" s="4">
        <v>0</v>
      </c>
      <c r="X85" s="4">
        <v>2228274</v>
      </c>
    </row>
    <row r="86" s="4" customFormat="1" spans="1:24">
      <c r="A86" s="4">
        <v>16041432189</v>
      </c>
      <c r="B86" s="4" t="s">
        <v>25</v>
      </c>
      <c r="C86" s="4" t="s">
        <v>254</v>
      </c>
      <c r="D86" s="4" t="s">
        <v>266</v>
      </c>
      <c r="E86" s="4" t="s">
        <v>267</v>
      </c>
      <c r="F86" s="6">
        <v>44419</v>
      </c>
      <c r="G86" s="6">
        <v>44420</v>
      </c>
      <c r="H86" s="4">
        <v>2</v>
      </c>
      <c r="I86" s="4">
        <v>1</v>
      </c>
      <c r="J86" s="4">
        <v>2</v>
      </c>
      <c r="K86" s="4" t="s">
        <v>29</v>
      </c>
      <c r="L86" s="4">
        <v>-89.09</v>
      </c>
      <c r="M86" s="4">
        <v>-89.09</v>
      </c>
      <c r="N86" s="4" t="s">
        <v>268</v>
      </c>
      <c r="O86" s="4" t="s">
        <v>158</v>
      </c>
      <c r="P86" s="4" t="s">
        <v>32</v>
      </c>
      <c r="Q86" s="4">
        <v>0</v>
      </c>
      <c r="R86" s="10">
        <v>44418</v>
      </c>
      <c r="S86" s="6">
        <v>44465</v>
      </c>
      <c r="U86" s="4">
        <v>0</v>
      </c>
      <c r="V86" s="4">
        <v>0</v>
      </c>
      <c r="W86" s="4">
        <v>0</v>
      </c>
      <c r="X86" s="4">
        <v>2220098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0"/>
  <sheetViews>
    <sheetView tabSelected="1" workbookViewId="0">
      <selection activeCell="C103" sqref="C103"/>
    </sheetView>
  </sheetViews>
  <sheetFormatPr defaultColWidth="9" defaultRowHeight="13.5"/>
  <cols>
    <col min="1" max="1" width="15.75" style="4" customWidth="1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269</v>
      </c>
    </row>
    <row r="2" s="4" customFormat="1" hidden="1" spans="1:9">
      <c r="A2" s="4">
        <v>16090257734</v>
      </c>
      <c r="B2" s="6">
        <v>44457</v>
      </c>
      <c r="C2" s="6">
        <v>44461</v>
      </c>
      <c r="D2" s="4">
        <v>292</v>
      </c>
      <c r="E2" s="4" t="str">
        <f>VLOOKUP(A2,HOP!A:L,12,0)</f>
        <v>292.00</v>
      </c>
      <c r="F2" s="4" t="str">
        <f>VLOOKUP(A2,HOP!A:C,3,0)</f>
        <v>2226632</v>
      </c>
      <c r="G2" s="4">
        <f>D2-E2</f>
        <v>0</v>
      </c>
      <c r="H2" s="4" t="str">
        <f>$H$1&amp;F2</f>
        <v>，2226632</v>
      </c>
      <c r="I2" s="4" t="str">
        <f>VLOOKUP(A2,HOP!A:T,20,0)</f>
        <v>直连</v>
      </c>
    </row>
    <row r="3" s="4" customFormat="1" hidden="1" spans="1:9">
      <c r="A3" s="4">
        <v>16091571734</v>
      </c>
      <c r="B3" s="6">
        <v>44460</v>
      </c>
      <c r="C3" s="6">
        <v>44461</v>
      </c>
      <c r="D3" s="4">
        <v>110</v>
      </c>
      <c r="E3" s="4" t="str">
        <f>VLOOKUP(A3,HOP!A:L,12,0)</f>
        <v>110.00</v>
      </c>
      <c r="F3" s="4" t="str">
        <f>VLOOKUP(A3,HOP!A:C,3,0)</f>
        <v>2226944</v>
      </c>
      <c r="G3" s="4">
        <f t="shared" ref="G3:G39" si="0">D3-E3</f>
        <v>0</v>
      </c>
      <c r="H3" s="4" t="str">
        <f t="shared" ref="H3:H34" si="1">$H$1&amp;F3</f>
        <v>，2226944</v>
      </c>
      <c r="I3" s="4" t="str">
        <f>VLOOKUP(A3,HOP!A:T,20,0)</f>
        <v>直连</v>
      </c>
    </row>
    <row r="4" s="4" customFormat="1" hidden="1" spans="1:9">
      <c r="A4" s="4">
        <v>16185734595</v>
      </c>
      <c r="B4" s="6">
        <v>44459</v>
      </c>
      <c r="C4" s="6">
        <v>44461</v>
      </c>
      <c r="D4" s="4">
        <v>324</v>
      </c>
      <c r="E4" s="4" t="str">
        <f>VLOOKUP(A4,HOP!A:L,12,0)</f>
        <v>324.00</v>
      </c>
      <c r="F4" s="4" t="str">
        <f>VLOOKUP(A4,HOP!A:C,3,0)</f>
        <v>2240199</v>
      </c>
      <c r="G4" s="4">
        <f t="shared" si="0"/>
        <v>0</v>
      </c>
      <c r="H4" s="4" t="str">
        <f t="shared" si="1"/>
        <v>，2240199</v>
      </c>
      <c r="I4" s="4" t="str">
        <f>VLOOKUP(A4,HOP!A:T,20,0)</f>
        <v>直连</v>
      </c>
    </row>
    <row r="5" s="4" customFormat="1" hidden="1" spans="1:9">
      <c r="A5" s="4">
        <v>16195810460</v>
      </c>
      <c r="B5" s="6">
        <v>44460</v>
      </c>
      <c r="C5" s="6">
        <v>44461</v>
      </c>
      <c r="D5" s="4">
        <v>131</v>
      </c>
      <c r="E5" s="4" t="str">
        <f>VLOOKUP(A5,HOP!A:L,12,0)</f>
        <v>131.00</v>
      </c>
      <c r="F5" s="4" t="str">
        <f>VLOOKUP(A5,HOP!A:C,3,0)</f>
        <v>2241861</v>
      </c>
      <c r="G5" s="4">
        <f t="shared" si="0"/>
        <v>0</v>
      </c>
      <c r="H5" s="4" t="str">
        <f t="shared" si="1"/>
        <v>，2241861</v>
      </c>
      <c r="I5" s="4" t="str">
        <f>VLOOKUP(A5,HOP!A:T,20,0)</f>
        <v>直连</v>
      </c>
    </row>
    <row r="6" s="4" customFormat="1" hidden="1" spans="1:9">
      <c r="A6" s="4">
        <v>16196290481</v>
      </c>
      <c r="B6" s="6">
        <v>44460</v>
      </c>
      <c r="C6" s="6">
        <v>44461</v>
      </c>
      <c r="D6" s="4">
        <v>131</v>
      </c>
      <c r="E6" s="4" t="str">
        <f>VLOOKUP(A6,HOP!A:L,12,0)</f>
        <v>131.00</v>
      </c>
      <c r="F6" s="4" t="str">
        <f>VLOOKUP(A6,HOP!A:C,3,0)</f>
        <v>2241950</v>
      </c>
      <c r="G6" s="4">
        <f t="shared" si="0"/>
        <v>0</v>
      </c>
      <c r="H6" s="4" t="str">
        <f t="shared" si="1"/>
        <v>，2241950</v>
      </c>
      <c r="I6" s="4" t="str">
        <f>VLOOKUP(A6,HOP!A:T,20,0)</f>
        <v>直连</v>
      </c>
    </row>
    <row r="7" s="4" customFormat="1" hidden="1" spans="1:9">
      <c r="A7" s="4">
        <v>16218884269</v>
      </c>
      <c r="B7" s="6">
        <v>44460</v>
      </c>
      <c r="C7" s="6">
        <v>44461</v>
      </c>
      <c r="D7" s="4">
        <v>169</v>
      </c>
      <c r="E7" s="4" t="str">
        <f>VLOOKUP(A7,HOP!A:L,12,0)</f>
        <v>169.00</v>
      </c>
      <c r="F7" s="4" t="str">
        <f>VLOOKUP(A7,HOP!A:C,3,0)</f>
        <v>2244799</v>
      </c>
      <c r="G7" s="4">
        <f t="shared" si="0"/>
        <v>0</v>
      </c>
      <c r="H7" s="4" t="str">
        <f t="shared" si="1"/>
        <v>，2244799</v>
      </c>
      <c r="I7" s="4" t="str">
        <f>VLOOKUP(A7,HOP!A:T,20,0)</f>
        <v>直连</v>
      </c>
    </row>
    <row r="8" s="4" customFormat="1" hidden="1" spans="1:9">
      <c r="A8" s="4">
        <v>16230691166</v>
      </c>
      <c r="B8" s="6">
        <v>44460</v>
      </c>
      <c r="C8" s="6">
        <v>44461</v>
      </c>
      <c r="D8" s="4">
        <v>103</v>
      </c>
      <c r="E8" s="4" t="str">
        <f>VLOOKUP(A8,HOP!A:L,12,0)</f>
        <v>103.00</v>
      </c>
      <c r="F8" s="4" t="str">
        <f>VLOOKUP(A8,HOP!A:C,3,0)</f>
        <v>2246651</v>
      </c>
      <c r="G8" s="4">
        <f t="shared" si="0"/>
        <v>0</v>
      </c>
      <c r="H8" s="4" t="str">
        <f t="shared" si="1"/>
        <v>，2246651</v>
      </c>
      <c r="I8" s="4" t="str">
        <f>VLOOKUP(A8,HOP!A:T,20,0)</f>
        <v>直连</v>
      </c>
    </row>
    <row r="9" s="4" customFormat="1" hidden="1" spans="1:9">
      <c r="A9" s="4">
        <v>16240000253</v>
      </c>
      <c r="B9" s="6">
        <v>44460</v>
      </c>
      <c r="C9" s="6">
        <v>44461</v>
      </c>
      <c r="D9" s="4">
        <v>155</v>
      </c>
      <c r="E9" s="4" t="str">
        <f>VLOOKUP(A9,HOP!A:L,12,0)</f>
        <v>155.00</v>
      </c>
      <c r="F9" s="4" t="str">
        <f>VLOOKUP(A9,HOP!A:C,3,0)</f>
        <v>2247736</v>
      </c>
      <c r="G9" s="4">
        <f t="shared" si="0"/>
        <v>0</v>
      </c>
      <c r="H9" s="4" t="str">
        <f t="shared" si="1"/>
        <v>，2247736</v>
      </c>
      <c r="I9" s="4" t="str">
        <f>VLOOKUP(A9,HOP!A:T,20,0)</f>
        <v>直连</v>
      </c>
    </row>
    <row r="10" s="4" customFormat="1" hidden="1" spans="1:9">
      <c r="A10" s="4">
        <v>16240078857</v>
      </c>
      <c r="B10" s="6">
        <v>44460</v>
      </c>
      <c r="C10" s="6">
        <v>44461</v>
      </c>
      <c r="D10" s="4">
        <v>46</v>
      </c>
      <c r="E10" s="4" t="str">
        <f>VLOOKUP(A10,HOP!A:L,12,0)</f>
        <v>46.00</v>
      </c>
      <c r="F10" s="4" t="str">
        <f>VLOOKUP(A10,HOP!A:C,3,0)</f>
        <v>2247759</v>
      </c>
      <c r="G10" s="4">
        <f t="shared" si="0"/>
        <v>0</v>
      </c>
      <c r="H10" s="4" t="str">
        <f t="shared" si="1"/>
        <v>，2247759</v>
      </c>
      <c r="I10" s="4" t="str">
        <f>VLOOKUP(A10,HOP!A:T,20,0)</f>
        <v>直连</v>
      </c>
    </row>
    <row r="11" s="4" customFormat="1" hidden="1" spans="1:9">
      <c r="A11" s="4">
        <v>16252589615</v>
      </c>
      <c r="B11" s="6">
        <v>44460</v>
      </c>
      <c r="C11" s="6">
        <v>44461</v>
      </c>
      <c r="D11" s="4">
        <v>178</v>
      </c>
      <c r="E11" s="4" t="str">
        <f>VLOOKUP(A11,HOP!A:L,12,0)</f>
        <v>178.00</v>
      </c>
      <c r="F11" s="4" t="str">
        <f>VLOOKUP(A11,HOP!A:C,3,0)</f>
        <v>2249145</v>
      </c>
      <c r="G11" s="4">
        <f t="shared" si="0"/>
        <v>0</v>
      </c>
      <c r="H11" s="4" t="str">
        <f t="shared" si="1"/>
        <v>，2249145</v>
      </c>
      <c r="I11" s="4" t="str">
        <f>VLOOKUP(A11,HOP!A:T,20,0)</f>
        <v>直连</v>
      </c>
    </row>
    <row r="12" s="4" customFormat="1" hidden="1" spans="1:9">
      <c r="A12" s="4">
        <v>16276387071</v>
      </c>
      <c r="B12" s="6">
        <v>44460</v>
      </c>
      <c r="C12" s="6">
        <v>44461</v>
      </c>
      <c r="D12" s="4">
        <v>156</v>
      </c>
      <c r="E12" s="4" t="str">
        <f>VLOOKUP(A12,HOP!A:L,12,0)</f>
        <v>156.00</v>
      </c>
      <c r="F12" s="4" t="str">
        <f>VLOOKUP(A12,HOP!A:C,3,0)</f>
        <v>2252379</v>
      </c>
      <c r="G12" s="4">
        <f t="shared" si="0"/>
        <v>0</v>
      </c>
      <c r="H12" s="4" t="str">
        <f t="shared" si="1"/>
        <v>，2252379</v>
      </c>
      <c r="I12" s="4" t="str">
        <f>VLOOKUP(A12,HOP!A:T,20,0)</f>
        <v>直连</v>
      </c>
    </row>
    <row r="13" s="4" customFormat="1" hidden="1" spans="1:9">
      <c r="A13" s="4">
        <v>16276602929</v>
      </c>
      <c r="B13" s="6">
        <v>44460</v>
      </c>
      <c r="C13" s="6">
        <v>44461</v>
      </c>
      <c r="D13" s="4">
        <v>106</v>
      </c>
      <c r="E13" s="4" t="str">
        <f>VLOOKUP(A13,HOP!A:L,12,0)</f>
        <v>106.00</v>
      </c>
      <c r="F13" s="4" t="str">
        <f>VLOOKUP(A13,HOP!A:C,3,0)</f>
        <v>2252430</v>
      </c>
      <c r="G13" s="4">
        <f t="shared" si="0"/>
        <v>0</v>
      </c>
      <c r="H13" s="4" t="str">
        <f t="shared" si="1"/>
        <v>，2252430</v>
      </c>
      <c r="I13" s="4" t="str">
        <f>VLOOKUP(A13,HOP!A:T,20,0)</f>
        <v>直连</v>
      </c>
    </row>
    <row r="14" s="4" customFormat="1" hidden="1" spans="1:9">
      <c r="A14" s="4">
        <v>16280601291</v>
      </c>
      <c r="B14" s="6">
        <v>44460</v>
      </c>
      <c r="C14" s="6">
        <v>44461</v>
      </c>
      <c r="D14" s="4">
        <v>122</v>
      </c>
      <c r="E14" s="4" t="str">
        <f>VLOOKUP(A14,HOP!A:L,12,0)</f>
        <v>122.00</v>
      </c>
      <c r="F14" s="4" t="str">
        <f>VLOOKUP(A14,HOP!A:C,3,0)</f>
        <v>2252834</v>
      </c>
      <c r="G14" s="4">
        <f t="shared" si="0"/>
        <v>0</v>
      </c>
      <c r="H14" s="4" t="str">
        <f t="shared" si="1"/>
        <v>，2252834</v>
      </c>
      <c r="I14" s="4" t="str">
        <f>VLOOKUP(A14,HOP!A:T,20,0)</f>
        <v>直连</v>
      </c>
    </row>
    <row r="15" s="4" customFormat="1" hidden="1" spans="1:9">
      <c r="A15" s="4">
        <v>16287958891</v>
      </c>
      <c r="B15" s="6">
        <v>44460</v>
      </c>
      <c r="C15" s="6">
        <v>44461</v>
      </c>
      <c r="D15" s="4">
        <v>185</v>
      </c>
      <c r="E15" s="4" t="str">
        <f>VLOOKUP(A15,HOP!A:L,12,0)</f>
        <v>185.00</v>
      </c>
      <c r="F15" s="4" t="str">
        <f>VLOOKUP(A15,HOP!A:C,3,0)</f>
        <v>2253956</v>
      </c>
      <c r="G15" s="4">
        <f t="shared" si="0"/>
        <v>0</v>
      </c>
      <c r="H15" s="4" t="str">
        <f t="shared" si="1"/>
        <v>，2253956</v>
      </c>
      <c r="I15" s="4" t="str">
        <f>VLOOKUP(A15,HOP!A:T,20,0)</f>
        <v>直连</v>
      </c>
    </row>
    <row r="16" s="4" customFormat="1" hidden="1" spans="1:9">
      <c r="A16" s="4">
        <v>16289826713</v>
      </c>
      <c r="B16" s="6">
        <v>44460</v>
      </c>
      <c r="C16" s="6">
        <v>44461</v>
      </c>
      <c r="D16" s="4">
        <v>97</v>
      </c>
      <c r="E16" s="4" t="str">
        <f>VLOOKUP(A16,HOP!A:L,12,0)</f>
        <v>97.00</v>
      </c>
      <c r="F16" s="4" t="str">
        <f>VLOOKUP(A16,HOP!A:C,3,0)</f>
        <v>2254448</v>
      </c>
      <c r="G16" s="4">
        <f t="shared" si="0"/>
        <v>0</v>
      </c>
      <c r="H16" s="4" t="str">
        <f t="shared" si="1"/>
        <v>，2254448</v>
      </c>
      <c r="I16" s="4" t="str">
        <f>VLOOKUP(A16,HOP!A:T,20,0)</f>
        <v>直连</v>
      </c>
    </row>
    <row r="17" s="4" customFormat="1" hidden="1" spans="1:9">
      <c r="A17" s="4">
        <v>16300999395</v>
      </c>
      <c r="B17" s="6">
        <v>44460</v>
      </c>
      <c r="C17" s="6">
        <v>44461</v>
      </c>
      <c r="D17" s="4">
        <v>87</v>
      </c>
      <c r="E17" s="4" t="str">
        <f>VLOOKUP(A17,HOP!A:L,12,0)</f>
        <v>87.00</v>
      </c>
      <c r="F17" s="4" t="str">
        <f>VLOOKUP(A17,HOP!A:C,3,0)</f>
        <v>2255950</v>
      </c>
      <c r="G17" s="4">
        <f t="shared" si="0"/>
        <v>0</v>
      </c>
      <c r="H17" s="4" t="str">
        <f t="shared" si="1"/>
        <v>，2255950</v>
      </c>
      <c r="I17" s="4" t="str">
        <f>VLOOKUP(A17,HOP!A:T,20,0)</f>
        <v>直连</v>
      </c>
    </row>
    <row r="18" s="4" customFormat="1" hidden="1" spans="1:9">
      <c r="A18" s="4">
        <v>16301268045</v>
      </c>
      <c r="B18" s="6">
        <v>44460</v>
      </c>
      <c r="C18" s="6">
        <v>44461</v>
      </c>
      <c r="D18" s="4">
        <v>67</v>
      </c>
      <c r="E18" s="4" t="str">
        <f>VLOOKUP(A18,HOP!A:L,12,0)</f>
        <v>67.00</v>
      </c>
      <c r="F18" s="4" t="str">
        <f>VLOOKUP(A18,HOP!A:C,3,0)</f>
        <v>2256010</v>
      </c>
      <c r="G18" s="4">
        <f t="shared" si="0"/>
        <v>0</v>
      </c>
      <c r="H18" s="4" t="str">
        <f t="shared" si="1"/>
        <v>，2256010</v>
      </c>
      <c r="I18" s="4" t="str">
        <f>VLOOKUP(A18,HOP!A:T,20,0)</f>
        <v>直连</v>
      </c>
    </row>
    <row r="19" s="4" customFormat="1" hidden="1" spans="1:9">
      <c r="A19" s="4">
        <v>16302426921</v>
      </c>
      <c r="B19" s="6">
        <v>44459</v>
      </c>
      <c r="C19" s="6">
        <v>44461</v>
      </c>
      <c r="D19" s="4">
        <v>242</v>
      </c>
      <c r="E19" s="4" t="str">
        <f>VLOOKUP(A19,HOP!A:L,12,0)</f>
        <v>242.00</v>
      </c>
      <c r="F19" s="4" t="str">
        <f>VLOOKUP(A19,HOP!A:C,3,0)</f>
        <v>2256227</v>
      </c>
      <c r="G19" s="4">
        <f t="shared" si="0"/>
        <v>0</v>
      </c>
      <c r="H19" s="4" t="str">
        <f t="shared" si="1"/>
        <v>，2256227</v>
      </c>
      <c r="I19" s="4" t="str">
        <f>VLOOKUP(A19,HOP!A:T,20,0)</f>
        <v>直连</v>
      </c>
    </row>
    <row r="20" s="4" customFormat="1" hidden="1" spans="1:9">
      <c r="A20" s="4">
        <v>16310077675</v>
      </c>
      <c r="B20" s="6">
        <v>44458</v>
      </c>
      <c r="C20" s="6">
        <v>44461</v>
      </c>
      <c r="D20" s="4">
        <v>337</v>
      </c>
      <c r="E20" s="4" t="str">
        <f>VLOOKUP(A20,HOP!A:L,12,0)</f>
        <v>337.00</v>
      </c>
      <c r="F20" s="4" t="str">
        <f>VLOOKUP(A20,HOP!A:C,3,0)</f>
        <v>2257492</v>
      </c>
      <c r="G20" s="4">
        <f t="shared" si="0"/>
        <v>0</v>
      </c>
      <c r="H20" s="4" t="str">
        <f t="shared" si="1"/>
        <v>，2257492</v>
      </c>
      <c r="I20" s="4" t="str">
        <f>VLOOKUP(A20,HOP!A:T,20,0)</f>
        <v>直连</v>
      </c>
    </row>
    <row r="21" s="4" customFormat="1" hidden="1" spans="1:9">
      <c r="A21" s="4">
        <v>16310093840</v>
      </c>
      <c r="B21" s="6">
        <v>44458</v>
      </c>
      <c r="C21" s="6">
        <v>44461</v>
      </c>
      <c r="D21" s="4">
        <v>276</v>
      </c>
      <c r="E21" s="4" t="str">
        <f>VLOOKUP(A21,HOP!A:L,12,0)</f>
        <v>276.00</v>
      </c>
      <c r="F21" s="4" t="str">
        <f>VLOOKUP(A21,HOP!A:C,3,0)</f>
        <v>2257512</v>
      </c>
      <c r="G21" s="4">
        <f t="shared" si="0"/>
        <v>0</v>
      </c>
      <c r="H21" s="4" t="str">
        <f t="shared" si="1"/>
        <v>，2257512</v>
      </c>
      <c r="I21" s="4" t="str">
        <f>VLOOKUP(A21,HOP!A:T,20,0)</f>
        <v>直连</v>
      </c>
    </row>
    <row r="22" s="4" customFormat="1" hidden="1" spans="1:9">
      <c r="A22" s="4">
        <v>16315877137</v>
      </c>
      <c r="B22" s="6">
        <v>44459</v>
      </c>
      <c r="C22" s="6">
        <v>44461</v>
      </c>
      <c r="D22" s="4">
        <v>180</v>
      </c>
      <c r="E22" s="4" t="str">
        <f>VLOOKUP(A22,HOP!A:L,12,0)</f>
        <v>180.00</v>
      </c>
      <c r="F22" s="4" t="str">
        <f>VLOOKUP(A22,HOP!A:C,3,0)</f>
        <v>2258332</v>
      </c>
      <c r="G22" s="4">
        <f t="shared" si="0"/>
        <v>0</v>
      </c>
      <c r="H22" s="4" t="str">
        <f t="shared" si="1"/>
        <v>，2258332</v>
      </c>
      <c r="I22" s="4" t="str">
        <f>VLOOKUP(A22,HOP!A:T,20,0)</f>
        <v>直连</v>
      </c>
    </row>
    <row r="23" s="4" customFormat="1" hidden="1" spans="1:9">
      <c r="A23" s="4">
        <v>16319414952</v>
      </c>
      <c r="B23" s="6">
        <v>44458</v>
      </c>
      <c r="C23" s="6">
        <v>44461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hidden="1" spans="1:9">
      <c r="A24" s="4">
        <v>16320428016</v>
      </c>
      <c r="B24" s="6">
        <v>44460</v>
      </c>
      <c r="C24" s="6">
        <v>44461</v>
      </c>
      <c r="D24" s="4">
        <v>106</v>
      </c>
      <c r="E24" s="4" t="str">
        <f>VLOOKUP(A24,HOP!A:L,12,0)</f>
        <v>106.00</v>
      </c>
      <c r="F24" s="4" t="str">
        <f>VLOOKUP(A24,HOP!A:C,3,0)</f>
        <v>2258979</v>
      </c>
      <c r="G24" s="4">
        <f t="shared" si="0"/>
        <v>0</v>
      </c>
      <c r="H24" s="4" t="str">
        <f t="shared" si="1"/>
        <v>，2258979</v>
      </c>
      <c r="I24" s="4" t="str">
        <f>VLOOKUP(A24,HOP!A:T,20,0)</f>
        <v>直连</v>
      </c>
    </row>
    <row r="25" s="4" customFormat="1" hidden="1" spans="1:9">
      <c r="A25" s="4">
        <v>16329854322</v>
      </c>
      <c r="B25" s="6">
        <v>44460</v>
      </c>
      <c r="C25" s="6">
        <v>44461</v>
      </c>
      <c r="D25" s="4">
        <v>51</v>
      </c>
      <c r="E25" s="4" t="str">
        <f>VLOOKUP(A25,HOP!A:L,12,0)</f>
        <v>51.00</v>
      </c>
      <c r="F25" s="4" t="str">
        <f>VLOOKUP(A25,HOP!A:C,3,0)</f>
        <v>2260015</v>
      </c>
      <c r="G25" s="4">
        <f t="shared" si="0"/>
        <v>0</v>
      </c>
      <c r="H25" s="4" t="str">
        <f>$H$1&amp;F25</f>
        <v>，2260015</v>
      </c>
      <c r="I25" s="4" t="str">
        <f>VLOOKUP(A25,HOP!A:T,20,0)</f>
        <v>直连</v>
      </c>
    </row>
    <row r="26" s="4" customFormat="1" hidden="1" spans="1:9">
      <c r="A26" s="4">
        <v>16329904092</v>
      </c>
      <c r="B26" s="6">
        <v>44459</v>
      </c>
      <c r="C26" s="6">
        <v>44461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>$H$1&amp;F26</f>
        <v>#N/A</v>
      </c>
      <c r="I26" s="4" t="e">
        <f>VLOOKUP(A26,HOP!A:T,20,0)</f>
        <v>#N/A</v>
      </c>
    </row>
    <row r="27" s="4" customFormat="1" hidden="1" spans="1:9">
      <c r="A27" s="4">
        <v>16330511018</v>
      </c>
      <c r="B27" s="6">
        <v>44460</v>
      </c>
      <c r="C27" s="6">
        <v>44461</v>
      </c>
      <c r="D27" s="4">
        <v>62</v>
      </c>
      <c r="E27" s="4" t="str">
        <f>VLOOKUP(A27,HOP!A:L,12,0)</f>
        <v>62.00</v>
      </c>
      <c r="F27" s="4" t="str">
        <f>VLOOKUP(A27,HOP!A:C,3,0)</f>
        <v>2260131</v>
      </c>
      <c r="G27" s="4">
        <f t="shared" si="0"/>
        <v>0</v>
      </c>
      <c r="H27" s="4" t="str">
        <f>$H$1&amp;F27</f>
        <v>，2260131</v>
      </c>
      <c r="I27" s="4" t="str">
        <f>VLOOKUP(A27,HOP!A:T,20,0)</f>
        <v>直连</v>
      </c>
    </row>
    <row r="28" s="4" customFormat="1" hidden="1" spans="1:9">
      <c r="A28" s="4">
        <v>16330717650</v>
      </c>
      <c r="B28" s="6">
        <v>44460</v>
      </c>
      <c r="C28" s="6">
        <v>44461</v>
      </c>
      <c r="D28" s="4">
        <v>224</v>
      </c>
      <c r="E28" s="4" t="str">
        <f>VLOOKUP(A28,HOP!A:L,12,0)</f>
        <v>224.00</v>
      </c>
      <c r="F28" s="4" t="str">
        <f>VLOOKUP(A28,HOP!A:C,3,0)</f>
        <v>2260184</v>
      </c>
      <c r="G28" s="4">
        <f t="shared" si="0"/>
        <v>0</v>
      </c>
      <c r="H28" s="4" t="str">
        <f>$H$1&amp;F28</f>
        <v>，2260184</v>
      </c>
      <c r="I28" s="4" t="str">
        <f>VLOOKUP(A28,HOP!A:T,20,0)</f>
        <v>直连</v>
      </c>
    </row>
    <row r="29" s="4" customFormat="1" hidden="1" spans="1:9">
      <c r="A29" s="4">
        <v>16330798484</v>
      </c>
      <c r="B29" s="6">
        <v>44460</v>
      </c>
      <c r="C29" s="6">
        <v>44461</v>
      </c>
      <c r="D29" s="4">
        <v>140</v>
      </c>
      <c r="E29" s="4" t="str">
        <f>VLOOKUP(A29,HOP!A:L,12,0)</f>
        <v>140.00</v>
      </c>
      <c r="F29" s="4" t="str">
        <f>VLOOKUP(A29,HOP!A:C,3,0)</f>
        <v>2260206</v>
      </c>
      <c r="G29" s="4">
        <f t="shared" si="0"/>
        <v>0</v>
      </c>
      <c r="H29" s="4" t="str">
        <f>$H$1&amp;F29</f>
        <v>，2260206</v>
      </c>
      <c r="I29" s="4" t="str">
        <f>VLOOKUP(A29,HOP!A:T,20,0)</f>
        <v>直连</v>
      </c>
    </row>
    <row r="30" s="4" customFormat="1" hidden="1" spans="1:9">
      <c r="A30" s="4">
        <v>16330872834</v>
      </c>
      <c r="B30" s="6">
        <v>44460</v>
      </c>
      <c r="C30" s="6">
        <v>44461</v>
      </c>
      <c r="D30" s="4">
        <v>45</v>
      </c>
      <c r="E30" s="4" t="str">
        <f>VLOOKUP(A30,HOP!A:L,12,0)</f>
        <v>45.00</v>
      </c>
      <c r="F30" s="4" t="str">
        <f>VLOOKUP(A30,HOP!A:C,3,0)</f>
        <v>2260233</v>
      </c>
      <c r="G30" s="4">
        <f t="shared" si="0"/>
        <v>0</v>
      </c>
      <c r="H30" s="4" t="str">
        <f>$H$1&amp;F30</f>
        <v>，2260233</v>
      </c>
      <c r="I30" s="4" t="str">
        <f>VLOOKUP(A30,HOP!A:T,20,0)</f>
        <v>直连</v>
      </c>
    </row>
    <row r="31" s="4" customFormat="1" hidden="1" spans="1:9">
      <c r="A31" s="4">
        <v>16330915626</v>
      </c>
      <c r="B31" s="6">
        <v>44460</v>
      </c>
      <c r="C31" s="6">
        <v>44461</v>
      </c>
      <c r="D31" s="4">
        <v>316</v>
      </c>
      <c r="E31" s="4" t="str">
        <f>VLOOKUP(A31,HOP!A:L,12,0)</f>
        <v>316.00</v>
      </c>
      <c r="F31" s="4" t="str">
        <f>VLOOKUP(A31,HOP!A:C,3,0)</f>
        <v>2260256</v>
      </c>
      <c r="G31" s="4">
        <f t="shared" si="0"/>
        <v>0</v>
      </c>
      <c r="H31" s="4" t="str">
        <f>$H$1&amp;F31</f>
        <v>，2260256</v>
      </c>
      <c r="I31" s="4" t="str">
        <f>VLOOKUP(A31,HOP!A:T,20,0)</f>
        <v>直连</v>
      </c>
    </row>
    <row r="32" s="4" customFormat="1" hidden="1" spans="1:9">
      <c r="A32" s="4">
        <v>16330919774</v>
      </c>
      <c r="B32" s="6">
        <v>44460</v>
      </c>
      <c r="C32" s="6">
        <v>44461</v>
      </c>
      <c r="D32" s="4">
        <v>60</v>
      </c>
      <c r="E32" s="4" t="str">
        <f>VLOOKUP(A32,HOP!A:L,12,0)</f>
        <v>60.00</v>
      </c>
      <c r="F32" s="4" t="str">
        <f>VLOOKUP(A32,HOP!A:C,3,0)</f>
        <v>2260258</v>
      </c>
      <c r="G32" s="4">
        <f t="shared" si="0"/>
        <v>0</v>
      </c>
      <c r="H32" s="4" t="str">
        <f>$H$1&amp;F32</f>
        <v>，2260258</v>
      </c>
      <c r="I32" s="4" t="str">
        <f>VLOOKUP(A32,HOP!A:T,20,0)</f>
        <v>直连</v>
      </c>
    </row>
    <row r="33" s="4" customFormat="1" hidden="1" spans="1:9">
      <c r="A33" s="4">
        <v>16331098592</v>
      </c>
      <c r="B33" s="6">
        <v>44460</v>
      </c>
      <c r="C33" s="6">
        <v>44461</v>
      </c>
      <c r="D33" s="4">
        <v>102</v>
      </c>
      <c r="E33" s="4" t="str">
        <f>VLOOKUP(A33,HOP!A:L,12,0)</f>
        <v>102.00</v>
      </c>
      <c r="F33" s="4" t="str">
        <f>VLOOKUP(A33,HOP!A:C,3,0)</f>
        <v>2260291</v>
      </c>
      <c r="G33" s="4">
        <f t="shared" si="0"/>
        <v>0</v>
      </c>
      <c r="H33" s="4" t="str">
        <f>$H$1&amp;F33</f>
        <v>，2260291</v>
      </c>
      <c r="I33" s="4" t="str">
        <f>VLOOKUP(A33,HOP!A:T,20,0)</f>
        <v>直连</v>
      </c>
    </row>
    <row r="34" s="4" customFormat="1" hidden="1" spans="1:9">
      <c r="A34" s="4">
        <v>16331420034</v>
      </c>
      <c r="B34" s="6">
        <v>44460</v>
      </c>
      <c r="C34" s="6">
        <v>44461</v>
      </c>
      <c r="D34" s="4">
        <v>95</v>
      </c>
      <c r="E34" s="4" t="str">
        <f>VLOOKUP(A34,HOP!A:L,12,0)</f>
        <v>95.00</v>
      </c>
      <c r="F34" s="4" t="str">
        <f>VLOOKUP(A34,HOP!A:C,3,0)</f>
        <v>2260346</v>
      </c>
      <c r="G34" s="4">
        <f t="shared" si="0"/>
        <v>0</v>
      </c>
      <c r="H34" s="4" t="str">
        <f>$H$1&amp;F34</f>
        <v>，2260346</v>
      </c>
      <c r="I34" s="4" t="str">
        <f>VLOOKUP(A34,HOP!A:T,20,0)</f>
        <v>直连</v>
      </c>
    </row>
    <row r="35" s="4" customFormat="1" hidden="1" spans="1:9">
      <c r="A35" s="4">
        <v>16331803446</v>
      </c>
      <c r="B35" s="6">
        <v>44460</v>
      </c>
      <c r="C35" s="6">
        <v>44461</v>
      </c>
      <c r="D35" s="4">
        <v>73</v>
      </c>
      <c r="E35" s="4" t="str">
        <f>VLOOKUP(A35,HOP!A:L,12,0)</f>
        <v>73.00</v>
      </c>
      <c r="F35" s="4" t="str">
        <f>VLOOKUP(A35,HOP!A:C,3,0)</f>
        <v>2260402</v>
      </c>
      <c r="G35" s="4">
        <f t="shared" si="0"/>
        <v>0</v>
      </c>
      <c r="H35" s="4" t="str">
        <f>$H$1&amp;F35</f>
        <v>，2260402</v>
      </c>
      <c r="I35" s="4" t="str">
        <f>VLOOKUP(A35,HOP!A:T,20,0)</f>
        <v>直连</v>
      </c>
    </row>
    <row r="36" s="4" customFormat="1" hidden="1" spans="1:9">
      <c r="A36" s="4">
        <v>16334249860</v>
      </c>
      <c r="B36" s="6">
        <v>44460</v>
      </c>
      <c r="C36" s="6">
        <v>44461</v>
      </c>
      <c r="D36" s="4">
        <v>17</v>
      </c>
      <c r="E36" s="4" t="str">
        <f>VLOOKUP(A36,HOP!A:L,12,0)</f>
        <v>17.00</v>
      </c>
      <c r="F36" s="4" t="str">
        <f>VLOOKUP(A36,HOP!A:C,3,0)</f>
        <v>2260493</v>
      </c>
      <c r="G36" s="4">
        <f t="shared" si="0"/>
        <v>0</v>
      </c>
      <c r="H36" s="4" t="str">
        <f>$H$1&amp;F36</f>
        <v>，2260493</v>
      </c>
      <c r="I36" s="4" t="str">
        <f>VLOOKUP(A36,HOP!A:T,20,0)</f>
        <v>直连</v>
      </c>
    </row>
    <row r="37" s="4" customFormat="1" hidden="1" spans="1:9">
      <c r="A37" s="4">
        <v>16335131216</v>
      </c>
      <c r="B37" s="6">
        <v>44460</v>
      </c>
      <c r="C37" s="6">
        <v>44461</v>
      </c>
      <c r="D37" s="4">
        <v>54</v>
      </c>
      <c r="E37" s="4" t="str">
        <f>VLOOKUP(A37,HOP!A:L,12,0)</f>
        <v>54.00</v>
      </c>
      <c r="F37" s="4" t="str">
        <f>VLOOKUP(A37,HOP!A:C,3,0)</f>
        <v>2260606</v>
      </c>
      <c r="G37" s="4">
        <f t="shared" si="0"/>
        <v>0</v>
      </c>
      <c r="H37" s="4" t="str">
        <f>$H$1&amp;F37</f>
        <v>，2260606</v>
      </c>
      <c r="I37" s="4" t="str">
        <f>VLOOKUP(A37,HOP!A:T,20,0)</f>
        <v>直连</v>
      </c>
    </row>
    <row r="38" s="4" customFormat="1" hidden="1" spans="1:9">
      <c r="A38" s="4">
        <v>16335150840</v>
      </c>
      <c r="B38" s="6">
        <v>44460</v>
      </c>
      <c r="C38" s="6">
        <v>44461</v>
      </c>
      <c r="D38" s="4">
        <v>43</v>
      </c>
      <c r="E38" s="4" t="str">
        <f>VLOOKUP(A38,HOP!A:L,12,0)</f>
        <v>43.00</v>
      </c>
      <c r="F38" s="4" t="str">
        <f>VLOOKUP(A38,HOP!A:C,3,0)</f>
        <v>2260608</v>
      </c>
      <c r="G38" s="4">
        <f t="shared" si="0"/>
        <v>0</v>
      </c>
      <c r="H38" s="4" t="str">
        <f>$H$1&amp;F38</f>
        <v>，2260608</v>
      </c>
      <c r="I38" s="4" t="str">
        <f>VLOOKUP(A38,HOP!A:T,20,0)</f>
        <v>直连</v>
      </c>
    </row>
    <row r="39" s="4" customFormat="1" hidden="1" spans="1:9">
      <c r="A39" s="4">
        <v>16335646513</v>
      </c>
      <c r="B39" s="6">
        <v>44460</v>
      </c>
      <c r="C39" s="6">
        <v>44461</v>
      </c>
      <c r="D39" s="4">
        <v>114</v>
      </c>
      <c r="E39" s="4" t="str">
        <f>VLOOKUP(A39,HOP!A:L,12,0)</f>
        <v>114.00</v>
      </c>
      <c r="F39" s="4" t="str">
        <f>VLOOKUP(A39,HOP!A:C,3,0)</f>
        <v>2260688</v>
      </c>
      <c r="G39" s="4">
        <f t="shared" si="0"/>
        <v>0</v>
      </c>
      <c r="H39" s="4" t="str">
        <f>$H$1&amp;F39</f>
        <v>，2260688</v>
      </c>
      <c r="I39" s="4" t="str">
        <f>VLOOKUP(A39,HOP!A:T,20,0)</f>
        <v>直连</v>
      </c>
    </row>
    <row r="40" s="5" customFormat="1" spans="1:11">
      <c r="A40" s="7">
        <v>16059868427</v>
      </c>
      <c r="B40" s="8">
        <v>44453</v>
      </c>
      <c r="C40" s="8">
        <v>44454</v>
      </c>
      <c r="D40" s="7">
        <v>1.38</v>
      </c>
      <c r="E40" s="7" t="e">
        <f>VLOOKUP(A40,HOP!A:L,12,0)</f>
        <v>#N/A</v>
      </c>
      <c r="F40" s="7">
        <v>2222543</v>
      </c>
      <c r="G40" s="7" t="e">
        <f t="shared" ref="G40:G73" si="2">D40-E40</f>
        <v>#N/A</v>
      </c>
      <c r="H40" s="7" t="str">
        <f t="shared" ref="H40:H64" si="3">$H$1&amp;F40</f>
        <v>，2222543</v>
      </c>
      <c r="I40" s="7" t="e">
        <f>VLOOKUP(A40,HOP!A:T,20,0)</f>
        <v>#N/A</v>
      </c>
      <c r="J40" s="7" t="s">
        <v>270</v>
      </c>
      <c r="K40" s="9"/>
    </row>
    <row r="41" s="4" customFormat="1" hidden="1" spans="1:9">
      <c r="A41" s="4">
        <v>16192610273</v>
      </c>
      <c r="B41" s="6">
        <v>44461</v>
      </c>
      <c r="C41" s="6">
        <v>44462</v>
      </c>
      <c r="D41" s="4">
        <v>103</v>
      </c>
      <c r="E41" s="4" t="str">
        <f>VLOOKUP(A41,HOP!A:L,12,0)</f>
        <v>103.00</v>
      </c>
      <c r="F41" s="4" t="str">
        <f>VLOOKUP(A41,HOP!A:C,3,0)</f>
        <v>2241068</v>
      </c>
      <c r="G41" s="4">
        <f t="shared" si="2"/>
        <v>0</v>
      </c>
      <c r="H41" s="4" t="str">
        <f t="shared" si="3"/>
        <v>，2241068</v>
      </c>
      <c r="I41" s="4" t="str">
        <f>VLOOKUP(A41,HOP!A:T,20,0)</f>
        <v>直连</v>
      </c>
    </row>
    <row r="42" s="4" customFormat="1" hidden="1" spans="1:9">
      <c r="A42" s="4">
        <v>16214747378</v>
      </c>
      <c r="B42" s="6">
        <v>44461</v>
      </c>
      <c r="C42" s="6">
        <v>44462</v>
      </c>
      <c r="D42" s="4">
        <v>60</v>
      </c>
      <c r="E42" s="4" t="str">
        <f>VLOOKUP(A42,HOP!A:L,12,0)</f>
        <v>60.00</v>
      </c>
      <c r="F42" s="4" t="str">
        <f>VLOOKUP(A42,HOP!A:C,3,0)</f>
        <v>2244549</v>
      </c>
      <c r="G42" s="4">
        <f t="shared" si="2"/>
        <v>0</v>
      </c>
      <c r="H42" s="4" t="str">
        <f t="shared" si="3"/>
        <v>，2244549</v>
      </c>
      <c r="I42" s="4" t="str">
        <f>VLOOKUP(A42,HOP!A:T,20,0)</f>
        <v>直连</v>
      </c>
    </row>
    <row r="43" s="4" customFormat="1" hidden="1" spans="1:9">
      <c r="A43" s="4">
        <v>16248087484</v>
      </c>
      <c r="B43" s="6">
        <v>44460</v>
      </c>
      <c r="C43" s="6">
        <v>44462</v>
      </c>
      <c r="D43" s="4">
        <v>222</v>
      </c>
      <c r="E43" s="4" t="str">
        <f>VLOOKUP(A43,HOP!A:L,12,0)</f>
        <v>222.00</v>
      </c>
      <c r="F43" s="4" t="str">
        <f>VLOOKUP(A43,HOP!A:C,3,0)</f>
        <v>2248695</v>
      </c>
      <c r="G43" s="4">
        <f t="shared" si="2"/>
        <v>0</v>
      </c>
      <c r="H43" s="4" t="str">
        <f t="shared" si="3"/>
        <v>，2248695</v>
      </c>
      <c r="I43" s="4" t="str">
        <f>VLOOKUP(A43,HOP!A:T,20,0)</f>
        <v>直连</v>
      </c>
    </row>
    <row r="44" s="4" customFormat="1" hidden="1" spans="1:9">
      <c r="A44" s="4">
        <v>16280591706</v>
      </c>
      <c r="B44" s="6">
        <v>44461</v>
      </c>
      <c r="C44" s="6">
        <v>44462</v>
      </c>
      <c r="D44" s="4">
        <v>49</v>
      </c>
      <c r="E44" s="4" t="str">
        <f>VLOOKUP(A44,HOP!A:L,12,0)</f>
        <v>49.00</v>
      </c>
      <c r="F44" s="4" t="str">
        <f>VLOOKUP(A44,HOP!A:C,3,0)</f>
        <v>2252831</v>
      </c>
      <c r="G44" s="4">
        <f t="shared" si="2"/>
        <v>0</v>
      </c>
      <c r="H44" s="4" t="str">
        <f t="shared" si="3"/>
        <v>，2252831</v>
      </c>
      <c r="I44" s="4" t="str">
        <f>VLOOKUP(A44,HOP!A:T,20,0)</f>
        <v>直连</v>
      </c>
    </row>
    <row r="45" s="4" customFormat="1" hidden="1" spans="1:9">
      <c r="A45" s="4">
        <v>16288121728</v>
      </c>
      <c r="B45" s="6">
        <v>44461</v>
      </c>
      <c r="C45" s="6">
        <v>44462</v>
      </c>
      <c r="D45" s="4">
        <v>182</v>
      </c>
      <c r="E45" s="4" t="str">
        <f>VLOOKUP(A45,HOP!A:L,12,0)</f>
        <v>182.00</v>
      </c>
      <c r="F45" s="4" t="str">
        <f>VLOOKUP(A45,HOP!A:C,3,0)</f>
        <v>2254028</v>
      </c>
      <c r="G45" s="4">
        <f t="shared" si="2"/>
        <v>0</v>
      </c>
      <c r="H45" s="4" t="str">
        <f t="shared" si="3"/>
        <v>，2254028</v>
      </c>
      <c r="I45" s="4" t="str">
        <f>VLOOKUP(A45,HOP!A:T,20,0)</f>
        <v>直连</v>
      </c>
    </row>
    <row r="46" s="4" customFormat="1" hidden="1" spans="1:9">
      <c r="A46" s="4">
        <v>16289410839</v>
      </c>
      <c r="B46" s="6">
        <v>44455</v>
      </c>
      <c r="C46" s="6">
        <v>44462</v>
      </c>
      <c r="D46" s="4">
        <v>567</v>
      </c>
      <c r="E46" s="4" t="str">
        <f>VLOOKUP(A46,HOP!A:L,12,0)</f>
        <v>567.00</v>
      </c>
      <c r="F46" s="4" t="str">
        <f>VLOOKUP(A46,HOP!A:C,3,0)</f>
        <v>2254353</v>
      </c>
      <c r="G46" s="4">
        <f t="shared" si="2"/>
        <v>0</v>
      </c>
      <c r="H46" s="4" t="str">
        <f t="shared" si="3"/>
        <v>，2254353</v>
      </c>
      <c r="I46" s="4" t="str">
        <f>VLOOKUP(A46,HOP!A:T,20,0)</f>
        <v>直连</v>
      </c>
    </row>
    <row r="47" s="4" customFormat="1" hidden="1" spans="1:9">
      <c r="A47" s="4">
        <v>16295380840</v>
      </c>
      <c r="B47" s="6">
        <v>44460</v>
      </c>
      <c r="C47" s="6">
        <v>44462</v>
      </c>
      <c r="D47" s="4">
        <v>426</v>
      </c>
      <c r="E47" s="4" t="str">
        <f>VLOOKUP(A47,HOP!A:L,12,0)</f>
        <v>426.00</v>
      </c>
      <c r="F47" s="4" t="str">
        <f>VLOOKUP(A47,HOP!A:C,3,0)</f>
        <v>2255212</v>
      </c>
      <c r="G47" s="4">
        <f t="shared" si="2"/>
        <v>0</v>
      </c>
      <c r="H47" s="4" t="str">
        <f t="shared" si="3"/>
        <v>，2255212</v>
      </c>
      <c r="I47" s="4" t="str">
        <f>VLOOKUP(A47,HOP!A:T,20,0)</f>
        <v>直连</v>
      </c>
    </row>
    <row r="48" s="4" customFormat="1" hidden="1" spans="1:9">
      <c r="A48" s="4">
        <v>16302382352</v>
      </c>
      <c r="B48" s="6">
        <v>44461</v>
      </c>
      <c r="C48" s="6">
        <v>44462</v>
      </c>
      <c r="D48" s="4">
        <v>407</v>
      </c>
      <c r="E48" s="4" t="str">
        <f>VLOOKUP(A48,HOP!A:L,12,0)</f>
        <v>407.00</v>
      </c>
      <c r="F48" s="4" t="str">
        <f>VLOOKUP(A48,HOP!A:C,3,0)</f>
        <v>2256208</v>
      </c>
      <c r="G48" s="4">
        <f t="shared" si="2"/>
        <v>0</v>
      </c>
      <c r="H48" s="4" t="str">
        <f t="shared" si="3"/>
        <v>，2256208</v>
      </c>
      <c r="I48" s="4" t="str">
        <f>VLOOKUP(A48,HOP!A:T,20,0)</f>
        <v>直连</v>
      </c>
    </row>
    <row r="49" s="4" customFormat="1" hidden="1" spans="1:9">
      <c r="A49" s="4">
        <v>16316939840</v>
      </c>
      <c r="B49" s="6">
        <v>44461</v>
      </c>
      <c r="C49" s="6">
        <v>44462</v>
      </c>
      <c r="D49" s="4">
        <v>84</v>
      </c>
      <c r="E49" s="4" t="str">
        <f>VLOOKUP(A49,HOP!A:L,12,0)</f>
        <v>84.00</v>
      </c>
      <c r="F49" s="4" t="str">
        <f>VLOOKUP(A49,HOP!A:C,3,0)</f>
        <v>2258542</v>
      </c>
      <c r="G49" s="4">
        <f t="shared" si="2"/>
        <v>0</v>
      </c>
      <c r="H49" s="4" t="str">
        <f t="shared" si="3"/>
        <v>，2258542</v>
      </c>
      <c r="I49" s="4" t="str">
        <f>VLOOKUP(A49,HOP!A:T,20,0)</f>
        <v>直连</v>
      </c>
    </row>
    <row r="50" s="4" customFormat="1" hidden="1" spans="1:9">
      <c r="A50" s="4">
        <v>16324389551</v>
      </c>
      <c r="B50" s="6">
        <v>44461</v>
      </c>
      <c r="C50" s="6">
        <v>44462</v>
      </c>
      <c r="D50" s="4">
        <v>125</v>
      </c>
      <c r="E50" s="4" t="str">
        <f>VLOOKUP(A50,HOP!A:L,12,0)</f>
        <v>125.00</v>
      </c>
      <c r="F50" s="4" t="str">
        <f>VLOOKUP(A50,HOP!A:C,3,0)</f>
        <v>2259400</v>
      </c>
      <c r="G50" s="4">
        <f t="shared" si="2"/>
        <v>0</v>
      </c>
      <c r="H50" s="4" t="str">
        <f t="shared" si="3"/>
        <v>，2259400</v>
      </c>
      <c r="I50" s="4" t="str">
        <f>VLOOKUP(A50,HOP!A:T,20,0)</f>
        <v>直连</v>
      </c>
    </row>
    <row r="51" s="4" customFormat="1" hidden="1" spans="1:9">
      <c r="A51" s="4">
        <v>16329057736</v>
      </c>
      <c r="B51" s="6">
        <v>44461</v>
      </c>
      <c r="C51" s="6">
        <v>44462</v>
      </c>
      <c r="D51" s="4">
        <v>106</v>
      </c>
      <c r="E51" s="4" t="str">
        <f>VLOOKUP(A51,HOP!A:L,12,0)</f>
        <v>106.00</v>
      </c>
      <c r="F51" s="4" t="str">
        <f>VLOOKUP(A51,HOP!A:C,3,0)</f>
        <v>2259872</v>
      </c>
      <c r="G51" s="4">
        <f t="shared" si="2"/>
        <v>0</v>
      </c>
      <c r="H51" s="4" t="str">
        <f t="shared" si="3"/>
        <v>，2259872</v>
      </c>
      <c r="I51" s="4" t="str">
        <f>VLOOKUP(A51,HOP!A:T,20,0)</f>
        <v>直连</v>
      </c>
    </row>
    <row r="52" s="4" customFormat="1" hidden="1" spans="1:9">
      <c r="A52" s="4">
        <v>16329768928</v>
      </c>
      <c r="B52" s="6">
        <v>44461</v>
      </c>
      <c r="C52" s="6">
        <v>44462</v>
      </c>
      <c r="D52" s="4">
        <v>160</v>
      </c>
      <c r="E52" s="4" t="str">
        <f>VLOOKUP(A52,HOP!A:L,12,0)</f>
        <v>160.00</v>
      </c>
      <c r="F52" s="4" t="str">
        <f>VLOOKUP(A52,HOP!A:C,3,0)</f>
        <v>2260005</v>
      </c>
      <c r="G52" s="4">
        <f t="shared" si="2"/>
        <v>0</v>
      </c>
      <c r="H52" s="4" t="str">
        <f t="shared" si="3"/>
        <v>，2260005</v>
      </c>
      <c r="I52" s="4" t="str">
        <f>VLOOKUP(A52,HOP!A:T,20,0)</f>
        <v>直连</v>
      </c>
    </row>
    <row r="53" s="4" customFormat="1" hidden="1" spans="1:9">
      <c r="A53" s="4">
        <v>16330002254</v>
      </c>
      <c r="B53" s="6">
        <v>44461</v>
      </c>
      <c r="C53" s="6">
        <v>44462</v>
      </c>
      <c r="D53" s="4">
        <v>151</v>
      </c>
      <c r="E53" s="4" t="str">
        <f>VLOOKUP(A53,HOP!A:L,12,0)</f>
        <v>151.00</v>
      </c>
      <c r="F53" s="4" t="str">
        <f>VLOOKUP(A53,HOP!A:C,3,0)</f>
        <v>2260045</v>
      </c>
      <c r="G53" s="4">
        <f t="shared" si="2"/>
        <v>0</v>
      </c>
      <c r="H53" s="4" t="str">
        <f t="shared" si="3"/>
        <v>，2260045</v>
      </c>
      <c r="I53" s="4" t="str">
        <f>VLOOKUP(A53,HOP!A:T,20,0)</f>
        <v>直连</v>
      </c>
    </row>
    <row r="54" s="4" customFormat="1" hidden="1" spans="1:9">
      <c r="A54" s="4">
        <v>16330374602</v>
      </c>
      <c r="B54" s="6">
        <v>44461</v>
      </c>
      <c r="C54" s="6">
        <v>44462</v>
      </c>
      <c r="D54" s="4">
        <v>171</v>
      </c>
      <c r="E54" s="4" t="str">
        <f>VLOOKUP(A54,HOP!A:L,12,0)</f>
        <v>171.00</v>
      </c>
      <c r="F54" s="4" t="str">
        <f>VLOOKUP(A54,HOP!A:C,3,0)</f>
        <v>2260107</v>
      </c>
      <c r="G54" s="4">
        <f t="shared" si="2"/>
        <v>0</v>
      </c>
      <c r="H54" s="4" t="str">
        <f t="shared" si="3"/>
        <v>，2260107</v>
      </c>
      <c r="I54" s="4" t="str">
        <f>VLOOKUP(A54,HOP!A:T,20,0)</f>
        <v>直连</v>
      </c>
    </row>
    <row r="55" s="4" customFormat="1" hidden="1" spans="1:9">
      <c r="A55" s="4">
        <v>16330694096</v>
      </c>
      <c r="B55" s="6">
        <v>44460</v>
      </c>
      <c r="C55" s="6">
        <v>44462</v>
      </c>
      <c r="D55" s="4">
        <v>222</v>
      </c>
      <c r="E55" s="4" t="str">
        <f>VLOOKUP(A55,HOP!A:L,12,0)</f>
        <v>222.00</v>
      </c>
      <c r="F55" s="4" t="str">
        <f>VLOOKUP(A55,HOP!A:C,3,0)</f>
        <v>2260179</v>
      </c>
      <c r="G55" s="4">
        <f t="shared" si="2"/>
        <v>0</v>
      </c>
      <c r="H55" s="4" t="str">
        <f t="shared" si="3"/>
        <v>，2260179</v>
      </c>
      <c r="I55" s="4" t="str">
        <f>VLOOKUP(A55,HOP!A:T,20,0)</f>
        <v>直连</v>
      </c>
    </row>
    <row r="56" s="4" customFormat="1" hidden="1" spans="1:9">
      <c r="A56" s="4">
        <v>16330800066</v>
      </c>
      <c r="B56" s="6">
        <v>44461</v>
      </c>
      <c r="C56" s="6">
        <v>44462</v>
      </c>
      <c r="D56" s="4">
        <v>426</v>
      </c>
      <c r="E56" s="4" t="str">
        <f>VLOOKUP(A56,HOP!A:L,12,0)</f>
        <v>426.00</v>
      </c>
      <c r="F56" s="4" t="str">
        <f>VLOOKUP(A56,HOP!A:C,3,0)</f>
        <v>2260208</v>
      </c>
      <c r="G56" s="4">
        <f t="shared" si="2"/>
        <v>0</v>
      </c>
      <c r="H56" s="4" t="str">
        <f t="shared" si="3"/>
        <v>，2260208</v>
      </c>
      <c r="I56" s="4" t="str">
        <f>VLOOKUP(A56,HOP!A:T,20,0)</f>
        <v>直连</v>
      </c>
    </row>
    <row r="57" s="4" customFormat="1" hidden="1" spans="1:9">
      <c r="A57" s="4">
        <v>16330818070</v>
      </c>
      <c r="B57" s="6">
        <v>44460</v>
      </c>
      <c r="C57" s="6">
        <v>44462</v>
      </c>
      <c r="D57" s="4">
        <v>172</v>
      </c>
      <c r="E57" s="4" t="str">
        <f>VLOOKUP(A57,HOP!A:L,12,0)</f>
        <v>172.00</v>
      </c>
      <c r="F57" s="4" t="str">
        <f>VLOOKUP(A57,HOP!A:C,3,0)</f>
        <v>2260217</v>
      </c>
      <c r="G57" s="4">
        <f t="shared" si="2"/>
        <v>0</v>
      </c>
      <c r="H57" s="4" t="str">
        <f t="shared" si="3"/>
        <v>，2260217</v>
      </c>
      <c r="I57" s="4" t="str">
        <f>VLOOKUP(A57,HOP!A:T,20,0)</f>
        <v>直连</v>
      </c>
    </row>
    <row r="58" s="4" customFormat="1" hidden="1" spans="1:9">
      <c r="A58" s="4">
        <v>16330909346</v>
      </c>
      <c r="B58" s="6">
        <v>44461</v>
      </c>
      <c r="C58" s="6">
        <v>44462</v>
      </c>
      <c r="D58" s="4">
        <v>106</v>
      </c>
      <c r="E58" s="4" t="str">
        <f>VLOOKUP(A58,HOP!A:L,12,0)</f>
        <v>106.00</v>
      </c>
      <c r="F58" s="4" t="str">
        <f>VLOOKUP(A58,HOP!A:C,3,0)</f>
        <v>2260255</v>
      </c>
      <c r="G58" s="4">
        <f t="shared" si="2"/>
        <v>0</v>
      </c>
      <c r="H58" s="4" t="str">
        <f t="shared" si="3"/>
        <v>，2260255</v>
      </c>
      <c r="I58" s="4" t="str">
        <f>VLOOKUP(A58,HOP!A:T,20,0)</f>
        <v>直连</v>
      </c>
    </row>
    <row r="59" s="4" customFormat="1" hidden="1" spans="1:9">
      <c r="A59" s="4">
        <v>16330931522</v>
      </c>
      <c r="B59" s="6">
        <v>44460</v>
      </c>
      <c r="C59" s="6">
        <v>44462</v>
      </c>
      <c r="D59" s="4">
        <v>250</v>
      </c>
      <c r="E59" s="4" t="str">
        <f>VLOOKUP(A59,HOP!A:L,12,0)</f>
        <v>250.00</v>
      </c>
      <c r="F59" s="4" t="str">
        <f>VLOOKUP(A59,HOP!A:C,3,0)</f>
        <v>2260264</v>
      </c>
      <c r="G59" s="4">
        <f t="shared" si="2"/>
        <v>0</v>
      </c>
      <c r="H59" s="4" t="str">
        <f t="shared" si="3"/>
        <v>，2260264</v>
      </c>
      <c r="I59" s="4" t="str">
        <f>VLOOKUP(A59,HOP!A:T,20,0)</f>
        <v>直连</v>
      </c>
    </row>
    <row r="60" s="4" customFormat="1" hidden="1" spans="1:9">
      <c r="A60" s="4">
        <v>16334565726</v>
      </c>
      <c r="B60" s="6">
        <v>44460</v>
      </c>
      <c r="C60" s="6">
        <v>44462</v>
      </c>
      <c r="D60" s="4">
        <v>310</v>
      </c>
      <c r="E60" s="4" t="str">
        <f>VLOOKUP(A60,HOP!A:L,12,0)</f>
        <v>310.00</v>
      </c>
      <c r="F60" s="4" t="str">
        <f>VLOOKUP(A60,HOP!A:C,3,0)</f>
        <v>2260517</v>
      </c>
      <c r="G60" s="4">
        <f t="shared" si="2"/>
        <v>0</v>
      </c>
      <c r="H60" s="4" t="str">
        <f t="shared" si="3"/>
        <v>，2260517</v>
      </c>
      <c r="I60" s="4" t="str">
        <f>VLOOKUP(A60,HOP!A:T,20,0)</f>
        <v>直连</v>
      </c>
    </row>
    <row r="61" s="4" customFormat="1" hidden="1" spans="1:9">
      <c r="A61" s="4">
        <v>16335046518</v>
      </c>
      <c r="B61" s="6">
        <v>44461</v>
      </c>
      <c r="C61" s="6">
        <v>44462</v>
      </c>
      <c r="D61" s="4">
        <v>76</v>
      </c>
      <c r="E61" s="4" t="str">
        <f>VLOOKUP(A61,HOP!A:L,12,0)</f>
        <v>76.00</v>
      </c>
      <c r="F61" s="4" t="str">
        <f>VLOOKUP(A61,HOP!A:C,3,0)</f>
        <v>2260591</v>
      </c>
      <c r="G61" s="4">
        <f t="shared" si="2"/>
        <v>0</v>
      </c>
      <c r="H61" s="4" t="str">
        <f t="shared" si="3"/>
        <v>，2260591</v>
      </c>
      <c r="I61" s="4" t="str">
        <f>VLOOKUP(A61,HOP!A:T,20,0)</f>
        <v>直连</v>
      </c>
    </row>
    <row r="62" s="4" customFormat="1" hidden="1" spans="1:9">
      <c r="A62" s="4">
        <v>16335964991</v>
      </c>
      <c r="B62" s="6">
        <v>44461</v>
      </c>
      <c r="C62" s="6">
        <v>44462</v>
      </c>
      <c r="D62" s="4">
        <v>50</v>
      </c>
      <c r="E62" s="4" t="str">
        <f>VLOOKUP(A62,HOP!A:L,12,0)</f>
        <v>50.00</v>
      </c>
      <c r="F62" s="4" t="str">
        <f>VLOOKUP(A62,HOP!A:C,3,0)</f>
        <v>2260732</v>
      </c>
      <c r="G62" s="4">
        <f t="shared" si="2"/>
        <v>0</v>
      </c>
      <c r="H62" s="4" t="str">
        <f t="shared" si="3"/>
        <v>，2260732</v>
      </c>
      <c r="I62" s="4" t="str">
        <f>VLOOKUP(A62,HOP!A:T,20,0)</f>
        <v>直连</v>
      </c>
    </row>
    <row r="63" s="4" customFormat="1" hidden="1" spans="1:9">
      <c r="A63" s="4">
        <v>16336103133</v>
      </c>
      <c r="B63" s="6">
        <v>44461</v>
      </c>
      <c r="C63" s="6">
        <v>44462</v>
      </c>
      <c r="D63" s="4">
        <v>43</v>
      </c>
      <c r="E63" s="4" t="str">
        <f>VLOOKUP(A63,HOP!A:L,12,0)</f>
        <v>43.00</v>
      </c>
      <c r="F63" s="4" t="str">
        <f>VLOOKUP(A63,HOP!A:C,3,0)</f>
        <v>2260763</v>
      </c>
      <c r="G63" s="4">
        <f t="shared" si="2"/>
        <v>0</v>
      </c>
      <c r="H63" s="4" t="str">
        <f t="shared" si="3"/>
        <v>，2260763</v>
      </c>
      <c r="I63" s="4" t="str">
        <f>VLOOKUP(A63,HOP!A:T,20,0)</f>
        <v>直连</v>
      </c>
    </row>
    <row r="64" s="4" customFormat="1" hidden="1" spans="1:9">
      <c r="A64" s="4">
        <v>16336140791</v>
      </c>
      <c r="B64" s="6">
        <v>44461</v>
      </c>
      <c r="C64" s="6">
        <v>44462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VLOOKUP(A64,HOP!A:T,20,0)</f>
        <v>#N/A</v>
      </c>
    </row>
    <row r="65" s="4" customFormat="1" hidden="1" spans="1:9">
      <c r="A65" s="4">
        <v>16336126854</v>
      </c>
      <c r="B65" s="6">
        <v>44461</v>
      </c>
      <c r="C65" s="6">
        <v>44462</v>
      </c>
      <c r="D65" s="4">
        <v>45</v>
      </c>
      <c r="E65" s="4" t="str">
        <f>VLOOKUP(A65,HOP!A:L,12,0)</f>
        <v>45.00</v>
      </c>
      <c r="F65" s="4" t="str">
        <f>VLOOKUP(A65,HOP!A:C,3,0)</f>
        <v>2260762</v>
      </c>
      <c r="G65" s="4">
        <f t="shared" si="2"/>
        <v>0</v>
      </c>
      <c r="H65" s="4" t="str">
        <f>$H$1&amp;F65</f>
        <v>，2260762</v>
      </c>
      <c r="I65" s="4" t="str">
        <f>VLOOKUP(A65,HOP!A:T,20,0)</f>
        <v>直连</v>
      </c>
    </row>
    <row r="66" s="4" customFormat="1" hidden="1" spans="1:9">
      <c r="A66" s="4">
        <v>16336214731</v>
      </c>
      <c r="B66" s="6">
        <v>44461</v>
      </c>
      <c r="C66" s="6">
        <v>44462</v>
      </c>
      <c r="D66" s="4">
        <v>43</v>
      </c>
      <c r="E66" s="4" t="str">
        <f>VLOOKUP(A66,HOP!A:L,12,0)</f>
        <v>43.00</v>
      </c>
      <c r="F66" s="4" t="str">
        <f>VLOOKUP(A66,HOP!A:C,3,0)</f>
        <v>2260789</v>
      </c>
      <c r="G66" s="4">
        <f t="shared" si="2"/>
        <v>0</v>
      </c>
      <c r="H66" s="4" t="str">
        <f>$H$1&amp;F66</f>
        <v>，2260789</v>
      </c>
      <c r="I66" s="4" t="str">
        <f>VLOOKUP(A66,HOP!A:T,20,0)</f>
        <v>直连</v>
      </c>
    </row>
    <row r="67" s="4" customFormat="1" hidden="1" spans="1:9">
      <c r="A67" s="4">
        <v>16336264417</v>
      </c>
      <c r="B67" s="6">
        <v>44461</v>
      </c>
      <c r="C67" s="6">
        <v>44462</v>
      </c>
      <c r="D67" s="4">
        <v>60</v>
      </c>
      <c r="E67" s="4" t="str">
        <f>VLOOKUP(A67,HOP!A:L,12,0)</f>
        <v>60.00</v>
      </c>
      <c r="F67" s="4" t="str">
        <f>VLOOKUP(A67,HOP!A:C,3,0)</f>
        <v>2260801</v>
      </c>
      <c r="G67" s="4">
        <f t="shared" si="2"/>
        <v>0</v>
      </c>
      <c r="H67" s="4" t="str">
        <f>$H$1&amp;F67</f>
        <v>，2260801</v>
      </c>
      <c r="I67" s="4" t="str">
        <f>VLOOKUP(A67,HOP!A:T,20,0)</f>
        <v>直连</v>
      </c>
    </row>
    <row r="68" s="4" customFormat="1" hidden="1" spans="1:9">
      <c r="A68" s="4">
        <v>16336279599</v>
      </c>
      <c r="B68" s="6">
        <v>44461</v>
      </c>
      <c r="C68" s="6">
        <v>44462</v>
      </c>
      <c r="D68" s="4">
        <v>190</v>
      </c>
      <c r="E68" s="4" t="str">
        <f>VLOOKUP(A68,HOP!A:L,12,0)</f>
        <v>190.00</v>
      </c>
      <c r="F68" s="4" t="str">
        <f>VLOOKUP(A68,HOP!A:C,3,0)</f>
        <v>2260810</v>
      </c>
      <c r="G68" s="4">
        <f t="shared" si="2"/>
        <v>0</v>
      </c>
      <c r="H68" s="4" t="str">
        <f>$H$1&amp;F68</f>
        <v>，2260810</v>
      </c>
      <c r="I68" s="4" t="str">
        <f>VLOOKUP(A68,HOP!A:T,20,0)</f>
        <v>直连</v>
      </c>
    </row>
    <row r="69" s="4" customFormat="1" hidden="1" spans="1:9">
      <c r="A69" s="4">
        <v>16336995081</v>
      </c>
      <c r="B69" s="6">
        <v>44461</v>
      </c>
      <c r="C69" s="6">
        <v>44462</v>
      </c>
      <c r="D69" s="4">
        <v>268</v>
      </c>
      <c r="E69" s="4" t="str">
        <f>VLOOKUP(A69,HOP!A:L,12,0)</f>
        <v>268.00</v>
      </c>
      <c r="F69" s="4" t="str">
        <f>VLOOKUP(A69,HOP!A:C,3,0)</f>
        <v>2260981</v>
      </c>
      <c r="G69" s="4">
        <f t="shared" si="2"/>
        <v>0</v>
      </c>
      <c r="H69" s="4" t="str">
        <f>$H$1&amp;F69</f>
        <v>，2260981</v>
      </c>
      <c r="I69" s="4" t="str">
        <f>VLOOKUP(A69,HOP!A:T,20,0)</f>
        <v>直连</v>
      </c>
    </row>
    <row r="70" s="4" customFormat="1" hidden="1" spans="1:9">
      <c r="A70" s="4">
        <v>16337459325</v>
      </c>
      <c r="B70" s="6">
        <v>44461</v>
      </c>
      <c r="C70" s="6">
        <v>44462</v>
      </c>
      <c r="D70" s="4">
        <v>87</v>
      </c>
      <c r="E70" s="4" t="str">
        <f>VLOOKUP(A70,HOP!A:L,12,0)</f>
        <v>87.00</v>
      </c>
      <c r="F70" s="4" t="str">
        <f>VLOOKUP(A70,HOP!A:C,3,0)</f>
        <v>2261048</v>
      </c>
      <c r="G70" s="4">
        <f t="shared" si="2"/>
        <v>0</v>
      </c>
      <c r="H70" s="4" t="str">
        <f>$H$1&amp;F70</f>
        <v>，2261048</v>
      </c>
      <c r="I70" s="4" t="str">
        <f>VLOOKUP(A70,HOP!A:T,20,0)</f>
        <v>直连</v>
      </c>
    </row>
    <row r="71" s="4" customFormat="1" hidden="1" spans="1:9">
      <c r="A71" s="4">
        <v>16337875730</v>
      </c>
      <c r="B71" s="6">
        <v>44461</v>
      </c>
      <c r="C71" s="6">
        <v>44462</v>
      </c>
      <c r="D71" s="4">
        <v>202</v>
      </c>
      <c r="E71" s="4" t="str">
        <f>VLOOKUP(A71,HOP!A:L,12,0)</f>
        <v>202.00</v>
      </c>
      <c r="F71" s="4" t="str">
        <f>VLOOKUP(A71,HOP!A:C,3,0)</f>
        <v>2261090</v>
      </c>
      <c r="G71" s="4">
        <f t="shared" si="2"/>
        <v>0</v>
      </c>
      <c r="H71" s="4" t="str">
        <f>$H$1&amp;F71</f>
        <v>，2261090</v>
      </c>
      <c r="I71" s="4" t="str">
        <f>VLOOKUP(A71,HOP!A:T,20,0)</f>
        <v>直连</v>
      </c>
    </row>
    <row r="72" s="4" customFormat="1" hidden="1" spans="1:9">
      <c r="A72" s="4">
        <v>16340147657</v>
      </c>
      <c r="B72" s="6">
        <v>44461</v>
      </c>
      <c r="C72" s="6">
        <v>44462</v>
      </c>
      <c r="D72" s="4">
        <v>47</v>
      </c>
      <c r="E72" s="4" t="str">
        <f>VLOOKUP(A72,HOP!A:L,12,0)</f>
        <v>47.00</v>
      </c>
      <c r="F72" s="4" t="str">
        <f>VLOOKUP(A72,HOP!A:C,3,0)</f>
        <v>2261148</v>
      </c>
      <c r="G72" s="4">
        <f t="shared" si="2"/>
        <v>0</v>
      </c>
      <c r="H72" s="4" t="str">
        <f>$H$1&amp;F72</f>
        <v>，2261148</v>
      </c>
      <c r="I72" s="4" t="str">
        <f>VLOOKUP(A72,HOP!A:T,20,0)</f>
        <v>直连</v>
      </c>
    </row>
    <row r="73" s="4" customFormat="1" hidden="1" spans="1:9">
      <c r="A73" s="4">
        <v>16340722007</v>
      </c>
      <c r="B73" s="6">
        <v>44461</v>
      </c>
      <c r="C73" s="6">
        <v>44462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>$H$1&amp;F73</f>
        <v>#N/A</v>
      </c>
      <c r="I73" s="4" t="e">
        <f>VLOOKUP(A73,HOP!A:T,20,0)</f>
        <v>#N/A</v>
      </c>
    </row>
    <row r="74" s="4" customFormat="1" hidden="1" spans="1:9">
      <c r="A74" s="4">
        <v>16341244192</v>
      </c>
      <c r="B74" s="6">
        <v>44461</v>
      </c>
      <c r="C74" s="6">
        <v>44462</v>
      </c>
      <c r="D74" s="4">
        <v>49</v>
      </c>
      <c r="E74" s="4" t="str">
        <f>VLOOKUP(A74,HOP!A:L,12,0)</f>
        <v>49.00</v>
      </c>
      <c r="F74" s="4" t="str">
        <f>VLOOKUP(A74,HOP!A:C,3,0)</f>
        <v>2261317</v>
      </c>
      <c r="G74" s="4">
        <f t="shared" ref="G74:G82" si="4">D74-E74</f>
        <v>0</v>
      </c>
      <c r="H74" s="4" t="str">
        <f t="shared" ref="H74:H82" si="5">$H$1&amp;F74</f>
        <v>，2261317</v>
      </c>
      <c r="I74" s="4" t="str">
        <f>VLOOKUP(A74,HOP!A:T,20,0)</f>
        <v>直连</v>
      </c>
    </row>
    <row r="75" s="4" customFormat="1" hidden="1" spans="1:9">
      <c r="A75" s="4">
        <v>16341564321</v>
      </c>
      <c r="B75" s="6">
        <v>44461</v>
      </c>
      <c r="C75" s="6">
        <v>44462</v>
      </c>
      <c r="D75" s="4">
        <v>27</v>
      </c>
      <c r="E75" s="4" t="str">
        <f>VLOOKUP(A75,HOP!A:L,12,0)</f>
        <v>27.00</v>
      </c>
      <c r="F75" s="4" t="str">
        <f>VLOOKUP(A75,HOP!A:C,3,0)</f>
        <v>2261395</v>
      </c>
      <c r="G75" s="4">
        <f t="shared" si="4"/>
        <v>0</v>
      </c>
      <c r="H75" s="4" t="str">
        <f t="shared" si="5"/>
        <v>，2261395</v>
      </c>
      <c r="I75" s="4" t="str">
        <f>VLOOKUP(A75,HOP!A:T,20,0)</f>
        <v>直连</v>
      </c>
    </row>
    <row r="76" s="4" customFormat="1" hidden="1" spans="1:9">
      <c r="A76" s="4">
        <v>16342338628</v>
      </c>
      <c r="B76" s="6">
        <v>44461</v>
      </c>
      <c r="C76" s="6">
        <v>44462</v>
      </c>
      <c r="D76" s="4">
        <v>46</v>
      </c>
      <c r="E76" s="4" t="str">
        <f>VLOOKUP(A76,HOP!A:L,12,0)</f>
        <v>46.00</v>
      </c>
      <c r="F76" s="4" t="str">
        <f>VLOOKUP(A76,HOP!A:C,3,0)</f>
        <v>2261524</v>
      </c>
      <c r="G76" s="4">
        <f t="shared" si="4"/>
        <v>0</v>
      </c>
      <c r="H76" s="4" t="str">
        <f t="shared" si="5"/>
        <v>，2261524</v>
      </c>
      <c r="I76" s="4" t="str">
        <f>VLOOKUP(A76,HOP!A:T,20,0)</f>
        <v>直连</v>
      </c>
    </row>
    <row r="77" s="4" customFormat="1" hidden="1" spans="1:9">
      <c r="A77" s="4">
        <v>16342408484</v>
      </c>
      <c r="B77" s="6">
        <v>44461</v>
      </c>
      <c r="C77" s="6">
        <v>44462</v>
      </c>
      <c r="D77" s="4">
        <v>66</v>
      </c>
      <c r="E77" s="4" t="str">
        <f>VLOOKUP(A77,HOP!A:L,12,0)</f>
        <v>66.00</v>
      </c>
      <c r="F77" s="4" t="str">
        <f>VLOOKUP(A77,HOP!A:C,3,0)</f>
        <v>2261540</v>
      </c>
      <c r="G77" s="4">
        <f t="shared" si="4"/>
        <v>0</v>
      </c>
      <c r="H77" s="4" t="str">
        <f t="shared" si="5"/>
        <v>，2261540</v>
      </c>
      <c r="I77" s="4" t="str">
        <f>VLOOKUP(A77,HOP!A:T,20,0)</f>
        <v>直连</v>
      </c>
    </row>
    <row r="78" s="4" customFormat="1" spans="1:10">
      <c r="A78" s="4">
        <v>16007599775</v>
      </c>
      <c r="B78" s="6">
        <v>44411</v>
      </c>
      <c r="C78" s="6">
        <v>44412</v>
      </c>
      <c r="D78" s="4">
        <v>-58.94</v>
      </c>
      <c r="E78" s="4" t="e">
        <f>VLOOKUP(A78,HOP!A:L,12,0)</f>
        <v>#N/A</v>
      </c>
      <c r="F78" s="4">
        <v>2216553</v>
      </c>
      <c r="G78" s="4" t="e">
        <f t="shared" si="4"/>
        <v>#N/A</v>
      </c>
      <c r="H78" s="4" t="str">
        <f t="shared" si="5"/>
        <v>，2216553</v>
      </c>
      <c r="I78" s="4" t="e">
        <f>VLOOKUP(A78,HOP!A:T,20,0)</f>
        <v>#N/A</v>
      </c>
      <c r="J78" s="4" t="s">
        <v>271</v>
      </c>
    </row>
    <row r="79" s="4" customFormat="1" spans="1:10">
      <c r="A79" s="4">
        <v>16048380661</v>
      </c>
      <c r="B79" s="6">
        <v>44419</v>
      </c>
      <c r="C79" s="6">
        <v>44420</v>
      </c>
      <c r="D79" s="4">
        <v>-27.83</v>
      </c>
      <c r="E79" s="4" t="e">
        <f>VLOOKUP(A79,HOP!A:L,12,0)</f>
        <v>#N/A</v>
      </c>
      <c r="F79" s="4">
        <v>2220750</v>
      </c>
      <c r="G79" s="4" t="e">
        <f t="shared" si="4"/>
        <v>#N/A</v>
      </c>
      <c r="H79" s="4" t="str">
        <f t="shared" si="5"/>
        <v>，2220750</v>
      </c>
      <c r="I79" s="4" t="e">
        <f>VLOOKUP(A79,HOP!A:T,20,0)</f>
        <v>#N/A</v>
      </c>
      <c r="J79" s="4" t="s">
        <v>272</v>
      </c>
    </row>
    <row r="80" s="4" customFormat="1" spans="1:10">
      <c r="A80" s="4">
        <v>16066015291</v>
      </c>
      <c r="B80" s="6">
        <v>44421</v>
      </c>
      <c r="C80" s="6">
        <v>44422</v>
      </c>
      <c r="D80" s="4">
        <v>-48.38</v>
      </c>
      <c r="E80" s="4" t="e">
        <f>VLOOKUP(A80,HOP!A:L,12,0)</f>
        <v>#N/A</v>
      </c>
      <c r="F80" s="4">
        <v>2223147</v>
      </c>
      <c r="G80" s="4" t="e">
        <f t="shared" si="4"/>
        <v>#N/A</v>
      </c>
      <c r="H80" s="4" t="str">
        <f t="shared" si="5"/>
        <v>，2223147</v>
      </c>
      <c r="I80" s="4" t="e">
        <f>VLOOKUP(A80,HOP!A:T,20,0)</f>
        <v>#N/A</v>
      </c>
      <c r="J80" s="4" t="s">
        <v>273</v>
      </c>
    </row>
    <row r="81" s="4" customFormat="1" spans="1:10">
      <c r="A81" s="4">
        <v>16101816170</v>
      </c>
      <c r="B81" s="6">
        <v>44429</v>
      </c>
      <c r="C81" s="6">
        <v>44430</v>
      </c>
      <c r="D81" s="4">
        <v>-11.16</v>
      </c>
      <c r="E81" s="4" t="e">
        <f>VLOOKUP(A81,HOP!A:L,12,0)</f>
        <v>#N/A</v>
      </c>
      <c r="F81" s="4">
        <v>2228274</v>
      </c>
      <c r="G81" s="4" t="e">
        <f t="shared" si="4"/>
        <v>#N/A</v>
      </c>
      <c r="H81" s="4" t="str">
        <f t="shared" si="5"/>
        <v>，2228274</v>
      </c>
      <c r="I81" s="4" t="e">
        <f>VLOOKUP(A81,HOP!A:T,20,0)</f>
        <v>#N/A</v>
      </c>
      <c r="J81" s="4" t="s">
        <v>274</v>
      </c>
    </row>
    <row r="82" s="4" customFormat="1" spans="1:10">
      <c r="A82" s="7">
        <v>16041432189</v>
      </c>
      <c r="B82" s="8">
        <v>44419</v>
      </c>
      <c r="C82" s="8">
        <v>44420</v>
      </c>
      <c r="D82" s="7">
        <v>-89.09</v>
      </c>
      <c r="E82" s="7" t="e">
        <f>VLOOKUP(A82,HOP!A:L,12,0)</f>
        <v>#N/A</v>
      </c>
      <c r="F82" s="7">
        <v>2220098</v>
      </c>
      <c r="G82" s="7" t="e">
        <f t="shared" si="4"/>
        <v>#N/A</v>
      </c>
      <c r="H82" s="7" t="str">
        <f t="shared" si="5"/>
        <v>，2220098</v>
      </c>
      <c r="I82" s="7" t="e">
        <f>VLOOKUP(A82,HOP!A:T,20,0)</f>
        <v>#N/A</v>
      </c>
      <c r="J82" s="7" t="s">
        <v>275</v>
      </c>
    </row>
    <row r="84" spans="4:4">
      <c r="D84" s="4">
        <f>SUM(D2:D83)</f>
        <v>10359.98</v>
      </c>
    </row>
    <row r="88" spans="1:1">
      <c r="A88" s="4" t="s">
        <v>276</v>
      </c>
    </row>
    <row r="89" spans="1:1">
      <c r="A89" s="4" t="s">
        <v>277</v>
      </c>
    </row>
    <row r="90" spans="1:1">
      <c r="A90" s="4" t="s">
        <v>278</v>
      </c>
    </row>
  </sheetData>
  <autoFilter ref="A1:XFD90">
    <filterColumn colId="3">
      <filters blank="1">
        <filter val="50"/>
        <filter val="110"/>
        <filter val="190"/>
        <filter val="250"/>
        <filter val="310"/>
        <filter val="51"/>
        <filter val="151"/>
        <filter val="292"/>
        <filter val="54"/>
        <filter val="114"/>
        <filter val="-58.94"/>
        <filter val="95"/>
        <filter val="155"/>
        <filter val="156"/>
        <filter val="316"/>
        <filter val="-11.16"/>
        <filter val="17"/>
        <filter val="97"/>
        <filter val="10359.98"/>
        <filter val="60"/>
        <filter val="160"/>
        <filter val="62"/>
        <filter val="122"/>
        <filter val="222"/>
        <filter val="224"/>
        <filter val="324"/>
        <filter val="125"/>
        <filter val="66"/>
        <filter val="426"/>
        <filter val="27"/>
        <filter val="67"/>
        <filter val="567"/>
        <filter val="268"/>
        <filter val="169"/>
        <filter val="131"/>
        <filter val="171"/>
        <filter val="172"/>
        <filter val="73"/>
        <filter val="76"/>
        <filter val="276"/>
        <filter val="337"/>
        <filter val="178"/>
        <filter val="1.38"/>
        <filter val="-48.38"/>
        <filter val="140"/>
        <filter val="180"/>
        <filter val="102"/>
        <filter val="182"/>
        <filter val="202"/>
        <filter val="242"/>
        <filter val="43"/>
        <filter val="103"/>
        <filter val="-27.83"/>
        <filter val="84"/>
        <filter val="45"/>
        <filter val="185"/>
        <filter val="46"/>
        <filter val="106"/>
        <filter val="47"/>
        <filter val="87"/>
        <filter val="407"/>
        <filter val="49"/>
        <filter val="-89.0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279</v>
      </c>
      <c r="B1" s="2" t="s">
        <v>280</v>
      </c>
      <c r="C1" s="2" t="s">
        <v>281</v>
      </c>
      <c r="D1" s="2" t="s">
        <v>282</v>
      </c>
      <c r="E1" s="2" t="s">
        <v>13</v>
      </c>
      <c r="F1" s="2" t="s">
        <v>5</v>
      </c>
      <c r="G1" s="2" t="s">
        <v>6</v>
      </c>
      <c r="H1" s="2" t="s">
        <v>283</v>
      </c>
      <c r="I1" s="2" t="s">
        <v>284</v>
      </c>
      <c r="J1" s="2" t="s">
        <v>285</v>
      </c>
      <c r="K1" s="2" t="s">
        <v>286</v>
      </c>
      <c r="L1" s="2" t="s">
        <v>287</v>
      </c>
      <c r="M1" s="2" t="s">
        <v>288</v>
      </c>
      <c r="N1" s="2" t="s">
        <v>289</v>
      </c>
      <c r="O1" s="2" t="s">
        <v>290</v>
      </c>
      <c r="P1" s="2" t="s">
        <v>291</v>
      </c>
      <c r="Q1" s="2" t="s">
        <v>292</v>
      </c>
      <c r="R1" s="2" t="s">
        <v>293</v>
      </c>
      <c r="S1" s="2" t="s">
        <v>294</v>
      </c>
      <c r="T1" s="2" t="s">
        <v>295</v>
      </c>
    </row>
    <row r="2" s="1" customFormat="1" spans="1:20">
      <c r="A2" s="3">
        <v>15785011205</v>
      </c>
      <c r="B2" s="1" t="s">
        <v>296</v>
      </c>
      <c r="C2" s="1" t="s">
        <v>297</v>
      </c>
      <c r="D2" s="1" t="s">
        <v>298</v>
      </c>
      <c r="E2" s="1" t="s">
        <v>299</v>
      </c>
      <c r="F2" s="1" t="s">
        <v>300</v>
      </c>
      <c r="G2" s="1" t="s">
        <v>301</v>
      </c>
      <c r="H2" s="1" t="s">
        <v>302</v>
      </c>
      <c r="I2" s="1" t="s">
        <v>303</v>
      </c>
      <c r="J2" s="1" t="s">
        <v>29</v>
      </c>
      <c r="K2" s="1" t="s">
        <v>304</v>
      </c>
      <c r="L2" s="1" t="s">
        <v>304</v>
      </c>
      <c r="M2" s="1" t="s">
        <v>305</v>
      </c>
      <c r="N2" s="1" t="s">
        <v>305</v>
      </c>
      <c r="O2" s="1" t="s">
        <v>306</v>
      </c>
      <c r="P2" s="1" t="s">
        <v>307</v>
      </c>
      <c r="Q2" s="1" t="s">
        <v>308</v>
      </c>
      <c r="R2" s="1" t="s">
        <v>309</v>
      </c>
      <c r="S2" s="1" t="s">
        <v>310</v>
      </c>
      <c r="T2" s="1" t="s">
        <v>311</v>
      </c>
    </row>
    <row r="3" s="1" customFormat="1" spans="1:20">
      <c r="A3" s="3">
        <v>15919983216</v>
      </c>
      <c r="B3" s="1" t="s">
        <v>312</v>
      </c>
      <c r="C3" s="1" t="s">
        <v>313</v>
      </c>
      <c r="D3" s="1" t="s">
        <v>314</v>
      </c>
      <c r="E3" s="1" t="s">
        <v>315</v>
      </c>
      <c r="F3" s="1" t="s">
        <v>316</v>
      </c>
      <c r="G3" s="1" t="s">
        <v>300</v>
      </c>
      <c r="H3" s="1" t="s">
        <v>302</v>
      </c>
      <c r="I3" s="1" t="s">
        <v>317</v>
      </c>
      <c r="J3" s="1" t="s">
        <v>29</v>
      </c>
      <c r="K3" s="1" t="s">
        <v>318</v>
      </c>
      <c r="L3" s="1" t="s">
        <v>318</v>
      </c>
      <c r="M3" s="1" t="s">
        <v>305</v>
      </c>
      <c r="N3" s="1" t="s">
        <v>305</v>
      </c>
      <c r="O3" s="1" t="s">
        <v>306</v>
      </c>
      <c r="P3" s="1" t="s">
        <v>307</v>
      </c>
      <c r="Q3" s="1" t="s">
        <v>319</v>
      </c>
      <c r="R3" s="1" t="s">
        <v>309</v>
      </c>
      <c r="S3" s="1" t="s">
        <v>310</v>
      </c>
      <c r="T3" s="1" t="s">
        <v>311</v>
      </c>
    </row>
    <row r="4" s="1" customFormat="1" spans="1:20">
      <c r="A4" s="3">
        <v>15931566829</v>
      </c>
      <c r="B4" s="1" t="s">
        <v>320</v>
      </c>
      <c r="C4" s="1" t="s">
        <v>321</v>
      </c>
      <c r="D4" s="1" t="s">
        <v>322</v>
      </c>
      <c r="E4" s="1" t="s">
        <v>323</v>
      </c>
      <c r="F4" s="1" t="s">
        <v>300</v>
      </c>
      <c r="G4" s="1" t="s">
        <v>301</v>
      </c>
      <c r="H4" s="1" t="s">
        <v>302</v>
      </c>
      <c r="I4" s="1" t="s">
        <v>324</v>
      </c>
      <c r="J4" s="1" t="s">
        <v>29</v>
      </c>
      <c r="K4" s="1" t="s">
        <v>304</v>
      </c>
      <c r="L4" s="1" t="s">
        <v>304</v>
      </c>
      <c r="M4" s="1" t="s">
        <v>305</v>
      </c>
      <c r="N4" s="1" t="s">
        <v>305</v>
      </c>
      <c r="O4" s="1" t="s">
        <v>306</v>
      </c>
      <c r="P4" s="1" t="s">
        <v>307</v>
      </c>
      <c r="Q4" s="1" t="s">
        <v>325</v>
      </c>
      <c r="R4" s="1" t="s">
        <v>309</v>
      </c>
      <c r="S4" s="1" t="s">
        <v>310</v>
      </c>
      <c r="T4" s="1" t="s">
        <v>311</v>
      </c>
    </row>
    <row r="5" s="1" customFormat="1" spans="1:20">
      <c r="A5" s="3">
        <v>16090257734</v>
      </c>
      <c r="B5" s="1" t="s">
        <v>326</v>
      </c>
      <c r="C5" s="1" t="s">
        <v>327</v>
      </c>
      <c r="D5" s="1" t="s">
        <v>328</v>
      </c>
      <c r="E5" s="1" t="s">
        <v>329</v>
      </c>
      <c r="F5" s="1" t="s">
        <v>330</v>
      </c>
      <c r="G5" s="1" t="s">
        <v>300</v>
      </c>
      <c r="H5" s="1" t="s">
        <v>302</v>
      </c>
      <c r="I5" s="1" t="s">
        <v>331</v>
      </c>
      <c r="J5" s="1" t="s">
        <v>29</v>
      </c>
      <c r="K5" s="1" t="s">
        <v>332</v>
      </c>
      <c r="L5" s="1" t="s">
        <v>332</v>
      </c>
      <c r="M5" s="1" t="s">
        <v>305</v>
      </c>
      <c r="N5" s="1" t="s">
        <v>305</v>
      </c>
      <c r="O5" s="1" t="s">
        <v>306</v>
      </c>
      <c r="P5" s="1" t="s">
        <v>307</v>
      </c>
      <c r="Q5" s="1" t="s">
        <v>333</v>
      </c>
      <c r="R5" s="1" t="s">
        <v>309</v>
      </c>
      <c r="S5" s="1" t="s">
        <v>310</v>
      </c>
      <c r="T5" s="1" t="s">
        <v>311</v>
      </c>
    </row>
    <row r="6" s="1" customFormat="1" spans="1:20">
      <c r="A6" s="3">
        <v>16091571734</v>
      </c>
      <c r="B6" s="1" t="s">
        <v>334</v>
      </c>
      <c r="C6" s="1" t="s">
        <v>335</v>
      </c>
      <c r="D6" s="1" t="s">
        <v>336</v>
      </c>
      <c r="E6" s="1" t="s">
        <v>337</v>
      </c>
      <c r="F6" s="1" t="s">
        <v>316</v>
      </c>
      <c r="G6" s="1" t="s">
        <v>300</v>
      </c>
      <c r="H6" s="1" t="s">
        <v>302</v>
      </c>
      <c r="I6" s="1" t="s">
        <v>338</v>
      </c>
      <c r="J6" s="1" t="s">
        <v>29</v>
      </c>
      <c r="K6" s="1" t="s">
        <v>339</v>
      </c>
      <c r="L6" s="1" t="s">
        <v>339</v>
      </c>
      <c r="M6" s="1" t="s">
        <v>305</v>
      </c>
      <c r="N6" s="1" t="s">
        <v>305</v>
      </c>
      <c r="O6" s="1" t="s">
        <v>306</v>
      </c>
      <c r="P6" s="1" t="s">
        <v>307</v>
      </c>
      <c r="Q6" s="1" t="s">
        <v>340</v>
      </c>
      <c r="R6" s="1" t="s">
        <v>309</v>
      </c>
      <c r="S6" s="1" t="s">
        <v>310</v>
      </c>
      <c r="T6" s="1" t="s">
        <v>311</v>
      </c>
    </row>
    <row r="7" s="1" customFormat="1" spans="1:20">
      <c r="A7" s="3">
        <v>16185734595</v>
      </c>
      <c r="B7" s="1" t="s">
        <v>341</v>
      </c>
      <c r="C7" s="1" t="s">
        <v>342</v>
      </c>
      <c r="D7" s="1" t="s">
        <v>343</v>
      </c>
      <c r="E7" s="1" t="s">
        <v>344</v>
      </c>
      <c r="F7" s="1" t="s">
        <v>345</v>
      </c>
      <c r="G7" s="1" t="s">
        <v>300</v>
      </c>
      <c r="H7" s="1" t="s">
        <v>302</v>
      </c>
      <c r="I7" s="1" t="s">
        <v>346</v>
      </c>
      <c r="J7" s="1" t="s">
        <v>29</v>
      </c>
      <c r="K7" s="1" t="s">
        <v>347</v>
      </c>
      <c r="L7" s="1" t="s">
        <v>347</v>
      </c>
      <c r="M7" s="1" t="s">
        <v>305</v>
      </c>
      <c r="N7" s="1" t="s">
        <v>305</v>
      </c>
      <c r="O7" s="1" t="s">
        <v>306</v>
      </c>
      <c r="P7" s="1" t="s">
        <v>307</v>
      </c>
      <c r="Q7" s="1" t="s">
        <v>348</v>
      </c>
      <c r="R7" s="1" t="s">
        <v>309</v>
      </c>
      <c r="S7" s="1" t="s">
        <v>310</v>
      </c>
      <c r="T7" s="1" t="s">
        <v>311</v>
      </c>
    </row>
    <row r="8" s="1" customFormat="1" spans="1:20">
      <c r="A8" s="3">
        <v>16192610273</v>
      </c>
      <c r="B8" s="1" t="s">
        <v>341</v>
      </c>
      <c r="C8" s="1" t="s">
        <v>349</v>
      </c>
      <c r="D8" s="1" t="s">
        <v>350</v>
      </c>
      <c r="E8" s="1" t="s">
        <v>351</v>
      </c>
      <c r="F8" s="1" t="s">
        <v>300</v>
      </c>
      <c r="G8" s="1" t="s">
        <v>301</v>
      </c>
      <c r="H8" s="1" t="s">
        <v>302</v>
      </c>
      <c r="I8" s="1" t="s">
        <v>352</v>
      </c>
      <c r="J8" s="1" t="s">
        <v>29</v>
      </c>
      <c r="K8" s="1" t="s">
        <v>353</v>
      </c>
      <c r="L8" s="1" t="s">
        <v>353</v>
      </c>
      <c r="M8" s="1" t="s">
        <v>305</v>
      </c>
      <c r="N8" s="1" t="s">
        <v>305</v>
      </c>
      <c r="O8" s="1" t="s">
        <v>306</v>
      </c>
      <c r="P8" s="1" t="s">
        <v>307</v>
      </c>
      <c r="Q8" s="1" t="s">
        <v>354</v>
      </c>
      <c r="R8" s="1" t="s">
        <v>309</v>
      </c>
      <c r="S8" s="1" t="s">
        <v>310</v>
      </c>
      <c r="T8" s="1" t="s">
        <v>311</v>
      </c>
    </row>
    <row r="9" s="1" customFormat="1" spans="1:20">
      <c r="A9" s="3">
        <v>16195810460</v>
      </c>
      <c r="B9" s="1" t="s">
        <v>355</v>
      </c>
      <c r="C9" s="1" t="s">
        <v>356</v>
      </c>
      <c r="D9" s="1" t="s">
        <v>357</v>
      </c>
      <c r="E9" s="1" t="s">
        <v>358</v>
      </c>
      <c r="F9" s="1" t="s">
        <v>316</v>
      </c>
      <c r="G9" s="1" t="s">
        <v>300</v>
      </c>
      <c r="H9" s="1" t="s">
        <v>302</v>
      </c>
      <c r="I9" s="1" t="s">
        <v>359</v>
      </c>
      <c r="J9" s="1" t="s">
        <v>29</v>
      </c>
      <c r="K9" s="1" t="s">
        <v>360</v>
      </c>
      <c r="L9" s="1" t="s">
        <v>360</v>
      </c>
      <c r="M9" s="1" t="s">
        <v>305</v>
      </c>
      <c r="N9" s="1" t="s">
        <v>305</v>
      </c>
      <c r="O9" s="1" t="s">
        <v>306</v>
      </c>
      <c r="P9" s="1" t="s">
        <v>307</v>
      </c>
      <c r="Q9" s="1" t="s">
        <v>361</v>
      </c>
      <c r="R9" s="1" t="s">
        <v>309</v>
      </c>
      <c r="S9" s="1" t="s">
        <v>310</v>
      </c>
      <c r="T9" s="1" t="s">
        <v>311</v>
      </c>
    </row>
    <row r="10" s="1" customFormat="1" spans="1:20">
      <c r="A10" s="3">
        <v>16196290481</v>
      </c>
      <c r="B10" s="1" t="s">
        <v>355</v>
      </c>
      <c r="C10" s="1" t="s">
        <v>362</v>
      </c>
      <c r="D10" s="1" t="s">
        <v>357</v>
      </c>
      <c r="E10" s="1" t="s">
        <v>363</v>
      </c>
      <c r="F10" s="1" t="s">
        <v>316</v>
      </c>
      <c r="G10" s="1" t="s">
        <v>300</v>
      </c>
      <c r="H10" s="1" t="s">
        <v>302</v>
      </c>
      <c r="I10" s="1" t="s">
        <v>359</v>
      </c>
      <c r="J10" s="1" t="s">
        <v>29</v>
      </c>
      <c r="K10" s="1" t="s">
        <v>360</v>
      </c>
      <c r="L10" s="1" t="s">
        <v>360</v>
      </c>
      <c r="M10" s="1" t="s">
        <v>305</v>
      </c>
      <c r="N10" s="1" t="s">
        <v>305</v>
      </c>
      <c r="O10" s="1" t="s">
        <v>306</v>
      </c>
      <c r="P10" s="1" t="s">
        <v>307</v>
      </c>
      <c r="Q10" s="1" t="s">
        <v>364</v>
      </c>
      <c r="R10" s="1" t="s">
        <v>309</v>
      </c>
      <c r="S10" s="1" t="s">
        <v>310</v>
      </c>
      <c r="T10" s="1" t="s">
        <v>311</v>
      </c>
    </row>
    <row r="11" s="1" customFormat="1" spans="1:20">
      <c r="A11" s="3">
        <v>16214747378</v>
      </c>
      <c r="B11" s="1" t="s">
        <v>365</v>
      </c>
      <c r="C11" s="1" t="s">
        <v>366</v>
      </c>
      <c r="D11" s="1" t="s">
        <v>367</v>
      </c>
      <c r="E11" s="1" t="s">
        <v>368</v>
      </c>
      <c r="F11" s="1" t="s">
        <v>300</v>
      </c>
      <c r="G11" s="1" t="s">
        <v>301</v>
      </c>
      <c r="H11" s="1" t="s">
        <v>302</v>
      </c>
      <c r="I11" s="1" t="s">
        <v>369</v>
      </c>
      <c r="J11" s="1" t="s">
        <v>29</v>
      </c>
      <c r="K11" s="1" t="s">
        <v>370</v>
      </c>
      <c r="L11" s="1" t="s">
        <v>370</v>
      </c>
      <c r="M11" s="1" t="s">
        <v>305</v>
      </c>
      <c r="N11" s="1" t="s">
        <v>305</v>
      </c>
      <c r="O11" s="1" t="s">
        <v>306</v>
      </c>
      <c r="P11" s="1" t="s">
        <v>307</v>
      </c>
      <c r="Q11" s="1" t="s">
        <v>371</v>
      </c>
      <c r="R11" s="1" t="s">
        <v>309</v>
      </c>
      <c r="S11" s="1" t="s">
        <v>310</v>
      </c>
      <c r="T11" s="1" t="s">
        <v>311</v>
      </c>
    </row>
    <row r="12" s="1" customFormat="1" spans="1:20">
      <c r="A12" s="3">
        <v>16218884269</v>
      </c>
      <c r="B12" s="1" t="s">
        <v>372</v>
      </c>
      <c r="C12" s="1" t="s">
        <v>373</v>
      </c>
      <c r="D12" s="1" t="s">
        <v>374</v>
      </c>
      <c r="E12" s="1" t="s">
        <v>375</v>
      </c>
      <c r="F12" s="1" t="s">
        <v>316</v>
      </c>
      <c r="G12" s="1" t="s">
        <v>300</v>
      </c>
      <c r="H12" s="1" t="s">
        <v>302</v>
      </c>
      <c r="I12" s="1" t="s">
        <v>376</v>
      </c>
      <c r="J12" s="1" t="s">
        <v>29</v>
      </c>
      <c r="K12" s="1" t="s">
        <v>377</v>
      </c>
      <c r="L12" s="1" t="s">
        <v>377</v>
      </c>
      <c r="M12" s="1" t="s">
        <v>305</v>
      </c>
      <c r="N12" s="1" t="s">
        <v>305</v>
      </c>
      <c r="O12" s="1" t="s">
        <v>306</v>
      </c>
      <c r="P12" s="1" t="s">
        <v>307</v>
      </c>
      <c r="Q12" s="1" t="s">
        <v>378</v>
      </c>
      <c r="R12" s="1" t="s">
        <v>309</v>
      </c>
      <c r="S12" s="1" t="s">
        <v>310</v>
      </c>
      <c r="T12" s="1" t="s">
        <v>311</v>
      </c>
    </row>
    <row r="13" s="1" customFormat="1" spans="1:20">
      <c r="A13" s="3">
        <v>16230691166</v>
      </c>
      <c r="B13" s="1" t="s">
        <v>379</v>
      </c>
      <c r="C13" s="1" t="s">
        <v>380</v>
      </c>
      <c r="D13" s="1" t="s">
        <v>381</v>
      </c>
      <c r="E13" s="1" t="s">
        <v>382</v>
      </c>
      <c r="F13" s="1" t="s">
        <v>316</v>
      </c>
      <c r="G13" s="1" t="s">
        <v>300</v>
      </c>
      <c r="H13" s="1" t="s">
        <v>302</v>
      </c>
      <c r="I13" s="1" t="s">
        <v>383</v>
      </c>
      <c r="J13" s="1" t="s">
        <v>29</v>
      </c>
      <c r="K13" s="1" t="s">
        <v>353</v>
      </c>
      <c r="L13" s="1" t="s">
        <v>353</v>
      </c>
      <c r="M13" s="1" t="s">
        <v>305</v>
      </c>
      <c r="N13" s="1" t="s">
        <v>305</v>
      </c>
      <c r="O13" s="1" t="s">
        <v>306</v>
      </c>
      <c r="P13" s="1" t="s">
        <v>307</v>
      </c>
      <c r="Q13" s="1" t="s">
        <v>384</v>
      </c>
      <c r="R13" s="1" t="s">
        <v>309</v>
      </c>
      <c r="S13" s="1" t="s">
        <v>310</v>
      </c>
      <c r="T13" s="1" t="s">
        <v>311</v>
      </c>
    </row>
    <row r="14" s="1" customFormat="1" spans="1:20">
      <c r="A14" s="3">
        <v>16240000253</v>
      </c>
      <c r="B14" s="1" t="s">
        <v>385</v>
      </c>
      <c r="C14" s="1" t="s">
        <v>386</v>
      </c>
      <c r="D14" s="1" t="s">
        <v>387</v>
      </c>
      <c r="E14" s="1" t="s">
        <v>388</v>
      </c>
      <c r="F14" s="1" t="s">
        <v>316</v>
      </c>
      <c r="G14" s="1" t="s">
        <v>300</v>
      </c>
      <c r="H14" s="1" t="s">
        <v>302</v>
      </c>
      <c r="I14" s="1" t="s">
        <v>389</v>
      </c>
      <c r="J14" s="1" t="s">
        <v>29</v>
      </c>
      <c r="K14" s="1" t="s">
        <v>390</v>
      </c>
      <c r="L14" s="1" t="s">
        <v>390</v>
      </c>
      <c r="M14" s="1" t="s">
        <v>305</v>
      </c>
      <c r="N14" s="1" t="s">
        <v>305</v>
      </c>
      <c r="O14" s="1" t="s">
        <v>306</v>
      </c>
      <c r="P14" s="1" t="s">
        <v>307</v>
      </c>
      <c r="Q14" s="1" t="s">
        <v>391</v>
      </c>
      <c r="R14" s="1" t="s">
        <v>309</v>
      </c>
      <c r="S14" s="1" t="s">
        <v>310</v>
      </c>
      <c r="T14" s="1" t="s">
        <v>311</v>
      </c>
    </row>
    <row r="15" s="1" customFormat="1" spans="1:20">
      <c r="A15" s="3">
        <v>16240078857</v>
      </c>
      <c r="B15" s="1" t="s">
        <v>385</v>
      </c>
      <c r="C15" s="1" t="s">
        <v>392</v>
      </c>
      <c r="D15" s="1" t="s">
        <v>393</v>
      </c>
      <c r="E15" s="1" t="s">
        <v>394</v>
      </c>
      <c r="F15" s="1" t="s">
        <v>316</v>
      </c>
      <c r="G15" s="1" t="s">
        <v>300</v>
      </c>
      <c r="H15" s="1" t="s">
        <v>302</v>
      </c>
      <c r="I15" s="1" t="s">
        <v>395</v>
      </c>
      <c r="J15" s="1" t="s">
        <v>29</v>
      </c>
      <c r="K15" s="1" t="s">
        <v>396</v>
      </c>
      <c r="L15" s="1" t="s">
        <v>396</v>
      </c>
      <c r="M15" s="1" t="s">
        <v>305</v>
      </c>
      <c r="N15" s="1" t="s">
        <v>305</v>
      </c>
      <c r="O15" s="1" t="s">
        <v>306</v>
      </c>
      <c r="P15" s="1" t="s">
        <v>307</v>
      </c>
      <c r="Q15" s="1" t="s">
        <v>397</v>
      </c>
      <c r="R15" s="1" t="s">
        <v>309</v>
      </c>
      <c r="S15" s="1" t="s">
        <v>310</v>
      </c>
      <c r="T15" s="1" t="s">
        <v>311</v>
      </c>
    </row>
    <row r="16" s="1" customFormat="1" spans="1:20">
      <c r="A16" s="3">
        <v>16248087484</v>
      </c>
      <c r="B16" s="1" t="s">
        <v>398</v>
      </c>
      <c r="C16" s="1" t="s">
        <v>399</v>
      </c>
      <c r="D16" s="1" t="s">
        <v>400</v>
      </c>
      <c r="E16" s="1" t="s">
        <v>401</v>
      </c>
      <c r="F16" s="1" t="s">
        <v>316</v>
      </c>
      <c r="G16" s="1" t="s">
        <v>301</v>
      </c>
      <c r="H16" s="1" t="s">
        <v>302</v>
      </c>
      <c r="I16" s="1" t="s">
        <v>402</v>
      </c>
      <c r="J16" s="1" t="s">
        <v>29</v>
      </c>
      <c r="K16" s="1" t="s">
        <v>403</v>
      </c>
      <c r="L16" s="1" t="s">
        <v>403</v>
      </c>
      <c r="M16" s="1" t="s">
        <v>305</v>
      </c>
      <c r="N16" s="1" t="s">
        <v>305</v>
      </c>
      <c r="O16" s="1" t="s">
        <v>306</v>
      </c>
      <c r="P16" s="1" t="s">
        <v>307</v>
      </c>
      <c r="Q16" s="1" t="s">
        <v>404</v>
      </c>
      <c r="R16" s="1" t="s">
        <v>309</v>
      </c>
      <c r="S16" s="1" t="s">
        <v>310</v>
      </c>
      <c r="T16" s="1" t="s">
        <v>311</v>
      </c>
    </row>
    <row r="17" s="1" customFormat="1" spans="1:20">
      <c r="A17" s="3">
        <v>16252589615</v>
      </c>
      <c r="B17" s="1" t="s">
        <v>398</v>
      </c>
      <c r="C17" s="1" t="s">
        <v>405</v>
      </c>
      <c r="D17" s="1" t="s">
        <v>406</v>
      </c>
      <c r="E17" s="1" t="s">
        <v>407</v>
      </c>
      <c r="F17" s="1" t="s">
        <v>316</v>
      </c>
      <c r="G17" s="1" t="s">
        <v>300</v>
      </c>
      <c r="H17" s="1" t="s">
        <v>302</v>
      </c>
      <c r="I17" s="1" t="s">
        <v>408</v>
      </c>
      <c r="J17" s="1" t="s">
        <v>29</v>
      </c>
      <c r="K17" s="1" t="s">
        <v>409</v>
      </c>
      <c r="L17" s="1" t="s">
        <v>409</v>
      </c>
      <c r="M17" s="1" t="s">
        <v>305</v>
      </c>
      <c r="N17" s="1" t="s">
        <v>305</v>
      </c>
      <c r="O17" s="1" t="s">
        <v>306</v>
      </c>
      <c r="P17" s="1" t="s">
        <v>307</v>
      </c>
      <c r="Q17" s="1" t="s">
        <v>410</v>
      </c>
      <c r="R17" s="1" t="s">
        <v>309</v>
      </c>
      <c r="S17" s="1" t="s">
        <v>310</v>
      </c>
      <c r="T17" s="1" t="s">
        <v>311</v>
      </c>
    </row>
    <row r="18" s="1" customFormat="1" spans="1:20">
      <c r="A18" s="3">
        <v>16276387071</v>
      </c>
      <c r="B18" s="1" t="s">
        <v>411</v>
      </c>
      <c r="C18" s="1" t="s">
        <v>412</v>
      </c>
      <c r="D18" s="1" t="s">
        <v>413</v>
      </c>
      <c r="E18" s="1" t="s">
        <v>414</v>
      </c>
      <c r="F18" s="1" t="s">
        <v>316</v>
      </c>
      <c r="G18" s="1" t="s">
        <v>300</v>
      </c>
      <c r="H18" s="1" t="s">
        <v>302</v>
      </c>
      <c r="I18" s="1" t="s">
        <v>415</v>
      </c>
      <c r="J18" s="1" t="s">
        <v>29</v>
      </c>
      <c r="K18" s="1" t="s">
        <v>416</v>
      </c>
      <c r="L18" s="1" t="s">
        <v>416</v>
      </c>
      <c r="M18" s="1" t="s">
        <v>305</v>
      </c>
      <c r="N18" s="1" t="s">
        <v>305</v>
      </c>
      <c r="O18" s="1" t="s">
        <v>306</v>
      </c>
      <c r="P18" s="1" t="s">
        <v>307</v>
      </c>
      <c r="Q18" s="1" t="s">
        <v>417</v>
      </c>
      <c r="R18" s="1" t="s">
        <v>309</v>
      </c>
      <c r="S18" s="1" t="s">
        <v>310</v>
      </c>
      <c r="T18" s="1" t="s">
        <v>311</v>
      </c>
    </row>
    <row r="19" s="1" customFormat="1" spans="1:20">
      <c r="A19" s="3">
        <v>16276602929</v>
      </c>
      <c r="B19" s="1" t="s">
        <v>411</v>
      </c>
      <c r="C19" s="1" t="s">
        <v>418</v>
      </c>
      <c r="D19" s="1" t="s">
        <v>419</v>
      </c>
      <c r="E19" s="1" t="s">
        <v>420</v>
      </c>
      <c r="F19" s="1" t="s">
        <v>316</v>
      </c>
      <c r="G19" s="1" t="s">
        <v>300</v>
      </c>
      <c r="H19" s="1" t="s">
        <v>302</v>
      </c>
      <c r="I19" s="1" t="s">
        <v>421</v>
      </c>
      <c r="J19" s="1" t="s">
        <v>29</v>
      </c>
      <c r="K19" s="1" t="s">
        <v>422</v>
      </c>
      <c r="L19" s="1" t="s">
        <v>422</v>
      </c>
      <c r="M19" s="1" t="s">
        <v>305</v>
      </c>
      <c r="N19" s="1" t="s">
        <v>305</v>
      </c>
      <c r="O19" s="1" t="s">
        <v>306</v>
      </c>
      <c r="P19" s="1" t="s">
        <v>307</v>
      </c>
      <c r="Q19" s="1" t="s">
        <v>423</v>
      </c>
      <c r="R19" s="1" t="s">
        <v>309</v>
      </c>
      <c r="S19" s="1" t="s">
        <v>310</v>
      </c>
      <c r="T19" s="1" t="s">
        <v>311</v>
      </c>
    </row>
    <row r="20" s="1" customFormat="1" spans="1:20">
      <c r="A20" s="3">
        <v>16280591706</v>
      </c>
      <c r="B20" s="1" t="s">
        <v>424</v>
      </c>
      <c r="C20" s="1" t="s">
        <v>425</v>
      </c>
      <c r="D20" s="1" t="s">
        <v>426</v>
      </c>
      <c r="E20" s="1" t="s">
        <v>427</v>
      </c>
      <c r="F20" s="1" t="s">
        <v>300</v>
      </c>
      <c r="G20" s="1" t="s">
        <v>301</v>
      </c>
      <c r="H20" s="1" t="s">
        <v>302</v>
      </c>
      <c r="I20" s="1" t="s">
        <v>428</v>
      </c>
      <c r="J20" s="1" t="s">
        <v>29</v>
      </c>
      <c r="K20" s="1" t="s">
        <v>429</v>
      </c>
      <c r="L20" s="1" t="s">
        <v>429</v>
      </c>
      <c r="M20" s="1" t="s">
        <v>305</v>
      </c>
      <c r="N20" s="1" t="s">
        <v>305</v>
      </c>
      <c r="O20" s="1" t="s">
        <v>306</v>
      </c>
      <c r="P20" s="1" t="s">
        <v>307</v>
      </c>
      <c r="Q20" s="1" t="s">
        <v>430</v>
      </c>
      <c r="R20" s="1" t="s">
        <v>309</v>
      </c>
      <c r="S20" s="1" t="s">
        <v>310</v>
      </c>
      <c r="T20" s="1" t="s">
        <v>311</v>
      </c>
    </row>
    <row r="21" s="1" customFormat="1" spans="1:20">
      <c r="A21" s="3">
        <v>16280601291</v>
      </c>
      <c r="B21" s="1" t="s">
        <v>424</v>
      </c>
      <c r="C21" s="1" t="s">
        <v>431</v>
      </c>
      <c r="D21" s="1" t="s">
        <v>432</v>
      </c>
      <c r="E21" s="1" t="s">
        <v>433</v>
      </c>
      <c r="F21" s="1" t="s">
        <v>316</v>
      </c>
      <c r="G21" s="1" t="s">
        <v>300</v>
      </c>
      <c r="H21" s="1" t="s">
        <v>302</v>
      </c>
      <c r="I21" s="1" t="s">
        <v>434</v>
      </c>
      <c r="J21" s="1" t="s">
        <v>29</v>
      </c>
      <c r="K21" s="1" t="s">
        <v>435</v>
      </c>
      <c r="L21" s="1" t="s">
        <v>435</v>
      </c>
      <c r="M21" s="1" t="s">
        <v>305</v>
      </c>
      <c r="N21" s="1" t="s">
        <v>305</v>
      </c>
      <c r="O21" s="1" t="s">
        <v>306</v>
      </c>
      <c r="P21" s="1" t="s">
        <v>307</v>
      </c>
      <c r="Q21" s="1" t="s">
        <v>436</v>
      </c>
      <c r="R21" s="1" t="s">
        <v>309</v>
      </c>
      <c r="S21" s="1" t="s">
        <v>310</v>
      </c>
      <c r="T21" s="1" t="s">
        <v>311</v>
      </c>
    </row>
    <row r="22" s="1" customFormat="1" spans="1:20">
      <c r="A22" s="3">
        <v>16287958891</v>
      </c>
      <c r="B22" s="1" t="s">
        <v>437</v>
      </c>
      <c r="C22" s="1" t="s">
        <v>438</v>
      </c>
      <c r="D22" s="1" t="s">
        <v>439</v>
      </c>
      <c r="E22" s="1" t="s">
        <v>440</v>
      </c>
      <c r="F22" s="1" t="s">
        <v>316</v>
      </c>
      <c r="G22" s="1" t="s">
        <v>300</v>
      </c>
      <c r="H22" s="1" t="s">
        <v>302</v>
      </c>
      <c r="I22" s="1" t="s">
        <v>441</v>
      </c>
      <c r="J22" s="1" t="s">
        <v>29</v>
      </c>
      <c r="K22" s="1" t="s">
        <v>442</v>
      </c>
      <c r="L22" s="1" t="s">
        <v>442</v>
      </c>
      <c r="M22" s="1" t="s">
        <v>305</v>
      </c>
      <c r="N22" s="1" t="s">
        <v>305</v>
      </c>
      <c r="O22" s="1" t="s">
        <v>306</v>
      </c>
      <c r="P22" s="1" t="s">
        <v>307</v>
      </c>
      <c r="Q22" s="1" t="s">
        <v>443</v>
      </c>
      <c r="R22" s="1" t="s">
        <v>309</v>
      </c>
      <c r="S22" s="1" t="s">
        <v>310</v>
      </c>
      <c r="T22" s="1" t="s">
        <v>311</v>
      </c>
    </row>
    <row r="23" s="1" customFormat="1" spans="1:20">
      <c r="A23" s="3">
        <v>16288121728</v>
      </c>
      <c r="B23" s="1" t="s">
        <v>437</v>
      </c>
      <c r="C23" s="1" t="s">
        <v>444</v>
      </c>
      <c r="D23" s="1" t="s">
        <v>445</v>
      </c>
      <c r="E23" s="1" t="s">
        <v>446</v>
      </c>
      <c r="F23" s="1" t="s">
        <v>300</v>
      </c>
      <c r="G23" s="1" t="s">
        <v>301</v>
      </c>
      <c r="H23" s="1" t="s">
        <v>302</v>
      </c>
      <c r="I23" s="1" t="s">
        <v>447</v>
      </c>
      <c r="J23" s="1" t="s">
        <v>29</v>
      </c>
      <c r="K23" s="1" t="s">
        <v>448</v>
      </c>
      <c r="L23" s="1" t="s">
        <v>448</v>
      </c>
      <c r="M23" s="1" t="s">
        <v>305</v>
      </c>
      <c r="N23" s="1" t="s">
        <v>305</v>
      </c>
      <c r="O23" s="1" t="s">
        <v>306</v>
      </c>
      <c r="P23" s="1" t="s">
        <v>307</v>
      </c>
      <c r="Q23" s="1" t="s">
        <v>449</v>
      </c>
      <c r="R23" s="1" t="s">
        <v>309</v>
      </c>
      <c r="S23" s="1" t="s">
        <v>310</v>
      </c>
      <c r="T23" s="1" t="s">
        <v>311</v>
      </c>
    </row>
    <row r="24" s="1" customFormat="1" spans="1:20">
      <c r="A24" s="3">
        <v>16289410839</v>
      </c>
      <c r="B24" s="1" t="s">
        <v>437</v>
      </c>
      <c r="C24" s="1" t="s">
        <v>450</v>
      </c>
      <c r="D24" s="1" t="s">
        <v>451</v>
      </c>
      <c r="E24" s="1" t="s">
        <v>452</v>
      </c>
      <c r="F24" s="1" t="s">
        <v>453</v>
      </c>
      <c r="G24" s="1" t="s">
        <v>301</v>
      </c>
      <c r="H24" s="1" t="s">
        <v>302</v>
      </c>
      <c r="I24" s="1" t="s">
        <v>454</v>
      </c>
      <c r="J24" s="1" t="s">
        <v>29</v>
      </c>
      <c r="K24" s="1" t="s">
        <v>455</v>
      </c>
      <c r="L24" s="1" t="s">
        <v>455</v>
      </c>
      <c r="M24" s="1" t="s">
        <v>305</v>
      </c>
      <c r="N24" s="1" t="s">
        <v>305</v>
      </c>
      <c r="O24" s="1" t="s">
        <v>306</v>
      </c>
      <c r="P24" s="1" t="s">
        <v>307</v>
      </c>
      <c r="Q24" s="1" t="s">
        <v>456</v>
      </c>
      <c r="R24" s="1" t="s">
        <v>309</v>
      </c>
      <c r="S24" s="1" t="s">
        <v>310</v>
      </c>
      <c r="T24" s="1" t="s">
        <v>311</v>
      </c>
    </row>
    <row r="25" s="1" customFormat="1" spans="1:20">
      <c r="A25" s="3">
        <v>16289826713</v>
      </c>
      <c r="B25" s="1" t="s">
        <v>437</v>
      </c>
      <c r="C25" s="1" t="s">
        <v>457</v>
      </c>
      <c r="D25" s="1" t="s">
        <v>458</v>
      </c>
      <c r="E25" s="1" t="s">
        <v>459</v>
      </c>
      <c r="F25" s="1" t="s">
        <v>316</v>
      </c>
      <c r="G25" s="1" t="s">
        <v>300</v>
      </c>
      <c r="H25" s="1" t="s">
        <v>302</v>
      </c>
      <c r="I25" s="1" t="s">
        <v>460</v>
      </c>
      <c r="J25" s="1" t="s">
        <v>29</v>
      </c>
      <c r="K25" s="1" t="s">
        <v>461</v>
      </c>
      <c r="L25" s="1" t="s">
        <v>461</v>
      </c>
      <c r="M25" s="1" t="s">
        <v>305</v>
      </c>
      <c r="N25" s="1" t="s">
        <v>305</v>
      </c>
      <c r="O25" s="1" t="s">
        <v>306</v>
      </c>
      <c r="P25" s="1" t="s">
        <v>307</v>
      </c>
      <c r="Q25" s="1" t="s">
        <v>462</v>
      </c>
      <c r="R25" s="1" t="s">
        <v>309</v>
      </c>
      <c r="S25" s="1" t="s">
        <v>310</v>
      </c>
      <c r="T25" s="1" t="s">
        <v>311</v>
      </c>
    </row>
    <row r="26" s="1" customFormat="1" spans="1:20">
      <c r="A26" s="3">
        <v>16295380840</v>
      </c>
      <c r="B26" s="1" t="s">
        <v>453</v>
      </c>
      <c r="C26" s="1" t="s">
        <v>463</v>
      </c>
      <c r="D26" s="1" t="s">
        <v>464</v>
      </c>
      <c r="E26" s="1" t="s">
        <v>465</v>
      </c>
      <c r="F26" s="1" t="s">
        <v>316</v>
      </c>
      <c r="G26" s="1" t="s">
        <v>301</v>
      </c>
      <c r="H26" s="1" t="s">
        <v>302</v>
      </c>
      <c r="I26" s="1" t="s">
        <v>466</v>
      </c>
      <c r="J26" s="1" t="s">
        <v>29</v>
      </c>
      <c r="K26" s="1" t="s">
        <v>467</v>
      </c>
      <c r="L26" s="1" t="s">
        <v>467</v>
      </c>
      <c r="M26" s="1" t="s">
        <v>305</v>
      </c>
      <c r="N26" s="1" t="s">
        <v>305</v>
      </c>
      <c r="O26" s="1" t="s">
        <v>306</v>
      </c>
      <c r="P26" s="1" t="s">
        <v>307</v>
      </c>
      <c r="Q26" s="1" t="s">
        <v>468</v>
      </c>
      <c r="R26" s="1" t="s">
        <v>309</v>
      </c>
      <c r="S26" s="1" t="s">
        <v>310</v>
      </c>
      <c r="T26" s="1" t="s">
        <v>311</v>
      </c>
    </row>
    <row r="27" s="1" customFormat="1" spans="1:20">
      <c r="A27" s="3">
        <v>16300999395</v>
      </c>
      <c r="B27" s="1" t="s">
        <v>453</v>
      </c>
      <c r="C27" s="1" t="s">
        <v>469</v>
      </c>
      <c r="D27" s="1" t="s">
        <v>470</v>
      </c>
      <c r="E27" s="1" t="s">
        <v>471</v>
      </c>
      <c r="F27" s="1" t="s">
        <v>316</v>
      </c>
      <c r="G27" s="1" t="s">
        <v>300</v>
      </c>
      <c r="H27" s="1" t="s">
        <v>302</v>
      </c>
      <c r="I27" s="1" t="s">
        <v>472</v>
      </c>
      <c r="J27" s="1" t="s">
        <v>29</v>
      </c>
      <c r="K27" s="1" t="s">
        <v>473</v>
      </c>
      <c r="L27" s="1" t="s">
        <v>473</v>
      </c>
      <c r="M27" s="1" t="s">
        <v>305</v>
      </c>
      <c r="N27" s="1" t="s">
        <v>305</v>
      </c>
      <c r="O27" s="1" t="s">
        <v>306</v>
      </c>
      <c r="P27" s="1" t="s">
        <v>307</v>
      </c>
      <c r="Q27" s="1" t="s">
        <v>474</v>
      </c>
      <c r="R27" s="1" t="s">
        <v>309</v>
      </c>
      <c r="S27" s="1" t="s">
        <v>310</v>
      </c>
      <c r="T27" s="1" t="s">
        <v>311</v>
      </c>
    </row>
    <row r="28" s="1" customFormat="1" spans="1:20">
      <c r="A28" s="3">
        <v>16301268045</v>
      </c>
      <c r="B28" s="1" t="s">
        <v>453</v>
      </c>
      <c r="C28" s="1" t="s">
        <v>475</v>
      </c>
      <c r="D28" s="1" t="s">
        <v>476</v>
      </c>
      <c r="E28" s="1" t="s">
        <v>477</v>
      </c>
      <c r="F28" s="1" t="s">
        <v>316</v>
      </c>
      <c r="G28" s="1" t="s">
        <v>300</v>
      </c>
      <c r="H28" s="1" t="s">
        <v>302</v>
      </c>
      <c r="I28" s="1" t="s">
        <v>478</v>
      </c>
      <c r="J28" s="1" t="s">
        <v>29</v>
      </c>
      <c r="K28" s="1" t="s">
        <v>479</v>
      </c>
      <c r="L28" s="1" t="s">
        <v>479</v>
      </c>
      <c r="M28" s="1" t="s">
        <v>305</v>
      </c>
      <c r="N28" s="1" t="s">
        <v>305</v>
      </c>
      <c r="O28" s="1" t="s">
        <v>306</v>
      </c>
      <c r="P28" s="1" t="s">
        <v>307</v>
      </c>
      <c r="Q28" s="1" t="s">
        <v>480</v>
      </c>
      <c r="R28" s="1" t="s">
        <v>309</v>
      </c>
      <c r="S28" s="1" t="s">
        <v>310</v>
      </c>
      <c r="T28" s="1" t="s">
        <v>311</v>
      </c>
    </row>
    <row r="29" s="1" customFormat="1" spans="1:20">
      <c r="A29" s="3">
        <v>16302382352</v>
      </c>
      <c r="B29" s="1" t="s">
        <v>481</v>
      </c>
      <c r="C29" s="1" t="s">
        <v>482</v>
      </c>
      <c r="D29" s="1" t="s">
        <v>483</v>
      </c>
      <c r="E29" s="1" t="s">
        <v>484</v>
      </c>
      <c r="F29" s="1" t="s">
        <v>300</v>
      </c>
      <c r="G29" s="1" t="s">
        <v>301</v>
      </c>
      <c r="H29" s="1" t="s">
        <v>302</v>
      </c>
      <c r="I29" s="1" t="s">
        <v>485</v>
      </c>
      <c r="J29" s="1" t="s">
        <v>29</v>
      </c>
      <c r="K29" s="1" t="s">
        <v>486</v>
      </c>
      <c r="L29" s="1" t="s">
        <v>486</v>
      </c>
      <c r="M29" s="1" t="s">
        <v>305</v>
      </c>
      <c r="N29" s="1" t="s">
        <v>305</v>
      </c>
      <c r="O29" s="1" t="s">
        <v>306</v>
      </c>
      <c r="P29" s="1" t="s">
        <v>307</v>
      </c>
      <c r="Q29" s="1" t="s">
        <v>487</v>
      </c>
      <c r="R29" s="1" t="s">
        <v>309</v>
      </c>
      <c r="S29" s="1" t="s">
        <v>310</v>
      </c>
      <c r="T29" s="1" t="s">
        <v>311</v>
      </c>
    </row>
    <row r="30" s="1" customFormat="1" spans="1:20">
      <c r="A30" s="3">
        <v>16302426921</v>
      </c>
      <c r="B30" s="1" t="s">
        <v>481</v>
      </c>
      <c r="C30" s="1" t="s">
        <v>488</v>
      </c>
      <c r="D30" s="1" t="s">
        <v>489</v>
      </c>
      <c r="E30" s="1" t="s">
        <v>490</v>
      </c>
      <c r="F30" s="1" t="s">
        <v>345</v>
      </c>
      <c r="G30" s="1" t="s">
        <v>300</v>
      </c>
      <c r="H30" s="1" t="s">
        <v>302</v>
      </c>
      <c r="I30" s="1" t="s">
        <v>491</v>
      </c>
      <c r="J30" s="1" t="s">
        <v>29</v>
      </c>
      <c r="K30" s="1" t="s">
        <v>492</v>
      </c>
      <c r="L30" s="1" t="s">
        <v>492</v>
      </c>
      <c r="M30" s="1" t="s">
        <v>305</v>
      </c>
      <c r="N30" s="1" t="s">
        <v>305</v>
      </c>
      <c r="O30" s="1" t="s">
        <v>306</v>
      </c>
      <c r="P30" s="1" t="s">
        <v>307</v>
      </c>
      <c r="Q30" s="1" t="s">
        <v>493</v>
      </c>
      <c r="R30" s="1" t="s">
        <v>309</v>
      </c>
      <c r="S30" s="1" t="s">
        <v>310</v>
      </c>
      <c r="T30" s="1" t="s">
        <v>311</v>
      </c>
    </row>
    <row r="31" s="1" customFormat="1" spans="1:20">
      <c r="A31" s="3">
        <v>16310077675</v>
      </c>
      <c r="B31" s="1" t="s">
        <v>330</v>
      </c>
      <c r="C31" s="1" t="s">
        <v>494</v>
      </c>
      <c r="D31" s="1" t="s">
        <v>495</v>
      </c>
      <c r="E31" s="1" t="s">
        <v>496</v>
      </c>
      <c r="F31" s="1" t="s">
        <v>497</v>
      </c>
      <c r="G31" s="1" t="s">
        <v>300</v>
      </c>
      <c r="H31" s="1" t="s">
        <v>302</v>
      </c>
      <c r="I31" s="1" t="s">
        <v>498</v>
      </c>
      <c r="J31" s="1" t="s">
        <v>29</v>
      </c>
      <c r="K31" s="1" t="s">
        <v>499</v>
      </c>
      <c r="L31" s="1" t="s">
        <v>499</v>
      </c>
      <c r="M31" s="1" t="s">
        <v>305</v>
      </c>
      <c r="N31" s="1" t="s">
        <v>305</v>
      </c>
      <c r="O31" s="1" t="s">
        <v>306</v>
      </c>
      <c r="P31" s="1" t="s">
        <v>307</v>
      </c>
      <c r="Q31" s="1" t="s">
        <v>500</v>
      </c>
      <c r="R31" s="1" t="s">
        <v>309</v>
      </c>
      <c r="S31" s="1" t="s">
        <v>310</v>
      </c>
      <c r="T31" s="1" t="s">
        <v>311</v>
      </c>
    </row>
    <row r="32" s="1" customFormat="1" spans="1:20">
      <c r="A32" s="3">
        <v>16310093840</v>
      </c>
      <c r="B32" s="1" t="s">
        <v>330</v>
      </c>
      <c r="C32" s="1" t="s">
        <v>501</v>
      </c>
      <c r="D32" s="1" t="s">
        <v>502</v>
      </c>
      <c r="E32" s="1" t="s">
        <v>503</v>
      </c>
      <c r="F32" s="1" t="s">
        <v>497</v>
      </c>
      <c r="G32" s="1" t="s">
        <v>300</v>
      </c>
      <c r="H32" s="1" t="s">
        <v>302</v>
      </c>
      <c r="I32" s="1" t="s">
        <v>504</v>
      </c>
      <c r="J32" s="1" t="s">
        <v>29</v>
      </c>
      <c r="K32" s="1" t="s">
        <v>505</v>
      </c>
      <c r="L32" s="1" t="s">
        <v>505</v>
      </c>
      <c r="M32" s="1" t="s">
        <v>305</v>
      </c>
      <c r="N32" s="1" t="s">
        <v>305</v>
      </c>
      <c r="O32" s="1" t="s">
        <v>306</v>
      </c>
      <c r="P32" s="1" t="s">
        <v>307</v>
      </c>
      <c r="Q32" s="1" t="s">
        <v>506</v>
      </c>
      <c r="R32" s="1" t="s">
        <v>309</v>
      </c>
      <c r="S32" s="1" t="s">
        <v>310</v>
      </c>
      <c r="T32" s="1" t="s">
        <v>311</v>
      </c>
    </row>
    <row r="33" s="1" customFormat="1" spans="1:20">
      <c r="A33" s="3">
        <v>16315877137</v>
      </c>
      <c r="B33" s="1" t="s">
        <v>330</v>
      </c>
      <c r="C33" s="1" t="s">
        <v>507</v>
      </c>
      <c r="D33" s="1" t="s">
        <v>508</v>
      </c>
      <c r="E33" s="1" t="s">
        <v>509</v>
      </c>
      <c r="F33" s="1" t="s">
        <v>345</v>
      </c>
      <c r="G33" s="1" t="s">
        <v>300</v>
      </c>
      <c r="H33" s="1" t="s">
        <v>302</v>
      </c>
      <c r="I33" s="1" t="s">
        <v>510</v>
      </c>
      <c r="J33" s="1" t="s">
        <v>29</v>
      </c>
      <c r="K33" s="1" t="s">
        <v>511</v>
      </c>
      <c r="L33" s="1" t="s">
        <v>511</v>
      </c>
      <c r="M33" s="1" t="s">
        <v>305</v>
      </c>
      <c r="N33" s="1" t="s">
        <v>305</v>
      </c>
      <c r="O33" s="1" t="s">
        <v>306</v>
      </c>
      <c r="P33" s="1" t="s">
        <v>307</v>
      </c>
      <c r="Q33" s="1" t="s">
        <v>512</v>
      </c>
      <c r="R33" s="1" t="s">
        <v>309</v>
      </c>
      <c r="S33" s="1" t="s">
        <v>310</v>
      </c>
      <c r="T33" s="1" t="s">
        <v>311</v>
      </c>
    </row>
    <row r="34" s="1" customFormat="1" spans="1:20">
      <c r="A34" s="3">
        <v>16316939840</v>
      </c>
      <c r="B34" s="1" t="s">
        <v>497</v>
      </c>
      <c r="C34" s="1" t="s">
        <v>513</v>
      </c>
      <c r="D34" s="1" t="s">
        <v>514</v>
      </c>
      <c r="E34" s="1" t="s">
        <v>515</v>
      </c>
      <c r="F34" s="1" t="s">
        <v>300</v>
      </c>
      <c r="G34" s="1" t="s">
        <v>301</v>
      </c>
      <c r="H34" s="1" t="s">
        <v>302</v>
      </c>
      <c r="I34" s="1" t="s">
        <v>516</v>
      </c>
      <c r="J34" s="1" t="s">
        <v>29</v>
      </c>
      <c r="K34" s="1" t="s">
        <v>517</v>
      </c>
      <c r="L34" s="1" t="s">
        <v>517</v>
      </c>
      <c r="M34" s="1" t="s">
        <v>305</v>
      </c>
      <c r="N34" s="1" t="s">
        <v>305</v>
      </c>
      <c r="O34" s="1" t="s">
        <v>306</v>
      </c>
      <c r="P34" s="1" t="s">
        <v>307</v>
      </c>
      <c r="Q34" s="1" t="s">
        <v>518</v>
      </c>
      <c r="R34" s="1" t="s">
        <v>309</v>
      </c>
      <c r="S34" s="1" t="s">
        <v>310</v>
      </c>
      <c r="T34" s="1" t="s">
        <v>311</v>
      </c>
    </row>
    <row r="35" s="1" customFormat="1" spans="1:20">
      <c r="A35" s="3">
        <v>16320428016</v>
      </c>
      <c r="B35" s="1" t="s">
        <v>497</v>
      </c>
      <c r="C35" s="1" t="s">
        <v>519</v>
      </c>
      <c r="D35" s="1" t="s">
        <v>520</v>
      </c>
      <c r="E35" s="1" t="s">
        <v>521</v>
      </c>
      <c r="F35" s="1" t="s">
        <v>316</v>
      </c>
      <c r="G35" s="1" t="s">
        <v>300</v>
      </c>
      <c r="H35" s="1" t="s">
        <v>302</v>
      </c>
      <c r="I35" s="1" t="s">
        <v>522</v>
      </c>
      <c r="J35" s="1" t="s">
        <v>29</v>
      </c>
      <c r="K35" s="1" t="s">
        <v>422</v>
      </c>
      <c r="L35" s="1" t="s">
        <v>422</v>
      </c>
      <c r="M35" s="1" t="s">
        <v>305</v>
      </c>
      <c r="N35" s="1" t="s">
        <v>305</v>
      </c>
      <c r="O35" s="1" t="s">
        <v>306</v>
      </c>
      <c r="P35" s="1" t="s">
        <v>307</v>
      </c>
      <c r="Q35" s="1" t="s">
        <v>523</v>
      </c>
      <c r="R35" s="1" t="s">
        <v>309</v>
      </c>
      <c r="S35" s="1" t="s">
        <v>310</v>
      </c>
      <c r="T35" s="1" t="s">
        <v>311</v>
      </c>
    </row>
    <row r="36" s="1" customFormat="1" spans="1:20">
      <c r="A36" s="3">
        <v>16324389551</v>
      </c>
      <c r="B36" s="1" t="s">
        <v>345</v>
      </c>
      <c r="C36" s="1" t="s">
        <v>524</v>
      </c>
      <c r="D36" s="1" t="s">
        <v>525</v>
      </c>
      <c r="E36" s="1" t="s">
        <v>526</v>
      </c>
      <c r="F36" s="1" t="s">
        <v>300</v>
      </c>
      <c r="G36" s="1" t="s">
        <v>301</v>
      </c>
      <c r="H36" s="1" t="s">
        <v>302</v>
      </c>
      <c r="I36" s="1" t="s">
        <v>527</v>
      </c>
      <c r="J36" s="1" t="s">
        <v>29</v>
      </c>
      <c r="K36" s="1" t="s">
        <v>528</v>
      </c>
      <c r="L36" s="1" t="s">
        <v>528</v>
      </c>
      <c r="M36" s="1" t="s">
        <v>305</v>
      </c>
      <c r="N36" s="1" t="s">
        <v>305</v>
      </c>
      <c r="O36" s="1" t="s">
        <v>306</v>
      </c>
      <c r="P36" s="1" t="s">
        <v>307</v>
      </c>
      <c r="Q36" s="1" t="s">
        <v>529</v>
      </c>
      <c r="R36" s="1" t="s">
        <v>309</v>
      </c>
      <c r="S36" s="1" t="s">
        <v>310</v>
      </c>
      <c r="T36" s="1" t="s">
        <v>311</v>
      </c>
    </row>
    <row r="37" s="1" customFormat="1" spans="1:20">
      <c r="A37" s="3">
        <v>16329057736</v>
      </c>
      <c r="B37" s="1" t="s">
        <v>345</v>
      </c>
      <c r="C37" s="1" t="s">
        <v>530</v>
      </c>
      <c r="D37" s="1" t="s">
        <v>520</v>
      </c>
      <c r="E37" s="1" t="s">
        <v>531</v>
      </c>
      <c r="F37" s="1" t="s">
        <v>300</v>
      </c>
      <c r="G37" s="1" t="s">
        <v>301</v>
      </c>
      <c r="H37" s="1" t="s">
        <v>302</v>
      </c>
      <c r="I37" s="1" t="s">
        <v>522</v>
      </c>
      <c r="J37" s="1" t="s">
        <v>29</v>
      </c>
      <c r="K37" s="1" t="s">
        <v>422</v>
      </c>
      <c r="L37" s="1" t="s">
        <v>422</v>
      </c>
      <c r="M37" s="1" t="s">
        <v>305</v>
      </c>
      <c r="N37" s="1" t="s">
        <v>305</v>
      </c>
      <c r="O37" s="1" t="s">
        <v>306</v>
      </c>
      <c r="P37" s="1" t="s">
        <v>307</v>
      </c>
      <c r="Q37" s="1" t="s">
        <v>532</v>
      </c>
      <c r="R37" s="1" t="s">
        <v>309</v>
      </c>
      <c r="S37" s="1" t="s">
        <v>310</v>
      </c>
      <c r="T37" s="1" t="s">
        <v>311</v>
      </c>
    </row>
    <row r="38" s="1" customFormat="1" spans="1:20">
      <c r="A38" s="3">
        <v>16329768928</v>
      </c>
      <c r="B38" s="1" t="s">
        <v>345</v>
      </c>
      <c r="C38" s="1" t="s">
        <v>533</v>
      </c>
      <c r="D38" s="1" t="s">
        <v>534</v>
      </c>
      <c r="E38" s="1" t="s">
        <v>535</v>
      </c>
      <c r="F38" s="1" t="s">
        <v>300</v>
      </c>
      <c r="G38" s="1" t="s">
        <v>301</v>
      </c>
      <c r="H38" s="1" t="s">
        <v>302</v>
      </c>
      <c r="I38" s="1" t="s">
        <v>536</v>
      </c>
      <c r="J38" s="1" t="s">
        <v>29</v>
      </c>
      <c r="K38" s="1" t="s">
        <v>537</v>
      </c>
      <c r="L38" s="1" t="s">
        <v>537</v>
      </c>
      <c r="M38" s="1" t="s">
        <v>305</v>
      </c>
      <c r="N38" s="1" t="s">
        <v>305</v>
      </c>
      <c r="O38" s="1" t="s">
        <v>306</v>
      </c>
      <c r="P38" s="1" t="s">
        <v>307</v>
      </c>
      <c r="Q38" s="1" t="s">
        <v>538</v>
      </c>
      <c r="R38" s="1" t="s">
        <v>309</v>
      </c>
      <c r="S38" s="1" t="s">
        <v>310</v>
      </c>
      <c r="T38" s="1" t="s">
        <v>311</v>
      </c>
    </row>
    <row r="39" s="1" customFormat="1" spans="1:20">
      <c r="A39" s="3">
        <v>16329854322</v>
      </c>
      <c r="B39" s="1" t="s">
        <v>345</v>
      </c>
      <c r="C39" s="1" t="s">
        <v>539</v>
      </c>
      <c r="D39" s="1" t="s">
        <v>540</v>
      </c>
      <c r="E39" s="1" t="s">
        <v>541</v>
      </c>
      <c r="F39" s="1" t="s">
        <v>316</v>
      </c>
      <c r="G39" s="1" t="s">
        <v>300</v>
      </c>
      <c r="H39" s="1" t="s">
        <v>302</v>
      </c>
      <c r="I39" s="1" t="s">
        <v>542</v>
      </c>
      <c r="J39" s="1" t="s">
        <v>29</v>
      </c>
      <c r="K39" s="1" t="s">
        <v>543</v>
      </c>
      <c r="L39" s="1" t="s">
        <v>543</v>
      </c>
      <c r="M39" s="1" t="s">
        <v>305</v>
      </c>
      <c r="N39" s="1" t="s">
        <v>305</v>
      </c>
      <c r="O39" s="1" t="s">
        <v>306</v>
      </c>
      <c r="P39" s="1" t="s">
        <v>307</v>
      </c>
      <c r="Q39" s="1" t="s">
        <v>544</v>
      </c>
      <c r="R39" s="1" t="s">
        <v>309</v>
      </c>
      <c r="S39" s="1" t="s">
        <v>310</v>
      </c>
      <c r="T39" s="1" t="s">
        <v>311</v>
      </c>
    </row>
    <row r="40" s="1" customFormat="1" spans="1:20">
      <c r="A40" s="3">
        <v>16330002254</v>
      </c>
      <c r="B40" s="1" t="s">
        <v>345</v>
      </c>
      <c r="C40" s="1" t="s">
        <v>545</v>
      </c>
      <c r="D40" s="1" t="s">
        <v>546</v>
      </c>
      <c r="E40" s="1" t="s">
        <v>547</v>
      </c>
      <c r="F40" s="1" t="s">
        <v>300</v>
      </c>
      <c r="G40" s="1" t="s">
        <v>301</v>
      </c>
      <c r="H40" s="1" t="s">
        <v>302</v>
      </c>
      <c r="I40" s="1" t="s">
        <v>548</v>
      </c>
      <c r="J40" s="1" t="s">
        <v>29</v>
      </c>
      <c r="K40" s="1" t="s">
        <v>549</v>
      </c>
      <c r="L40" s="1" t="s">
        <v>549</v>
      </c>
      <c r="M40" s="1" t="s">
        <v>305</v>
      </c>
      <c r="N40" s="1" t="s">
        <v>305</v>
      </c>
      <c r="O40" s="1" t="s">
        <v>306</v>
      </c>
      <c r="P40" s="1" t="s">
        <v>307</v>
      </c>
      <c r="Q40" s="1" t="s">
        <v>550</v>
      </c>
      <c r="R40" s="1" t="s">
        <v>309</v>
      </c>
      <c r="S40" s="1" t="s">
        <v>310</v>
      </c>
      <c r="T40" s="1" t="s">
        <v>311</v>
      </c>
    </row>
    <row r="41" s="1" customFormat="1" spans="1:20">
      <c r="A41" s="3">
        <v>16330374602</v>
      </c>
      <c r="B41" s="1" t="s">
        <v>345</v>
      </c>
      <c r="C41" s="1" t="s">
        <v>551</v>
      </c>
      <c r="D41" s="1" t="s">
        <v>552</v>
      </c>
      <c r="E41" s="1" t="s">
        <v>553</v>
      </c>
      <c r="F41" s="1" t="s">
        <v>300</v>
      </c>
      <c r="G41" s="1" t="s">
        <v>301</v>
      </c>
      <c r="H41" s="1" t="s">
        <v>302</v>
      </c>
      <c r="I41" s="1" t="s">
        <v>554</v>
      </c>
      <c r="J41" s="1" t="s">
        <v>29</v>
      </c>
      <c r="K41" s="1" t="s">
        <v>555</v>
      </c>
      <c r="L41" s="1" t="s">
        <v>555</v>
      </c>
      <c r="M41" s="1" t="s">
        <v>305</v>
      </c>
      <c r="N41" s="1" t="s">
        <v>305</v>
      </c>
      <c r="O41" s="1" t="s">
        <v>306</v>
      </c>
      <c r="P41" s="1" t="s">
        <v>307</v>
      </c>
      <c r="Q41" s="1" t="s">
        <v>556</v>
      </c>
      <c r="R41" s="1" t="s">
        <v>309</v>
      </c>
      <c r="S41" s="1" t="s">
        <v>310</v>
      </c>
      <c r="T41" s="1" t="s">
        <v>311</v>
      </c>
    </row>
    <row r="42" s="1" customFormat="1" spans="1:20">
      <c r="A42" s="3">
        <v>16330511018</v>
      </c>
      <c r="B42" s="1" t="s">
        <v>316</v>
      </c>
      <c r="C42" s="1" t="s">
        <v>557</v>
      </c>
      <c r="D42" s="1" t="s">
        <v>558</v>
      </c>
      <c r="E42" s="1" t="s">
        <v>559</v>
      </c>
      <c r="F42" s="1" t="s">
        <v>316</v>
      </c>
      <c r="G42" s="1" t="s">
        <v>300</v>
      </c>
      <c r="H42" s="1" t="s">
        <v>302</v>
      </c>
      <c r="I42" s="1" t="s">
        <v>560</v>
      </c>
      <c r="J42" s="1" t="s">
        <v>29</v>
      </c>
      <c r="K42" s="1" t="s">
        <v>561</v>
      </c>
      <c r="L42" s="1" t="s">
        <v>561</v>
      </c>
      <c r="M42" s="1" t="s">
        <v>305</v>
      </c>
      <c r="N42" s="1" t="s">
        <v>305</v>
      </c>
      <c r="O42" s="1" t="s">
        <v>306</v>
      </c>
      <c r="P42" s="1" t="s">
        <v>307</v>
      </c>
      <c r="Q42" s="1" t="s">
        <v>562</v>
      </c>
      <c r="R42" s="1" t="s">
        <v>309</v>
      </c>
      <c r="S42" s="1" t="s">
        <v>310</v>
      </c>
      <c r="T42" s="1" t="s">
        <v>311</v>
      </c>
    </row>
    <row r="43" s="1" customFormat="1" spans="1:20">
      <c r="A43" s="3">
        <v>16330694096</v>
      </c>
      <c r="B43" s="1" t="s">
        <v>316</v>
      </c>
      <c r="C43" s="1" t="s">
        <v>563</v>
      </c>
      <c r="D43" s="1" t="s">
        <v>564</v>
      </c>
      <c r="E43" s="1" t="s">
        <v>565</v>
      </c>
      <c r="F43" s="1" t="s">
        <v>316</v>
      </c>
      <c r="G43" s="1" t="s">
        <v>301</v>
      </c>
      <c r="H43" s="1" t="s">
        <v>302</v>
      </c>
      <c r="I43" s="1" t="s">
        <v>566</v>
      </c>
      <c r="J43" s="1" t="s">
        <v>29</v>
      </c>
      <c r="K43" s="1" t="s">
        <v>403</v>
      </c>
      <c r="L43" s="1" t="s">
        <v>403</v>
      </c>
      <c r="M43" s="1" t="s">
        <v>305</v>
      </c>
      <c r="N43" s="1" t="s">
        <v>305</v>
      </c>
      <c r="O43" s="1" t="s">
        <v>306</v>
      </c>
      <c r="P43" s="1" t="s">
        <v>307</v>
      </c>
      <c r="Q43" s="1" t="s">
        <v>567</v>
      </c>
      <c r="R43" s="1" t="s">
        <v>309</v>
      </c>
      <c r="S43" s="1" t="s">
        <v>310</v>
      </c>
      <c r="T43" s="1" t="s">
        <v>311</v>
      </c>
    </row>
    <row r="44" s="1" customFormat="1" spans="1:20">
      <c r="A44" s="3">
        <v>16330717650</v>
      </c>
      <c r="B44" s="1" t="s">
        <v>316</v>
      </c>
      <c r="C44" s="1" t="s">
        <v>568</v>
      </c>
      <c r="D44" s="1" t="s">
        <v>569</v>
      </c>
      <c r="E44" s="1" t="s">
        <v>570</v>
      </c>
      <c r="F44" s="1" t="s">
        <v>316</v>
      </c>
      <c r="G44" s="1" t="s">
        <v>300</v>
      </c>
      <c r="H44" s="1" t="s">
        <v>302</v>
      </c>
      <c r="I44" s="1" t="s">
        <v>571</v>
      </c>
      <c r="J44" s="1" t="s">
        <v>29</v>
      </c>
      <c r="K44" s="1" t="s">
        <v>572</v>
      </c>
      <c r="L44" s="1" t="s">
        <v>572</v>
      </c>
      <c r="M44" s="1" t="s">
        <v>305</v>
      </c>
      <c r="N44" s="1" t="s">
        <v>305</v>
      </c>
      <c r="O44" s="1" t="s">
        <v>306</v>
      </c>
      <c r="P44" s="1" t="s">
        <v>307</v>
      </c>
      <c r="Q44" s="1" t="s">
        <v>573</v>
      </c>
      <c r="R44" s="1" t="s">
        <v>309</v>
      </c>
      <c r="S44" s="1" t="s">
        <v>310</v>
      </c>
      <c r="T44" s="1" t="s">
        <v>311</v>
      </c>
    </row>
    <row r="45" s="1" customFormat="1" spans="1:20">
      <c r="A45" s="3">
        <v>16330798484</v>
      </c>
      <c r="B45" s="1" t="s">
        <v>316</v>
      </c>
      <c r="C45" s="1" t="s">
        <v>574</v>
      </c>
      <c r="D45" s="1" t="s">
        <v>575</v>
      </c>
      <c r="E45" s="1" t="s">
        <v>576</v>
      </c>
      <c r="F45" s="1" t="s">
        <v>316</v>
      </c>
      <c r="G45" s="1" t="s">
        <v>300</v>
      </c>
      <c r="H45" s="1" t="s">
        <v>302</v>
      </c>
      <c r="I45" s="1" t="s">
        <v>577</v>
      </c>
      <c r="J45" s="1" t="s">
        <v>29</v>
      </c>
      <c r="K45" s="1" t="s">
        <v>578</v>
      </c>
      <c r="L45" s="1" t="s">
        <v>578</v>
      </c>
      <c r="M45" s="1" t="s">
        <v>305</v>
      </c>
      <c r="N45" s="1" t="s">
        <v>305</v>
      </c>
      <c r="O45" s="1" t="s">
        <v>306</v>
      </c>
      <c r="P45" s="1" t="s">
        <v>307</v>
      </c>
      <c r="Q45" s="1" t="s">
        <v>579</v>
      </c>
      <c r="R45" s="1" t="s">
        <v>309</v>
      </c>
      <c r="S45" s="1" t="s">
        <v>310</v>
      </c>
      <c r="T45" s="1" t="s">
        <v>311</v>
      </c>
    </row>
    <row r="46" s="1" customFormat="1" spans="1:20">
      <c r="A46" s="3">
        <v>16330800066</v>
      </c>
      <c r="B46" s="1" t="s">
        <v>316</v>
      </c>
      <c r="C46" s="1" t="s">
        <v>580</v>
      </c>
      <c r="D46" s="1" t="s">
        <v>464</v>
      </c>
      <c r="E46" s="1" t="s">
        <v>581</v>
      </c>
      <c r="F46" s="1" t="s">
        <v>300</v>
      </c>
      <c r="G46" s="1" t="s">
        <v>301</v>
      </c>
      <c r="H46" s="1" t="s">
        <v>302</v>
      </c>
      <c r="I46" s="1" t="s">
        <v>582</v>
      </c>
      <c r="J46" s="1" t="s">
        <v>29</v>
      </c>
      <c r="K46" s="1" t="s">
        <v>467</v>
      </c>
      <c r="L46" s="1" t="s">
        <v>467</v>
      </c>
      <c r="M46" s="1" t="s">
        <v>305</v>
      </c>
      <c r="N46" s="1" t="s">
        <v>305</v>
      </c>
      <c r="O46" s="1" t="s">
        <v>306</v>
      </c>
      <c r="P46" s="1" t="s">
        <v>307</v>
      </c>
      <c r="Q46" s="1" t="s">
        <v>583</v>
      </c>
      <c r="R46" s="1" t="s">
        <v>309</v>
      </c>
      <c r="S46" s="1" t="s">
        <v>310</v>
      </c>
      <c r="T46" s="1" t="s">
        <v>311</v>
      </c>
    </row>
    <row r="47" s="1" customFormat="1" spans="1:20">
      <c r="A47" s="3">
        <v>16330818070</v>
      </c>
      <c r="B47" s="1" t="s">
        <v>316</v>
      </c>
      <c r="C47" s="1" t="s">
        <v>584</v>
      </c>
      <c r="D47" s="1" t="s">
        <v>585</v>
      </c>
      <c r="E47" s="1" t="s">
        <v>586</v>
      </c>
      <c r="F47" s="1" t="s">
        <v>316</v>
      </c>
      <c r="G47" s="1" t="s">
        <v>301</v>
      </c>
      <c r="H47" s="1" t="s">
        <v>302</v>
      </c>
      <c r="I47" s="1" t="s">
        <v>587</v>
      </c>
      <c r="J47" s="1" t="s">
        <v>29</v>
      </c>
      <c r="K47" s="1" t="s">
        <v>588</v>
      </c>
      <c r="L47" s="1" t="s">
        <v>588</v>
      </c>
      <c r="M47" s="1" t="s">
        <v>305</v>
      </c>
      <c r="N47" s="1" t="s">
        <v>305</v>
      </c>
      <c r="O47" s="1" t="s">
        <v>306</v>
      </c>
      <c r="P47" s="1" t="s">
        <v>307</v>
      </c>
      <c r="Q47" s="1" t="s">
        <v>589</v>
      </c>
      <c r="R47" s="1" t="s">
        <v>309</v>
      </c>
      <c r="S47" s="1" t="s">
        <v>310</v>
      </c>
      <c r="T47" s="1" t="s">
        <v>311</v>
      </c>
    </row>
    <row r="48" s="1" customFormat="1" spans="1:20">
      <c r="A48" s="3">
        <v>16330872834</v>
      </c>
      <c r="B48" s="1" t="s">
        <v>316</v>
      </c>
      <c r="C48" s="1" t="s">
        <v>590</v>
      </c>
      <c r="D48" s="1" t="s">
        <v>591</v>
      </c>
      <c r="E48" s="1" t="s">
        <v>592</v>
      </c>
      <c r="F48" s="1" t="s">
        <v>316</v>
      </c>
      <c r="G48" s="1" t="s">
        <v>300</v>
      </c>
      <c r="H48" s="1" t="s">
        <v>302</v>
      </c>
      <c r="I48" s="1" t="s">
        <v>593</v>
      </c>
      <c r="J48" s="1" t="s">
        <v>29</v>
      </c>
      <c r="K48" s="1" t="s">
        <v>594</v>
      </c>
      <c r="L48" s="1" t="s">
        <v>594</v>
      </c>
      <c r="M48" s="1" t="s">
        <v>305</v>
      </c>
      <c r="N48" s="1" t="s">
        <v>305</v>
      </c>
      <c r="O48" s="1" t="s">
        <v>306</v>
      </c>
      <c r="P48" s="1" t="s">
        <v>307</v>
      </c>
      <c r="Q48" s="1" t="s">
        <v>595</v>
      </c>
      <c r="R48" s="1" t="s">
        <v>309</v>
      </c>
      <c r="S48" s="1" t="s">
        <v>310</v>
      </c>
      <c r="T48" s="1" t="s">
        <v>311</v>
      </c>
    </row>
    <row r="49" s="1" customFormat="1" spans="1:20">
      <c r="A49" s="3">
        <v>16330909346</v>
      </c>
      <c r="B49" s="1" t="s">
        <v>316</v>
      </c>
      <c r="C49" s="1" t="s">
        <v>596</v>
      </c>
      <c r="D49" s="1" t="s">
        <v>520</v>
      </c>
      <c r="E49" s="1" t="s">
        <v>597</v>
      </c>
      <c r="F49" s="1" t="s">
        <v>300</v>
      </c>
      <c r="G49" s="1" t="s">
        <v>301</v>
      </c>
      <c r="H49" s="1" t="s">
        <v>302</v>
      </c>
      <c r="I49" s="1" t="s">
        <v>598</v>
      </c>
      <c r="J49" s="1" t="s">
        <v>29</v>
      </c>
      <c r="K49" s="1" t="s">
        <v>422</v>
      </c>
      <c r="L49" s="1" t="s">
        <v>422</v>
      </c>
      <c r="M49" s="1" t="s">
        <v>305</v>
      </c>
      <c r="N49" s="1" t="s">
        <v>305</v>
      </c>
      <c r="O49" s="1" t="s">
        <v>306</v>
      </c>
      <c r="P49" s="1" t="s">
        <v>307</v>
      </c>
      <c r="Q49" s="1" t="s">
        <v>599</v>
      </c>
      <c r="R49" s="1" t="s">
        <v>309</v>
      </c>
      <c r="S49" s="1" t="s">
        <v>310</v>
      </c>
      <c r="T49" s="1" t="s">
        <v>311</v>
      </c>
    </row>
    <row r="50" s="1" customFormat="1" spans="1:20">
      <c r="A50" s="3">
        <v>16330915626</v>
      </c>
      <c r="B50" s="1" t="s">
        <v>316</v>
      </c>
      <c r="C50" s="1" t="s">
        <v>600</v>
      </c>
      <c r="D50" s="1" t="s">
        <v>601</v>
      </c>
      <c r="E50" s="1" t="s">
        <v>602</v>
      </c>
      <c r="F50" s="1" t="s">
        <v>316</v>
      </c>
      <c r="G50" s="1" t="s">
        <v>300</v>
      </c>
      <c r="H50" s="1" t="s">
        <v>302</v>
      </c>
      <c r="I50" s="1" t="s">
        <v>603</v>
      </c>
      <c r="J50" s="1" t="s">
        <v>29</v>
      </c>
      <c r="K50" s="1" t="s">
        <v>604</v>
      </c>
      <c r="L50" s="1" t="s">
        <v>604</v>
      </c>
      <c r="M50" s="1" t="s">
        <v>305</v>
      </c>
      <c r="N50" s="1" t="s">
        <v>305</v>
      </c>
      <c r="O50" s="1" t="s">
        <v>306</v>
      </c>
      <c r="P50" s="1" t="s">
        <v>307</v>
      </c>
      <c r="Q50" s="1" t="s">
        <v>605</v>
      </c>
      <c r="R50" s="1" t="s">
        <v>309</v>
      </c>
      <c r="S50" s="1" t="s">
        <v>310</v>
      </c>
      <c r="T50" s="1" t="s">
        <v>311</v>
      </c>
    </row>
    <row r="51" s="1" customFormat="1" spans="1:20">
      <c r="A51" s="3">
        <v>16330919774</v>
      </c>
      <c r="B51" s="1" t="s">
        <v>316</v>
      </c>
      <c r="C51" s="1" t="s">
        <v>606</v>
      </c>
      <c r="D51" s="1" t="s">
        <v>607</v>
      </c>
      <c r="E51" s="1" t="s">
        <v>608</v>
      </c>
      <c r="F51" s="1" t="s">
        <v>316</v>
      </c>
      <c r="G51" s="1" t="s">
        <v>300</v>
      </c>
      <c r="H51" s="1" t="s">
        <v>302</v>
      </c>
      <c r="I51" s="1" t="s">
        <v>609</v>
      </c>
      <c r="J51" s="1" t="s">
        <v>29</v>
      </c>
      <c r="K51" s="1" t="s">
        <v>370</v>
      </c>
      <c r="L51" s="1" t="s">
        <v>370</v>
      </c>
      <c r="M51" s="1" t="s">
        <v>305</v>
      </c>
      <c r="N51" s="1" t="s">
        <v>305</v>
      </c>
      <c r="O51" s="1" t="s">
        <v>306</v>
      </c>
      <c r="P51" s="1" t="s">
        <v>307</v>
      </c>
      <c r="Q51" s="1" t="s">
        <v>610</v>
      </c>
      <c r="R51" s="1" t="s">
        <v>309</v>
      </c>
      <c r="S51" s="1" t="s">
        <v>310</v>
      </c>
      <c r="T51" s="1" t="s">
        <v>311</v>
      </c>
    </row>
    <row r="52" s="1" customFormat="1" spans="1:20">
      <c r="A52" s="3">
        <v>16330931522</v>
      </c>
      <c r="B52" s="1" t="s">
        <v>316</v>
      </c>
      <c r="C52" s="1" t="s">
        <v>611</v>
      </c>
      <c r="D52" s="1" t="s">
        <v>612</v>
      </c>
      <c r="E52" s="1" t="s">
        <v>613</v>
      </c>
      <c r="F52" s="1" t="s">
        <v>316</v>
      </c>
      <c r="G52" s="1" t="s">
        <v>301</v>
      </c>
      <c r="H52" s="1" t="s">
        <v>302</v>
      </c>
      <c r="I52" s="1" t="s">
        <v>614</v>
      </c>
      <c r="J52" s="1" t="s">
        <v>29</v>
      </c>
      <c r="K52" s="1" t="s">
        <v>615</v>
      </c>
      <c r="L52" s="1" t="s">
        <v>615</v>
      </c>
      <c r="M52" s="1" t="s">
        <v>305</v>
      </c>
      <c r="N52" s="1" t="s">
        <v>305</v>
      </c>
      <c r="O52" s="1" t="s">
        <v>306</v>
      </c>
      <c r="P52" s="1" t="s">
        <v>307</v>
      </c>
      <c r="Q52" s="1" t="s">
        <v>616</v>
      </c>
      <c r="R52" s="1" t="s">
        <v>309</v>
      </c>
      <c r="S52" s="1" t="s">
        <v>310</v>
      </c>
      <c r="T52" s="1" t="s">
        <v>311</v>
      </c>
    </row>
    <row r="53" s="1" customFormat="1" spans="1:20">
      <c r="A53" s="3">
        <v>16331098592</v>
      </c>
      <c r="B53" s="1" t="s">
        <v>316</v>
      </c>
      <c r="C53" s="1" t="s">
        <v>617</v>
      </c>
      <c r="D53" s="1" t="s">
        <v>618</v>
      </c>
      <c r="E53" s="1" t="s">
        <v>619</v>
      </c>
      <c r="F53" s="1" t="s">
        <v>316</v>
      </c>
      <c r="G53" s="1" t="s">
        <v>300</v>
      </c>
      <c r="H53" s="1" t="s">
        <v>302</v>
      </c>
      <c r="I53" s="1" t="s">
        <v>620</v>
      </c>
      <c r="J53" s="1" t="s">
        <v>29</v>
      </c>
      <c r="K53" s="1" t="s">
        <v>621</v>
      </c>
      <c r="L53" s="1" t="s">
        <v>621</v>
      </c>
      <c r="M53" s="1" t="s">
        <v>305</v>
      </c>
      <c r="N53" s="1" t="s">
        <v>305</v>
      </c>
      <c r="O53" s="1" t="s">
        <v>306</v>
      </c>
      <c r="P53" s="1" t="s">
        <v>307</v>
      </c>
      <c r="Q53" s="1" t="s">
        <v>622</v>
      </c>
      <c r="R53" s="1" t="s">
        <v>309</v>
      </c>
      <c r="S53" s="1" t="s">
        <v>310</v>
      </c>
      <c r="T53" s="1" t="s">
        <v>311</v>
      </c>
    </row>
    <row r="54" s="1" customFormat="1" spans="1:20">
      <c r="A54" s="3">
        <v>16331420034</v>
      </c>
      <c r="B54" s="1" t="s">
        <v>316</v>
      </c>
      <c r="C54" s="1" t="s">
        <v>623</v>
      </c>
      <c r="D54" s="1" t="s">
        <v>624</v>
      </c>
      <c r="E54" s="1" t="s">
        <v>625</v>
      </c>
      <c r="F54" s="1" t="s">
        <v>316</v>
      </c>
      <c r="G54" s="1" t="s">
        <v>300</v>
      </c>
      <c r="H54" s="1" t="s">
        <v>302</v>
      </c>
      <c r="I54" s="1" t="s">
        <v>626</v>
      </c>
      <c r="J54" s="1" t="s">
        <v>29</v>
      </c>
      <c r="K54" s="1" t="s">
        <v>627</v>
      </c>
      <c r="L54" s="1" t="s">
        <v>627</v>
      </c>
      <c r="M54" s="1" t="s">
        <v>305</v>
      </c>
      <c r="N54" s="1" t="s">
        <v>305</v>
      </c>
      <c r="O54" s="1" t="s">
        <v>306</v>
      </c>
      <c r="P54" s="1" t="s">
        <v>307</v>
      </c>
      <c r="Q54" s="1" t="s">
        <v>628</v>
      </c>
      <c r="R54" s="1" t="s">
        <v>309</v>
      </c>
      <c r="S54" s="1" t="s">
        <v>310</v>
      </c>
      <c r="T54" s="1" t="s">
        <v>311</v>
      </c>
    </row>
    <row r="55" s="1" customFormat="1" spans="1:20">
      <c r="A55" s="3">
        <v>16331803446</v>
      </c>
      <c r="B55" s="1" t="s">
        <v>316</v>
      </c>
      <c r="C55" s="1" t="s">
        <v>629</v>
      </c>
      <c r="D55" s="1" t="s">
        <v>630</v>
      </c>
      <c r="E55" s="1" t="s">
        <v>631</v>
      </c>
      <c r="F55" s="1" t="s">
        <v>316</v>
      </c>
      <c r="G55" s="1" t="s">
        <v>300</v>
      </c>
      <c r="H55" s="1" t="s">
        <v>302</v>
      </c>
      <c r="I55" s="1" t="s">
        <v>632</v>
      </c>
      <c r="J55" s="1" t="s">
        <v>29</v>
      </c>
      <c r="K55" s="1" t="s">
        <v>633</v>
      </c>
      <c r="L55" s="1" t="s">
        <v>633</v>
      </c>
      <c r="M55" s="1" t="s">
        <v>305</v>
      </c>
      <c r="N55" s="1" t="s">
        <v>305</v>
      </c>
      <c r="O55" s="1" t="s">
        <v>306</v>
      </c>
      <c r="P55" s="1" t="s">
        <v>307</v>
      </c>
      <c r="Q55" s="1" t="s">
        <v>634</v>
      </c>
      <c r="R55" s="1" t="s">
        <v>309</v>
      </c>
      <c r="S55" s="1" t="s">
        <v>310</v>
      </c>
      <c r="T55" s="1" t="s">
        <v>311</v>
      </c>
    </row>
    <row r="56" s="1" customFormat="1" spans="1:20">
      <c r="A56" s="3">
        <v>16332045431</v>
      </c>
      <c r="B56" s="1" t="s">
        <v>316</v>
      </c>
      <c r="C56" s="1" t="s">
        <v>635</v>
      </c>
      <c r="D56" s="1" t="s">
        <v>636</v>
      </c>
      <c r="E56" s="1" t="s">
        <v>637</v>
      </c>
      <c r="F56" s="1" t="s">
        <v>316</v>
      </c>
      <c r="G56" s="1" t="s">
        <v>301</v>
      </c>
      <c r="H56" s="1" t="s">
        <v>302</v>
      </c>
      <c r="I56" s="1" t="s">
        <v>638</v>
      </c>
      <c r="J56" s="1" t="s">
        <v>29</v>
      </c>
      <c r="K56" s="1" t="s">
        <v>639</v>
      </c>
      <c r="L56" s="1" t="s">
        <v>639</v>
      </c>
      <c r="M56" s="1" t="s">
        <v>305</v>
      </c>
      <c r="N56" s="1" t="s">
        <v>305</v>
      </c>
      <c r="O56" s="1" t="s">
        <v>306</v>
      </c>
      <c r="P56" s="1" t="s">
        <v>307</v>
      </c>
      <c r="Q56" s="1" t="s">
        <v>640</v>
      </c>
      <c r="R56" s="1" t="s">
        <v>309</v>
      </c>
      <c r="S56" s="1" t="s">
        <v>310</v>
      </c>
      <c r="T56" s="1" t="s">
        <v>311</v>
      </c>
    </row>
    <row r="57" s="1" customFormat="1" spans="1:20">
      <c r="A57" s="3">
        <v>16334249860</v>
      </c>
      <c r="B57" s="1" t="s">
        <v>316</v>
      </c>
      <c r="C57" s="1" t="s">
        <v>641</v>
      </c>
      <c r="D57" s="1" t="s">
        <v>642</v>
      </c>
      <c r="E57" s="1" t="s">
        <v>643</v>
      </c>
      <c r="F57" s="1" t="s">
        <v>316</v>
      </c>
      <c r="G57" s="1" t="s">
        <v>300</v>
      </c>
      <c r="H57" s="1" t="s">
        <v>302</v>
      </c>
      <c r="I57" s="1" t="s">
        <v>644</v>
      </c>
      <c r="J57" s="1" t="s">
        <v>29</v>
      </c>
      <c r="K57" s="1" t="s">
        <v>645</v>
      </c>
      <c r="L57" s="1" t="s">
        <v>645</v>
      </c>
      <c r="M57" s="1" t="s">
        <v>305</v>
      </c>
      <c r="N57" s="1" t="s">
        <v>305</v>
      </c>
      <c r="O57" s="1" t="s">
        <v>306</v>
      </c>
      <c r="P57" s="1" t="s">
        <v>307</v>
      </c>
      <c r="Q57" s="1" t="s">
        <v>646</v>
      </c>
      <c r="R57" s="1" t="s">
        <v>309</v>
      </c>
      <c r="S57" s="1" t="s">
        <v>310</v>
      </c>
      <c r="T57" s="1" t="s">
        <v>311</v>
      </c>
    </row>
    <row r="58" s="1" customFormat="1" spans="1:20">
      <c r="A58" s="3">
        <v>16334565726</v>
      </c>
      <c r="B58" s="1" t="s">
        <v>316</v>
      </c>
      <c r="C58" s="1" t="s">
        <v>647</v>
      </c>
      <c r="D58" s="1" t="s">
        <v>648</v>
      </c>
      <c r="E58" s="1" t="s">
        <v>649</v>
      </c>
      <c r="F58" s="1" t="s">
        <v>316</v>
      </c>
      <c r="G58" s="1" t="s">
        <v>301</v>
      </c>
      <c r="H58" s="1" t="s">
        <v>302</v>
      </c>
      <c r="I58" s="1" t="s">
        <v>650</v>
      </c>
      <c r="J58" s="1" t="s">
        <v>29</v>
      </c>
      <c r="K58" s="1" t="s">
        <v>651</v>
      </c>
      <c r="L58" s="1" t="s">
        <v>651</v>
      </c>
      <c r="M58" s="1" t="s">
        <v>305</v>
      </c>
      <c r="N58" s="1" t="s">
        <v>305</v>
      </c>
      <c r="O58" s="1" t="s">
        <v>306</v>
      </c>
      <c r="P58" s="1" t="s">
        <v>307</v>
      </c>
      <c r="Q58" s="1" t="s">
        <v>652</v>
      </c>
      <c r="R58" s="1" t="s">
        <v>309</v>
      </c>
      <c r="S58" s="1" t="s">
        <v>310</v>
      </c>
      <c r="T58" s="1" t="s">
        <v>311</v>
      </c>
    </row>
    <row r="59" s="1" customFormat="1" spans="1:20">
      <c r="A59" s="3">
        <v>16335046518</v>
      </c>
      <c r="B59" s="1" t="s">
        <v>316</v>
      </c>
      <c r="C59" s="1" t="s">
        <v>653</v>
      </c>
      <c r="D59" s="1" t="s">
        <v>654</v>
      </c>
      <c r="E59" s="1" t="s">
        <v>655</v>
      </c>
      <c r="F59" s="1" t="s">
        <v>300</v>
      </c>
      <c r="G59" s="1" t="s">
        <v>301</v>
      </c>
      <c r="H59" s="1" t="s">
        <v>302</v>
      </c>
      <c r="I59" s="1" t="s">
        <v>656</v>
      </c>
      <c r="J59" s="1" t="s">
        <v>29</v>
      </c>
      <c r="K59" s="1" t="s">
        <v>657</v>
      </c>
      <c r="L59" s="1" t="s">
        <v>657</v>
      </c>
      <c r="M59" s="1" t="s">
        <v>305</v>
      </c>
      <c r="N59" s="1" t="s">
        <v>305</v>
      </c>
      <c r="O59" s="1" t="s">
        <v>306</v>
      </c>
      <c r="P59" s="1" t="s">
        <v>307</v>
      </c>
      <c r="Q59" s="1" t="s">
        <v>658</v>
      </c>
      <c r="R59" s="1" t="s">
        <v>309</v>
      </c>
      <c r="S59" s="1" t="s">
        <v>310</v>
      </c>
      <c r="T59" s="1" t="s">
        <v>311</v>
      </c>
    </row>
    <row r="60" s="1" customFormat="1" spans="1:20">
      <c r="A60" s="3">
        <v>16335131216</v>
      </c>
      <c r="B60" s="1" t="s">
        <v>316</v>
      </c>
      <c r="C60" s="1" t="s">
        <v>659</v>
      </c>
      <c r="D60" s="1" t="s">
        <v>660</v>
      </c>
      <c r="E60" s="1" t="s">
        <v>661</v>
      </c>
      <c r="F60" s="1" t="s">
        <v>316</v>
      </c>
      <c r="G60" s="1" t="s">
        <v>300</v>
      </c>
      <c r="H60" s="1" t="s">
        <v>302</v>
      </c>
      <c r="I60" s="1" t="s">
        <v>662</v>
      </c>
      <c r="J60" s="1" t="s">
        <v>29</v>
      </c>
      <c r="K60" s="1" t="s">
        <v>663</v>
      </c>
      <c r="L60" s="1" t="s">
        <v>663</v>
      </c>
      <c r="M60" s="1" t="s">
        <v>305</v>
      </c>
      <c r="N60" s="1" t="s">
        <v>305</v>
      </c>
      <c r="O60" s="1" t="s">
        <v>306</v>
      </c>
      <c r="P60" s="1" t="s">
        <v>307</v>
      </c>
      <c r="Q60" s="1" t="s">
        <v>664</v>
      </c>
      <c r="R60" s="1" t="s">
        <v>309</v>
      </c>
      <c r="S60" s="1" t="s">
        <v>310</v>
      </c>
      <c r="T60" s="1" t="s">
        <v>311</v>
      </c>
    </row>
    <row r="61" s="1" customFormat="1" spans="1:20">
      <c r="A61" s="3">
        <v>16335150840</v>
      </c>
      <c r="B61" s="1" t="s">
        <v>316</v>
      </c>
      <c r="C61" s="1" t="s">
        <v>665</v>
      </c>
      <c r="D61" s="1" t="s">
        <v>666</v>
      </c>
      <c r="E61" s="1" t="s">
        <v>667</v>
      </c>
      <c r="F61" s="1" t="s">
        <v>316</v>
      </c>
      <c r="G61" s="1" t="s">
        <v>300</v>
      </c>
      <c r="H61" s="1" t="s">
        <v>302</v>
      </c>
      <c r="I61" s="1" t="s">
        <v>668</v>
      </c>
      <c r="J61" s="1" t="s">
        <v>29</v>
      </c>
      <c r="K61" s="1" t="s">
        <v>669</v>
      </c>
      <c r="L61" s="1" t="s">
        <v>669</v>
      </c>
      <c r="M61" s="1" t="s">
        <v>305</v>
      </c>
      <c r="N61" s="1" t="s">
        <v>305</v>
      </c>
      <c r="O61" s="1" t="s">
        <v>306</v>
      </c>
      <c r="P61" s="1" t="s">
        <v>307</v>
      </c>
      <c r="Q61" s="1" t="s">
        <v>670</v>
      </c>
      <c r="R61" s="1" t="s">
        <v>309</v>
      </c>
      <c r="S61" s="1" t="s">
        <v>310</v>
      </c>
      <c r="T61" s="1" t="s">
        <v>311</v>
      </c>
    </row>
    <row r="62" s="1" customFormat="1" spans="1:20">
      <c r="A62" s="3">
        <v>16335646513</v>
      </c>
      <c r="B62" s="1" t="s">
        <v>316</v>
      </c>
      <c r="C62" s="1" t="s">
        <v>671</v>
      </c>
      <c r="D62" s="1" t="s">
        <v>672</v>
      </c>
      <c r="E62" s="1" t="s">
        <v>673</v>
      </c>
      <c r="F62" s="1" t="s">
        <v>316</v>
      </c>
      <c r="G62" s="1" t="s">
        <v>300</v>
      </c>
      <c r="H62" s="1" t="s">
        <v>302</v>
      </c>
      <c r="I62" s="1" t="s">
        <v>674</v>
      </c>
      <c r="J62" s="1" t="s">
        <v>29</v>
      </c>
      <c r="K62" s="1" t="s">
        <v>675</v>
      </c>
      <c r="L62" s="1" t="s">
        <v>675</v>
      </c>
      <c r="M62" s="1" t="s">
        <v>305</v>
      </c>
      <c r="N62" s="1" t="s">
        <v>305</v>
      </c>
      <c r="O62" s="1" t="s">
        <v>306</v>
      </c>
      <c r="P62" s="1" t="s">
        <v>307</v>
      </c>
      <c r="Q62" s="1" t="s">
        <v>676</v>
      </c>
      <c r="R62" s="1" t="s">
        <v>309</v>
      </c>
      <c r="S62" s="1" t="s">
        <v>310</v>
      </c>
      <c r="T62" s="1" t="s">
        <v>311</v>
      </c>
    </row>
    <row r="63" s="1" customFormat="1" spans="1:20">
      <c r="A63" s="3">
        <v>16335964991</v>
      </c>
      <c r="B63" s="1" t="s">
        <v>316</v>
      </c>
      <c r="C63" s="1" t="s">
        <v>677</v>
      </c>
      <c r="D63" s="1" t="s">
        <v>678</v>
      </c>
      <c r="E63" s="1" t="s">
        <v>679</v>
      </c>
      <c r="F63" s="1" t="s">
        <v>300</v>
      </c>
      <c r="G63" s="1" t="s">
        <v>301</v>
      </c>
      <c r="H63" s="1" t="s">
        <v>302</v>
      </c>
      <c r="I63" s="1" t="s">
        <v>680</v>
      </c>
      <c r="J63" s="1" t="s">
        <v>29</v>
      </c>
      <c r="K63" s="1" t="s">
        <v>681</v>
      </c>
      <c r="L63" s="1" t="s">
        <v>681</v>
      </c>
      <c r="M63" s="1" t="s">
        <v>305</v>
      </c>
      <c r="N63" s="1" t="s">
        <v>305</v>
      </c>
      <c r="O63" s="1" t="s">
        <v>306</v>
      </c>
      <c r="P63" s="1" t="s">
        <v>307</v>
      </c>
      <c r="Q63" s="1" t="s">
        <v>682</v>
      </c>
      <c r="R63" s="1" t="s">
        <v>309</v>
      </c>
      <c r="S63" s="1" t="s">
        <v>310</v>
      </c>
      <c r="T63" s="1" t="s">
        <v>311</v>
      </c>
    </row>
    <row r="64" s="1" customFormat="1" spans="1:20">
      <c r="A64" s="3">
        <v>16336126854</v>
      </c>
      <c r="B64" s="1" t="s">
        <v>300</v>
      </c>
      <c r="C64" s="1" t="s">
        <v>683</v>
      </c>
      <c r="D64" s="1" t="s">
        <v>591</v>
      </c>
      <c r="E64" s="1" t="s">
        <v>684</v>
      </c>
      <c r="F64" s="1" t="s">
        <v>300</v>
      </c>
      <c r="G64" s="1" t="s">
        <v>301</v>
      </c>
      <c r="H64" s="1" t="s">
        <v>302</v>
      </c>
      <c r="I64" s="1" t="s">
        <v>593</v>
      </c>
      <c r="J64" s="1" t="s">
        <v>29</v>
      </c>
      <c r="K64" s="1" t="s">
        <v>594</v>
      </c>
      <c r="L64" s="1" t="s">
        <v>594</v>
      </c>
      <c r="M64" s="1" t="s">
        <v>305</v>
      </c>
      <c r="N64" s="1" t="s">
        <v>305</v>
      </c>
      <c r="O64" s="1" t="s">
        <v>306</v>
      </c>
      <c r="P64" s="1" t="s">
        <v>307</v>
      </c>
      <c r="Q64" s="1" t="s">
        <v>685</v>
      </c>
      <c r="R64" s="1" t="s">
        <v>309</v>
      </c>
      <c r="S64" s="1" t="s">
        <v>310</v>
      </c>
      <c r="T64" s="1" t="s">
        <v>311</v>
      </c>
    </row>
    <row r="65" s="1" customFormat="1" spans="1:20">
      <c r="A65" s="3">
        <v>16336103133</v>
      </c>
      <c r="B65" s="1" t="s">
        <v>300</v>
      </c>
      <c r="C65" s="1" t="s">
        <v>686</v>
      </c>
      <c r="D65" s="1" t="s">
        <v>687</v>
      </c>
      <c r="E65" s="1" t="s">
        <v>688</v>
      </c>
      <c r="F65" s="1" t="s">
        <v>300</v>
      </c>
      <c r="G65" s="1" t="s">
        <v>301</v>
      </c>
      <c r="H65" s="1" t="s">
        <v>302</v>
      </c>
      <c r="I65" s="1" t="s">
        <v>668</v>
      </c>
      <c r="J65" s="1" t="s">
        <v>29</v>
      </c>
      <c r="K65" s="1" t="s">
        <v>669</v>
      </c>
      <c r="L65" s="1" t="s">
        <v>669</v>
      </c>
      <c r="M65" s="1" t="s">
        <v>305</v>
      </c>
      <c r="N65" s="1" t="s">
        <v>305</v>
      </c>
      <c r="O65" s="1" t="s">
        <v>306</v>
      </c>
      <c r="P65" s="1" t="s">
        <v>307</v>
      </c>
      <c r="Q65" s="1" t="s">
        <v>689</v>
      </c>
      <c r="R65" s="1" t="s">
        <v>309</v>
      </c>
      <c r="S65" s="1" t="s">
        <v>310</v>
      </c>
      <c r="T65" s="1" t="s">
        <v>311</v>
      </c>
    </row>
    <row r="66" s="1" customFormat="1" spans="1:20">
      <c r="A66" s="3">
        <v>16336214731</v>
      </c>
      <c r="B66" s="1" t="s">
        <v>300</v>
      </c>
      <c r="C66" s="1" t="s">
        <v>690</v>
      </c>
      <c r="D66" s="1" t="s">
        <v>691</v>
      </c>
      <c r="E66" s="1" t="s">
        <v>692</v>
      </c>
      <c r="F66" s="1" t="s">
        <v>300</v>
      </c>
      <c r="G66" s="1" t="s">
        <v>301</v>
      </c>
      <c r="H66" s="1" t="s">
        <v>302</v>
      </c>
      <c r="I66" s="1" t="s">
        <v>693</v>
      </c>
      <c r="J66" s="1" t="s">
        <v>29</v>
      </c>
      <c r="K66" s="1" t="s">
        <v>669</v>
      </c>
      <c r="L66" s="1" t="s">
        <v>669</v>
      </c>
      <c r="M66" s="1" t="s">
        <v>305</v>
      </c>
      <c r="N66" s="1" t="s">
        <v>305</v>
      </c>
      <c r="O66" s="1" t="s">
        <v>306</v>
      </c>
      <c r="P66" s="1" t="s">
        <v>307</v>
      </c>
      <c r="Q66" s="1" t="s">
        <v>694</v>
      </c>
      <c r="R66" s="1" t="s">
        <v>309</v>
      </c>
      <c r="S66" s="1" t="s">
        <v>310</v>
      </c>
      <c r="T66" s="1" t="s">
        <v>311</v>
      </c>
    </row>
    <row r="67" s="1" customFormat="1" spans="1:20">
      <c r="A67" s="3">
        <v>16336264417</v>
      </c>
      <c r="B67" s="1" t="s">
        <v>300</v>
      </c>
      <c r="C67" s="1" t="s">
        <v>695</v>
      </c>
      <c r="D67" s="1" t="s">
        <v>696</v>
      </c>
      <c r="E67" s="1" t="s">
        <v>697</v>
      </c>
      <c r="F67" s="1" t="s">
        <v>300</v>
      </c>
      <c r="G67" s="1" t="s">
        <v>301</v>
      </c>
      <c r="H67" s="1" t="s">
        <v>302</v>
      </c>
      <c r="I67" s="1" t="s">
        <v>698</v>
      </c>
      <c r="J67" s="1" t="s">
        <v>29</v>
      </c>
      <c r="K67" s="1" t="s">
        <v>370</v>
      </c>
      <c r="L67" s="1" t="s">
        <v>370</v>
      </c>
      <c r="M67" s="1" t="s">
        <v>305</v>
      </c>
      <c r="N67" s="1" t="s">
        <v>305</v>
      </c>
      <c r="O67" s="1" t="s">
        <v>306</v>
      </c>
      <c r="P67" s="1" t="s">
        <v>307</v>
      </c>
      <c r="Q67" s="1" t="s">
        <v>699</v>
      </c>
      <c r="R67" s="1" t="s">
        <v>309</v>
      </c>
      <c r="S67" s="1" t="s">
        <v>310</v>
      </c>
      <c r="T67" s="1" t="s">
        <v>311</v>
      </c>
    </row>
    <row r="68" s="1" customFormat="1" spans="1:20">
      <c r="A68" s="3">
        <v>16336279599</v>
      </c>
      <c r="B68" s="1" t="s">
        <v>300</v>
      </c>
      <c r="C68" s="1" t="s">
        <v>700</v>
      </c>
      <c r="D68" s="1" t="s">
        <v>701</v>
      </c>
      <c r="E68" s="1" t="s">
        <v>702</v>
      </c>
      <c r="F68" s="1" t="s">
        <v>300</v>
      </c>
      <c r="G68" s="1" t="s">
        <v>301</v>
      </c>
      <c r="H68" s="1" t="s">
        <v>302</v>
      </c>
      <c r="I68" s="1" t="s">
        <v>703</v>
      </c>
      <c r="J68" s="1" t="s">
        <v>29</v>
      </c>
      <c r="K68" s="1" t="s">
        <v>704</v>
      </c>
      <c r="L68" s="1" t="s">
        <v>704</v>
      </c>
      <c r="M68" s="1" t="s">
        <v>305</v>
      </c>
      <c r="N68" s="1" t="s">
        <v>305</v>
      </c>
      <c r="O68" s="1" t="s">
        <v>306</v>
      </c>
      <c r="P68" s="1" t="s">
        <v>307</v>
      </c>
      <c r="Q68" s="1" t="s">
        <v>705</v>
      </c>
      <c r="R68" s="1" t="s">
        <v>309</v>
      </c>
      <c r="S68" s="1" t="s">
        <v>310</v>
      </c>
      <c r="T68" s="1" t="s">
        <v>311</v>
      </c>
    </row>
    <row r="69" s="1" customFormat="1" spans="1:20">
      <c r="A69" s="3">
        <v>16336995081</v>
      </c>
      <c r="B69" s="1" t="s">
        <v>300</v>
      </c>
      <c r="C69" s="1" t="s">
        <v>706</v>
      </c>
      <c r="D69" s="1" t="s">
        <v>707</v>
      </c>
      <c r="E69" s="1" t="s">
        <v>708</v>
      </c>
      <c r="F69" s="1" t="s">
        <v>300</v>
      </c>
      <c r="G69" s="1" t="s">
        <v>301</v>
      </c>
      <c r="H69" s="1" t="s">
        <v>302</v>
      </c>
      <c r="I69" s="1" t="s">
        <v>709</v>
      </c>
      <c r="J69" s="1" t="s">
        <v>29</v>
      </c>
      <c r="K69" s="1" t="s">
        <v>710</v>
      </c>
      <c r="L69" s="1" t="s">
        <v>710</v>
      </c>
      <c r="M69" s="1" t="s">
        <v>305</v>
      </c>
      <c r="N69" s="1" t="s">
        <v>305</v>
      </c>
      <c r="O69" s="1" t="s">
        <v>306</v>
      </c>
      <c r="P69" s="1" t="s">
        <v>307</v>
      </c>
      <c r="Q69" s="1" t="s">
        <v>711</v>
      </c>
      <c r="R69" s="1" t="s">
        <v>309</v>
      </c>
      <c r="S69" s="1" t="s">
        <v>310</v>
      </c>
      <c r="T69" s="1" t="s">
        <v>311</v>
      </c>
    </row>
    <row r="70" s="1" customFormat="1" spans="1:20">
      <c r="A70" s="3">
        <v>16337459325</v>
      </c>
      <c r="B70" s="1" t="s">
        <v>300</v>
      </c>
      <c r="C70" s="1" t="s">
        <v>712</v>
      </c>
      <c r="D70" s="1" t="s">
        <v>713</v>
      </c>
      <c r="E70" s="1" t="s">
        <v>714</v>
      </c>
      <c r="F70" s="1" t="s">
        <v>300</v>
      </c>
      <c r="G70" s="1" t="s">
        <v>301</v>
      </c>
      <c r="H70" s="1" t="s">
        <v>302</v>
      </c>
      <c r="I70" s="1" t="s">
        <v>715</v>
      </c>
      <c r="J70" s="1" t="s">
        <v>29</v>
      </c>
      <c r="K70" s="1" t="s">
        <v>473</v>
      </c>
      <c r="L70" s="1" t="s">
        <v>473</v>
      </c>
      <c r="M70" s="1" t="s">
        <v>305</v>
      </c>
      <c r="N70" s="1" t="s">
        <v>305</v>
      </c>
      <c r="O70" s="1" t="s">
        <v>306</v>
      </c>
      <c r="P70" s="1" t="s">
        <v>307</v>
      </c>
      <c r="Q70" s="1" t="s">
        <v>716</v>
      </c>
      <c r="R70" s="1" t="s">
        <v>309</v>
      </c>
      <c r="S70" s="1" t="s">
        <v>310</v>
      </c>
      <c r="T70" s="1" t="s">
        <v>311</v>
      </c>
    </row>
    <row r="71" s="1" customFormat="1" spans="1:20">
      <c r="A71" s="3">
        <v>16337875730</v>
      </c>
      <c r="B71" s="1" t="s">
        <v>300</v>
      </c>
      <c r="C71" s="1" t="s">
        <v>717</v>
      </c>
      <c r="D71" s="1" t="s">
        <v>718</v>
      </c>
      <c r="E71" s="1" t="s">
        <v>719</v>
      </c>
      <c r="F71" s="1" t="s">
        <v>300</v>
      </c>
      <c r="G71" s="1" t="s">
        <v>301</v>
      </c>
      <c r="H71" s="1" t="s">
        <v>302</v>
      </c>
      <c r="I71" s="1" t="s">
        <v>720</v>
      </c>
      <c r="J71" s="1" t="s">
        <v>29</v>
      </c>
      <c r="K71" s="1" t="s">
        <v>721</v>
      </c>
      <c r="L71" s="1" t="s">
        <v>721</v>
      </c>
      <c r="M71" s="1" t="s">
        <v>305</v>
      </c>
      <c r="N71" s="1" t="s">
        <v>305</v>
      </c>
      <c r="O71" s="1" t="s">
        <v>306</v>
      </c>
      <c r="P71" s="1" t="s">
        <v>307</v>
      </c>
      <c r="Q71" s="1" t="s">
        <v>722</v>
      </c>
      <c r="R71" s="1" t="s">
        <v>309</v>
      </c>
      <c r="S71" s="1" t="s">
        <v>310</v>
      </c>
      <c r="T71" s="1" t="s">
        <v>311</v>
      </c>
    </row>
    <row r="72" s="1" customFormat="1" spans="1:20">
      <c r="A72" s="3">
        <v>16340147657</v>
      </c>
      <c r="B72" s="1" t="s">
        <v>300</v>
      </c>
      <c r="C72" s="1" t="s">
        <v>723</v>
      </c>
      <c r="D72" s="1" t="s">
        <v>724</v>
      </c>
      <c r="E72" s="1" t="s">
        <v>725</v>
      </c>
      <c r="F72" s="1" t="s">
        <v>300</v>
      </c>
      <c r="G72" s="1" t="s">
        <v>301</v>
      </c>
      <c r="H72" s="1" t="s">
        <v>302</v>
      </c>
      <c r="I72" s="1" t="s">
        <v>726</v>
      </c>
      <c r="J72" s="1" t="s">
        <v>29</v>
      </c>
      <c r="K72" s="1" t="s">
        <v>727</v>
      </c>
      <c r="L72" s="1" t="s">
        <v>727</v>
      </c>
      <c r="M72" s="1" t="s">
        <v>305</v>
      </c>
      <c r="N72" s="1" t="s">
        <v>305</v>
      </c>
      <c r="O72" s="1" t="s">
        <v>306</v>
      </c>
      <c r="P72" s="1" t="s">
        <v>307</v>
      </c>
      <c r="Q72" s="1" t="s">
        <v>728</v>
      </c>
      <c r="R72" s="1" t="s">
        <v>309</v>
      </c>
      <c r="S72" s="1" t="s">
        <v>310</v>
      </c>
      <c r="T72" s="1" t="s">
        <v>311</v>
      </c>
    </row>
    <row r="73" s="1" customFormat="1" spans="1:20">
      <c r="A73" s="3">
        <v>16341244192</v>
      </c>
      <c r="B73" s="1" t="s">
        <v>300</v>
      </c>
      <c r="C73" s="1" t="s">
        <v>729</v>
      </c>
      <c r="D73" s="1" t="s">
        <v>730</v>
      </c>
      <c r="E73" s="1" t="s">
        <v>731</v>
      </c>
      <c r="F73" s="1" t="s">
        <v>300</v>
      </c>
      <c r="G73" s="1" t="s">
        <v>301</v>
      </c>
      <c r="H73" s="1" t="s">
        <v>302</v>
      </c>
      <c r="I73" s="1" t="s">
        <v>732</v>
      </c>
      <c r="J73" s="1" t="s">
        <v>29</v>
      </c>
      <c r="K73" s="1" t="s">
        <v>429</v>
      </c>
      <c r="L73" s="1" t="s">
        <v>429</v>
      </c>
      <c r="M73" s="1" t="s">
        <v>305</v>
      </c>
      <c r="N73" s="1" t="s">
        <v>305</v>
      </c>
      <c r="O73" s="1" t="s">
        <v>306</v>
      </c>
      <c r="P73" s="1" t="s">
        <v>307</v>
      </c>
      <c r="Q73" s="1" t="s">
        <v>733</v>
      </c>
      <c r="R73" s="1" t="s">
        <v>309</v>
      </c>
      <c r="S73" s="1" t="s">
        <v>310</v>
      </c>
      <c r="T73" s="1" t="s">
        <v>311</v>
      </c>
    </row>
    <row r="74" s="1" customFormat="1" spans="1:20">
      <c r="A74" s="3">
        <v>16341564321</v>
      </c>
      <c r="B74" s="1" t="s">
        <v>300</v>
      </c>
      <c r="C74" s="1" t="s">
        <v>734</v>
      </c>
      <c r="D74" s="1" t="s">
        <v>735</v>
      </c>
      <c r="E74" s="1" t="s">
        <v>736</v>
      </c>
      <c r="F74" s="1" t="s">
        <v>300</v>
      </c>
      <c r="G74" s="1" t="s">
        <v>301</v>
      </c>
      <c r="H74" s="1" t="s">
        <v>302</v>
      </c>
      <c r="I74" s="1" t="s">
        <v>737</v>
      </c>
      <c r="J74" s="1" t="s">
        <v>29</v>
      </c>
      <c r="K74" s="1" t="s">
        <v>738</v>
      </c>
      <c r="L74" s="1" t="s">
        <v>738</v>
      </c>
      <c r="M74" s="1" t="s">
        <v>305</v>
      </c>
      <c r="N74" s="1" t="s">
        <v>305</v>
      </c>
      <c r="O74" s="1" t="s">
        <v>306</v>
      </c>
      <c r="P74" s="1" t="s">
        <v>307</v>
      </c>
      <c r="Q74" s="1" t="s">
        <v>739</v>
      </c>
      <c r="R74" s="1" t="s">
        <v>309</v>
      </c>
      <c r="S74" s="1" t="s">
        <v>310</v>
      </c>
      <c r="T74" s="1" t="s">
        <v>311</v>
      </c>
    </row>
    <row r="75" s="1" customFormat="1" spans="1:20">
      <c r="A75" s="3">
        <v>16342338628</v>
      </c>
      <c r="B75" s="1" t="s">
        <v>300</v>
      </c>
      <c r="C75" s="1" t="s">
        <v>740</v>
      </c>
      <c r="D75" s="1" t="s">
        <v>741</v>
      </c>
      <c r="E75" s="1" t="s">
        <v>742</v>
      </c>
      <c r="F75" s="1" t="s">
        <v>300</v>
      </c>
      <c r="G75" s="1" t="s">
        <v>301</v>
      </c>
      <c r="H75" s="1" t="s">
        <v>302</v>
      </c>
      <c r="I75" s="1" t="s">
        <v>743</v>
      </c>
      <c r="J75" s="1" t="s">
        <v>29</v>
      </c>
      <c r="K75" s="1" t="s">
        <v>396</v>
      </c>
      <c r="L75" s="1" t="s">
        <v>396</v>
      </c>
      <c r="M75" s="1" t="s">
        <v>305</v>
      </c>
      <c r="N75" s="1" t="s">
        <v>305</v>
      </c>
      <c r="O75" s="1" t="s">
        <v>306</v>
      </c>
      <c r="P75" s="1" t="s">
        <v>307</v>
      </c>
      <c r="Q75" s="1" t="s">
        <v>744</v>
      </c>
      <c r="R75" s="1" t="s">
        <v>309</v>
      </c>
      <c r="S75" s="1" t="s">
        <v>310</v>
      </c>
      <c r="T75" s="1" t="s">
        <v>311</v>
      </c>
    </row>
    <row r="76" s="1" customFormat="1" spans="1:20">
      <c r="A76" s="3">
        <v>16342408484</v>
      </c>
      <c r="B76" s="1" t="s">
        <v>300</v>
      </c>
      <c r="C76" s="1" t="s">
        <v>745</v>
      </c>
      <c r="D76" s="1" t="s">
        <v>746</v>
      </c>
      <c r="E76" s="1" t="s">
        <v>747</v>
      </c>
      <c r="F76" s="1" t="s">
        <v>300</v>
      </c>
      <c r="G76" s="1" t="s">
        <v>301</v>
      </c>
      <c r="H76" s="1" t="s">
        <v>302</v>
      </c>
      <c r="I76" s="1" t="s">
        <v>748</v>
      </c>
      <c r="J76" s="1" t="s">
        <v>29</v>
      </c>
      <c r="K76" s="1" t="s">
        <v>749</v>
      </c>
      <c r="L76" s="1" t="s">
        <v>749</v>
      </c>
      <c r="M76" s="1" t="s">
        <v>305</v>
      </c>
      <c r="N76" s="1" t="s">
        <v>305</v>
      </c>
      <c r="O76" s="1" t="s">
        <v>306</v>
      </c>
      <c r="P76" s="1" t="s">
        <v>307</v>
      </c>
      <c r="Q76" s="1" t="s">
        <v>750</v>
      </c>
      <c r="R76" s="1" t="s">
        <v>309</v>
      </c>
      <c r="S76" s="1" t="s">
        <v>310</v>
      </c>
      <c r="T76" s="1" t="s">
        <v>311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2021-09-26T06:24:00Z</dcterms:created>
  <dcterms:modified xsi:type="dcterms:W3CDTF">2021-09-27T09:20:28Z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656A3182503B4425B976ABCA8FA69524</vt:lpwstr>
  </property>
  <property fmtid="{D5CDD505-2E9C-101B-9397-08002B2CF9AE}" pid="3" name="KSOProductBuildVer">
    <vt:lpwstr>2052-11.1.0.10938</vt:lpwstr>
  </property>
</Properties>
</file>