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对账!$A$1:$X$84</definedName>
  </definedNames>
  <calcPr calcId="144525"/>
</workbook>
</file>

<file path=xl/sharedStrings.xml><?xml version="1.0" encoding="utf-8"?>
<sst xmlns="http://schemas.openxmlformats.org/spreadsheetml/2006/main" count="3502" uniqueCount="1145">
  <si>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</si>
  <si>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</si>
  <si>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</si>
  <si>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</si>
  <si>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</si>
  <si>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</si>
  <si>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</si>
  <si>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</si>
  <si>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</si>
  <si>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</si>
  <si>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</si>
  <si>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</si>
  <si>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</si>
  <si>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</si>
  <si>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</si>
  <si>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</si>
  <si>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</si>
  <si>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</si>
  <si>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</si>
  <si>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</si>
  <si>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</si>
  <si>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</si>
  <si>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</si>
  <si>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</si>
  <si>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</si>
  <si>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</si>
  <si>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</si>
  <si>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[檀香山]威基基喜来登酒店(Sheraton Waikiki)(55862055)</t>
  </si>
  <si>
    <t>海滨特大床房（高楼层）&lt;不退款&gt;&lt;2人入住&gt;</t>
  </si>
  <si>
    <t>HKD</t>
  </si>
  <si>
    <t>KIM/EUNKYUNG</t>
  </si>
  <si>
    <t>CA13030210927HKD-W</t>
  </si>
  <si>
    <t>未提现</t>
  </si>
  <si>
    <t>携程开票</t>
  </si>
  <si>
    <t>[芝加哥]芝加哥喜来登大酒店(Sheraton Grand Chicago)(55478291)</t>
  </si>
  <si>
    <t>河景两张双人床房&lt;不退款&gt;&lt;2人入住&gt;</t>
  </si>
  <si>
    <t>Yao/Wensheng</t>
  </si>
  <si>
    <t>[尼亚加拉瀑布]塞涅卡尼亚加拉度假赌场酒店(Seneca Niagara Resort &amp; Casino)(55270387)</t>
  </si>
  <si>
    <t>豪华特大床房&lt;不退款&gt;&lt;2人入住&gt;</t>
  </si>
  <si>
    <t>OConnor/Lisa,OConnor/Ricky</t>
  </si>
  <si>
    <t>取消</t>
  </si>
  <si>
    <t>[珀斯]珀斯雅乐轩酒店(Aloft Perth)(55519597)</t>
  </si>
  <si>
    <t>雅乐轩特大床房&lt;不退款&gt;&lt;2人入住&gt;</t>
  </si>
  <si>
    <t>Renner/Kim</t>
  </si>
  <si>
    <t>[莫罗戈罗]塞维利亚万豪AC酒店(AC Hotel Ciudad de Sevilla by Marriott)(68027915)</t>
  </si>
  <si>
    <t>标准双床房&lt;不退款&gt;&lt;2人入住&gt;</t>
  </si>
  <si>
    <t>Nicolas Medina Mundt/Isabel Maria Mera Bermudez</t>
  </si>
  <si>
    <t>特大床房&lt;不退款&gt;&lt;2人入住&gt;</t>
  </si>
  <si>
    <t>VITAGLIANO/MONICA</t>
  </si>
  <si>
    <t>[惠灵顿]晨光酒店(Aura Hotel)(77368859)</t>
  </si>
  <si>
    <t>豪华双人床房私人浴室&lt;不退款&gt;&lt;2人入住&gt;</t>
  </si>
  <si>
    <t>Packman/Janette</t>
  </si>
  <si>
    <t>[可可海滩]可可比奇海滩戴斯酒店(Days Inn by Wyndham Cocoa Beach Port Canaveral)(56185688)</t>
  </si>
  <si>
    <t>客房（2张大床）&lt;2人入住&gt;&lt;不退款&gt;&lt;早餐&gt;</t>
  </si>
  <si>
    <t>Askew/Misty</t>
  </si>
  <si>
    <t>83328EC072268</t>
  </si>
  <si>
    <t>[拉斯维加斯]银七赌场酒店(Silver Sevens Hotel &amp; Casino)(55354761)</t>
  </si>
  <si>
    <t>Castillo/Alondra Luiza,Hersey/Chloe Nicole</t>
  </si>
  <si>
    <t>[米兰]43号车站酒店(43 Station Hotel)(55465442)</t>
  </si>
  <si>
    <t>高级大床房&lt;不退款&gt;&lt;2人入住&gt;</t>
  </si>
  <si>
    <t>Reeve/Henry</t>
  </si>
  <si>
    <t>[东京]东京绫濑国际酒店(Smile Hotel - Tokyo Ayase Ekimae)(55733607)</t>
  </si>
  <si>
    <t>双人房吸烟&lt;不退款&gt;&lt;2人入住&gt;</t>
  </si>
  <si>
    <t>MIURA/IKUKO,MIURA/IKUKO</t>
  </si>
  <si>
    <t>[都柏林]都柏林葛雷斯罕里乌广场酒店(Hotel Riu Plaza the Gresham Dublin)(55733275)</t>
  </si>
  <si>
    <t>标准房, 1 张双人床&lt;2人入住&gt;&lt;不退款&gt;&lt;早餐&gt;</t>
  </si>
  <si>
    <t>Larsson/Axel Fredrik</t>
  </si>
  <si>
    <t>14445307；1913294559</t>
  </si>
  <si>
    <t>[马德里]巴斯克AC酒店 - 万豪时尚酒店(AC Hotel Los Vascos)(70793065)</t>
  </si>
  <si>
    <t>双床房&lt;不退款&gt;&lt;2人入住&gt;</t>
  </si>
  <si>
    <t>Lopez Garai/Ainara</t>
  </si>
  <si>
    <t>Carson/Maloree</t>
  </si>
  <si>
    <t>[杜兰戈]普林斯顿万豪费尔菲尔德酒店(Fairfield Inn &amp; Suites by Marriott Durango)(68026298)</t>
  </si>
  <si>
    <t>2张大床房&lt;2人入住&gt;&lt;不退款&gt;&lt;早餐&gt;</t>
  </si>
  <si>
    <t>DUNHAM/DEBORA A.,DUNHAM/GARY W.</t>
  </si>
  <si>
    <t>[济州市]口哨云雀酒店(Hotel Whistle Lark)(55269681)</t>
  </si>
  <si>
    <t>海景豪华双人房&lt;不退款&gt;&lt;2人入住&gt;</t>
  </si>
  <si>
    <t>ZHENG/CHEN,DING/LING</t>
  </si>
  <si>
    <t>[哈里法克斯]哈里法克斯万豪港湾酒店(Halifax Marriott Harbourfront Hotel)(68027970)</t>
  </si>
  <si>
    <t>特大床客房&lt;不退款&gt;&lt;2人入住&gt;</t>
  </si>
  <si>
    <t>do Rego/Josie</t>
  </si>
  <si>
    <t>[坎昆]坎昆JW万豪水疗度假村(JW Marriott Cancun Resort &amp; Spa)(60467526)</t>
  </si>
  <si>
    <t>海景豪华特大床房(带阳台)&lt;不退款&gt;&lt;2人入住&gt;</t>
  </si>
  <si>
    <t>cervantes/Mario</t>
  </si>
  <si>
    <t>阶梯</t>
  </si>
  <si>
    <t>[尼斯库]埃德蒙顿万丽机场酒店(Renaissance Edmonton Airport Hotel)(68026790)</t>
  </si>
  <si>
    <t>两张大床房房&lt;不退款&gt;&lt;2人入住&gt;</t>
  </si>
  <si>
    <t>Josue/Josette Julagting</t>
  </si>
  <si>
    <t>[大西洋城]海洋赌场度假村(Ocean Casino Resort)(55299406)</t>
  </si>
  <si>
    <t>无障碍特大床房&lt;不退款&gt;&lt;2人入住&gt;</t>
  </si>
  <si>
    <t>Chekimoglou/Lisa</t>
  </si>
  <si>
    <t>[多伦多]海港城堡威斯汀酒店（多伦多）(The Westin Harbour Castle, Toronto)(55639703)</t>
  </si>
  <si>
    <t>豪华湖景特大床房&lt;不退款&gt;&lt;2人入住&gt;</t>
  </si>
  <si>
    <t>Moore/George</t>
  </si>
  <si>
    <t>[新加坡]新加坡圣淘沙湾 W 酒店 (Staycation Approved)(W Singapore – Sentosa Cove (Staycation Approved))(55666062)</t>
  </si>
  <si>
    <t>非凡1卧套房（1张特大床，带阳台）&lt;不退款&gt;&lt;2人入住&gt;</t>
  </si>
  <si>
    <t>Ko/Jackson</t>
  </si>
  <si>
    <t>[丹佛]柯蒂斯- 希尔顿逸林酒店(The Curtis- A DoubleTree by Hilton Hotel)(55270600)</t>
  </si>
  <si>
    <t>大床房&lt;不退款&gt;&lt;2人入住&gt;</t>
  </si>
  <si>
    <t>Pustay/Bryan</t>
  </si>
  <si>
    <t>PARK/JAEHYEONG</t>
  </si>
  <si>
    <t>Acknowledged</t>
  </si>
  <si>
    <t>[里昂]里昂塞特万豪国际酒店(Lyon Marriott Hotel Cité Internationale)(55299331)</t>
  </si>
  <si>
    <t>标准房&lt;不退款&gt;&lt;2人入住&gt;</t>
  </si>
  <si>
    <t>hadiji/ramzi</t>
  </si>
  <si>
    <t>河景两双人床房&lt;不退款&gt;&lt;2人入住&gt;</t>
  </si>
  <si>
    <t>Campa/Andrew J</t>
  </si>
  <si>
    <t>[诺沃桑克蒂佩特里]奇克拉纳德拉弗龙特拉文奇海岸高尔夫度假酒店(Vincci Resort Costa Golf Chiclana de la Frontera)(56206362)</t>
  </si>
  <si>
    <t>精致套房&lt;1&gt;&lt;2人入住&gt;&lt;不退款&gt;&lt;早餐&gt;</t>
  </si>
  <si>
    <t>Estrella Barral De La Torre/Oscar Setuain Emmanuel</t>
  </si>
  <si>
    <t>天然水景观&lt;不退款&gt;&lt;2人入住&gt;</t>
  </si>
  <si>
    <t>Kowell/Amy</t>
  </si>
  <si>
    <t>[卡姆登]伦敦格兰杰怀特酒店(Grange White Hall Hotel London)(55639783)</t>
  </si>
  <si>
    <t>高级房&lt;早餐&gt;&lt;不退款&gt;&lt;2人入住&gt;</t>
  </si>
  <si>
    <t>Trounson/Richard,Cochrane/Latife</t>
  </si>
  <si>
    <t>[萨拉索塔]卡莱瑟旅馆(Carlisle Inn)(55380525)</t>
  </si>
  <si>
    <t>特大床房(带沙发床)&lt;2人入住&gt;&lt;不退款&gt;&lt;早餐&gt;</t>
  </si>
  <si>
    <t>Berkheimer/Linda A.</t>
  </si>
  <si>
    <t>[拉斯维加斯]菲茨杰拉德拉斯维加斯酒店(The D Las Vegas)(55346191)</t>
  </si>
  <si>
    <t>Smith/Caleb</t>
  </si>
  <si>
    <t>[首尔]首尔明洞世宗酒店(Sejong Hotel Seoul Myeongdong)(55599145)</t>
  </si>
  <si>
    <t>豪华双床房&lt;不退款&gt;&lt;2人入住&gt;</t>
  </si>
  <si>
    <t>park/gyunam</t>
  </si>
  <si>
    <t>[汤卜朗山地区]蒙特朗布朗拉贝尔庄园万豪居家酒店(Residence Inn by Marriott Mont Tremblant Manoir Labelle)(55505416)</t>
  </si>
  <si>
    <t>大床一室房(带沙发床)&lt;不退款&gt;&lt;2人入住&gt;</t>
  </si>
  <si>
    <t>Sylvestre/Marc-Andre,Hamel/Suzanne</t>
  </si>
  <si>
    <t>河景特大床房&lt;不退款&gt;&lt;2人入住&gt;</t>
  </si>
  <si>
    <t>Niroomand/Iman</t>
  </si>
  <si>
    <t>[圣伊内斯]丘马什赌场度假村(Chumash Casino Resort)(55304191)</t>
  </si>
  <si>
    <t>sanchez/Delia</t>
  </si>
  <si>
    <t>EXP-1825885119</t>
  </si>
  <si>
    <t>[檀香山]威基基海滩丽思卡尔顿酒店(The Ritz-Carlton Residences, Waikiki Beach)(55694756)</t>
  </si>
  <si>
    <t>豪华海景特大床房带沙发床&lt;不退款&gt;&lt;2人入住&gt;</t>
  </si>
  <si>
    <t>Lee/eunsul</t>
  </si>
  <si>
    <t>[马德里]马德里卡斯蒂利亚美利亚酒店(Melia Castilla)(55598796)</t>
  </si>
  <si>
    <t>豪华房&lt;不退款&gt;&lt;2人入住&gt;</t>
  </si>
  <si>
    <t>FILIPPI/BEATRICE</t>
  </si>
  <si>
    <t>DEHESHKIMOGHADAM/SAMANEH</t>
  </si>
  <si>
    <t>[杜伦]杜伦丽笙酒店(Radisson Blu Hotel, Durham)(55280996)</t>
  </si>
  <si>
    <t>河景甄选房&lt;不退款&gt;&lt;2人入住&gt;</t>
  </si>
  <si>
    <t>TAO/YUJIE</t>
  </si>
  <si>
    <t>Cosio/Kristina</t>
  </si>
  <si>
    <t>Roubey/Daniel</t>
  </si>
  <si>
    <t>[康达]圣胡安孔查万丽酒店(La Concha Renaissance San Juan Resort)(55733444)</t>
  </si>
  <si>
    <t>海滨一卧室特大床套房带阳台&lt;不退款&gt;&lt;2人入住&gt;</t>
  </si>
  <si>
    <t>CLYBURN/KATRINA</t>
  </si>
  <si>
    <t>Fleming/Sean</t>
  </si>
  <si>
    <t>[弗吉尼亚海滩]弗吉尼亚海滨海滩/南万怡酒店(Courtyard Virginia Beach Oceanfront/South)(68026287)</t>
  </si>
  <si>
    <t>海滨特大床房带沙发床带阳台&lt;不退款&gt;&lt;2人入住&gt;</t>
  </si>
  <si>
    <t>Vickers/Tara,Vickers/Stephen</t>
  </si>
  <si>
    <t>[那霸]水之都那霸酒店(Hotel Aqua Citta Naha by WBF)(55290229)</t>
  </si>
  <si>
    <t>标准双床房&lt;1&gt;&lt;不退款&gt;&lt;2人入住&gt;</t>
  </si>
  <si>
    <t>ZHAO/ZEYU,CHEN/BO</t>
  </si>
  <si>
    <t>[奥兰多]奥兰多大湖区JW万豪酒店(JW Marriott Orlando Grande Lakes)(56185648)</t>
  </si>
  <si>
    <t>湖畔特大床房&lt;不退款&gt;&lt;2人入住&gt;</t>
  </si>
  <si>
    <t>Zeng/Hejia</t>
  </si>
  <si>
    <t>[圣地亚哥]圣迭戈万豪侯爵与滨海酒店(San Diego Marriott Marquis and Marina)(55505342)</t>
  </si>
  <si>
    <t>特大床房带城景&lt;不退款&gt;&lt;2人入住&gt;</t>
  </si>
  <si>
    <t>Scragg/Amy Lauren</t>
  </si>
  <si>
    <t>[亚特兰大]威斯汀亚特兰大桃树广场酒店(The Westin Peachtree Plaza, Atlanta)(55491741)</t>
  </si>
  <si>
    <t>传统特大床客房(低楼层)&lt;不退款&gt;&lt;2人入住&gt;</t>
  </si>
  <si>
    <t>Robinson/Waleed Malik</t>
  </si>
  <si>
    <t>[法兰克福]法兰克福莱昂纳多皇家酒店(Leonardo Royal Hotel Frankfurt)(55598861)</t>
  </si>
  <si>
    <t>舒适房&lt;不退款&gt;&lt;2人入住&gt;</t>
  </si>
  <si>
    <t>Wellbrock/Lars</t>
  </si>
  <si>
    <t>[束草市]马克索科住宅酒店(The Mark Sokcho Residence)(77366736)</t>
  </si>
  <si>
    <t>标准双人房&lt;不退款&gt;&lt;2人入住&gt;</t>
  </si>
  <si>
    <t>LEE/HYESUN,KANG/YOONGSUNG</t>
  </si>
  <si>
    <t>[孟买]孟买戈尔甘丽笙酒店(Radisson Mumbai Goregaon)(55812230)</t>
  </si>
  <si>
    <t>高级房&lt;不退款&gt;&lt;2人入住&gt;</t>
  </si>
  <si>
    <t>PATEL/PRITI</t>
  </si>
  <si>
    <t>[钱德勒]凤凰城钱德勒时尚中心万豪唐普雷斯套房酒店(TownePlace Suites by Marriott Phoenix Chandler/Fashion Center)(68026508)</t>
  </si>
  <si>
    <t>2张大床一室房&lt;2人入住&gt;&lt;不退款&gt;&lt;早餐&gt;</t>
  </si>
  <si>
    <t>De Vera/Annalyn</t>
  </si>
  <si>
    <t>[瓦南布尔]深蓝温泉酒店(Deep Blue Hotel &amp; Hot Springs)(55572913)</t>
  </si>
  <si>
    <t>开放式客房&lt;不退款&gt;&lt;2人入住&gt;</t>
  </si>
  <si>
    <t>Anwar-Us-Saadat/Mohammad,Nazmul/Rahnum Tasnuva</t>
  </si>
  <si>
    <t>[马拉加]马拉加巴塞罗酒店(Barceló Malaga)(55745120)</t>
  </si>
  <si>
    <t>高级房&lt;2人入住&gt;&lt;不退款&gt;&lt;早餐&gt;</t>
  </si>
  <si>
    <t>ACEBO PEREZ/LAURA</t>
  </si>
  <si>
    <t>[路易维尔]路易斯威尔机场万豪唐普雷斯套房酒店(TownePlace Suites by Marriott Louisville Airport)(68029291)</t>
  </si>
  <si>
    <t>特大床一室房带沙发床&lt;2人入住&gt;&lt;不退款&gt;&lt;早餐&gt;</t>
  </si>
  <si>
    <t>Kausek/Cassie Lyn</t>
  </si>
  <si>
    <t>Awet/Kessete</t>
  </si>
  <si>
    <t>Frugah/Kim</t>
  </si>
  <si>
    <t>[纽约]纽约拉瓜迪亚机场万豪酒店(New York LaGuardia Airport Marriott)(68026257)</t>
  </si>
  <si>
    <t>机场景观特大床房&lt;不退款&gt;&lt;2人入住&gt;</t>
  </si>
  <si>
    <t>Farsang/Melissa</t>
  </si>
  <si>
    <t>[梅特兰]奥兰多北喜来登酒店(Sheraton Orlando North)(55720360)</t>
  </si>
  <si>
    <t>传统2张大床房&lt;不退款&gt;&lt;2人入住&gt;</t>
  </si>
  <si>
    <t>Rodriguez/Tiffany Nigeria</t>
  </si>
  <si>
    <t>CA13030210927HKD</t>
  </si>
  <si>
    <t>[法兰克福]法兰克福市中心万豪居家酒店(Residence Inn by Marriott Frankfurt City Center)(55269727)</t>
  </si>
  <si>
    <t>舒适庭景特大床一室房带沙发床&lt;2人入住&gt;&lt;不退款&gt;&lt;早餐&gt;</t>
  </si>
  <si>
    <t>spalding /james</t>
  </si>
  <si>
    <t>[图森]图森大学公园万豪酒店(Tucson Marriott University Park)(68028854)</t>
  </si>
  <si>
    <t>2张大床房&lt;不退款&gt;&lt;2人入住&gt;</t>
  </si>
  <si>
    <t>Borwieck/Bonnie</t>
  </si>
  <si>
    <t>[贝尔克里克]维多利亚广场佩托斯基万怡酒店(Courtyard by Marriott Petoskey at Victories Square)(68030176)</t>
  </si>
  <si>
    <t>Savedes/Nick Samuel</t>
  </si>
  <si>
    <t>Boucherie/Alain</t>
  </si>
  <si>
    <t>[莱克伍德牧场]费尔菲尔德旅馆及套房萨拉索塔克伍德兰奇酒店(Fairfield Inn &amp; Suites Sarasota Lakewood Ranch)(68026604)</t>
  </si>
  <si>
    <t>特大床房&lt;2人入住&gt;&lt;不退款&gt;&lt;早餐&gt;</t>
  </si>
  <si>
    <t>Williams/Stephen</t>
  </si>
  <si>
    <t>[纳帕]纳帕酒庄酒店(Napa Winery Inn)(55280911)</t>
  </si>
  <si>
    <t>无障碍豪华2张大床房&lt;2人入住&gt;&lt;不退款&gt;&lt;早餐&gt;</t>
  </si>
  <si>
    <t>Valko/David</t>
  </si>
  <si>
    <t>[蒙彼利埃]蒙彼利埃万怡酒店(Courtyard by Marriott Montpellier)(68027964)</t>
  </si>
  <si>
    <t>LAHALLE/THIERRY</t>
  </si>
  <si>
    <t>[棉兰]棉兰JW万豪酒店(JW Marriott Hotel Medan)(68026267)</t>
  </si>
  <si>
    <t>豪华城景双床房&lt;2人入住&gt;&lt;不退款&gt;&lt;早餐&gt;</t>
  </si>
  <si>
    <t>LI/ZHUO</t>
  </si>
  <si>
    <t>[布龙]里昂布隆欧洲展览中心宜必思酒店(Ibis Lyon Bron Eurexpo)(80331250)</t>
  </si>
  <si>
    <t>标准房, 2 张单人床&lt;不退款&gt;&lt;2人入住&gt;</t>
  </si>
  <si>
    <t>auzeby/cyril</t>
  </si>
  <si>
    <t>[维里亚]布雷斯布尔格村镇康铂酒店(Campanile Bourg-En-Bresse ~ Viriat)(70788514)</t>
  </si>
  <si>
    <t>Lopez Badilla/Claude</t>
  </si>
  <si>
    <t>[西雅图]西雅图夏特酒店 - 希尔顿格芮精选(The Charter Hotel Seattle, Curio Collection by Hilton)(55329070)</t>
  </si>
  <si>
    <t>客房1张特大床（城景）&lt;不退款&gt;&lt;2人入住&gt;</t>
  </si>
  <si>
    <t>Ameling/Jihye</t>
  </si>
  <si>
    <t>[纽约]纽约曼哈顿俱乐部酒店(The Manhattan Club New York)(55967839)</t>
  </si>
  <si>
    <t>套房&lt;不退款&gt;&lt;2人入住&gt;</t>
  </si>
  <si>
    <t>Dogan/Ufuk</t>
  </si>
  <si>
    <t>[底特律]底特律文艺复兴中心万豪酒店(Detroit Marriott at The Renaissance Center)(68026842)</t>
  </si>
  <si>
    <t>城景特大床房&lt;不退款&gt;&lt;2人入住&gt;</t>
  </si>
  <si>
    <t>WANG/YING</t>
  </si>
  <si>
    <t>[茹伊欧萨什]钟楼梅兹鲁伊奥阿切酒店(Campanile Metz - Jouy-Aux-Arches)(70791576)</t>
  </si>
  <si>
    <t>双人床房&lt;不退款&gt;&lt;2人入住&gt;</t>
  </si>
  <si>
    <t>Tourneur/Romuald</t>
  </si>
  <si>
    <t>[万隆市]万隆喜来登酒店(Sheraton Bandung Hotel &amp; Towers)(55414021)</t>
  </si>
  <si>
    <t>豪华房（可通泳池）&lt;不退款&gt;&lt;2人入住&gt;</t>
  </si>
  <si>
    <t>FONG/MOI HAU</t>
  </si>
  <si>
    <t>[米尔布雷]旧金山机场威斯丁酒店(The Westin San Francisco Airport)(68026096)</t>
  </si>
  <si>
    <t>两张大床房&lt;不退款&gt;&lt;2人入住&gt;</t>
  </si>
  <si>
    <t>DUAN/SHENGQI,WANG/ZIMING</t>
  </si>
  <si>
    <t>[首尔]乌里 &amp; 酒店(HOTEL URI&amp;)(55465481)</t>
  </si>
  <si>
    <t>MOON/JAEHUN</t>
  </si>
  <si>
    <t>[万锦]多伦多东北/万锦市万怡酒店(Courtyard by Marriott Toronto Northeast/Markham)(55312363)</t>
  </si>
  <si>
    <t>Zhang/Kexin,Teng/Gong</t>
  </si>
  <si>
    <t>[null](77366529)</t>
  </si>
  <si>
    <t>[仁川]仁川喜来登大酒店(Sheraton Grand Incheon Hotel)(55851728)</t>
  </si>
  <si>
    <t>城景豪华特大床房&lt;不退款&gt;&lt;2人入住&gt;</t>
  </si>
  <si>
    <t>CHEON/jeongho</t>
  </si>
  <si>
    <t>[巴统]巴统艾美酒店(Le Méridien Batumi)(71612777)</t>
  </si>
  <si>
    <t>城景豪华2张大床房带阳台&lt;2人入住&gt;&lt;不退款&gt;&lt;早餐&gt;</t>
  </si>
  <si>
    <t>Chen/Libing</t>
  </si>
  <si>
    <t>[阿姆斯特丹]阿姆斯特丹中心宜必思酒店(Ibis Amsterdam Centre)(55451701)</t>
  </si>
  <si>
    <t>舒适房&lt;1&gt;&lt;不退款&gt;&lt;2人入住&gt;</t>
  </si>
  <si>
    <t>XIA/CHUNYU</t>
  </si>
  <si>
    <t>[威斯敏斯特城]W伦敦酒店(W London)(55289867)</t>
  </si>
  <si>
    <t>上佳特大床房&lt;2人入住&gt;&lt;不退款&gt;&lt;早餐&gt;</t>
  </si>
  <si>
    <t>LI/SIYING,Qi/Tong</t>
  </si>
  <si>
    <t>补单</t>
  </si>
  <si>
    <t>[新加坡]新加坡瑞吉酒店 (Staycation Approved)(The St. Regis Singapore (Staycation Approved))(46053022)</t>
  </si>
  <si>
    <t>行政豪华特大床房&lt;不退款&gt;&lt;2人入住&gt;</t>
  </si>
  <si>
    <t>TAO/LUHSIA</t>
  </si>
  <si>
    <t>，</t>
  </si>
  <si>
    <t>16199657801此单多收3324元待退回</t>
  </si>
  <si>
    <t>16258071675此单多收2645元待退回</t>
  </si>
  <si>
    <t>16258628541此单多收1300.29元待退回</t>
  </si>
  <si>
    <t>16302441745此单多收1194元待退回</t>
  </si>
  <si>
    <t>本期收回77.44元</t>
  </si>
  <si>
    <t>237104.44 HKD</t>
  </si>
  <si>
    <t>A210927173845481</t>
  </si>
  <si>
    <t>A210927173924925</t>
  </si>
  <si>
    <t>总计：237104.44HKD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</si>
  <si>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</si>
  <si>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</si>
  <si>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</si>
  <si>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</si>
  <si>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</si>
  <si>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</si>
  <si>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</si>
  <si>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</si>
  <si>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</si>
  <si>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</si>
  <si>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</si>
  <si>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</si>
  <si>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</si>
  <si>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</si>
  <si>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</si>
  <si>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</si>
  <si>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</si>
  <si>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2021-06-22</t>
  </si>
  <si>
    <t>2167453</t>
  </si>
  <si>
    <t>威基基喜来登酒店</t>
  </si>
  <si>
    <t>KIM EUNKYUNG</t>
  </si>
  <si>
    <t>2021-09-18</t>
  </si>
  <si>
    <t>2021-09-22</t>
  </si>
  <si>
    <t>退房日周结</t>
  </si>
  <si>
    <t>0.00</t>
  </si>
  <si>
    <t>0</t>
  </si>
  <si>
    <t>携程汇智国际直连</t>
  </si>
  <si>
    <t>2021-06-22 19:29:20</t>
  </si>
  <si>
    <t>否</t>
  </si>
  <si>
    <t>汇智国际旅游发展有限公司</t>
  </si>
  <si>
    <t>直连</t>
  </si>
  <si>
    <t>2021-06-24</t>
  </si>
  <si>
    <t>2169767</t>
  </si>
  <si>
    <t>芝加哥喜来登大酒店</t>
  </si>
  <si>
    <t>Yao Wensheng</t>
  </si>
  <si>
    <t>2021-09-23</t>
  </si>
  <si>
    <t>4823.60</t>
  </si>
  <si>
    <t>5774.00</t>
  </si>
  <si>
    <t>2021-06-24 10:55:33</t>
  </si>
  <si>
    <t>2021-06-25</t>
  </si>
  <si>
    <t>2171142</t>
  </si>
  <si>
    <t>塞涅卡尼亚加拉度假酒店及赌场</t>
  </si>
  <si>
    <t>OConnor Lisa,OConnor Ricky</t>
  </si>
  <si>
    <t>2021-09-26</t>
  </si>
  <si>
    <t>3417.23</t>
  </si>
  <si>
    <t>4092.00</t>
  </si>
  <si>
    <t>2021-06-25 04:10:46</t>
  </si>
  <si>
    <t>2021-07-12</t>
  </si>
  <si>
    <t>2194129</t>
  </si>
  <si>
    <t>柏斯雅乐轩酒店</t>
  </si>
  <si>
    <t>Renner Kim</t>
  </si>
  <si>
    <t>2021-09-24</t>
  </si>
  <si>
    <t>1633.60</t>
  </si>
  <si>
    <t>1955.00</t>
  </si>
  <si>
    <t>2021-07-12 19:44:56</t>
  </si>
  <si>
    <t>2021-07-18</t>
  </si>
  <si>
    <t>2201573</t>
  </si>
  <si>
    <t>塞维利亚万豪AC酒店</t>
  </si>
  <si>
    <t>Nicolas Medina Mundt Isabel Maria Mera Bermudez</t>
  </si>
  <si>
    <t>2021-09-25</t>
  </si>
  <si>
    <t>568.98</t>
  </si>
  <si>
    <t>681.00</t>
  </si>
  <si>
    <t>2021-07-18 22:37:41</t>
  </si>
  <si>
    <t>2021-07-20</t>
  </si>
  <si>
    <t>2203680</t>
  </si>
  <si>
    <t>VITAGLIANO MONICA</t>
  </si>
  <si>
    <t>2021-09-17</t>
  </si>
  <si>
    <t>2021-09-21</t>
  </si>
  <si>
    <t>4420.29</t>
  </si>
  <si>
    <t>5283.00</t>
  </si>
  <si>
    <t>2021-07-20 23:58:45</t>
  </si>
  <si>
    <t>是</t>
  </si>
  <si>
    <t>2021-07-23</t>
  </si>
  <si>
    <t>2205950</t>
  </si>
  <si>
    <t>博克斯希尔旅馆</t>
  </si>
  <si>
    <t>Packman Janette</t>
  </si>
  <si>
    <t>2021-09-20</t>
  </si>
  <si>
    <t>680.71</t>
  </si>
  <si>
    <t>816.00</t>
  </si>
  <si>
    <t>2021-07-23 07:04:27</t>
  </si>
  <si>
    <t>2021-07-24</t>
  </si>
  <si>
    <t>2207833</t>
  </si>
  <si>
    <t>可可比奇海滩戴斯酒店</t>
  </si>
  <si>
    <t>Askew Misty</t>
  </si>
  <si>
    <t>2021-09-19</t>
  </si>
  <si>
    <t>572.39</t>
  </si>
  <si>
    <t>685.00</t>
  </si>
  <si>
    <t>2021-07-24 21:36:26</t>
  </si>
  <si>
    <t>2021-07-30</t>
  </si>
  <si>
    <t>2213207</t>
  </si>
  <si>
    <t>银七酒店&amp;赌场</t>
  </si>
  <si>
    <t>Castillo Alondra Luiza,Hersey Chloe Nicole</t>
  </si>
  <si>
    <t>2021-09-16</t>
  </si>
  <si>
    <t>2383.71</t>
  </si>
  <si>
    <t>2864.00</t>
  </si>
  <si>
    <t>2021-07-30 06:04:29</t>
  </si>
  <si>
    <t>2021-08-07</t>
  </si>
  <si>
    <t>2218726</t>
  </si>
  <si>
    <t>43号车站酒店</t>
  </si>
  <si>
    <t>Reeve Henry</t>
  </si>
  <si>
    <t>836.57</t>
  </si>
  <si>
    <t>1002.00</t>
  </si>
  <si>
    <t>2021-08-07 13:18:59</t>
  </si>
  <si>
    <t>2021-08-08</t>
  </si>
  <si>
    <t>2219157</t>
  </si>
  <si>
    <t>绫濑国际酒店</t>
  </si>
  <si>
    <t>MIURA IKUKO,MIURA IKUKO</t>
  </si>
  <si>
    <t>315.55</t>
  </si>
  <si>
    <t>378.00</t>
  </si>
  <si>
    <t>2021-08-08 08:55:52</t>
  </si>
  <si>
    <t>2219480</t>
  </si>
  <si>
    <t>都柏林葛雷斯罕里乌广场酒店</t>
  </si>
  <si>
    <t>Larsson Axel Fredrik</t>
  </si>
  <si>
    <t>1237.17</t>
  </si>
  <si>
    <t>1482.00</t>
  </si>
  <si>
    <t>2021-08-08 22:09:13</t>
  </si>
  <si>
    <t>2021-08-10</t>
  </si>
  <si>
    <t>2220091</t>
  </si>
  <si>
    <t>巴斯克万豪AC酒店</t>
  </si>
  <si>
    <t>Lopez Garai Ainara</t>
  </si>
  <si>
    <t>2616.26</t>
  </si>
  <si>
    <t>3134.00</t>
  </si>
  <si>
    <t>2021-08-10 00:29:58</t>
  </si>
  <si>
    <t>2021-08-15</t>
  </si>
  <si>
    <t>2224247</t>
  </si>
  <si>
    <t>Carson Maloree</t>
  </si>
  <si>
    <t>3406.91</t>
  </si>
  <si>
    <t>4086.00</t>
  </si>
  <si>
    <t>2021-08-15 03:02:18</t>
  </si>
  <si>
    <t>2021-08-17</t>
  </si>
  <si>
    <t>2225469</t>
  </si>
  <si>
    <t>杜兰戈万豪费尔菲尔德酒店</t>
  </si>
  <si>
    <t>DUNHAM DEBORA A.,DUNHAM GARY W.</t>
  </si>
  <si>
    <t>3232.37</t>
  </si>
  <si>
    <t>3879.00</t>
  </si>
  <si>
    <t>2021-08-17 06:12:58</t>
  </si>
  <si>
    <t>2021-08-22</t>
  </si>
  <si>
    <t>2229994</t>
  </si>
  <si>
    <t>口哨云雀酒店</t>
  </si>
  <si>
    <t>ZHENG CHEN,DING LING</t>
  </si>
  <si>
    <t>661.00</t>
  </si>
  <si>
    <t>661</t>
  </si>
  <si>
    <t>552</t>
  </si>
  <si>
    <t>2021-08-25 13:15:57</t>
  </si>
  <si>
    <t>2021-08-23</t>
  </si>
  <si>
    <t>2230172</t>
  </si>
  <si>
    <t>哈里法克斯万豪港湾酒店</t>
  </si>
  <si>
    <t>do Rego Josie</t>
  </si>
  <si>
    <t>1848.17</t>
  </si>
  <si>
    <t>2211.00</t>
  </si>
  <si>
    <t>2021-08-23 08:24:20</t>
  </si>
  <si>
    <t>2021-08-24</t>
  </si>
  <si>
    <t>2230996</t>
  </si>
  <si>
    <t>坎昆 JW 万豪度假酒店及水疗中心</t>
  </si>
  <si>
    <t>cervantes Mario</t>
  </si>
  <si>
    <t>4630.89</t>
  </si>
  <si>
    <t>5540.00</t>
  </si>
  <si>
    <t>2021-08-24 00:02:18</t>
  </si>
  <si>
    <t>2021-08-29</t>
  </si>
  <si>
    <t>2236146</t>
  </si>
  <si>
    <t xml:space="preserve">埃德蒙顿万丽机场酒店 </t>
  </si>
  <si>
    <t>Josue Josette Julagting</t>
  </si>
  <si>
    <t>855.08</t>
  </si>
  <si>
    <t>1027.00</t>
  </si>
  <si>
    <t>2021-08-29 06:12:50</t>
  </si>
  <si>
    <t>2021-08-30</t>
  </si>
  <si>
    <t>2236878</t>
  </si>
  <si>
    <t>娱乐场海洋度假村</t>
  </si>
  <si>
    <t>Chekimoglou Lisa</t>
  </si>
  <si>
    <t>2264.67</t>
  </si>
  <si>
    <t>2720.00</t>
  </si>
  <si>
    <t>2021-08-30 03:21:41</t>
  </si>
  <si>
    <t>2021-08-31</t>
  </si>
  <si>
    <t>2237906</t>
  </si>
  <si>
    <t>海港城堡威斯汀酒店（多伦多）</t>
  </si>
  <si>
    <t>Moore George</t>
  </si>
  <si>
    <t>4100.59</t>
  </si>
  <si>
    <t>4928.00</t>
  </si>
  <si>
    <t>2021-08-31 05:14:01</t>
  </si>
  <si>
    <t>2238735</t>
  </si>
  <si>
    <t>新加坡圣淘沙湾W酒店</t>
  </si>
  <si>
    <t>Ko Jackson</t>
  </si>
  <si>
    <t>12669.55</t>
  </si>
  <si>
    <t>15226.00</t>
  </si>
  <si>
    <t>2021-08-31 22:40:51</t>
  </si>
  <si>
    <t>2021-09-01</t>
  </si>
  <si>
    <t>2238909</t>
  </si>
  <si>
    <t>柯蒂斯- 希尔顿逸林酒店</t>
  </si>
  <si>
    <t>Pustay Bryan</t>
  </si>
  <si>
    <t>3268.93</t>
  </si>
  <si>
    <t>3929.00</t>
  </si>
  <si>
    <t>2021-09-01 09:23:22</t>
  </si>
  <si>
    <t>2021-09-02</t>
  </si>
  <si>
    <t>2240464</t>
  </si>
  <si>
    <t>PARK JAEHYEONG</t>
  </si>
  <si>
    <t>1280.23</t>
  </si>
  <si>
    <t>1538.00</t>
  </si>
  <si>
    <t>2021-09-02 12:29:15</t>
  </si>
  <si>
    <t>2240848</t>
  </si>
  <si>
    <t>里昂塞特万豪国际酒店</t>
  </si>
  <si>
    <t>hadiji ramzi</t>
  </si>
  <si>
    <t>1187.00</t>
  </si>
  <si>
    <t>1426.00</t>
  </si>
  <si>
    <t>2021-09-02 17:56:29</t>
  </si>
  <si>
    <t>2021-09-03</t>
  </si>
  <si>
    <t>2241885</t>
  </si>
  <si>
    <t>Campa Andrew J</t>
  </si>
  <si>
    <t>4540.20</t>
  </si>
  <si>
    <t>5455.00</t>
  </si>
  <si>
    <t>2021-09-03 15:43:31</t>
  </si>
  <si>
    <t>2242060</t>
  </si>
  <si>
    <t>奇克拉纳德拉弗龙特拉文奇海岸高尔夫度假酒店</t>
  </si>
  <si>
    <t>Estrella Barral De La Torre Oscar Setuain Emmanuel</t>
  </si>
  <si>
    <t>--</t>
  </si>
  <si>
    <t>2242385</t>
  </si>
  <si>
    <t>Kowell Amy</t>
  </si>
  <si>
    <t>3937.61</t>
  </si>
  <si>
    <t>4731.00</t>
  </si>
  <si>
    <t>2021-09-03 22:31:03</t>
  </si>
  <si>
    <t>2021-09-04</t>
  </si>
  <si>
    <t>2242545</t>
  </si>
  <si>
    <t>伦敦格兰杰怀特酒店</t>
  </si>
  <si>
    <t>Trounson Richard,Cochrane Latife</t>
  </si>
  <si>
    <t>2177.30</t>
  </si>
  <si>
    <t>2616.00</t>
  </si>
  <si>
    <t>2021-09-04 01:56:27</t>
  </si>
  <si>
    <t>2243521</t>
  </si>
  <si>
    <t>卡莱瑟旅馆</t>
  </si>
  <si>
    <t>Berkheimer Linda A.</t>
  </si>
  <si>
    <t>799.84</t>
  </si>
  <si>
    <t>961.00</t>
  </si>
  <si>
    <t>2021-09-04 22:39:25</t>
  </si>
  <si>
    <t>2021-09-05</t>
  </si>
  <si>
    <t>2243618</t>
  </si>
  <si>
    <t>拉斯维加斯D酒店</t>
  </si>
  <si>
    <t>Smith Caleb</t>
  </si>
  <si>
    <t>1485.00</t>
  </si>
  <si>
    <t>1784.00</t>
  </si>
  <si>
    <t>2021-09-05 01:40:02</t>
  </si>
  <si>
    <t>2243669</t>
  </si>
  <si>
    <t>首尔明洞世宗酒店</t>
  </si>
  <si>
    <t>park gyunam</t>
  </si>
  <si>
    <t>459.48</t>
  </si>
  <si>
    <t>552.00</t>
  </si>
  <si>
    <t>2021-09-05 06:39:42</t>
  </si>
  <si>
    <t>2243676</t>
  </si>
  <si>
    <t>蒙特朗布朗拉贝尔庄园万豪居家酒店</t>
  </si>
  <si>
    <t>Sylvestre Marc-Andre,Hamel Suzanne</t>
  </si>
  <si>
    <t>1191.16</t>
  </si>
  <si>
    <t>1431.00</t>
  </si>
  <si>
    <t>2021-09-05 07:00:13</t>
  </si>
  <si>
    <t>2243781</t>
  </si>
  <si>
    <t>Niroomand Iman</t>
  </si>
  <si>
    <t>2300.75</t>
  </si>
  <si>
    <t>2764.00</t>
  </si>
  <si>
    <t>2021-09-05 10:33:31</t>
  </si>
  <si>
    <t>2021-09-06</t>
  </si>
  <si>
    <t>2244599</t>
  </si>
  <si>
    <t>丘马什赌场度假村</t>
  </si>
  <si>
    <t>sanchez Delia</t>
  </si>
  <si>
    <t>9148.91</t>
  </si>
  <si>
    <t>10991.00</t>
  </si>
  <si>
    <t>2021-09-06 01:27:34</t>
  </si>
  <si>
    <t>2244771</t>
  </si>
  <si>
    <t>威基基海滩丽思卡尔顿酒店</t>
  </si>
  <si>
    <t>Lee eunsul</t>
  </si>
  <si>
    <t>2988.32</t>
  </si>
  <si>
    <t>3590.00</t>
  </si>
  <si>
    <t>2021-09-06 09:46:59</t>
  </si>
  <si>
    <t>2021-09-07</t>
  </si>
  <si>
    <t>2245734</t>
  </si>
  <si>
    <t>Cosio Kristina</t>
  </si>
  <si>
    <t>4918.89</t>
  </si>
  <si>
    <t>5910.00</t>
  </si>
  <si>
    <t>2021-09-07 03:30:25</t>
  </si>
  <si>
    <t>2245745</t>
  </si>
  <si>
    <t>Roubey Daniel</t>
  </si>
  <si>
    <t>4261.38</t>
  </si>
  <si>
    <t>5120.00</t>
  </si>
  <si>
    <t>2021-09-07 04:32:05</t>
  </si>
  <si>
    <t>2246042</t>
  </si>
  <si>
    <t>圣胡安孔查万丽酒店</t>
  </si>
  <si>
    <t>CLYBURN KATRINA</t>
  </si>
  <si>
    <t>7403.31</t>
  </si>
  <si>
    <t>8895.00</t>
  </si>
  <si>
    <t>2021-09-07 12:27:33</t>
  </si>
  <si>
    <t>2021-09-08</t>
  </si>
  <si>
    <t>2246806</t>
  </si>
  <si>
    <t>Fleming Sean</t>
  </si>
  <si>
    <t>4228.92</t>
  </si>
  <si>
    <t>5081.00</t>
  </si>
  <si>
    <t>2021-09-08 00:12:31</t>
  </si>
  <si>
    <t>2246884</t>
  </si>
  <si>
    <t>弗吉尼亚海滨海滩/南万怡酒店</t>
  </si>
  <si>
    <t>Vickers Tara,Vickers Stephen</t>
  </si>
  <si>
    <t>4982.30</t>
  </si>
  <si>
    <t>5979.00</t>
  </si>
  <si>
    <t>2021-09-08 06:05:31</t>
  </si>
  <si>
    <t>2246893</t>
  </si>
  <si>
    <t>水之都那霸酒店</t>
  </si>
  <si>
    <t>ZHAO ZEYU,CHEN BO</t>
  </si>
  <si>
    <t>983.29</t>
  </si>
  <si>
    <t>1180.00</t>
  </si>
  <si>
    <t>2021-09-08 06:38:42</t>
  </si>
  <si>
    <t>2247636</t>
  </si>
  <si>
    <t>奥兰多大湖区 JW 万豪酒店</t>
  </si>
  <si>
    <t>Zeng Hejia</t>
  </si>
  <si>
    <t>4039.84</t>
  </si>
  <si>
    <t>4848.00</t>
  </si>
  <si>
    <t>2021-09-08 22:27:35</t>
  </si>
  <si>
    <t>2021-09-09</t>
  </si>
  <si>
    <t>2247708</t>
  </si>
  <si>
    <t>圣迭戈万豪侯爵与滨海酒店</t>
  </si>
  <si>
    <t>Scragg Amy Lauren</t>
  </si>
  <si>
    <t>5175.63</t>
  </si>
  <si>
    <t>6211.00</t>
  </si>
  <si>
    <t>2021-09-09 00:26:43</t>
  </si>
  <si>
    <t>2247990</t>
  </si>
  <si>
    <t>威斯汀桃树广场酒店</t>
  </si>
  <si>
    <t>Robinson Waleed Malik</t>
  </si>
  <si>
    <t>862.57</t>
  </si>
  <si>
    <t>1036.00</t>
  </si>
  <si>
    <t>2021-09-09 11:46:32</t>
  </si>
  <si>
    <t>2021-09-10</t>
  </si>
  <si>
    <t>2248705</t>
  </si>
  <si>
    <t>法兰克福莱昂纳多皇家酒店</t>
  </si>
  <si>
    <t>Wellbrock Lars</t>
  </si>
  <si>
    <t>329.71</t>
  </si>
  <si>
    <t>396.00</t>
  </si>
  <si>
    <t>2021-09-10 00:17:28</t>
  </si>
  <si>
    <t>2248925</t>
  </si>
  <si>
    <t>马克索科住宅酒店</t>
  </si>
  <si>
    <t>LEE HYESUN,KANG YOONGSUNG</t>
  </si>
  <si>
    <t>705.11</t>
  </si>
  <si>
    <t>848.00</t>
  </si>
  <si>
    <t>2021-09-10 10:25:10</t>
  </si>
  <si>
    <t>2021-09-11</t>
  </si>
  <si>
    <t>2249990</t>
  </si>
  <si>
    <t>凤凰城钱德勒时尚中心万豪唐普雷斯套房酒店</t>
  </si>
  <si>
    <t>De Vera Annalyn</t>
  </si>
  <si>
    <t>2503.88</t>
  </si>
  <si>
    <t>3016.00</t>
  </si>
  <si>
    <t>2021-09-11 07:31:47</t>
  </si>
  <si>
    <t>2250097</t>
  </si>
  <si>
    <t>深蓝温泉酒店</t>
  </si>
  <si>
    <t>Anwar-Us-Saadat Mohammad,Nazmul Rahnum Tasnuva</t>
  </si>
  <si>
    <t>1499.34</t>
  </si>
  <si>
    <t>1806.00</t>
  </si>
  <si>
    <t>505.71</t>
  </si>
  <si>
    <t>-1300</t>
  </si>
  <si>
    <t>-1079</t>
  </si>
  <si>
    <t>2021-09-11 10:12:52</t>
  </si>
  <si>
    <t>2250596</t>
  </si>
  <si>
    <t>马拉加巴瑟罗酒店</t>
  </si>
  <si>
    <t>ACEBO PEREZ LAURA</t>
  </si>
  <si>
    <t>5504.23</t>
  </si>
  <si>
    <t>6630.00</t>
  </si>
  <si>
    <t>2021-09-11 18:06:27</t>
  </si>
  <si>
    <t>2021-09-12</t>
  </si>
  <si>
    <t>2250973</t>
  </si>
  <si>
    <t>路易斯维尔机场万豪唐普雷斯套房酒店</t>
  </si>
  <si>
    <t>Kausek Cassie Lyn</t>
  </si>
  <si>
    <t>3884.04</t>
  </si>
  <si>
    <t>4679.00</t>
  </si>
  <si>
    <t>2021-09-12 01:43:37</t>
  </si>
  <si>
    <t>2251016</t>
  </si>
  <si>
    <t>Awet Kessete</t>
  </si>
  <si>
    <t>926.39</t>
  </si>
  <si>
    <t>1116.00</t>
  </si>
  <si>
    <t>2021-09-12 05:17:14</t>
  </si>
  <si>
    <t>2021-09-13</t>
  </si>
  <si>
    <t>2251854</t>
  </si>
  <si>
    <t>Frugah Kim</t>
  </si>
  <si>
    <t>1622.85</t>
  </si>
  <si>
    <t>2021-09-13 02:56:15</t>
  </si>
  <si>
    <t>2251874</t>
  </si>
  <si>
    <t>纽约拉瓜迪亚机场万豪酒店</t>
  </si>
  <si>
    <t>Farsang Melissa</t>
  </si>
  <si>
    <t>3763.67</t>
  </si>
  <si>
    <t>4534.00</t>
  </si>
  <si>
    <t>2021-09-13 04:55:33</t>
  </si>
  <si>
    <t>2021-09-14</t>
  </si>
  <si>
    <t>2253322</t>
  </si>
  <si>
    <t>法兰克福市中心万豪长住酒店</t>
  </si>
  <si>
    <t>Wang Weijia</t>
  </si>
  <si>
    <t>785.20</t>
  </si>
  <si>
    <t>945.00</t>
  </si>
  <si>
    <t>2021-09-14 15:51:01</t>
  </si>
  <si>
    <t>2253885</t>
  </si>
  <si>
    <t>奥兰多北喜来登酒店</t>
  </si>
  <si>
    <t>Rodriguez Tiffany Nigeria</t>
  </si>
  <si>
    <t>1702.51</t>
  </si>
  <si>
    <t>2049.00</t>
  </si>
  <si>
    <t>2021-09-14 23:52:56</t>
  </si>
  <si>
    <t>2021-09-15</t>
  </si>
  <si>
    <t>2253999</t>
  </si>
  <si>
    <t>Chiu Tang Kwai Ying</t>
  </si>
  <si>
    <t>783.78</t>
  </si>
  <si>
    <t>2021-09-15 03:53:50</t>
  </si>
  <si>
    <t>2254020</t>
  </si>
  <si>
    <t>贝桑松高瓦伦丁普瑞米尔经典酒店</t>
  </si>
  <si>
    <t>Chretien  Hugo</t>
  </si>
  <si>
    <t>903.22</t>
  </si>
  <si>
    <t>1089.00</t>
  </si>
  <si>
    <t>2021-09-15 05:38:25</t>
  </si>
  <si>
    <t>2254024</t>
  </si>
  <si>
    <t>喜来登骑士卡尔加里酒店</t>
  </si>
  <si>
    <t>Petrus Heather</t>
  </si>
  <si>
    <t>2698.87</t>
  </si>
  <si>
    <t>3254.00</t>
  </si>
  <si>
    <t>2021-09-15 05:27:50</t>
  </si>
  <si>
    <t>2255128</t>
  </si>
  <si>
    <t>spalding  james</t>
  </si>
  <si>
    <t>2378.72</t>
  </si>
  <si>
    <t>2868.00</t>
  </si>
  <si>
    <t>2021-09-16 00:39:52</t>
  </si>
  <si>
    <t>2255154</t>
  </si>
  <si>
    <t>图森大学公园万豪酒店</t>
  </si>
  <si>
    <t>Borwieck Bonnie</t>
  </si>
  <si>
    <t>846.42</t>
  </si>
  <si>
    <t>1022.00</t>
  </si>
  <si>
    <t>2021-09-16 01:28:13</t>
  </si>
  <si>
    <t>2255228</t>
  </si>
  <si>
    <t>城市公寓南特威尔姆酒店</t>
  </si>
  <si>
    <t>BENELL GEORGES</t>
  </si>
  <si>
    <t>788.45</t>
  </si>
  <si>
    <t>952.00</t>
  </si>
  <si>
    <t>2021-09-16 06:30:26</t>
  </si>
  <si>
    <t>2255620</t>
  </si>
  <si>
    <t>钟楼巴黎东巴涅奥莱酒店</t>
  </si>
  <si>
    <t>GALODE Julie</t>
  </si>
  <si>
    <t>412.44</t>
  </si>
  <si>
    <t>498.00</t>
  </si>
  <si>
    <t>2021-09-16 15:52:04</t>
  </si>
  <si>
    <t>2256234</t>
  </si>
  <si>
    <t>维多利亚广场佩托斯基万怡酒店</t>
  </si>
  <si>
    <t>Savedes Nick Samuel</t>
  </si>
  <si>
    <t>4960.47</t>
  </si>
  <si>
    <t>5970.00</t>
  </si>
  <si>
    <t>4776.01</t>
  </si>
  <si>
    <t>-1193</t>
  </si>
  <si>
    <t>-992</t>
  </si>
  <si>
    <t>2021-09-17 04:44:31</t>
  </si>
  <si>
    <t>2256279</t>
  </si>
  <si>
    <t>伊斯坦布尔市中心华美达广场酒店</t>
  </si>
  <si>
    <t>shaglil mhd montaser</t>
  </si>
  <si>
    <t>3012.01</t>
  </si>
  <si>
    <t>3625.00</t>
  </si>
  <si>
    <t>2021-09-17 07:59:30</t>
  </si>
  <si>
    <t>2256982</t>
  </si>
  <si>
    <t>WANG ZUOJUN,WANG ZUOJUN</t>
  </si>
  <si>
    <t>1591.17</t>
  </si>
  <si>
    <t>1915.00</t>
  </si>
  <si>
    <t>2021-09-17 19:05:34</t>
  </si>
  <si>
    <t>2257275</t>
  </si>
  <si>
    <t>Fairfield Inn &amp; Suites Sarasota Lakewood Ranch</t>
  </si>
  <si>
    <t>Williams Stephen</t>
  </si>
  <si>
    <t>4129.57</t>
  </si>
  <si>
    <t>4970.00</t>
  </si>
  <si>
    <t>2021-09-17 22:19:31</t>
  </si>
  <si>
    <t>2257491</t>
  </si>
  <si>
    <t>索菲特美憬阁巴黎巴士底布泰酒店</t>
  </si>
  <si>
    <t>Bergounhe Romain</t>
  </si>
  <si>
    <t>1666.46</t>
  </si>
  <si>
    <t>2002.00</t>
  </si>
  <si>
    <t>2021-09-18 04:52:14</t>
  </si>
  <si>
    <t>2257580</t>
  </si>
  <si>
    <t>圣迭戈迷踪谷希尔顿逸林酒店</t>
  </si>
  <si>
    <t>Guaran  Edgar</t>
  </si>
  <si>
    <t>1897.87</t>
  </si>
  <si>
    <t>2280.00</t>
  </si>
  <si>
    <t>2021-09-18 08:33:33</t>
  </si>
  <si>
    <t>2257928</t>
  </si>
  <si>
    <t>酒店阿斯顿旅馆巴图</t>
  </si>
  <si>
    <t>Yugus Novitasari Ana</t>
  </si>
  <si>
    <t>370.42</t>
  </si>
  <si>
    <t>445.00</t>
  </si>
  <si>
    <t>-445</t>
  </si>
  <si>
    <t>-370</t>
  </si>
  <si>
    <t>2021-09-18 16:01:36</t>
  </si>
  <si>
    <t>2258493</t>
  </si>
  <si>
    <t>基韦斯特24北部酒店</t>
  </si>
  <si>
    <t>Paz Ana M</t>
  </si>
  <si>
    <t>956.43</t>
  </si>
  <si>
    <t>1149.00</t>
  </si>
  <si>
    <t>2021-09-19 01:01:50</t>
  </si>
  <si>
    <t>2258624</t>
  </si>
  <si>
    <t>红多兹酒店-近马林百列市中心 (Staycation Approved)</t>
  </si>
  <si>
    <t>jiajie feng,jiajie feng</t>
  </si>
  <si>
    <t>325.91</t>
  </si>
  <si>
    <t>392.00</t>
  </si>
  <si>
    <t>2021-09-19 08:47:55</t>
  </si>
  <si>
    <t>2258692</t>
  </si>
  <si>
    <t>西雅图伊萨夸市万豪春丘酒店</t>
  </si>
  <si>
    <t>SHARMA APOORVA</t>
  </si>
  <si>
    <t>3324.77</t>
  </si>
  <si>
    <t>3999.00</t>
  </si>
  <si>
    <t>2021-09-19 10:54:59</t>
  </si>
  <si>
    <t>2258734</t>
  </si>
  <si>
    <t>纳帕酒庄酒店</t>
  </si>
  <si>
    <t>Valko David</t>
  </si>
  <si>
    <t>3574.19</t>
  </si>
  <si>
    <t>4299.00</t>
  </si>
  <si>
    <t>2021-09-19 11:59:00</t>
  </si>
  <si>
    <t>2258929</t>
  </si>
  <si>
    <t>蒙彼利埃万怡酒店</t>
  </si>
  <si>
    <t>LAHALLE THIERRY</t>
  </si>
  <si>
    <t>3077.84</t>
  </si>
  <si>
    <t>3702.00</t>
  </si>
  <si>
    <t>2021-09-19 16:00:50</t>
  </si>
  <si>
    <t>2258959</t>
  </si>
  <si>
    <t>欧洲之星马德里酒店</t>
  </si>
  <si>
    <t>Lorente  sala Francisca,Leonis Abril Antonio</t>
  </si>
  <si>
    <t>424.85</t>
  </si>
  <si>
    <t>511.00</t>
  </si>
  <si>
    <t>2021-09-19 16:49:04</t>
  </si>
  <si>
    <t>2258969</t>
  </si>
  <si>
    <t>棉兰JW万豪酒店</t>
  </si>
  <si>
    <t>LI ZHUO</t>
  </si>
  <si>
    <t>2393.60</t>
  </si>
  <si>
    <t>2879.00</t>
  </si>
  <si>
    <t>2021-09-19 17:00:14</t>
  </si>
  <si>
    <t>2259132</t>
  </si>
  <si>
    <t>布雷斯布尔格村镇康铂酒店</t>
  </si>
  <si>
    <t>Lopez Badilla Claude</t>
  </si>
  <si>
    <t>2021.96</t>
  </si>
  <si>
    <t>2432.00</t>
  </si>
  <si>
    <t>2021-09-19 19:57:22</t>
  </si>
  <si>
    <t>2259326</t>
  </si>
  <si>
    <t>丽亭西敏桥酒店&amp;度假村</t>
  </si>
  <si>
    <t>Jordan Paul</t>
  </si>
  <si>
    <t>1474.07</t>
  </si>
  <si>
    <t>1773.00</t>
  </si>
  <si>
    <t>2021-09-20 00:41:38</t>
  </si>
  <si>
    <t>2259515</t>
  </si>
  <si>
    <t>亚特兰大万豪套房酒店</t>
  </si>
  <si>
    <t>Jeske Hannah</t>
  </si>
  <si>
    <t>2789.35</t>
  </si>
  <si>
    <t>3355.00</t>
  </si>
  <si>
    <t>2021-09-20 10:27:37</t>
  </si>
  <si>
    <t>2259667</t>
  </si>
  <si>
    <t>舒适阿克莱尔盖雷英式酒店</t>
  </si>
  <si>
    <t>Thuet Mireille</t>
  </si>
  <si>
    <t>422.35</t>
  </si>
  <si>
    <t>508.00</t>
  </si>
  <si>
    <t>2021-09-20 14:33:08</t>
  </si>
  <si>
    <t>2259675</t>
  </si>
  <si>
    <t>西雅图特许希尔顿 Curio 精选系列酒店</t>
  </si>
  <si>
    <t>Ameling Jihye</t>
  </si>
  <si>
    <t>1507.33</t>
  </si>
  <si>
    <t>1813.00</t>
  </si>
  <si>
    <t>2021-09-20 14:36:06</t>
  </si>
  <si>
    <t>2259715</t>
  </si>
  <si>
    <t>bodur  melih</t>
  </si>
  <si>
    <t>1134.03</t>
  </si>
  <si>
    <t>1364.00</t>
  </si>
  <si>
    <t>2021-09-20 15:36:15</t>
  </si>
  <si>
    <t>2259954</t>
  </si>
  <si>
    <t>华沙万豪酒店</t>
  </si>
  <si>
    <t>Perwas Peter Michael</t>
  </si>
  <si>
    <t>1735.96</t>
  </si>
  <si>
    <t>2088.00</t>
  </si>
  <si>
    <t>2021-09-20 20:51:23</t>
  </si>
  <si>
    <t>2259988</t>
  </si>
  <si>
    <t>库德岛天然海滩度假酒店</t>
  </si>
  <si>
    <t>GUO XIANG</t>
  </si>
  <si>
    <t>1930.51</t>
  </si>
  <si>
    <t>2322.00</t>
  </si>
  <si>
    <t>2021-09-20 21:18:19</t>
  </si>
  <si>
    <t>2259990</t>
  </si>
  <si>
    <t>曼哈顿俱乐部酒店</t>
  </si>
  <si>
    <t>Dogan Ufuk</t>
  </si>
  <si>
    <t>3571.69</t>
  </si>
  <si>
    <t>4296.00</t>
  </si>
  <si>
    <t>2021-09-20 21:21:20</t>
  </si>
  <si>
    <t>2260150</t>
  </si>
  <si>
    <t>纽约中央公园艾美酒店</t>
  </si>
  <si>
    <t>Zou Jiapeng,Wang Hong</t>
  </si>
  <si>
    <t>3304.82</t>
  </si>
  <si>
    <t>3975.00</t>
  </si>
  <si>
    <t>2021-09-21 00:54:56</t>
  </si>
  <si>
    <t>2260171</t>
  </si>
  <si>
    <t>UHG阿索克素坤逸酒店</t>
  </si>
  <si>
    <t>PAWEENA LESOH</t>
  </si>
  <si>
    <t>114.07</t>
  </si>
  <si>
    <t>137.00</t>
  </si>
  <si>
    <t>2021-09-21 01:50:49</t>
  </si>
  <si>
    <t>2260199</t>
  </si>
  <si>
    <t>沃特伯里市中心万怡酒店</t>
  </si>
  <si>
    <t>Stanco Christina</t>
  </si>
  <si>
    <t>1028.26</t>
  </si>
  <si>
    <t>1235.00</t>
  </si>
  <si>
    <t>2021-09-21 02:57:30</t>
  </si>
  <si>
    <t>2260201</t>
  </si>
  <si>
    <t>万丽波拉特伊斯坦布尔酒店</t>
  </si>
  <si>
    <t>Voylokov Denis</t>
  </si>
  <si>
    <t>727.69</t>
  </si>
  <si>
    <t>874.00</t>
  </si>
  <si>
    <t>2021-09-21 03:03:31</t>
  </si>
  <si>
    <t>2260226</t>
  </si>
  <si>
    <t>斯托顿希尔顿酒店</t>
  </si>
  <si>
    <t>das shiva,das kim</t>
  </si>
  <si>
    <t>3135.57</t>
  </si>
  <si>
    <t>3766.00</t>
  </si>
  <si>
    <t>2021-09-21 05:17:31</t>
  </si>
  <si>
    <t>2260511</t>
  </si>
  <si>
    <t>吉隆坡布特拉再也艾美酒店</t>
  </si>
  <si>
    <t>Abu Hasan Fauziah</t>
  </si>
  <si>
    <t>458.76</t>
  </si>
  <si>
    <t>551.00</t>
  </si>
  <si>
    <t>2021-09-21 17:30:20</t>
  </si>
  <si>
    <t>2260518</t>
  </si>
  <si>
    <t>维也纳普拉特公园/博览会万怡酒店</t>
  </si>
  <si>
    <t>Draxler Johann</t>
  </si>
  <si>
    <t>759.33</t>
  </si>
  <si>
    <t>912.00</t>
  </si>
  <si>
    <t>2021-09-21 17:41:20</t>
  </si>
  <si>
    <t>2260554</t>
  </si>
  <si>
    <t>底特律文艺复兴中心万豪酒店</t>
  </si>
  <si>
    <t>WANG YING</t>
  </si>
  <si>
    <t>3125.58</t>
  </si>
  <si>
    <t>3754.00</t>
  </si>
  <si>
    <t>2021-09-21 18:47:53</t>
  </si>
  <si>
    <t>2260597</t>
  </si>
  <si>
    <t>泗水福朋喜来登酒店</t>
  </si>
  <si>
    <t>Rozi Zikry</t>
  </si>
  <si>
    <t>333.87</t>
  </si>
  <si>
    <t>401.00</t>
  </si>
  <si>
    <t>2021-09-21 19:58:45</t>
  </si>
  <si>
    <t>2260620</t>
  </si>
  <si>
    <t>浦那哈拉迪万豪费尔菲尔德酒店</t>
  </si>
  <si>
    <t>bhasin gaurav</t>
  </si>
  <si>
    <t>202.32</t>
  </si>
  <si>
    <t>243.00</t>
  </si>
  <si>
    <t>2021-09-21 20:42:22</t>
  </si>
  <si>
    <t>2260643</t>
  </si>
  <si>
    <t>CAMPANILE BRADFORD</t>
  </si>
  <si>
    <t>Quantrill  Laura</t>
  </si>
  <si>
    <t>365.51</t>
  </si>
  <si>
    <t>439.00</t>
  </si>
  <si>
    <t>2021-09-21 21:32:38</t>
  </si>
  <si>
    <t>2260707</t>
  </si>
  <si>
    <t>钟楼梅兹鲁伊奥阿切酒店</t>
  </si>
  <si>
    <t>Tourneur Romuald</t>
  </si>
  <si>
    <t>757.67</t>
  </si>
  <si>
    <t>910.00</t>
  </si>
  <si>
    <t>2021-09-21 22:56:53</t>
  </si>
  <si>
    <t>2260783</t>
  </si>
  <si>
    <t>波尔多西埃西纳普瑞米尔经典酒店</t>
  </si>
  <si>
    <t>PIOT Philippe</t>
  </si>
  <si>
    <t>275.49</t>
  </si>
  <si>
    <t>331.00</t>
  </si>
  <si>
    <t>2021-09-22 01:56:40</t>
  </si>
  <si>
    <t>2260803</t>
  </si>
  <si>
    <t>芭提雅万丽酒店</t>
  </si>
  <si>
    <t>ITNGAM NATRADA</t>
  </si>
  <si>
    <t>526.85</t>
  </si>
  <si>
    <t>633.00</t>
  </si>
  <si>
    <t>2021-09-22 02:43:17</t>
  </si>
  <si>
    <t>2260910</t>
  </si>
  <si>
    <t>万豪多伦多密西沙加费尔菲尔德酒店</t>
  </si>
  <si>
    <t>Pratola Silvio</t>
  </si>
  <si>
    <t>609.24</t>
  </si>
  <si>
    <t>732.00</t>
  </si>
  <si>
    <t>2021-09-22 09:15:15</t>
  </si>
  <si>
    <t>2260922</t>
  </si>
  <si>
    <t>印第安纳波利斯渔民春山套房</t>
  </si>
  <si>
    <t>Smalley Jordan</t>
  </si>
  <si>
    <t>3012.09</t>
  </si>
  <si>
    <t>3619.00</t>
  </si>
  <si>
    <t>2021-09-22 09:36:43</t>
  </si>
  <si>
    <t>2260995</t>
  </si>
  <si>
    <t>拉斯维加斯卢克索赌场酒店</t>
  </si>
  <si>
    <t>HOWARD Joseph</t>
  </si>
  <si>
    <t>2342.09</t>
  </si>
  <si>
    <t>2814.00</t>
  </si>
  <si>
    <t>2021-09-22 11:09:34</t>
  </si>
  <si>
    <t>2261010</t>
  </si>
  <si>
    <t>喜来登维斯塔纳乡村别墅度假酒店</t>
  </si>
  <si>
    <t>Wang jiaying,Song Yifei</t>
  </si>
  <si>
    <t>1964.23</t>
  </si>
  <si>
    <t>2360.00</t>
  </si>
  <si>
    <t>2021-09-22 11:33:01</t>
  </si>
  <si>
    <t>2261124</t>
  </si>
  <si>
    <t>PGC西利利坦法维酒店</t>
  </si>
  <si>
    <t>Subroto Agus</t>
  </si>
  <si>
    <t>362.88</t>
  </si>
  <si>
    <t>436.00</t>
  </si>
  <si>
    <t>2021-09-22 14:16:45</t>
  </si>
  <si>
    <t>2261217</t>
  </si>
  <si>
    <t>万隆喜来登酒店</t>
  </si>
  <si>
    <t>FONG MOI HAU</t>
  </si>
  <si>
    <t>677.49</t>
  </si>
  <si>
    <t>814.00</t>
  </si>
  <si>
    <t>2021-09-22 16:04:24</t>
  </si>
  <si>
    <t>2261241</t>
  </si>
  <si>
    <t>Bakar Basir</t>
  </si>
  <si>
    <t>1655.44</t>
  </si>
  <si>
    <t>1989.00</t>
  </si>
  <si>
    <t>2021-09-22 16:37:01</t>
  </si>
  <si>
    <t>2261247</t>
  </si>
  <si>
    <t>绿色公园梅特尔酒店</t>
  </si>
  <si>
    <t>Suliman  rima</t>
  </si>
  <si>
    <t>338.75</t>
  </si>
  <si>
    <t>407.00</t>
  </si>
  <si>
    <t>2021-09-22 16:44:32</t>
  </si>
  <si>
    <t>2261379</t>
  </si>
  <si>
    <t>迪拜弗兰克鲁丁特勒潘套房酒店</t>
  </si>
  <si>
    <t>Khan Muhammad Ayaz</t>
  </si>
  <si>
    <t>843.95</t>
  </si>
  <si>
    <t>1014.00</t>
  </si>
  <si>
    <t>2021-09-22 18:53:15</t>
  </si>
  <si>
    <t>2261580</t>
  </si>
  <si>
    <t>旧金山机场威斯汀酒店</t>
  </si>
  <si>
    <t>DUAN SHENGQI,WANG ZIMING</t>
  </si>
  <si>
    <t>962.14</t>
  </si>
  <si>
    <t>1156.00</t>
  </si>
  <si>
    <t>2021-09-22 22:08:39</t>
  </si>
  <si>
    <t>2261744</t>
  </si>
  <si>
    <t>利物浦康铂酒店</t>
  </si>
  <si>
    <t>jackson Jason</t>
  </si>
  <si>
    <t>2021-09-23 05:03:23</t>
  </si>
  <si>
    <t>2261781</t>
  </si>
  <si>
    <t>纽瓦克自由国际机场万豪费尔菲尔德旅馆及套房酒店</t>
  </si>
  <si>
    <t>Dautel Lauren</t>
  </si>
  <si>
    <t>2664.45</t>
  </si>
  <si>
    <t>3204.00</t>
  </si>
  <si>
    <t>2021-09-23 07:06:46</t>
  </si>
  <si>
    <t>2261783</t>
  </si>
  <si>
    <t>兰斯苏德普瑞米尔经典酒店 - 博扎讷</t>
  </si>
  <si>
    <t>GONZALEZ REYES JULIO</t>
  </si>
  <si>
    <t>348.44</t>
  </si>
  <si>
    <t>419.00</t>
  </si>
  <si>
    <t>2021-09-23 07:08:39</t>
  </si>
  <si>
    <t>2261828</t>
  </si>
  <si>
    <t>首尔友利安酒店</t>
  </si>
  <si>
    <t>MOON JAEHUN</t>
  </si>
  <si>
    <t>444.07</t>
  </si>
  <si>
    <t>534.00</t>
  </si>
  <si>
    <t>2021-09-23 09:16:01</t>
  </si>
  <si>
    <t>2261902</t>
  </si>
  <si>
    <t>Zulkifli Zulhaniza</t>
  </si>
  <si>
    <t>596.26</t>
  </si>
  <si>
    <t>717.00</t>
  </si>
  <si>
    <t>2021-09-23 10:41:50</t>
  </si>
  <si>
    <t>2261912</t>
  </si>
  <si>
    <t>多伦多东北/万锦市万怡酒店</t>
  </si>
  <si>
    <t>Zhang Kexin,Teng Gong</t>
  </si>
  <si>
    <t>590.44</t>
  </si>
  <si>
    <t>710.00</t>
  </si>
  <si>
    <t>2021-09-23 10:52:37</t>
  </si>
  <si>
    <t>2262016</t>
  </si>
  <si>
    <t>博雷戈斯普林斯度假酒店及水疗中心</t>
  </si>
  <si>
    <t>Lisevitz Sheldon</t>
  </si>
  <si>
    <t>776.71</t>
  </si>
  <si>
    <t>934.00</t>
  </si>
  <si>
    <t>2021-09-23 12:44:34</t>
  </si>
  <si>
    <t>2262227</t>
  </si>
  <si>
    <t>罗阿讷-佩勒高级酒店</t>
  </si>
  <si>
    <t>AMIOT ALAIN</t>
  </si>
  <si>
    <t>219.54</t>
  </si>
  <si>
    <t>264.00</t>
  </si>
  <si>
    <t>2021-09-23 16:22:37</t>
  </si>
  <si>
    <t>2262236</t>
  </si>
  <si>
    <t>仁川喜来登酒店</t>
  </si>
  <si>
    <t>CHEON jeongho</t>
  </si>
  <si>
    <t>1015.38</t>
  </si>
  <si>
    <t>1221.00</t>
  </si>
  <si>
    <t>2021-09-23 16:33:00</t>
  </si>
  <si>
    <t>2262326</t>
  </si>
  <si>
    <t>巴统艾美酒店</t>
  </si>
  <si>
    <t>Chen Libing</t>
  </si>
  <si>
    <t>743.45</t>
  </si>
  <si>
    <t>894.00</t>
  </si>
  <si>
    <t>2021-09-23 18:12:17</t>
  </si>
  <si>
    <t>2262327</t>
  </si>
  <si>
    <t>阿姆斯特丹中心宜必思酒店</t>
  </si>
  <si>
    <t>XIA CHUNYU</t>
  </si>
  <si>
    <t>572.14</t>
  </si>
  <si>
    <t>688.00</t>
  </si>
  <si>
    <t>2021-09-23 18:12:50</t>
  </si>
  <si>
    <t>2262400</t>
  </si>
  <si>
    <t>W伦敦莱切斯特广场酒店</t>
  </si>
  <si>
    <t>LI SIYING,Qi Tong</t>
  </si>
  <si>
    <t>3086.07</t>
  </si>
  <si>
    <t>3711.00</t>
  </si>
  <si>
    <t>2021-09-23 19:31:18</t>
  </si>
  <si>
    <t>2262419</t>
  </si>
  <si>
    <t>威尼斯梅斯特雷福朋喜来登酒店</t>
  </si>
  <si>
    <t>Lee Hai Woong</t>
  </si>
  <si>
    <t>509.77</t>
  </si>
  <si>
    <t>613.00</t>
  </si>
  <si>
    <t>2021-09-23 19:43:28</t>
  </si>
  <si>
    <t>2262472</t>
  </si>
  <si>
    <t>333.47</t>
  </si>
  <si>
    <t>2021-09-23 20:30:41</t>
  </si>
  <si>
    <t>2262613</t>
  </si>
  <si>
    <t>科隆万怡酒店</t>
  </si>
  <si>
    <t>lee jihye</t>
  </si>
  <si>
    <t>592.10</t>
  </si>
  <si>
    <t>712.00</t>
  </si>
  <si>
    <t>2021-09-23 22:38:15</t>
  </si>
  <si>
    <t>2262743</t>
  </si>
  <si>
    <t>底特律南菲尔德万怡酒店</t>
  </si>
  <si>
    <t>Brosnan Patrick James</t>
  </si>
  <si>
    <t>1588.87</t>
  </si>
  <si>
    <t>1912.00</t>
  </si>
  <si>
    <t>2021-09-24 01:28:32</t>
  </si>
  <si>
    <t>2262957</t>
  </si>
  <si>
    <t>万豪酒店塔尔萨市中心费尔菲尔德酒店套房</t>
  </si>
  <si>
    <t>Thomas Brian pate</t>
  </si>
  <si>
    <t>1603.83</t>
  </si>
  <si>
    <t>1930.00</t>
  </si>
  <si>
    <t>2021-09-24 10:44:16</t>
  </si>
  <si>
    <t>2263091</t>
  </si>
  <si>
    <t>普禾加多阿斯顿会议中心酒店</t>
  </si>
  <si>
    <t>Ramadhani Faradina Nur</t>
  </si>
  <si>
    <t>236.00</t>
  </si>
  <si>
    <t>284.00</t>
  </si>
  <si>
    <t>2021-09-24 13:22:01</t>
  </si>
  <si>
    <t>2263240</t>
  </si>
  <si>
    <t>华沙威斯汀酒店</t>
  </si>
  <si>
    <t>Koncewicz Piotr</t>
  </si>
  <si>
    <t>513.56</t>
  </si>
  <si>
    <t>618.00</t>
  </si>
  <si>
    <t>2021-09-24 15:30:46</t>
  </si>
  <si>
    <t>2263262</t>
  </si>
  <si>
    <t>火花奥登苏加武眉酒店</t>
  </si>
  <si>
    <t>Marie Helmy mansur</t>
  </si>
  <si>
    <t>132.13</t>
  </si>
  <si>
    <t>159.00</t>
  </si>
  <si>
    <t>2021-09-24 15:50:13</t>
  </si>
  <si>
    <t>2263276</t>
  </si>
  <si>
    <t>法兰克福万豪酒店</t>
  </si>
  <si>
    <t>LIN XIAOSHUANG</t>
  </si>
  <si>
    <t>951.50</t>
  </si>
  <si>
    <t>1145.00</t>
  </si>
  <si>
    <t>2021-09-24 16:05:54</t>
  </si>
  <si>
    <t>2263624</t>
  </si>
  <si>
    <t>阿斯顿·吉迪恩·巴淡酒店</t>
  </si>
  <si>
    <t>Andalisa Rilla</t>
  </si>
  <si>
    <t>147.92</t>
  </si>
  <si>
    <t>178.00</t>
  </si>
  <si>
    <t>2021-09-24 21:00:53</t>
  </si>
  <si>
    <t>2263666</t>
  </si>
  <si>
    <t>全州华美达酒店</t>
  </si>
  <si>
    <t>CHUNG SOREEN</t>
  </si>
  <si>
    <t>588.35</t>
  </si>
  <si>
    <t>708.00</t>
  </si>
  <si>
    <t>2021-09-24 21:33:21</t>
  </si>
  <si>
    <t>2263716</t>
  </si>
  <si>
    <t>新加坡京华酒店</t>
  </si>
  <si>
    <t>salleh shazrul</t>
  </si>
  <si>
    <t>773.66</t>
  </si>
  <si>
    <t>931.00</t>
  </si>
  <si>
    <t>2021-09-24 22:14:32</t>
  </si>
  <si>
    <t>2263797</t>
  </si>
  <si>
    <t>铂尔曼度假巴黎埃菲尔铁塔酒店</t>
  </si>
  <si>
    <t>Yekhlef Vincent</t>
  </si>
  <si>
    <t>2159.77</t>
  </si>
  <si>
    <t>2599.00</t>
  </si>
  <si>
    <t>2021-09-24 23:12:50</t>
  </si>
  <si>
    <t>2263975</t>
  </si>
  <si>
    <t>德克里克酒店</t>
  </si>
  <si>
    <t>Zahin Mobarhan Omid</t>
  </si>
  <si>
    <t>1282.11</t>
  </si>
  <si>
    <t>1541.00</t>
  </si>
  <si>
    <t>2021-09-25 05:53:21</t>
  </si>
  <si>
    <t>2263987</t>
  </si>
  <si>
    <t>阿布扎比艾美假村酒店</t>
  </si>
  <si>
    <t>Shiha Dina samir</t>
  </si>
  <si>
    <t>432.64</t>
  </si>
  <si>
    <t>520.00</t>
  </si>
  <si>
    <t>2021-09-25 06:53:32</t>
  </si>
  <si>
    <t>2264618</t>
  </si>
  <si>
    <t>卡尔加里奥克莱尔喜来登套房酒店</t>
  </si>
  <si>
    <t>Derraugh Mark</t>
  </si>
  <si>
    <t>1015.87</t>
  </si>
  <si>
    <t>2021-09-25 19:22:45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</si>
</sst>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15601783909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44457</v>
      </c>
      <c r="G2" s="6">
        <v>44461</v>
      </c>
      <c r="H2" s="4">
        <v>1</v>
      </c>
      <c r="I2" s="4">
        <v>4</v>
      </c>
      <c r="J2" s="4">
        <v>4</v>
      </c>
      <c r="K2" s="4" t="s">
        <v>29</v>
      </c>
      <c r="L2" s="4">
        <v>10739</v>
      </c>
      <c r="M2" s="4">
        <v>10739</v>
      </c>
      <c r="N2" s="4" t="s">
        <v>30</v>
      </c>
      <c r="O2" s="4" t="s">
        <v>31</v>
      </c>
      <c r="P2" s="4" t="s">
        <v>32</v>
      </c>
      <c r="Q2" s="4">
        <v>0</v>
      </c>
      <c r="R2" s="9">
        <v>44369</v>
      </c>
      <c r="S2" s="6">
        <v>44466</v>
      </c>
      <c r="T2" s="4" t="s">
        <v>33</v>
      </c>
      <c r="U2" s="4">
        <v>10739</v>
      </c>
      <c r="V2" s="4">
        <v>0</v>
      </c>
      <c r="W2" s="4">
        <v>0</v>
      </c>
      <c r="X2" s="4">
        <v>2167453</v>
      </c>
    </row>
    <row r="3" s="4" customFormat="1" spans="1:24">
      <c r="A3" s="4">
        <v>15611879053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44457</v>
      </c>
      <c r="G3" s="6">
        <v>44462</v>
      </c>
      <c r="H3" s="4">
        <v>1</v>
      </c>
      <c r="I3" s="4">
        <v>5</v>
      </c>
      <c r="J3" s="4">
        <v>5</v>
      </c>
      <c r="K3" s="4" t="s">
        <v>29</v>
      </c>
      <c r="L3" s="4">
        <v>5774</v>
      </c>
      <c r="M3" s="4">
        <v>5774</v>
      </c>
      <c r="N3" s="4" t="s">
        <v>36</v>
      </c>
      <c r="O3" s="4" t="s">
        <v>31</v>
      </c>
      <c r="P3" s="4" t="s">
        <v>32</v>
      </c>
      <c r="Q3" s="4">
        <v>0</v>
      </c>
      <c r="R3" s="9">
        <v>44371</v>
      </c>
      <c r="S3" s="6">
        <v>44466</v>
      </c>
      <c r="T3" s="4" t="s">
        <v>33</v>
      </c>
      <c r="U3" s="4">
        <v>5774</v>
      </c>
      <c r="V3" s="4">
        <v>0</v>
      </c>
      <c r="W3" s="4">
        <v>0</v>
      </c>
      <c r="X3" s="4">
        <v>2169767</v>
      </c>
    </row>
    <row r="4" s="4" customFormat="1" spans="1:23">
      <c r="A4" s="4">
        <v>15618757155</v>
      </c>
      <c r="B4" s="4" t="s">
        <v>25</v>
      </c>
      <c r="C4" s="4" t="s">
        <v>26</v>
      </c>
      <c r="D4" s="4" t="s">
        <v>37</v>
      </c>
      <c r="E4" s="4" t="s">
        <v>38</v>
      </c>
      <c r="F4" s="6">
        <v>44461</v>
      </c>
      <c r="G4" s="6">
        <v>44465</v>
      </c>
      <c r="H4" s="4">
        <v>1</v>
      </c>
      <c r="I4" s="4">
        <v>4</v>
      </c>
      <c r="J4" s="4">
        <v>4</v>
      </c>
      <c r="K4" s="4" t="s">
        <v>29</v>
      </c>
      <c r="L4" s="4">
        <v>4092</v>
      </c>
      <c r="M4" s="4">
        <v>4092</v>
      </c>
      <c r="N4" s="4" t="s">
        <v>39</v>
      </c>
      <c r="O4" s="4" t="s">
        <v>31</v>
      </c>
      <c r="P4" s="4" t="s">
        <v>32</v>
      </c>
      <c r="Q4" s="4">
        <v>0</v>
      </c>
      <c r="R4" s="9">
        <v>44372</v>
      </c>
      <c r="S4" s="6">
        <v>44466</v>
      </c>
      <c r="T4" s="4" t="s">
        <v>33</v>
      </c>
      <c r="U4" s="4">
        <v>4092</v>
      </c>
      <c r="V4" s="4">
        <v>0</v>
      </c>
      <c r="W4" s="4">
        <v>0</v>
      </c>
    </row>
    <row r="5" s="4" customFormat="1" spans="1:24">
      <c r="A5" s="4">
        <v>15601783909</v>
      </c>
      <c r="B5" s="4" t="s">
        <v>25</v>
      </c>
      <c r="C5" s="4" t="s">
        <v>40</v>
      </c>
      <c r="D5" s="4" t="s">
        <v>27</v>
      </c>
      <c r="E5" s="4" t="s">
        <v>28</v>
      </c>
      <c r="F5" s="6">
        <v>44457</v>
      </c>
      <c r="G5" s="6">
        <v>44461</v>
      </c>
      <c r="H5" s="4">
        <v>1</v>
      </c>
      <c r="I5" s="4">
        <v>4</v>
      </c>
      <c r="J5" s="4">
        <v>4</v>
      </c>
      <c r="K5" s="4" t="s">
        <v>29</v>
      </c>
      <c r="L5" s="4">
        <v>-10739</v>
      </c>
      <c r="M5" s="4">
        <v>-10739</v>
      </c>
      <c r="N5" s="4" t="s">
        <v>30</v>
      </c>
      <c r="O5" s="4" t="s">
        <v>31</v>
      </c>
      <c r="P5" s="4" t="s">
        <v>32</v>
      </c>
      <c r="Q5" s="4">
        <v>0</v>
      </c>
      <c r="R5" s="9">
        <v>44369</v>
      </c>
      <c r="S5" s="6">
        <v>44466</v>
      </c>
      <c r="T5" s="4" t="s">
        <v>33</v>
      </c>
      <c r="U5" s="4">
        <v>-10739</v>
      </c>
      <c r="V5" s="4">
        <v>0</v>
      </c>
      <c r="W5" s="4">
        <v>0</v>
      </c>
      <c r="X5" s="4">
        <v>2167453</v>
      </c>
    </row>
    <row r="6" s="4" customFormat="1" spans="1:23">
      <c r="A6" s="4">
        <v>15777158001</v>
      </c>
      <c r="B6" s="4" t="s">
        <v>25</v>
      </c>
      <c r="C6" s="4" t="s">
        <v>26</v>
      </c>
      <c r="D6" s="4" t="s">
        <v>41</v>
      </c>
      <c r="E6" s="4" t="s">
        <v>42</v>
      </c>
      <c r="F6" s="6">
        <v>44463</v>
      </c>
      <c r="G6" s="6">
        <v>44465</v>
      </c>
      <c r="H6" s="4">
        <v>1</v>
      </c>
      <c r="I6" s="4">
        <v>2</v>
      </c>
      <c r="J6" s="4">
        <v>2</v>
      </c>
      <c r="K6" s="4" t="s">
        <v>29</v>
      </c>
      <c r="L6" s="4">
        <v>1955</v>
      </c>
      <c r="M6" s="4">
        <v>1955</v>
      </c>
      <c r="N6" s="4" t="s">
        <v>43</v>
      </c>
      <c r="O6" s="4" t="s">
        <v>31</v>
      </c>
      <c r="P6" s="4" t="s">
        <v>32</v>
      </c>
      <c r="Q6" s="4">
        <v>0</v>
      </c>
      <c r="R6" s="9">
        <v>44389</v>
      </c>
      <c r="S6" s="6">
        <v>44466</v>
      </c>
      <c r="T6" s="4" t="s">
        <v>33</v>
      </c>
      <c r="U6" s="4">
        <v>1955</v>
      </c>
      <c r="V6" s="4">
        <v>0</v>
      </c>
      <c r="W6" s="4">
        <v>0</v>
      </c>
    </row>
    <row r="7" s="4" customFormat="1" spans="1:24">
      <c r="A7" s="4">
        <v>15848763368</v>
      </c>
      <c r="B7" s="4" t="s">
        <v>25</v>
      </c>
      <c r="C7" s="4" t="s">
        <v>26</v>
      </c>
      <c r="D7" s="4" t="s">
        <v>44</v>
      </c>
      <c r="E7" s="4" t="s">
        <v>45</v>
      </c>
      <c r="F7" s="6">
        <v>44463</v>
      </c>
      <c r="G7" s="6">
        <v>44464</v>
      </c>
      <c r="H7" s="4">
        <v>1</v>
      </c>
      <c r="I7" s="4">
        <v>1</v>
      </c>
      <c r="J7" s="4">
        <v>1</v>
      </c>
      <c r="K7" s="4" t="s">
        <v>29</v>
      </c>
      <c r="L7" s="4">
        <v>681</v>
      </c>
      <c r="M7" s="4">
        <v>681</v>
      </c>
      <c r="N7" s="4" t="s">
        <v>46</v>
      </c>
      <c r="O7" s="4" t="s">
        <v>31</v>
      </c>
      <c r="P7" s="4" t="s">
        <v>32</v>
      </c>
      <c r="Q7" s="4">
        <v>0</v>
      </c>
      <c r="R7" s="9">
        <v>44395</v>
      </c>
      <c r="S7" s="6">
        <v>44466</v>
      </c>
      <c r="T7" s="4" t="s">
        <v>33</v>
      </c>
      <c r="U7" s="4">
        <v>681</v>
      </c>
      <c r="V7" s="4">
        <v>0</v>
      </c>
      <c r="W7" s="4">
        <v>0</v>
      </c>
      <c r="X7" s="4">
        <v>2201573</v>
      </c>
    </row>
    <row r="8" s="4" customFormat="1" spans="1:24">
      <c r="A8" s="4">
        <v>15873700826</v>
      </c>
      <c r="B8" s="4" t="s">
        <v>25</v>
      </c>
      <c r="C8" s="4" t="s">
        <v>26</v>
      </c>
      <c r="D8" s="4" t="s">
        <v>34</v>
      </c>
      <c r="E8" s="4" t="s">
        <v>47</v>
      </c>
      <c r="F8" s="6">
        <v>44456</v>
      </c>
      <c r="G8" s="6">
        <v>44460</v>
      </c>
      <c r="H8" s="4">
        <v>1</v>
      </c>
      <c r="I8" s="4">
        <v>4</v>
      </c>
      <c r="J8" s="4">
        <v>4</v>
      </c>
      <c r="K8" s="4" t="s">
        <v>29</v>
      </c>
      <c r="L8" s="4">
        <v>5283</v>
      </c>
      <c r="M8" s="4">
        <v>5283</v>
      </c>
      <c r="N8" s="4" t="s">
        <v>48</v>
      </c>
      <c r="O8" s="4" t="s">
        <v>31</v>
      </c>
      <c r="P8" s="4" t="s">
        <v>32</v>
      </c>
      <c r="Q8" s="4">
        <v>0</v>
      </c>
      <c r="R8" s="9">
        <v>44397</v>
      </c>
      <c r="S8" s="6">
        <v>44466</v>
      </c>
      <c r="T8" s="4" t="s">
        <v>33</v>
      </c>
      <c r="U8" s="4">
        <v>5283</v>
      </c>
      <c r="V8" s="4">
        <v>0</v>
      </c>
      <c r="W8" s="4">
        <v>0</v>
      </c>
      <c r="X8" s="4">
        <v>2203680</v>
      </c>
    </row>
    <row r="9" s="4" customFormat="1" spans="1:23">
      <c r="A9" s="4">
        <v>15903669458</v>
      </c>
      <c r="B9" s="4" t="s">
        <v>25</v>
      </c>
      <c r="C9" s="4" t="s">
        <v>26</v>
      </c>
      <c r="D9" s="4" t="s">
        <v>49</v>
      </c>
      <c r="E9" s="4" t="s">
        <v>50</v>
      </c>
      <c r="F9" s="6">
        <v>44457</v>
      </c>
      <c r="G9" s="6">
        <v>44459</v>
      </c>
      <c r="H9" s="4">
        <v>1</v>
      </c>
      <c r="I9" s="4">
        <v>2</v>
      </c>
      <c r="J9" s="4">
        <v>2</v>
      </c>
      <c r="K9" s="4" t="s">
        <v>29</v>
      </c>
      <c r="L9" s="4">
        <v>816</v>
      </c>
      <c r="M9" s="4">
        <v>816</v>
      </c>
      <c r="N9" s="4" t="s">
        <v>51</v>
      </c>
      <c r="O9" s="4" t="s">
        <v>31</v>
      </c>
      <c r="P9" s="4" t="s">
        <v>32</v>
      </c>
      <c r="Q9" s="4">
        <v>0</v>
      </c>
      <c r="R9" s="9">
        <v>44400</v>
      </c>
      <c r="S9" s="6">
        <v>44466</v>
      </c>
      <c r="T9" s="4" t="s">
        <v>33</v>
      </c>
      <c r="U9" s="4">
        <v>816</v>
      </c>
      <c r="V9" s="4">
        <v>0</v>
      </c>
      <c r="W9" s="4">
        <v>0</v>
      </c>
    </row>
    <row r="10" s="4" customFormat="1" spans="1:25">
      <c r="A10" s="4">
        <v>15921106944</v>
      </c>
      <c r="B10" s="4" t="s">
        <v>25</v>
      </c>
      <c r="C10" s="4" t="s">
        <v>26</v>
      </c>
      <c r="D10" s="4" t="s">
        <v>52</v>
      </c>
      <c r="E10" s="4" t="s">
        <v>53</v>
      </c>
      <c r="F10" s="6">
        <v>44458</v>
      </c>
      <c r="G10" s="6">
        <v>44459</v>
      </c>
      <c r="H10" s="4">
        <v>1</v>
      </c>
      <c r="I10" s="4">
        <v>1</v>
      </c>
      <c r="J10" s="4">
        <v>1</v>
      </c>
      <c r="K10" s="4" t="s">
        <v>29</v>
      </c>
      <c r="L10" s="4">
        <v>685</v>
      </c>
      <c r="M10" s="4">
        <v>685</v>
      </c>
      <c r="N10" s="4" t="s">
        <v>54</v>
      </c>
      <c r="O10" s="4" t="s">
        <v>31</v>
      </c>
      <c r="P10" s="4" t="s">
        <v>32</v>
      </c>
      <c r="Q10" s="4">
        <v>0</v>
      </c>
      <c r="R10" s="9">
        <v>44401</v>
      </c>
      <c r="S10" s="6">
        <v>44466</v>
      </c>
      <c r="T10" s="4" t="s">
        <v>33</v>
      </c>
      <c r="U10" s="4">
        <v>685</v>
      </c>
      <c r="V10" s="4">
        <v>0</v>
      </c>
      <c r="W10" s="4">
        <v>0</v>
      </c>
      <c r="Y10" s="4" t="s">
        <v>55</v>
      </c>
    </row>
    <row r="11" s="4" customFormat="1" spans="1:24">
      <c r="A11" s="4">
        <v>15974703079</v>
      </c>
      <c r="B11" s="4" t="s">
        <v>25</v>
      </c>
      <c r="C11" s="4" t="s">
        <v>26</v>
      </c>
      <c r="D11" s="4" t="s">
        <v>56</v>
      </c>
      <c r="E11" s="4" t="s">
        <v>38</v>
      </c>
      <c r="F11" s="6">
        <v>44455</v>
      </c>
      <c r="G11" s="6">
        <v>44459</v>
      </c>
      <c r="H11" s="4">
        <v>1</v>
      </c>
      <c r="I11" s="4">
        <v>4</v>
      </c>
      <c r="J11" s="4">
        <v>4</v>
      </c>
      <c r="K11" s="4" t="s">
        <v>29</v>
      </c>
      <c r="L11" s="4">
        <v>2864</v>
      </c>
      <c r="M11" s="4">
        <v>2864</v>
      </c>
      <c r="N11" s="4" t="s">
        <v>57</v>
      </c>
      <c r="O11" s="4" t="s">
        <v>31</v>
      </c>
      <c r="P11" s="4" t="s">
        <v>32</v>
      </c>
      <c r="Q11" s="4">
        <v>0</v>
      </c>
      <c r="R11" s="9">
        <v>44407</v>
      </c>
      <c r="S11" s="6">
        <v>44466</v>
      </c>
      <c r="T11" s="4" t="s">
        <v>33</v>
      </c>
      <c r="U11" s="4">
        <v>2864</v>
      </c>
      <c r="V11" s="4">
        <v>0</v>
      </c>
      <c r="W11" s="4">
        <v>0</v>
      </c>
      <c r="X11" s="4">
        <v>2213207</v>
      </c>
    </row>
    <row r="12" s="4" customFormat="1" spans="1:24">
      <c r="A12" s="4">
        <v>16028380927</v>
      </c>
      <c r="B12" s="4" t="s">
        <v>25</v>
      </c>
      <c r="C12" s="4" t="s">
        <v>26</v>
      </c>
      <c r="D12" s="4" t="s">
        <v>58</v>
      </c>
      <c r="E12" s="4" t="s">
        <v>59</v>
      </c>
      <c r="F12" s="6">
        <v>44460</v>
      </c>
      <c r="G12" s="6">
        <v>44461</v>
      </c>
      <c r="H12" s="4">
        <v>1</v>
      </c>
      <c r="I12" s="4">
        <v>1</v>
      </c>
      <c r="J12" s="4">
        <v>1</v>
      </c>
      <c r="K12" s="4" t="s">
        <v>29</v>
      </c>
      <c r="L12" s="4">
        <v>1002</v>
      </c>
      <c r="M12" s="4">
        <v>1002</v>
      </c>
      <c r="N12" s="4" t="s">
        <v>60</v>
      </c>
      <c r="O12" s="4" t="s">
        <v>31</v>
      </c>
      <c r="P12" s="4" t="s">
        <v>32</v>
      </c>
      <c r="Q12" s="4">
        <v>0</v>
      </c>
      <c r="R12" s="9">
        <v>44415</v>
      </c>
      <c r="S12" s="6">
        <v>44466</v>
      </c>
      <c r="T12" s="4" t="s">
        <v>33</v>
      </c>
      <c r="U12" s="4">
        <v>1002</v>
      </c>
      <c r="V12" s="4">
        <v>0</v>
      </c>
      <c r="W12" s="4">
        <v>0</v>
      </c>
      <c r="X12" s="4">
        <v>2218726</v>
      </c>
    </row>
    <row r="13" s="4" customFormat="1" spans="1:24">
      <c r="A13" s="4">
        <v>16035440255</v>
      </c>
      <c r="B13" s="4" t="s">
        <v>25</v>
      </c>
      <c r="C13" s="4" t="s">
        <v>26</v>
      </c>
      <c r="D13" s="4" t="s">
        <v>61</v>
      </c>
      <c r="E13" s="4" t="s">
        <v>62</v>
      </c>
      <c r="F13" s="6">
        <v>44464</v>
      </c>
      <c r="G13" s="6">
        <v>44465</v>
      </c>
      <c r="H13" s="4">
        <v>1</v>
      </c>
      <c r="I13" s="4">
        <v>1</v>
      </c>
      <c r="J13" s="4">
        <v>1</v>
      </c>
      <c r="K13" s="4" t="s">
        <v>29</v>
      </c>
      <c r="L13" s="4">
        <v>378</v>
      </c>
      <c r="M13" s="4">
        <v>378</v>
      </c>
      <c r="N13" s="4" t="s">
        <v>63</v>
      </c>
      <c r="O13" s="4" t="s">
        <v>31</v>
      </c>
      <c r="P13" s="4" t="s">
        <v>32</v>
      </c>
      <c r="Q13" s="4">
        <v>0</v>
      </c>
      <c r="R13" s="9">
        <v>44416</v>
      </c>
      <c r="S13" s="6">
        <v>44466</v>
      </c>
      <c r="T13" s="4" t="s">
        <v>33</v>
      </c>
      <c r="U13" s="4">
        <v>378</v>
      </c>
      <c r="V13" s="4">
        <v>0</v>
      </c>
      <c r="W13" s="4">
        <v>0</v>
      </c>
      <c r="X13" s="4">
        <v>2219157</v>
      </c>
    </row>
    <row r="14" s="4" customFormat="1" spans="1:25">
      <c r="A14" s="4">
        <v>16037889557</v>
      </c>
      <c r="B14" s="4" t="s">
        <v>25</v>
      </c>
      <c r="C14" s="4" t="s">
        <v>26</v>
      </c>
      <c r="D14" s="4" t="s">
        <v>64</v>
      </c>
      <c r="E14" s="4" t="s">
        <v>65</v>
      </c>
      <c r="F14" s="6">
        <v>44464</v>
      </c>
      <c r="G14" s="6">
        <v>44465</v>
      </c>
      <c r="H14" s="4">
        <v>1</v>
      </c>
      <c r="I14" s="4">
        <v>1</v>
      </c>
      <c r="J14" s="4">
        <v>1</v>
      </c>
      <c r="K14" s="4" t="s">
        <v>29</v>
      </c>
      <c r="L14" s="4">
        <v>1482</v>
      </c>
      <c r="M14" s="4">
        <v>1482</v>
      </c>
      <c r="N14" s="4" t="s">
        <v>66</v>
      </c>
      <c r="O14" s="4" t="s">
        <v>31</v>
      </c>
      <c r="P14" s="4" t="s">
        <v>32</v>
      </c>
      <c r="Q14" s="4">
        <v>0</v>
      </c>
      <c r="R14" s="9">
        <v>44416</v>
      </c>
      <c r="S14" s="6">
        <v>44466</v>
      </c>
      <c r="T14" s="4" t="s">
        <v>33</v>
      </c>
      <c r="U14" s="4">
        <v>1482</v>
      </c>
      <c r="V14" s="4">
        <v>0</v>
      </c>
      <c r="W14" s="4">
        <v>0</v>
      </c>
      <c r="X14" s="4">
        <v>2219480</v>
      </c>
      <c r="Y14" s="4" t="s">
        <v>67</v>
      </c>
    </row>
    <row r="15" s="4" customFormat="1" spans="1:23">
      <c r="A15" s="4">
        <v>16041407180</v>
      </c>
      <c r="B15" s="4" t="s">
        <v>25</v>
      </c>
      <c r="C15" s="4" t="s">
        <v>26</v>
      </c>
      <c r="D15" s="4" t="s">
        <v>68</v>
      </c>
      <c r="E15" s="4" t="s">
        <v>69</v>
      </c>
      <c r="F15" s="6">
        <v>44456</v>
      </c>
      <c r="G15" s="6">
        <v>44460</v>
      </c>
      <c r="H15" s="4">
        <v>1</v>
      </c>
      <c r="I15" s="4">
        <v>4</v>
      </c>
      <c r="J15" s="4">
        <v>4</v>
      </c>
      <c r="K15" s="4" t="s">
        <v>29</v>
      </c>
      <c r="L15" s="4">
        <v>3134</v>
      </c>
      <c r="M15" s="4">
        <v>3134</v>
      </c>
      <c r="N15" s="4" t="s">
        <v>70</v>
      </c>
      <c r="O15" s="4" t="s">
        <v>31</v>
      </c>
      <c r="P15" s="4" t="s">
        <v>32</v>
      </c>
      <c r="Q15" s="4">
        <v>0</v>
      </c>
      <c r="R15" s="9">
        <v>44418</v>
      </c>
      <c r="S15" s="6">
        <v>44466</v>
      </c>
      <c r="T15" s="4" t="s">
        <v>33</v>
      </c>
      <c r="U15" s="4">
        <v>3134</v>
      </c>
      <c r="V15" s="4">
        <v>0</v>
      </c>
      <c r="W15" s="4">
        <v>0</v>
      </c>
    </row>
    <row r="16" s="4" customFormat="1" spans="1:23">
      <c r="A16" s="4">
        <v>16070348357</v>
      </c>
      <c r="B16" s="4" t="s">
        <v>25</v>
      </c>
      <c r="C16" s="4" t="s">
        <v>26</v>
      </c>
      <c r="D16" s="4" t="s">
        <v>34</v>
      </c>
      <c r="E16" s="4" t="s">
        <v>35</v>
      </c>
      <c r="F16" s="6">
        <v>44456</v>
      </c>
      <c r="G16" s="6">
        <v>44459</v>
      </c>
      <c r="H16" s="4">
        <v>1</v>
      </c>
      <c r="I16" s="4">
        <v>3</v>
      </c>
      <c r="J16" s="4">
        <v>3</v>
      </c>
      <c r="K16" s="4" t="s">
        <v>29</v>
      </c>
      <c r="L16" s="4">
        <v>4086</v>
      </c>
      <c r="M16" s="4">
        <v>4086</v>
      </c>
      <c r="N16" s="4" t="s">
        <v>71</v>
      </c>
      <c r="O16" s="4" t="s">
        <v>31</v>
      </c>
      <c r="P16" s="4" t="s">
        <v>32</v>
      </c>
      <c r="Q16" s="4">
        <v>0</v>
      </c>
      <c r="R16" s="9">
        <v>44423</v>
      </c>
      <c r="S16" s="6">
        <v>44466</v>
      </c>
      <c r="T16" s="4" t="s">
        <v>33</v>
      </c>
      <c r="U16" s="4">
        <v>4086</v>
      </c>
      <c r="V16" s="4">
        <v>0</v>
      </c>
      <c r="W16" s="4">
        <v>0</v>
      </c>
    </row>
    <row r="17" s="4" customFormat="1" spans="1:24">
      <c r="A17" s="4">
        <v>16080566546</v>
      </c>
      <c r="B17" s="4" t="s">
        <v>25</v>
      </c>
      <c r="C17" s="4" t="s">
        <v>26</v>
      </c>
      <c r="D17" s="4" t="s">
        <v>72</v>
      </c>
      <c r="E17" s="4" t="s">
        <v>73</v>
      </c>
      <c r="F17" s="6">
        <v>44461</v>
      </c>
      <c r="G17" s="6">
        <v>44463</v>
      </c>
      <c r="H17" s="4">
        <v>1</v>
      </c>
      <c r="I17" s="4">
        <v>2</v>
      </c>
      <c r="J17" s="4">
        <v>2</v>
      </c>
      <c r="K17" s="4" t="s">
        <v>29</v>
      </c>
      <c r="L17" s="4">
        <v>3879</v>
      </c>
      <c r="M17" s="4">
        <v>3879</v>
      </c>
      <c r="N17" s="4" t="s">
        <v>74</v>
      </c>
      <c r="O17" s="4" t="s">
        <v>31</v>
      </c>
      <c r="P17" s="4" t="s">
        <v>32</v>
      </c>
      <c r="Q17" s="4">
        <v>0</v>
      </c>
      <c r="R17" s="9">
        <v>44425</v>
      </c>
      <c r="S17" s="6">
        <v>44466</v>
      </c>
      <c r="T17" s="4" t="s">
        <v>33</v>
      </c>
      <c r="U17" s="4">
        <v>3879</v>
      </c>
      <c r="V17" s="4">
        <v>0</v>
      </c>
      <c r="W17" s="4">
        <v>0</v>
      </c>
      <c r="X17" s="4">
        <v>2225469</v>
      </c>
    </row>
    <row r="18" s="4" customFormat="1" spans="1:24">
      <c r="A18" s="4">
        <v>16117434191</v>
      </c>
      <c r="B18" s="4" t="s">
        <v>25</v>
      </c>
      <c r="C18" s="4" t="s">
        <v>26</v>
      </c>
      <c r="D18" s="4" t="s">
        <v>75</v>
      </c>
      <c r="E18" s="4" t="s">
        <v>76</v>
      </c>
      <c r="F18" s="6">
        <v>44458</v>
      </c>
      <c r="G18" s="6">
        <v>44460</v>
      </c>
      <c r="H18" s="4">
        <v>1</v>
      </c>
      <c r="I18" s="4">
        <v>2</v>
      </c>
      <c r="J18" s="4">
        <v>2</v>
      </c>
      <c r="K18" s="4" t="s">
        <v>29</v>
      </c>
      <c r="L18" s="4">
        <v>1322</v>
      </c>
      <c r="M18" s="4">
        <v>1322</v>
      </c>
      <c r="N18" s="4" t="s">
        <v>77</v>
      </c>
      <c r="O18" s="4" t="s">
        <v>31</v>
      </c>
      <c r="P18" s="4" t="s">
        <v>32</v>
      </c>
      <c r="Q18" s="4">
        <v>0</v>
      </c>
      <c r="R18" s="9">
        <v>44430</v>
      </c>
      <c r="S18" s="6">
        <v>44466</v>
      </c>
      <c r="T18" s="4" t="s">
        <v>33</v>
      </c>
      <c r="U18" s="4">
        <v>1322</v>
      </c>
      <c r="V18" s="4">
        <v>0</v>
      </c>
      <c r="W18" s="4">
        <v>0</v>
      </c>
      <c r="X18" s="4">
        <v>2229994</v>
      </c>
    </row>
    <row r="19" s="4" customFormat="1" spans="1:23">
      <c r="A19" s="4">
        <v>16118353292</v>
      </c>
      <c r="B19" s="4" t="s">
        <v>25</v>
      </c>
      <c r="C19" s="4" t="s">
        <v>26</v>
      </c>
      <c r="D19" s="4" t="s">
        <v>78</v>
      </c>
      <c r="E19" s="4" t="s">
        <v>79</v>
      </c>
      <c r="F19" s="6">
        <v>44459</v>
      </c>
      <c r="G19" s="6">
        <v>44462</v>
      </c>
      <c r="H19" s="4">
        <v>1</v>
      </c>
      <c r="I19" s="4">
        <v>3</v>
      </c>
      <c r="J19" s="4">
        <v>3</v>
      </c>
      <c r="K19" s="4" t="s">
        <v>29</v>
      </c>
      <c r="L19" s="4">
        <v>2211</v>
      </c>
      <c r="M19" s="4">
        <v>2211</v>
      </c>
      <c r="N19" s="4" t="s">
        <v>80</v>
      </c>
      <c r="O19" s="4" t="s">
        <v>31</v>
      </c>
      <c r="P19" s="4" t="s">
        <v>32</v>
      </c>
      <c r="Q19" s="4">
        <v>0</v>
      </c>
      <c r="R19" s="9">
        <v>44431</v>
      </c>
      <c r="S19" s="6">
        <v>44466</v>
      </c>
      <c r="T19" s="4" t="s">
        <v>33</v>
      </c>
      <c r="U19" s="4">
        <v>2211</v>
      </c>
      <c r="V19" s="4">
        <v>0</v>
      </c>
      <c r="W19" s="4">
        <v>0</v>
      </c>
    </row>
    <row r="20" s="4" customFormat="1" spans="1:23">
      <c r="A20" s="4">
        <v>16121876770</v>
      </c>
      <c r="B20" s="4" t="s">
        <v>25</v>
      </c>
      <c r="C20" s="4" t="s">
        <v>26</v>
      </c>
      <c r="D20" s="4" t="s">
        <v>81</v>
      </c>
      <c r="E20" s="4" t="s">
        <v>82</v>
      </c>
      <c r="F20" s="6">
        <v>44456</v>
      </c>
      <c r="G20" s="6">
        <v>44460</v>
      </c>
      <c r="H20" s="4">
        <v>1</v>
      </c>
      <c r="I20" s="4">
        <v>4</v>
      </c>
      <c r="J20" s="4">
        <v>4</v>
      </c>
      <c r="K20" s="4" t="s">
        <v>29</v>
      </c>
      <c r="L20" s="4">
        <v>5540</v>
      </c>
      <c r="M20" s="4">
        <v>5540</v>
      </c>
      <c r="N20" s="4" t="s">
        <v>83</v>
      </c>
      <c r="O20" s="4" t="s">
        <v>31</v>
      </c>
      <c r="P20" s="4" t="s">
        <v>32</v>
      </c>
      <c r="Q20" s="4">
        <v>0</v>
      </c>
      <c r="R20" s="9">
        <v>44432</v>
      </c>
      <c r="S20" s="6">
        <v>44466</v>
      </c>
      <c r="T20" s="4" t="s">
        <v>33</v>
      </c>
      <c r="U20" s="4">
        <v>5540</v>
      </c>
      <c r="V20" s="4">
        <v>0</v>
      </c>
      <c r="W20" s="4">
        <v>0</v>
      </c>
    </row>
    <row r="21" s="4" customFormat="1" spans="1:24">
      <c r="A21" s="4">
        <v>16117434191</v>
      </c>
      <c r="B21" s="4" t="s">
        <v>25</v>
      </c>
      <c r="C21" s="4" t="s">
        <v>40</v>
      </c>
      <c r="D21" s="4" t="s">
        <v>75</v>
      </c>
      <c r="E21" s="4" t="s">
        <v>76</v>
      </c>
      <c r="F21" s="6">
        <v>44458</v>
      </c>
      <c r="G21" s="6">
        <v>44460</v>
      </c>
      <c r="H21" s="4">
        <v>1</v>
      </c>
      <c r="I21" s="4">
        <v>2</v>
      </c>
      <c r="J21" s="4">
        <v>2</v>
      </c>
      <c r="K21" s="4" t="s">
        <v>29</v>
      </c>
      <c r="L21" s="4">
        <v>-1322</v>
      </c>
      <c r="M21" s="4">
        <v>-1322</v>
      </c>
      <c r="N21" s="4" t="s">
        <v>77</v>
      </c>
      <c r="O21" s="4" t="s">
        <v>31</v>
      </c>
      <c r="P21" s="4" t="s">
        <v>32</v>
      </c>
      <c r="Q21" s="4">
        <v>0</v>
      </c>
      <c r="R21" s="9">
        <v>44430</v>
      </c>
      <c r="S21" s="6">
        <v>44466</v>
      </c>
      <c r="T21" s="4" t="s">
        <v>33</v>
      </c>
      <c r="U21" s="4">
        <v>-1322</v>
      </c>
      <c r="V21" s="4">
        <v>0</v>
      </c>
      <c r="W21" s="4">
        <v>0</v>
      </c>
      <c r="X21" s="4">
        <v>2229994</v>
      </c>
    </row>
    <row r="22" s="4" customFormat="1" spans="1:24">
      <c r="A22" s="4">
        <v>16117434191</v>
      </c>
      <c r="B22" s="4" t="s">
        <v>25</v>
      </c>
      <c r="C22" s="4" t="s">
        <v>84</v>
      </c>
      <c r="D22" s="4" t="s">
        <v>75</v>
      </c>
      <c r="E22" s="4" t="s">
        <v>76</v>
      </c>
      <c r="F22" s="6">
        <v>44458</v>
      </c>
      <c r="G22" s="6">
        <v>44460</v>
      </c>
      <c r="H22" s="4">
        <v>1</v>
      </c>
      <c r="I22" s="4">
        <v>2</v>
      </c>
      <c r="J22" s="4">
        <v>2</v>
      </c>
      <c r="K22" s="4" t="s">
        <v>29</v>
      </c>
      <c r="L22" s="4">
        <v>661</v>
      </c>
      <c r="M22" s="4">
        <v>661</v>
      </c>
      <c r="N22" s="4" t="s">
        <v>77</v>
      </c>
      <c r="O22" s="4" t="s">
        <v>31</v>
      </c>
      <c r="P22" s="4" t="s">
        <v>32</v>
      </c>
      <c r="Q22" s="4">
        <v>0</v>
      </c>
      <c r="R22" s="9">
        <v>44430</v>
      </c>
      <c r="S22" s="6">
        <v>44466</v>
      </c>
      <c r="T22" s="4" t="s">
        <v>33</v>
      </c>
      <c r="U22" s="4">
        <v>661</v>
      </c>
      <c r="V22" s="4">
        <v>0</v>
      </c>
      <c r="W22" s="4">
        <v>0</v>
      </c>
      <c r="X22" s="4">
        <v>2229994</v>
      </c>
    </row>
    <row r="23" s="4" customFormat="1" spans="1:24">
      <c r="A23" s="4">
        <v>16160239725</v>
      </c>
      <c r="B23" s="4" t="s">
        <v>25</v>
      </c>
      <c r="C23" s="4" t="s">
        <v>26</v>
      </c>
      <c r="D23" s="4" t="s">
        <v>85</v>
      </c>
      <c r="E23" s="4" t="s">
        <v>86</v>
      </c>
      <c r="F23" s="6">
        <v>44459</v>
      </c>
      <c r="G23" s="6">
        <v>44460</v>
      </c>
      <c r="H23" s="4">
        <v>1</v>
      </c>
      <c r="I23" s="4">
        <v>1</v>
      </c>
      <c r="J23" s="4">
        <v>1</v>
      </c>
      <c r="K23" s="4" t="s">
        <v>29</v>
      </c>
      <c r="L23" s="4">
        <v>1027</v>
      </c>
      <c r="M23" s="4">
        <v>1027</v>
      </c>
      <c r="N23" s="4" t="s">
        <v>87</v>
      </c>
      <c r="O23" s="4" t="s">
        <v>31</v>
      </c>
      <c r="P23" s="4" t="s">
        <v>32</v>
      </c>
      <c r="Q23" s="4">
        <v>0</v>
      </c>
      <c r="R23" s="9">
        <v>44437</v>
      </c>
      <c r="S23" s="6">
        <v>44466</v>
      </c>
      <c r="T23" s="4" t="s">
        <v>33</v>
      </c>
      <c r="U23" s="4">
        <v>1027</v>
      </c>
      <c r="V23" s="4">
        <v>0</v>
      </c>
      <c r="W23" s="4">
        <v>0</v>
      </c>
      <c r="X23" s="4">
        <v>2236146</v>
      </c>
    </row>
    <row r="24" s="4" customFormat="1" spans="1:24">
      <c r="A24" s="4">
        <v>16163894108</v>
      </c>
      <c r="B24" s="4" t="s">
        <v>25</v>
      </c>
      <c r="C24" s="4" t="s">
        <v>26</v>
      </c>
      <c r="D24" s="4" t="s">
        <v>88</v>
      </c>
      <c r="E24" s="4" t="s">
        <v>89</v>
      </c>
      <c r="F24" s="6">
        <v>44464</v>
      </c>
      <c r="G24" s="6">
        <v>44465</v>
      </c>
      <c r="H24" s="4">
        <v>1</v>
      </c>
      <c r="I24" s="4">
        <v>1</v>
      </c>
      <c r="J24" s="4">
        <v>1</v>
      </c>
      <c r="K24" s="4" t="s">
        <v>29</v>
      </c>
      <c r="L24" s="4">
        <v>2720</v>
      </c>
      <c r="M24" s="4">
        <v>2720</v>
      </c>
      <c r="N24" s="4" t="s">
        <v>90</v>
      </c>
      <c r="O24" s="4" t="s">
        <v>31</v>
      </c>
      <c r="P24" s="4" t="s">
        <v>32</v>
      </c>
      <c r="Q24" s="4">
        <v>0</v>
      </c>
      <c r="R24" s="9">
        <v>44438</v>
      </c>
      <c r="S24" s="6">
        <v>44466</v>
      </c>
      <c r="T24" s="4" t="s">
        <v>33</v>
      </c>
      <c r="U24" s="4">
        <v>2720</v>
      </c>
      <c r="V24" s="4">
        <v>0</v>
      </c>
      <c r="W24" s="4">
        <v>0</v>
      </c>
      <c r="X24" s="4">
        <v>2236878</v>
      </c>
    </row>
    <row r="25" s="4" customFormat="1" spans="1:24">
      <c r="A25" s="4">
        <v>16172231467</v>
      </c>
      <c r="B25" s="4" t="s">
        <v>25</v>
      </c>
      <c r="C25" s="4" t="s">
        <v>26</v>
      </c>
      <c r="D25" s="4" t="s">
        <v>91</v>
      </c>
      <c r="E25" s="4" t="s">
        <v>92</v>
      </c>
      <c r="F25" s="6">
        <v>44459</v>
      </c>
      <c r="G25" s="6">
        <v>44463</v>
      </c>
      <c r="H25" s="4">
        <v>1</v>
      </c>
      <c r="I25" s="4">
        <v>4</v>
      </c>
      <c r="J25" s="4">
        <v>4</v>
      </c>
      <c r="K25" s="4" t="s">
        <v>29</v>
      </c>
      <c r="L25" s="4">
        <v>4928</v>
      </c>
      <c r="M25" s="4">
        <v>4928</v>
      </c>
      <c r="N25" s="4" t="s">
        <v>93</v>
      </c>
      <c r="O25" s="4" t="s">
        <v>31</v>
      </c>
      <c r="P25" s="4" t="s">
        <v>32</v>
      </c>
      <c r="Q25" s="4">
        <v>0</v>
      </c>
      <c r="R25" s="9">
        <v>44439</v>
      </c>
      <c r="S25" s="6">
        <v>44466</v>
      </c>
      <c r="T25" s="4" t="s">
        <v>33</v>
      </c>
      <c r="U25" s="4">
        <v>4928</v>
      </c>
      <c r="V25" s="4">
        <v>0</v>
      </c>
      <c r="W25" s="4">
        <v>0</v>
      </c>
      <c r="X25" s="4">
        <v>2237906</v>
      </c>
    </row>
    <row r="26" s="4" customFormat="1" spans="1:23">
      <c r="A26" s="4">
        <v>16175962578</v>
      </c>
      <c r="B26" s="4" t="s">
        <v>25</v>
      </c>
      <c r="C26" s="4" t="s">
        <v>26</v>
      </c>
      <c r="D26" s="4" t="s">
        <v>94</v>
      </c>
      <c r="E26" s="4" t="s">
        <v>95</v>
      </c>
      <c r="F26" s="6">
        <v>44456</v>
      </c>
      <c r="G26" s="6">
        <v>44459</v>
      </c>
      <c r="H26" s="4">
        <v>1</v>
      </c>
      <c r="I26" s="4">
        <v>3</v>
      </c>
      <c r="J26" s="4">
        <v>3</v>
      </c>
      <c r="K26" s="4" t="s">
        <v>29</v>
      </c>
      <c r="L26" s="4">
        <v>15226</v>
      </c>
      <c r="M26" s="4">
        <v>15226</v>
      </c>
      <c r="N26" s="4" t="s">
        <v>96</v>
      </c>
      <c r="O26" s="4" t="s">
        <v>31</v>
      </c>
      <c r="P26" s="4" t="s">
        <v>32</v>
      </c>
      <c r="Q26" s="4">
        <v>0</v>
      </c>
      <c r="R26" s="9">
        <v>44439</v>
      </c>
      <c r="S26" s="6">
        <v>44466</v>
      </c>
      <c r="T26" s="4" t="s">
        <v>33</v>
      </c>
      <c r="U26" s="4">
        <v>15226</v>
      </c>
      <c r="V26" s="4">
        <v>0</v>
      </c>
      <c r="W26" s="4">
        <v>0</v>
      </c>
    </row>
    <row r="27" s="4" customFormat="1" spans="1:23">
      <c r="A27" s="4">
        <v>16176675035</v>
      </c>
      <c r="B27" s="4" t="s">
        <v>25</v>
      </c>
      <c r="C27" s="4" t="s">
        <v>26</v>
      </c>
      <c r="D27" s="4" t="s">
        <v>97</v>
      </c>
      <c r="E27" s="4" t="s">
        <v>98</v>
      </c>
      <c r="F27" s="6">
        <v>44461</v>
      </c>
      <c r="G27" s="6">
        <v>44464</v>
      </c>
      <c r="H27" s="4">
        <v>1</v>
      </c>
      <c r="I27" s="4">
        <v>3</v>
      </c>
      <c r="J27" s="4">
        <v>3</v>
      </c>
      <c r="K27" s="4" t="s">
        <v>29</v>
      </c>
      <c r="L27" s="4">
        <v>3929</v>
      </c>
      <c r="M27" s="4">
        <v>3929</v>
      </c>
      <c r="N27" s="4" t="s">
        <v>99</v>
      </c>
      <c r="O27" s="4" t="s">
        <v>31</v>
      </c>
      <c r="P27" s="4" t="s">
        <v>32</v>
      </c>
      <c r="Q27" s="4">
        <v>0</v>
      </c>
      <c r="R27" s="9">
        <v>44440</v>
      </c>
      <c r="S27" s="6">
        <v>44466</v>
      </c>
      <c r="T27" s="4" t="s">
        <v>33</v>
      </c>
      <c r="U27" s="4">
        <v>3929</v>
      </c>
      <c r="V27" s="4">
        <v>0</v>
      </c>
      <c r="W27" s="4">
        <v>0</v>
      </c>
    </row>
    <row r="28" s="4" customFormat="1" spans="1:25">
      <c r="A28" s="4">
        <v>16186663470</v>
      </c>
      <c r="B28" s="4" t="s">
        <v>25</v>
      </c>
      <c r="C28" s="4" t="s">
        <v>26</v>
      </c>
      <c r="D28" s="4" t="s">
        <v>75</v>
      </c>
      <c r="E28" s="4" t="s">
        <v>76</v>
      </c>
      <c r="F28" s="6">
        <v>44457</v>
      </c>
      <c r="G28" s="6">
        <v>44459</v>
      </c>
      <c r="H28" s="4">
        <v>1</v>
      </c>
      <c r="I28" s="4">
        <v>2</v>
      </c>
      <c r="J28" s="4">
        <v>2</v>
      </c>
      <c r="K28" s="4" t="s">
        <v>29</v>
      </c>
      <c r="L28" s="4">
        <v>1538</v>
      </c>
      <c r="M28" s="4">
        <v>1538</v>
      </c>
      <c r="N28" s="4" t="s">
        <v>100</v>
      </c>
      <c r="O28" s="4" t="s">
        <v>31</v>
      </c>
      <c r="P28" s="4" t="s">
        <v>32</v>
      </c>
      <c r="Q28" s="4">
        <v>0</v>
      </c>
      <c r="R28" s="9">
        <v>44441</v>
      </c>
      <c r="S28" s="6">
        <v>44466</v>
      </c>
      <c r="T28" s="4" t="s">
        <v>33</v>
      </c>
      <c r="U28" s="4">
        <v>1538</v>
      </c>
      <c r="V28" s="4">
        <v>0</v>
      </c>
      <c r="W28" s="4">
        <v>0</v>
      </c>
      <c r="X28" s="4">
        <v>2240464</v>
      </c>
      <c r="Y28" s="4" t="s">
        <v>101</v>
      </c>
    </row>
    <row r="29" s="4" customFormat="1" spans="1:25">
      <c r="A29" s="4">
        <v>16191660562</v>
      </c>
      <c r="B29" s="4" t="s">
        <v>25</v>
      </c>
      <c r="C29" s="4" t="s">
        <v>26</v>
      </c>
      <c r="D29" s="4" t="s">
        <v>102</v>
      </c>
      <c r="E29" s="4" t="s">
        <v>103</v>
      </c>
      <c r="F29" s="6">
        <v>44461</v>
      </c>
      <c r="G29" s="6">
        <v>44462</v>
      </c>
      <c r="H29" s="4">
        <v>1</v>
      </c>
      <c r="I29" s="4">
        <v>1</v>
      </c>
      <c r="J29" s="4">
        <v>1</v>
      </c>
      <c r="K29" s="4" t="s">
        <v>29</v>
      </c>
      <c r="L29" s="4">
        <v>1426</v>
      </c>
      <c r="M29" s="4">
        <v>1426</v>
      </c>
      <c r="N29" s="4" t="s">
        <v>104</v>
      </c>
      <c r="O29" s="4" t="s">
        <v>31</v>
      </c>
      <c r="P29" s="4" t="s">
        <v>32</v>
      </c>
      <c r="Q29" s="4">
        <v>0</v>
      </c>
      <c r="R29" s="9">
        <v>44441</v>
      </c>
      <c r="S29" s="6">
        <v>44466</v>
      </c>
      <c r="T29" s="4" t="s">
        <v>33</v>
      </c>
      <c r="U29" s="4">
        <v>1426</v>
      </c>
      <c r="V29" s="4">
        <v>0</v>
      </c>
      <c r="W29" s="4">
        <v>0</v>
      </c>
      <c r="Y29" s="4">
        <v>72860495</v>
      </c>
    </row>
    <row r="30" s="4" customFormat="1" spans="1:25">
      <c r="A30" s="4">
        <v>16195953081</v>
      </c>
      <c r="B30" s="4" t="s">
        <v>25</v>
      </c>
      <c r="C30" s="4" t="s">
        <v>26</v>
      </c>
      <c r="D30" s="4" t="s">
        <v>34</v>
      </c>
      <c r="E30" s="4" t="s">
        <v>105</v>
      </c>
      <c r="F30" s="6">
        <v>44457</v>
      </c>
      <c r="G30" s="6">
        <v>44461</v>
      </c>
      <c r="H30" s="4">
        <v>1</v>
      </c>
      <c r="I30" s="4">
        <v>4</v>
      </c>
      <c r="J30" s="4">
        <v>4</v>
      </c>
      <c r="K30" s="4" t="s">
        <v>29</v>
      </c>
      <c r="L30" s="4">
        <v>5455</v>
      </c>
      <c r="M30" s="4">
        <v>5455</v>
      </c>
      <c r="N30" s="4" t="s">
        <v>106</v>
      </c>
      <c r="O30" s="4" t="s">
        <v>31</v>
      </c>
      <c r="P30" s="4" t="s">
        <v>32</v>
      </c>
      <c r="Q30" s="4">
        <v>0</v>
      </c>
      <c r="R30" s="9">
        <v>44442</v>
      </c>
      <c r="S30" s="6">
        <v>44466</v>
      </c>
      <c r="T30" s="4" t="s">
        <v>33</v>
      </c>
      <c r="U30" s="4">
        <v>5455</v>
      </c>
      <c r="V30" s="4">
        <v>0</v>
      </c>
      <c r="W30" s="4">
        <v>0</v>
      </c>
      <c r="Y30" s="4">
        <v>73692824</v>
      </c>
    </row>
    <row r="31" s="4" customFormat="1" spans="1:24">
      <c r="A31" s="4">
        <v>16199657801</v>
      </c>
      <c r="B31" s="4" t="s">
        <v>25</v>
      </c>
      <c r="C31" s="4" t="s">
        <v>26</v>
      </c>
      <c r="D31" s="4" t="s">
        <v>107</v>
      </c>
      <c r="E31" s="4" t="s">
        <v>108</v>
      </c>
      <c r="F31" s="6">
        <v>44459</v>
      </c>
      <c r="G31" s="6">
        <v>44465</v>
      </c>
      <c r="H31" s="4">
        <v>1</v>
      </c>
      <c r="I31" s="4">
        <v>6</v>
      </c>
      <c r="J31" s="4">
        <v>6</v>
      </c>
      <c r="K31" s="4" t="s">
        <v>29</v>
      </c>
      <c r="L31" s="4">
        <v>3324</v>
      </c>
      <c r="M31" s="4">
        <v>3324</v>
      </c>
      <c r="N31" s="4" t="s">
        <v>109</v>
      </c>
      <c r="O31" s="4" t="s">
        <v>31</v>
      </c>
      <c r="P31" s="4" t="s">
        <v>32</v>
      </c>
      <c r="Q31" s="4">
        <v>0</v>
      </c>
      <c r="R31" s="9">
        <v>44442</v>
      </c>
      <c r="S31" s="6">
        <v>44466</v>
      </c>
      <c r="T31" s="4" t="s">
        <v>33</v>
      </c>
      <c r="U31" s="4">
        <v>3324</v>
      </c>
      <c r="V31" s="4">
        <v>0</v>
      </c>
      <c r="W31" s="4">
        <v>0</v>
      </c>
      <c r="X31" s="4">
        <v>2242060</v>
      </c>
    </row>
    <row r="32" s="4" customFormat="1" spans="1:25">
      <c r="A32" s="4">
        <v>16201339043</v>
      </c>
      <c r="B32" s="4" t="s">
        <v>25</v>
      </c>
      <c r="C32" s="4" t="s">
        <v>26</v>
      </c>
      <c r="D32" s="4" t="s">
        <v>97</v>
      </c>
      <c r="E32" s="4" t="s">
        <v>110</v>
      </c>
      <c r="F32" s="6">
        <v>44456</v>
      </c>
      <c r="G32" s="6">
        <v>44459</v>
      </c>
      <c r="H32" s="4">
        <v>1</v>
      </c>
      <c r="I32" s="4">
        <v>3</v>
      </c>
      <c r="J32" s="4">
        <v>3</v>
      </c>
      <c r="K32" s="4" t="s">
        <v>29</v>
      </c>
      <c r="L32" s="4">
        <v>4731</v>
      </c>
      <c r="M32" s="4">
        <v>4731</v>
      </c>
      <c r="N32" s="4" t="s">
        <v>111</v>
      </c>
      <c r="O32" s="4" t="s">
        <v>31</v>
      </c>
      <c r="P32" s="4" t="s">
        <v>32</v>
      </c>
      <c r="Q32" s="4">
        <v>0</v>
      </c>
      <c r="R32" s="9">
        <v>44442</v>
      </c>
      <c r="S32" s="6">
        <v>44466</v>
      </c>
      <c r="T32" s="4" t="s">
        <v>33</v>
      </c>
      <c r="U32" s="4">
        <v>4731</v>
      </c>
      <c r="V32" s="4">
        <v>0</v>
      </c>
      <c r="W32" s="4">
        <v>0</v>
      </c>
      <c r="Y32" s="4">
        <v>80160161</v>
      </c>
    </row>
    <row r="33" s="4" customFormat="1" spans="1:25">
      <c r="A33" s="4">
        <v>16202088008</v>
      </c>
      <c r="B33" s="4" t="s">
        <v>25</v>
      </c>
      <c r="C33" s="4" t="s">
        <v>26</v>
      </c>
      <c r="D33" s="4" t="s">
        <v>112</v>
      </c>
      <c r="E33" s="4" t="s">
        <v>113</v>
      </c>
      <c r="F33" s="6">
        <v>44463</v>
      </c>
      <c r="G33" s="6">
        <v>44465</v>
      </c>
      <c r="H33" s="4">
        <v>1</v>
      </c>
      <c r="I33" s="4">
        <v>2</v>
      </c>
      <c r="J33" s="4">
        <v>2</v>
      </c>
      <c r="K33" s="4" t="s">
        <v>29</v>
      </c>
      <c r="L33" s="4">
        <v>2616</v>
      </c>
      <c r="M33" s="4">
        <v>2616</v>
      </c>
      <c r="N33" s="4" t="s">
        <v>114</v>
      </c>
      <c r="O33" s="4" t="s">
        <v>31</v>
      </c>
      <c r="P33" s="4" t="s">
        <v>32</v>
      </c>
      <c r="Q33" s="4">
        <v>0</v>
      </c>
      <c r="R33" s="9">
        <v>44443</v>
      </c>
      <c r="S33" s="6">
        <v>44466</v>
      </c>
      <c r="T33" s="4" t="s">
        <v>33</v>
      </c>
      <c r="U33" s="4">
        <v>2616</v>
      </c>
      <c r="V33" s="4">
        <v>0</v>
      </c>
      <c r="W33" s="4">
        <v>0</v>
      </c>
      <c r="Y33" s="4">
        <v>8214538</v>
      </c>
    </row>
    <row r="34" s="4" customFormat="1" spans="1:25">
      <c r="A34" s="4">
        <v>16210323650</v>
      </c>
      <c r="B34" s="4" t="s">
        <v>25</v>
      </c>
      <c r="C34" s="4" t="s">
        <v>26</v>
      </c>
      <c r="D34" s="4" t="s">
        <v>115</v>
      </c>
      <c r="E34" s="4" t="s">
        <v>116</v>
      </c>
      <c r="F34" s="6">
        <v>44461</v>
      </c>
      <c r="G34" s="6">
        <v>44462</v>
      </c>
      <c r="H34" s="4">
        <v>1</v>
      </c>
      <c r="I34" s="4">
        <v>1</v>
      </c>
      <c r="J34" s="4">
        <v>1</v>
      </c>
      <c r="K34" s="4" t="s">
        <v>29</v>
      </c>
      <c r="L34" s="4">
        <v>961</v>
      </c>
      <c r="M34" s="4">
        <v>961</v>
      </c>
      <c r="N34" s="4" t="s">
        <v>117</v>
      </c>
      <c r="O34" s="4" t="s">
        <v>31</v>
      </c>
      <c r="P34" s="4" t="s">
        <v>32</v>
      </c>
      <c r="Q34" s="4">
        <v>0</v>
      </c>
      <c r="R34" s="9">
        <v>44443</v>
      </c>
      <c r="S34" s="6">
        <v>44466</v>
      </c>
      <c r="T34" s="4" t="s">
        <v>33</v>
      </c>
      <c r="U34" s="4">
        <v>961</v>
      </c>
      <c r="V34" s="4">
        <v>0</v>
      </c>
      <c r="W34" s="4">
        <v>0</v>
      </c>
      <c r="X34" s="4">
        <v>2243521</v>
      </c>
      <c r="Y34" s="4">
        <v>49054</v>
      </c>
    </row>
    <row r="35" s="4" customFormat="1" spans="1:23">
      <c r="A35" s="4">
        <v>16210901462</v>
      </c>
      <c r="B35" s="4" t="s">
        <v>25</v>
      </c>
      <c r="C35" s="4" t="s">
        <v>26</v>
      </c>
      <c r="D35" s="4" t="s">
        <v>118</v>
      </c>
      <c r="E35" s="4" t="s">
        <v>38</v>
      </c>
      <c r="F35" s="6">
        <v>44458</v>
      </c>
      <c r="G35" s="6">
        <v>44459</v>
      </c>
      <c r="H35" s="4">
        <v>1</v>
      </c>
      <c r="I35" s="4">
        <v>1</v>
      </c>
      <c r="J35" s="4">
        <v>1</v>
      </c>
      <c r="K35" s="4" t="s">
        <v>29</v>
      </c>
      <c r="L35" s="4">
        <v>1784</v>
      </c>
      <c r="M35" s="4">
        <v>1784</v>
      </c>
      <c r="N35" s="4" t="s">
        <v>119</v>
      </c>
      <c r="O35" s="4" t="s">
        <v>31</v>
      </c>
      <c r="P35" s="4" t="s">
        <v>32</v>
      </c>
      <c r="Q35" s="4">
        <v>0</v>
      </c>
      <c r="R35" s="9">
        <v>44444</v>
      </c>
      <c r="S35" s="6">
        <v>44466</v>
      </c>
      <c r="T35" s="4" t="s">
        <v>33</v>
      </c>
      <c r="U35" s="4">
        <v>1784</v>
      </c>
      <c r="V35" s="4">
        <v>0</v>
      </c>
      <c r="W35" s="4">
        <v>0</v>
      </c>
    </row>
    <row r="36" s="4" customFormat="1" spans="1:25">
      <c r="A36" s="4">
        <v>16211099340</v>
      </c>
      <c r="B36" s="4" t="s">
        <v>25</v>
      </c>
      <c r="C36" s="4" t="s">
        <v>26</v>
      </c>
      <c r="D36" s="4" t="s">
        <v>120</v>
      </c>
      <c r="E36" s="4" t="s">
        <v>121</v>
      </c>
      <c r="F36" s="6">
        <v>44460</v>
      </c>
      <c r="G36" s="6">
        <v>44461</v>
      </c>
      <c r="H36" s="4">
        <v>1</v>
      </c>
      <c r="I36" s="4">
        <v>1</v>
      </c>
      <c r="J36" s="4">
        <v>1</v>
      </c>
      <c r="K36" s="4" t="s">
        <v>29</v>
      </c>
      <c r="L36" s="4">
        <v>552</v>
      </c>
      <c r="M36" s="4">
        <v>552</v>
      </c>
      <c r="N36" s="4" t="s">
        <v>122</v>
      </c>
      <c r="O36" s="4" t="s">
        <v>31</v>
      </c>
      <c r="P36" s="4" t="s">
        <v>32</v>
      </c>
      <c r="Q36" s="4">
        <v>0</v>
      </c>
      <c r="R36" s="9">
        <v>44444</v>
      </c>
      <c r="S36" s="6">
        <v>44466</v>
      </c>
      <c r="T36" s="4" t="s">
        <v>33</v>
      </c>
      <c r="U36" s="4">
        <v>552</v>
      </c>
      <c r="V36" s="4">
        <v>0</v>
      </c>
      <c r="W36" s="4">
        <v>0</v>
      </c>
      <c r="X36" s="4">
        <v>2243669</v>
      </c>
      <c r="Y36" s="4">
        <v>613715</v>
      </c>
    </row>
    <row r="37" s="4" customFormat="1" spans="1:25">
      <c r="A37" s="4">
        <v>16211113283</v>
      </c>
      <c r="B37" s="4" t="s">
        <v>25</v>
      </c>
      <c r="C37" s="4" t="s">
        <v>26</v>
      </c>
      <c r="D37" s="4" t="s">
        <v>123</v>
      </c>
      <c r="E37" s="4" t="s">
        <v>124</v>
      </c>
      <c r="F37" s="6">
        <v>44464</v>
      </c>
      <c r="G37" s="6">
        <v>44465</v>
      </c>
      <c r="H37" s="4">
        <v>1</v>
      </c>
      <c r="I37" s="4">
        <v>1</v>
      </c>
      <c r="J37" s="4">
        <v>1</v>
      </c>
      <c r="K37" s="4" t="s">
        <v>29</v>
      </c>
      <c r="L37" s="4">
        <v>1431</v>
      </c>
      <c r="M37" s="4">
        <v>1431</v>
      </c>
      <c r="N37" s="4" t="s">
        <v>125</v>
      </c>
      <c r="O37" s="4" t="s">
        <v>31</v>
      </c>
      <c r="P37" s="4" t="s">
        <v>32</v>
      </c>
      <c r="Q37" s="4">
        <v>0</v>
      </c>
      <c r="R37" s="9">
        <v>44444</v>
      </c>
      <c r="S37" s="6">
        <v>44466</v>
      </c>
      <c r="T37" s="4" t="s">
        <v>33</v>
      </c>
      <c r="U37" s="4">
        <v>1431</v>
      </c>
      <c r="V37" s="4">
        <v>0</v>
      </c>
      <c r="W37" s="4">
        <v>0</v>
      </c>
      <c r="X37" s="4">
        <v>2243676</v>
      </c>
      <c r="Y37" s="4">
        <v>74836145</v>
      </c>
    </row>
    <row r="38" s="4" customFormat="1" spans="1:25">
      <c r="A38" s="4">
        <v>16211526223</v>
      </c>
      <c r="B38" s="4" t="s">
        <v>25</v>
      </c>
      <c r="C38" s="4" t="s">
        <v>26</v>
      </c>
      <c r="D38" s="4" t="s">
        <v>34</v>
      </c>
      <c r="E38" s="4" t="s">
        <v>126</v>
      </c>
      <c r="F38" s="6">
        <v>44458</v>
      </c>
      <c r="G38" s="6">
        <v>44461</v>
      </c>
      <c r="H38" s="4">
        <v>1</v>
      </c>
      <c r="I38" s="4">
        <v>3</v>
      </c>
      <c r="J38" s="4">
        <v>3</v>
      </c>
      <c r="K38" s="4" t="s">
        <v>29</v>
      </c>
      <c r="L38" s="4">
        <v>2764</v>
      </c>
      <c r="M38" s="4">
        <v>2764</v>
      </c>
      <c r="N38" s="4" t="s">
        <v>127</v>
      </c>
      <c r="O38" s="4" t="s">
        <v>31</v>
      </c>
      <c r="P38" s="4" t="s">
        <v>32</v>
      </c>
      <c r="Q38" s="4">
        <v>0</v>
      </c>
      <c r="R38" s="9">
        <v>44444</v>
      </c>
      <c r="S38" s="6">
        <v>44466</v>
      </c>
      <c r="T38" s="4" t="s">
        <v>33</v>
      </c>
      <c r="U38" s="4">
        <v>2764</v>
      </c>
      <c r="V38" s="4">
        <v>0</v>
      </c>
      <c r="W38" s="4">
        <v>0</v>
      </c>
      <c r="X38" s="4">
        <v>2243781</v>
      </c>
      <c r="Y38" s="4">
        <v>74935675</v>
      </c>
    </row>
    <row r="39" s="4" customFormat="1" spans="1:25">
      <c r="A39" s="4">
        <v>16214987514</v>
      </c>
      <c r="B39" s="4" t="s">
        <v>25</v>
      </c>
      <c r="C39" s="4" t="s">
        <v>26</v>
      </c>
      <c r="D39" s="4" t="s">
        <v>128</v>
      </c>
      <c r="E39" s="4" t="s">
        <v>38</v>
      </c>
      <c r="F39" s="6">
        <v>44456</v>
      </c>
      <c r="G39" s="6">
        <v>44459</v>
      </c>
      <c r="H39" s="4">
        <v>1</v>
      </c>
      <c r="I39" s="4">
        <v>3</v>
      </c>
      <c r="J39" s="4">
        <v>3</v>
      </c>
      <c r="K39" s="4" t="s">
        <v>29</v>
      </c>
      <c r="L39" s="4">
        <v>10991</v>
      </c>
      <c r="M39" s="4">
        <v>10991</v>
      </c>
      <c r="N39" s="4" t="s">
        <v>129</v>
      </c>
      <c r="O39" s="4" t="s">
        <v>31</v>
      </c>
      <c r="P39" s="4" t="s">
        <v>32</v>
      </c>
      <c r="Q39" s="4">
        <v>0</v>
      </c>
      <c r="R39" s="9">
        <v>44445</v>
      </c>
      <c r="S39" s="6">
        <v>44466</v>
      </c>
      <c r="T39" s="4" t="s">
        <v>33</v>
      </c>
      <c r="U39" s="4">
        <v>10991</v>
      </c>
      <c r="V39" s="4">
        <v>0</v>
      </c>
      <c r="W39" s="4">
        <v>0</v>
      </c>
      <c r="X39" s="4">
        <v>2244599</v>
      </c>
      <c r="Y39" s="4" t="s">
        <v>130</v>
      </c>
    </row>
    <row r="40" s="4" customFormat="1" spans="1:25">
      <c r="A40" s="4">
        <v>16218416760</v>
      </c>
      <c r="B40" s="4" t="s">
        <v>25</v>
      </c>
      <c r="C40" s="4" t="s">
        <v>26</v>
      </c>
      <c r="D40" s="4" t="s">
        <v>131</v>
      </c>
      <c r="E40" s="4" t="s">
        <v>132</v>
      </c>
      <c r="F40" s="6">
        <v>44460</v>
      </c>
      <c r="G40" s="6">
        <v>44461</v>
      </c>
      <c r="H40" s="4">
        <v>1</v>
      </c>
      <c r="I40" s="4">
        <v>1</v>
      </c>
      <c r="J40" s="4">
        <v>1</v>
      </c>
      <c r="K40" s="4" t="s">
        <v>29</v>
      </c>
      <c r="L40" s="4">
        <v>3590</v>
      </c>
      <c r="M40" s="4">
        <v>3590</v>
      </c>
      <c r="N40" s="4" t="s">
        <v>133</v>
      </c>
      <c r="O40" s="4" t="s">
        <v>31</v>
      </c>
      <c r="P40" s="4" t="s">
        <v>32</v>
      </c>
      <c r="Q40" s="4">
        <v>0</v>
      </c>
      <c r="R40" s="9">
        <v>44445</v>
      </c>
      <c r="S40" s="6">
        <v>44466</v>
      </c>
      <c r="T40" s="4" t="s">
        <v>33</v>
      </c>
      <c r="U40" s="4">
        <v>3590</v>
      </c>
      <c r="V40" s="4">
        <v>0</v>
      </c>
      <c r="W40" s="4">
        <v>0</v>
      </c>
      <c r="X40" s="4">
        <v>2244771</v>
      </c>
      <c r="Y40" s="4">
        <v>75479588</v>
      </c>
    </row>
    <row r="41" s="4" customFormat="1" spans="1:24">
      <c r="A41" s="4">
        <v>16205479596</v>
      </c>
      <c r="B41" s="4" t="s">
        <v>25</v>
      </c>
      <c r="C41" s="4" t="s">
        <v>26</v>
      </c>
      <c r="D41" s="4" t="s">
        <v>134</v>
      </c>
      <c r="E41" s="4" t="s">
        <v>135</v>
      </c>
      <c r="F41" s="6">
        <v>44460</v>
      </c>
      <c r="G41" s="6">
        <v>44463</v>
      </c>
      <c r="H41" s="4">
        <v>1</v>
      </c>
      <c r="I41" s="4">
        <v>3</v>
      </c>
      <c r="J41" s="4">
        <v>3</v>
      </c>
      <c r="K41" s="4" t="s">
        <v>29</v>
      </c>
      <c r="L41" s="4">
        <v>3846</v>
      </c>
      <c r="M41" s="4">
        <v>3846</v>
      </c>
      <c r="N41" s="4" t="s">
        <v>136</v>
      </c>
      <c r="O41" s="4" t="s">
        <v>31</v>
      </c>
      <c r="P41" s="4" t="s">
        <v>32</v>
      </c>
      <c r="Q41" s="4">
        <v>0</v>
      </c>
      <c r="R41" s="9">
        <v>44443</v>
      </c>
      <c r="S41" s="6">
        <v>44466</v>
      </c>
      <c r="T41" s="4" t="s">
        <v>33</v>
      </c>
      <c r="U41" s="4">
        <v>3846</v>
      </c>
      <c r="V41" s="4">
        <v>0</v>
      </c>
      <c r="W41" s="4">
        <v>0</v>
      </c>
      <c r="X41" s="4">
        <v>2244819</v>
      </c>
    </row>
    <row r="42" s="4" customFormat="1" spans="1:24">
      <c r="A42" s="4">
        <v>16205104542</v>
      </c>
      <c r="B42" s="4" t="s">
        <v>25</v>
      </c>
      <c r="C42" s="4" t="s">
        <v>26</v>
      </c>
      <c r="D42" s="4" t="s">
        <v>134</v>
      </c>
      <c r="E42" s="4" t="s">
        <v>135</v>
      </c>
      <c r="F42" s="6">
        <v>44460</v>
      </c>
      <c r="G42" s="6">
        <v>44463</v>
      </c>
      <c r="H42" s="4">
        <v>1</v>
      </c>
      <c r="I42" s="4">
        <v>3</v>
      </c>
      <c r="J42" s="4">
        <v>3</v>
      </c>
      <c r="K42" s="4" t="s">
        <v>29</v>
      </c>
      <c r="L42" s="4">
        <v>3846</v>
      </c>
      <c r="M42" s="4">
        <v>3846</v>
      </c>
      <c r="N42" s="4" t="s">
        <v>137</v>
      </c>
      <c r="O42" s="4" t="s">
        <v>31</v>
      </c>
      <c r="P42" s="4" t="s">
        <v>32</v>
      </c>
      <c r="Q42" s="4">
        <v>0</v>
      </c>
      <c r="R42" s="9">
        <v>44443</v>
      </c>
      <c r="S42" s="6">
        <v>44466</v>
      </c>
      <c r="T42" s="4" t="s">
        <v>33</v>
      </c>
      <c r="U42" s="4">
        <v>3846</v>
      </c>
      <c r="V42" s="4">
        <v>0</v>
      </c>
      <c r="W42" s="4">
        <v>0</v>
      </c>
      <c r="X42" s="4">
        <v>2244824</v>
      </c>
    </row>
    <row r="43" s="4" customFormat="1" spans="1:24">
      <c r="A43" s="4">
        <v>16205104542</v>
      </c>
      <c r="B43" s="4" t="s">
        <v>25</v>
      </c>
      <c r="C43" s="4" t="s">
        <v>40</v>
      </c>
      <c r="D43" s="4" t="s">
        <v>134</v>
      </c>
      <c r="E43" s="4" t="s">
        <v>135</v>
      </c>
      <c r="F43" s="6">
        <v>44460</v>
      </c>
      <c r="G43" s="6">
        <v>44463</v>
      </c>
      <c r="H43" s="4">
        <v>1</v>
      </c>
      <c r="I43" s="4">
        <v>3</v>
      </c>
      <c r="J43" s="4">
        <v>3</v>
      </c>
      <c r="K43" s="4" t="s">
        <v>29</v>
      </c>
      <c r="L43" s="4">
        <v>-3846</v>
      </c>
      <c r="M43" s="4">
        <v>-3846</v>
      </c>
      <c r="N43" s="4" t="s">
        <v>137</v>
      </c>
      <c r="O43" s="4" t="s">
        <v>31</v>
      </c>
      <c r="P43" s="4" t="s">
        <v>32</v>
      </c>
      <c r="Q43" s="4">
        <v>0</v>
      </c>
      <c r="R43" s="9">
        <v>44443</v>
      </c>
      <c r="S43" s="6">
        <v>44466</v>
      </c>
      <c r="T43" s="4" t="s">
        <v>33</v>
      </c>
      <c r="U43" s="4">
        <v>-3846</v>
      </c>
      <c r="V43" s="4">
        <v>0</v>
      </c>
      <c r="W43" s="4">
        <v>0</v>
      </c>
      <c r="X43" s="4">
        <v>2244824</v>
      </c>
    </row>
    <row r="44" s="4" customFormat="1" spans="1:24">
      <c r="A44" s="4">
        <v>16205479596</v>
      </c>
      <c r="B44" s="4" t="s">
        <v>25</v>
      </c>
      <c r="C44" s="4" t="s">
        <v>40</v>
      </c>
      <c r="D44" s="4" t="s">
        <v>134</v>
      </c>
      <c r="E44" s="4" t="s">
        <v>135</v>
      </c>
      <c r="F44" s="6">
        <v>44460</v>
      </c>
      <c r="G44" s="6">
        <v>44463</v>
      </c>
      <c r="H44" s="4">
        <v>1</v>
      </c>
      <c r="I44" s="4">
        <v>3</v>
      </c>
      <c r="J44" s="4">
        <v>3</v>
      </c>
      <c r="K44" s="4" t="s">
        <v>29</v>
      </c>
      <c r="L44" s="4">
        <v>-3846</v>
      </c>
      <c r="M44" s="4">
        <v>-3846</v>
      </c>
      <c r="N44" s="4" t="s">
        <v>136</v>
      </c>
      <c r="O44" s="4" t="s">
        <v>31</v>
      </c>
      <c r="P44" s="4" t="s">
        <v>32</v>
      </c>
      <c r="Q44" s="4">
        <v>0</v>
      </c>
      <c r="R44" s="9">
        <v>44443</v>
      </c>
      <c r="S44" s="6">
        <v>44466</v>
      </c>
      <c r="T44" s="4" t="s">
        <v>33</v>
      </c>
      <c r="U44" s="4">
        <v>-3846</v>
      </c>
      <c r="V44" s="4">
        <v>0</v>
      </c>
      <c r="W44" s="4">
        <v>0</v>
      </c>
      <c r="X44" s="4">
        <v>2244819</v>
      </c>
    </row>
    <row r="45" s="4" customFormat="1" spans="1:24">
      <c r="A45" s="4">
        <v>16223417064</v>
      </c>
      <c r="B45" s="4" t="s">
        <v>25</v>
      </c>
      <c r="C45" s="4" t="s">
        <v>26</v>
      </c>
      <c r="D45" s="4" t="s">
        <v>138</v>
      </c>
      <c r="E45" s="4" t="s">
        <v>139</v>
      </c>
      <c r="F45" s="6">
        <v>44457</v>
      </c>
      <c r="G45" s="6">
        <v>44464</v>
      </c>
      <c r="H45" s="4">
        <v>1</v>
      </c>
      <c r="I45" s="4">
        <v>7</v>
      </c>
      <c r="J45" s="4">
        <v>7</v>
      </c>
      <c r="K45" s="4" t="s">
        <v>29</v>
      </c>
      <c r="L45" s="4">
        <v>12633</v>
      </c>
      <c r="M45" s="4">
        <v>12633</v>
      </c>
      <c r="N45" s="4" t="s">
        <v>140</v>
      </c>
      <c r="O45" s="4" t="s">
        <v>31</v>
      </c>
      <c r="P45" s="4" t="s">
        <v>32</v>
      </c>
      <c r="Q45" s="4">
        <v>0</v>
      </c>
      <c r="R45" s="9">
        <v>44446</v>
      </c>
      <c r="S45" s="6">
        <v>44466</v>
      </c>
      <c r="T45" s="4" t="s">
        <v>33</v>
      </c>
      <c r="U45" s="4">
        <v>12633</v>
      </c>
      <c r="V45" s="4">
        <v>0</v>
      </c>
      <c r="W45" s="4">
        <v>0</v>
      </c>
      <c r="X45" s="4">
        <v>2245682</v>
      </c>
    </row>
    <row r="46" s="4" customFormat="1" spans="1:25">
      <c r="A46" s="4">
        <v>16223613570</v>
      </c>
      <c r="B46" s="4" t="s">
        <v>25</v>
      </c>
      <c r="C46" s="4" t="s">
        <v>26</v>
      </c>
      <c r="D46" s="4" t="s">
        <v>97</v>
      </c>
      <c r="E46" s="4" t="s">
        <v>110</v>
      </c>
      <c r="F46" s="6">
        <v>44455</v>
      </c>
      <c r="G46" s="6">
        <v>44459</v>
      </c>
      <c r="H46" s="4">
        <v>1</v>
      </c>
      <c r="I46" s="4">
        <v>4</v>
      </c>
      <c r="J46" s="4">
        <v>4</v>
      </c>
      <c r="K46" s="4" t="s">
        <v>29</v>
      </c>
      <c r="L46" s="4">
        <v>5910</v>
      </c>
      <c r="M46" s="4">
        <v>5910</v>
      </c>
      <c r="N46" s="4" t="s">
        <v>141</v>
      </c>
      <c r="O46" s="4" t="s">
        <v>31</v>
      </c>
      <c r="P46" s="4" t="s">
        <v>32</v>
      </c>
      <c r="Q46" s="4">
        <v>0</v>
      </c>
      <c r="R46" s="9">
        <v>44446</v>
      </c>
      <c r="S46" s="6">
        <v>44466</v>
      </c>
      <c r="T46" s="4" t="s">
        <v>33</v>
      </c>
      <c r="U46" s="4">
        <v>5910</v>
      </c>
      <c r="V46" s="4">
        <v>0</v>
      </c>
      <c r="W46" s="4">
        <v>0</v>
      </c>
      <c r="X46" s="4">
        <v>2245734</v>
      </c>
      <c r="Y46" s="4">
        <v>87469189</v>
      </c>
    </row>
    <row r="47" s="4" customFormat="1" spans="1:25">
      <c r="A47" s="4">
        <v>16223647981</v>
      </c>
      <c r="B47" s="4" t="s">
        <v>25</v>
      </c>
      <c r="C47" s="4" t="s">
        <v>26</v>
      </c>
      <c r="D47" s="4" t="s">
        <v>34</v>
      </c>
      <c r="E47" s="4" t="s">
        <v>126</v>
      </c>
      <c r="F47" s="6">
        <v>44455</v>
      </c>
      <c r="G47" s="6">
        <v>44459</v>
      </c>
      <c r="H47" s="4">
        <v>1</v>
      </c>
      <c r="I47" s="4">
        <v>4</v>
      </c>
      <c r="J47" s="4">
        <v>4</v>
      </c>
      <c r="K47" s="4" t="s">
        <v>29</v>
      </c>
      <c r="L47" s="4">
        <v>5120</v>
      </c>
      <c r="M47" s="4">
        <v>5120</v>
      </c>
      <c r="N47" s="4" t="s">
        <v>142</v>
      </c>
      <c r="O47" s="4" t="s">
        <v>31</v>
      </c>
      <c r="P47" s="4" t="s">
        <v>32</v>
      </c>
      <c r="Q47" s="4">
        <v>0</v>
      </c>
      <c r="R47" s="9">
        <v>44446</v>
      </c>
      <c r="S47" s="6">
        <v>44466</v>
      </c>
      <c r="T47" s="4" t="s">
        <v>33</v>
      </c>
      <c r="U47" s="4">
        <v>5120</v>
      </c>
      <c r="V47" s="4">
        <v>0</v>
      </c>
      <c r="W47" s="4">
        <v>0</v>
      </c>
      <c r="X47" s="4">
        <v>2245745</v>
      </c>
      <c r="Y47" s="4">
        <v>76000663</v>
      </c>
    </row>
    <row r="48" s="4" customFormat="1" spans="1:24">
      <c r="A48" s="4">
        <v>16223417064</v>
      </c>
      <c r="B48" s="4" t="s">
        <v>25</v>
      </c>
      <c r="C48" s="4" t="s">
        <v>40</v>
      </c>
      <c r="D48" s="4" t="s">
        <v>138</v>
      </c>
      <c r="E48" s="4" t="s">
        <v>139</v>
      </c>
      <c r="F48" s="6">
        <v>44457</v>
      </c>
      <c r="G48" s="6">
        <v>44464</v>
      </c>
      <c r="H48" s="4">
        <v>1</v>
      </c>
      <c r="I48" s="4">
        <v>7</v>
      </c>
      <c r="J48" s="4">
        <v>7</v>
      </c>
      <c r="K48" s="4" t="s">
        <v>29</v>
      </c>
      <c r="L48" s="4">
        <v>-12633</v>
      </c>
      <c r="M48" s="4">
        <v>-12633</v>
      </c>
      <c r="N48" s="4" t="s">
        <v>140</v>
      </c>
      <c r="O48" s="4" t="s">
        <v>31</v>
      </c>
      <c r="P48" s="4" t="s">
        <v>32</v>
      </c>
      <c r="Q48" s="4">
        <v>0</v>
      </c>
      <c r="R48" s="9">
        <v>44446</v>
      </c>
      <c r="S48" s="6">
        <v>44466</v>
      </c>
      <c r="T48" s="4" t="s">
        <v>33</v>
      </c>
      <c r="U48" s="4">
        <v>-12633</v>
      </c>
      <c r="V48" s="4">
        <v>0</v>
      </c>
      <c r="W48" s="4">
        <v>0</v>
      </c>
      <c r="X48" s="4">
        <v>2245682</v>
      </c>
    </row>
    <row r="49" s="4" customFormat="1" spans="1:25">
      <c r="A49" s="4">
        <v>16227565883</v>
      </c>
      <c r="B49" s="4" t="s">
        <v>25</v>
      </c>
      <c r="C49" s="4" t="s">
        <v>26</v>
      </c>
      <c r="D49" s="4" t="s">
        <v>143</v>
      </c>
      <c r="E49" s="4" t="s">
        <v>144</v>
      </c>
      <c r="F49" s="6">
        <v>44456</v>
      </c>
      <c r="G49" s="6">
        <v>44459</v>
      </c>
      <c r="H49" s="4">
        <v>1</v>
      </c>
      <c r="I49" s="4">
        <v>3</v>
      </c>
      <c r="J49" s="4">
        <v>3</v>
      </c>
      <c r="K49" s="4" t="s">
        <v>29</v>
      </c>
      <c r="L49" s="4">
        <v>8895</v>
      </c>
      <c r="M49" s="4">
        <v>8895</v>
      </c>
      <c r="N49" s="4" t="s">
        <v>145</v>
      </c>
      <c r="O49" s="4" t="s">
        <v>31</v>
      </c>
      <c r="P49" s="4" t="s">
        <v>32</v>
      </c>
      <c r="Q49" s="4">
        <v>0</v>
      </c>
      <c r="R49" s="9">
        <v>44446</v>
      </c>
      <c r="S49" s="6">
        <v>44466</v>
      </c>
      <c r="T49" s="4" t="s">
        <v>33</v>
      </c>
      <c r="U49" s="4">
        <v>8895</v>
      </c>
      <c r="V49" s="4">
        <v>0</v>
      </c>
      <c r="W49" s="4">
        <v>0</v>
      </c>
      <c r="X49" s="4">
        <v>2246042</v>
      </c>
      <c r="Y49" s="4">
        <v>76270882</v>
      </c>
    </row>
    <row r="50" s="4" customFormat="1" spans="1:25">
      <c r="A50" s="4">
        <v>16231537718</v>
      </c>
      <c r="B50" s="4" t="s">
        <v>25</v>
      </c>
      <c r="C50" s="4" t="s">
        <v>26</v>
      </c>
      <c r="D50" s="4" t="s">
        <v>34</v>
      </c>
      <c r="E50" s="4" t="s">
        <v>126</v>
      </c>
      <c r="F50" s="6">
        <v>44455</v>
      </c>
      <c r="G50" s="6">
        <v>44459</v>
      </c>
      <c r="H50" s="4">
        <v>1</v>
      </c>
      <c r="I50" s="4">
        <v>4</v>
      </c>
      <c r="J50" s="4">
        <v>4</v>
      </c>
      <c r="K50" s="4" t="s">
        <v>29</v>
      </c>
      <c r="L50" s="4">
        <v>5081</v>
      </c>
      <c r="M50" s="4">
        <v>5081</v>
      </c>
      <c r="N50" s="4" t="s">
        <v>146</v>
      </c>
      <c r="O50" s="4" t="s">
        <v>31</v>
      </c>
      <c r="P50" s="4" t="s">
        <v>32</v>
      </c>
      <c r="Q50" s="4">
        <v>0</v>
      </c>
      <c r="R50" s="9">
        <v>44447</v>
      </c>
      <c r="S50" s="6">
        <v>44466</v>
      </c>
      <c r="T50" s="4" t="s">
        <v>33</v>
      </c>
      <c r="U50" s="4">
        <v>5081</v>
      </c>
      <c r="V50" s="4">
        <v>0</v>
      </c>
      <c r="W50" s="4">
        <v>0</v>
      </c>
      <c r="Y50" s="4">
        <v>76612774</v>
      </c>
    </row>
    <row r="51" s="4" customFormat="1" spans="1:25">
      <c r="A51" s="4">
        <v>16231860727</v>
      </c>
      <c r="B51" s="4" t="s">
        <v>25</v>
      </c>
      <c r="C51" s="4" t="s">
        <v>26</v>
      </c>
      <c r="D51" s="4" t="s">
        <v>147</v>
      </c>
      <c r="E51" s="4" t="s">
        <v>148</v>
      </c>
      <c r="F51" s="6">
        <v>44456</v>
      </c>
      <c r="G51" s="6">
        <v>44459</v>
      </c>
      <c r="H51" s="4">
        <v>1</v>
      </c>
      <c r="I51" s="4">
        <v>3</v>
      </c>
      <c r="J51" s="4">
        <v>3</v>
      </c>
      <c r="K51" s="4" t="s">
        <v>29</v>
      </c>
      <c r="L51" s="4">
        <v>5979</v>
      </c>
      <c r="M51" s="4">
        <v>5979</v>
      </c>
      <c r="N51" s="4" t="s">
        <v>149</v>
      </c>
      <c r="O51" s="4" t="s">
        <v>31</v>
      </c>
      <c r="P51" s="4" t="s">
        <v>32</v>
      </c>
      <c r="Q51" s="4">
        <v>0</v>
      </c>
      <c r="R51" s="9">
        <v>44447</v>
      </c>
      <c r="S51" s="6">
        <v>44466</v>
      </c>
      <c r="T51" s="4" t="s">
        <v>33</v>
      </c>
      <c r="U51" s="4">
        <v>5979</v>
      </c>
      <c r="V51" s="4">
        <v>0</v>
      </c>
      <c r="W51" s="4">
        <v>0</v>
      </c>
      <c r="Y51" s="4">
        <v>76980530</v>
      </c>
    </row>
    <row r="52" s="4" customFormat="1" spans="1:23">
      <c r="A52" s="4">
        <v>16231884029</v>
      </c>
      <c r="B52" s="4" t="s">
        <v>25</v>
      </c>
      <c r="C52" s="4" t="s">
        <v>26</v>
      </c>
      <c r="D52" s="4" t="s">
        <v>150</v>
      </c>
      <c r="E52" s="4" t="s">
        <v>151</v>
      </c>
      <c r="F52" s="6">
        <v>44456</v>
      </c>
      <c r="G52" s="6">
        <v>44460</v>
      </c>
      <c r="H52" s="4">
        <v>1</v>
      </c>
      <c r="I52" s="4">
        <v>4</v>
      </c>
      <c r="J52" s="4">
        <v>4</v>
      </c>
      <c r="K52" s="4" t="s">
        <v>29</v>
      </c>
      <c r="L52" s="4">
        <v>1180</v>
      </c>
      <c r="M52" s="4">
        <v>1180</v>
      </c>
      <c r="N52" s="4" t="s">
        <v>152</v>
      </c>
      <c r="O52" s="4" t="s">
        <v>31</v>
      </c>
      <c r="P52" s="4" t="s">
        <v>32</v>
      </c>
      <c r="Q52" s="4">
        <v>0</v>
      </c>
      <c r="R52" s="9">
        <v>44447</v>
      </c>
      <c r="S52" s="6">
        <v>44466</v>
      </c>
      <c r="T52" s="4" t="s">
        <v>33</v>
      </c>
      <c r="U52" s="4">
        <v>1180</v>
      </c>
      <c r="V52" s="4">
        <v>0</v>
      </c>
      <c r="W52" s="4">
        <v>0</v>
      </c>
    </row>
    <row r="53" s="4" customFormat="1" spans="1:25">
      <c r="A53" s="4">
        <v>16239350021</v>
      </c>
      <c r="B53" s="4" t="s">
        <v>25</v>
      </c>
      <c r="C53" s="4" t="s">
        <v>26</v>
      </c>
      <c r="D53" s="4" t="s">
        <v>153</v>
      </c>
      <c r="E53" s="4" t="s">
        <v>154</v>
      </c>
      <c r="F53" s="6">
        <v>44459</v>
      </c>
      <c r="G53" s="6">
        <v>44463</v>
      </c>
      <c r="H53" s="4">
        <v>1</v>
      </c>
      <c r="I53" s="4">
        <v>4</v>
      </c>
      <c r="J53" s="4">
        <v>4</v>
      </c>
      <c r="K53" s="4" t="s">
        <v>29</v>
      </c>
      <c r="L53" s="4">
        <v>4848</v>
      </c>
      <c r="M53" s="4">
        <v>4848</v>
      </c>
      <c r="N53" s="4" t="s">
        <v>155</v>
      </c>
      <c r="O53" s="4" t="s">
        <v>31</v>
      </c>
      <c r="P53" s="4" t="s">
        <v>32</v>
      </c>
      <c r="Q53" s="4">
        <v>0</v>
      </c>
      <c r="R53" s="9">
        <v>44447</v>
      </c>
      <c r="S53" s="6">
        <v>44466</v>
      </c>
      <c r="T53" s="4" t="s">
        <v>33</v>
      </c>
      <c r="U53" s="4">
        <v>4848</v>
      </c>
      <c r="V53" s="4">
        <v>0</v>
      </c>
      <c r="W53" s="4">
        <v>0</v>
      </c>
      <c r="Y53" s="4">
        <v>77493934</v>
      </c>
    </row>
    <row r="54" s="4" customFormat="1" spans="1:25">
      <c r="A54" s="4">
        <v>16239841662</v>
      </c>
      <c r="B54" s="4" t="s">
        <v>25</v>
      </c>
      <c r="C54" s="4" t="s">
        <v>26</v>
      </c>
      <c r="D54" s="4" t="s">
        <v>156</v>
      </c>
      <c r="E54" s="4" t="s">
        <v>157</v>
      </c>
      <c r="F54" s="6">
        <v>44462</v>
      </c>
      <c r="G54" s="6">
        <v>44465</v>
      </c>
      <c r="H54" s="4">
        <v>1</v>
      </c>
      <c r="I54" s="4">
        <v>3</v>
      </c>
      <c r="J54" s="4">
        <v>3</v>
      </c>
      <c r="K54" s="4" t="s">
        <v>29</v>
      </c>
      <c r="L54" s="4">
        <v>6211</v>
      </c>
      <c r="M54" s="4">
        <v>6211</v>
      </c>
      <c r="N54" s="4" t="s">
        <v>158</v>
      </c>
      <c r="O54" s="4" t="s">
        <v>31</v>
      </c>
      <c r="P54" s="4" t="s">
        <v>32</v>
      </c>
      <c r="Q54" s="4">
        <v>0</v>
      </c>
      <c r="R54" s="9">
        <v>44448</v>
      </c>
      <c r="S54" s="6">
        <v>44466</v>
      </c>
      <c r="T54" s="4" t="s">
        <v>33</v>
      </c>
      <c r="U54" s="4">
        <v>6211</v>
      </c>
      <c r="V54" s="4">
        <v>0</v>
      </c>
      <c r="W54" s="4">
        <v>0</v>
      </c>
      <c r="X54" s="4">
        <v>2247708</v>
      </c>
      <c r="Y54" s="4">
        <v>77611758</v>
      </c>
    </row>
    <row r="55" s="4" customFormat="1" spans="1:25">
      <c r="A55" s="4">
        <v>16243623262</v>
      </c>
      <c r="B55" s="4" t="s">
        <v>25</v>
      </c>
      <c r="C55" s="4" t="s">
        <v>26</v>
      </c>
      <c r="D55" s="4" t="s">
        <v>159</v>
      </c>
      <c r="E55" s="4" t="s">
        <v>160</v>
      </c>
      <c r="F55" s="6">
        <v>44464</v>
      </c>
      <c r="G55" s="6">
        <v>44465</v>
      </c>
      <c r="H55" s="4">
        <v>1</v>
      </c>
      <c r="I55" s="4">
        <v>1</v>
      </c>
      <c r="J55" s="4">
        <v>1</v>
      </c>
      <c r="K55" s="4" t="s">
        <v>29</v>
      </c>
      <c r="L55" s="4">
        <v>1036</v>
      </c>
      <c r="M55" s="4">
        <v>1036</v>
      </c>
      <c r="N55" s="4" t="s">
        <v>161</v>
      </c>
      <c r="O55" s="4" t="s">
        <v>31</v>
      </c>
      <c r="P55" s="4" t="s">
        <v>32</v>
      </c>
      <c r="Q55" s="4">
        <v>0</v>
      </c>
      <c r="R55" s="9">
        <v>44448</v>
      </c>
      <c r="S55" s="6">
        <v>44466</v>
      </c>
      <c r="T55" s="4" t="s">
        <v>33</v>
      </c>
      <c r="U55" s="4">
        <v>1036</v>
      </c>
      <c r="V55" s="4">
        <v>0</v>
      </c>
      <c r="W55" s="4">
        <v>0</v>
      </c>
      <c r="X55" s="4">
        <v>2247990</v>
      </c>
      <c r="Y55" s="4">
        <v>80172997</v>
      </c>
    </row>
    <row r="56" s="4" customFormat="1" spans="1:25">
      <c r="A56" s="4">
        <v>16248119094</v>
      </c>
      <c r="B56" s="4" t="s">
        <v>25</v>
      </c>
      <c r="C56" s="4" t="s">
        <v>26</v>
      </c>
      <c r="D56" s="4" t="s">
        <v>162</v>
      </c>
      <c r="E56" s="4" t="s">
        <v>163</v>
      </c>
      <c r="F56" s="6">
        <v>44462</v>
      </c>
      <c r="G56" s="6">
        <v>44463</v>
      </c>
      <c r="H56" s="4">
        <v>1</v>
      </c>
      <c r="I56" s="4">
        <v>1</v>
      </c>
      <c r="J56" s="4">
        <v>1</v>
      </c>
      <c r="K56" s="4" t="s">
        <v>29</v>
      </c>
      <c r="L56" s="4">
        <v>396</v>
      </c>
      <c r="M56" s="4">
        <v>396</v>
      </c>
      <c r="N56" s="4" t="s">
        <v>164</v>
      </c>
      <c r="O56" s="4" t="s">
        <v>31</v>
      </c>
      <c r="P56" s="4" t="s">
        <v>32</v>
      </c>
      <c r="Q56" s="4">
        <v>0</v>
      </c>
      <c r="R56" s="9">
        <v>44449</v>
      </c>
      <c r="S56" s="6">
        <v>44466</v>
      </c>
      <c r="T56" s="4" t="s">
        <v>33</v>
      </c>
      <c r="U56" s="4">
        <v>396</v>
      </c>
      <c r="V56" s="4">
        <v>0</v>
      </c>
      <c r="W56" s="4">
        <v>0</v>
      </c>
      <c r="X56" s="4">
        <v>2248705</v>
      </c>
      <c r="Y56" s="4">
        <v>605981</v>
      </c>
    </row>
    <row r="57" s="4" customFormat="1" spans="1:24">
      <c r="A57" s="4">
        <v>16251016104</v>
      </c>
      <c r="B57" s="4" t="s">
        <v>25</v>
      </c>
      <c r="C57" s="4" t="s">
        <v>26</v>
      </c>
      <c r="D57" s="4" t="s">
        <v>165</v>
      </c>
      <c r="E57" s="4" t="s">
        <v>166</v>
      </c>
      <c r="F57" s="6">
        <v>44459</v>
      </c>
      <c r="G57" s="6">
        <v>44460</v>
      </c>
      <c r="H57" s="4">
        <v>1</v>
      </c>
      <c r="I57" s="4">
        <v>1</v>
      </c>
      <c r="J57" s="4">
        <v>1</v>
      </c>
      <c r="K57" s="4" t="s">
        <v>29</v>
      </c>
      <c r="L57" s="4">
        <v>848</v>
      </c>
      <c r="M57" s="4">
        <v>848</v>
      </c>
      <c r="N57" s="4" t="s">
        <v>167</v>
      </c>
      <c r="O57" s="4" t="s">
        <v>31</v>
      </c>
      <c r="P57" s="4" t="s">
        <v>32</v>
      </c>
      <c r="Q57" s="4">
        <v>0</v>
      </c>
      <c r="R57" s="9">
        <v>44449</v>
      </c>
      <c r="S57" s="6">
        <v>44466</v>
      </c>
      <c r="T57" s="4" t="s">
        <v>33</v>
      </c>
      <c r="U57" s="4">
        <v>848</v>
      </c>
      <c r="V57" s="4">
        <v>0</v>
      </c>
      <c r="W57" s="4">
        <v>0</v>
      </c>
      <c r="X57" s="4">
        <v>2248925</v>
      </c>
    </row>
    <row r="58" s="4" customFormat="1" spans="1:25">
      <c r="A58" s="4">
        <v>16258071675</v>
      </c>
      <c r="B58" s="4" t="s">
        <v>25</v>
      </c>
      <c r="C58" s="4" t="s">
        <v>26</v>
      </c>
      <c r="D58" s="4" t="s">
        <v>168</v>
      </c>
      <c r="E58" s="4" t="s">
        <v>169</v>
      </c>
      <c r="F58" s="6">
        <v>44459</v>
      </c>
      <c r="G58" s="6">
        <v>44464</v>
      </c>
      <c r="H58" s="4">
        <v>1</v>
      </c>
      <c r="I58" s="4">
        <v>5</v>
      </c>
      <c r="J58" s="4">
        <v>5</v>
      </c>
      <c r="K58" s="4" t="s">
        <v>29</v>
      </c>
      <c r="L58" s="4">
        <v>2645</v>
      </c>
      <c r="M58" s="4">
        <v>2645</v>
      </c>
      <c r="N58" s="4" t="s">
        <v>170</v>
      </c>
      <c r="O58" s="4" t="s">
        <v>31</v>
      </c>
      <c r="P58" s="4" t="s">
        <v>32</v>
      </c>
      <c r="Q58" s="4">
        <v>0</v>
      </c>
      <c r="R58" s="9">
        <v>44450</v>
      </c>
      <c r="S58" s="6">
        <v>44466</v>
      </c>
      <c r="T58" s="4" t="s">
        <v>33</v>
      </c>
      <c r="U58" s="4">
        <v>2645</v>
      </c>
      <c r="V58" s="4">
        <v>0</v>
      </c>
      <c r="W58" s="4">
        <v>0</v>
      </c>
      <c r="Y58" s="4">
        <v>9203096</v>
      </c>
    </row>
    <row r="59" s="4" customFormat="1" spans="1:25">
      <c r="A59" s="4">
        <v>16258169680</v>
      </c>
      <c r="B59" s="4" t="s">
        <v>25</v>
      </c>
      <c r="C59" s="4" t="s">
        <v>26</v>
      </c>
      <c r="D59" s="4" t="s">
        <v>171</v>
      </c>
      <c r="E59" s="4" t="s">
        <v>172</v>
      </c>
      <c r="F59" s="6">
        <v>44461</v>
      </c>
      <c r="G59" s="6">
        <v>44465</v>
      </c>
      <c r="H59" s="4">
        <v>1</v>
      </c>
      <c r="I59" s="4">
        <v>4</v>
      </c>
      <c r="J59" s="4">
        <v>4</v>
      </c>
      <c r="K59" s="4" t="s">
        <v>29</v>
      </c>
      <c r="L59" s="4">
        <v>3016</v>
      </c>
      <c r="M59" s="4">
        <v>3016</v>
      </c>
      <c r="N59" s="4" t="s">
        <v>173</v>
      </c>
      <c r="O59" s="4" t="s">
        <v>31</v>
      </c>
      <c r="P59" s="4" t="s">
        <v>32</v>
      </c>
      <c r="Q59" s="4">
        <v>0</v>
      </c>
      <c r="R59" s="9">
        <v>44450</v>
      </c>
      <c r="S59" s="6">
        <v>44466</v>
      </c>
      <c r="T59" s="4" t="s">
        <v>33</v>
      </c>
      <c r="U59" s="4">
        <v>3016</v>
      </c>
      <c r="V59" s="4">
        <v>0</v>
      </c>
      <c r="W59" s="4">
        <v>0</v>
      </c>
      <c r="X59" s="4">
        <v>2249990</v>
      </c>
      <c r="Y59" s="4">
        <v>81821463</v>
      </c>
    </row>
    <row r="60" s="4" customFormat="1" spans="1:25">
      <c r="A60" s="4">
        <v>16258628541</v>
      </c>
      <c r="B60" s="4" t="s">
        <v>25</v>
      </c>
      <c r="C60" s="4" t="s">
        <v>26</v>
      </c>
      <c r="D60" s="4" t="s">
        <v>174</v>
      </c>
      <c r="E60" s="4" t="s">
        <v>175</v>
      </c>
      <c r="F60" s="6">
        <v>44463</v>
      </c>
      <c r="G60" s="6">
        <v>44465</v>
      </c>
      <c r="H60" s="4">
        <v>1</v>
      </c>
      <c r="I60" s="4">
        <v>2</v>
      </c>
      <c r="J60" s="4">
        <v>2</v>
      </c>
      <c r="K60" s="4" t="s">
        <v>29</v>
      </c>
      <c r="L60" s="4">
        <v>1806</v>
      </c>
      <c r="M60" s="4">
        <v>1806</v>
      </c>
      <c r="N60" s="4" t="s">
        <v>176</v>
      </c>
      <c r="O60" s="4" t="s">
        <v>31</v>
      </c>
      <c r="P60" s="4" t="s">
        <v>32</v>
      </c>
      <c r="Q60" s="4">
        <v>0</v>
      </c>
      <c r="R60" s="9">
        <v>44450</v>
      </c>
      <c r="S60" s="6">
        <v>44466</v>
      </c>
      <c r="T60" s="4" t="s">
        <v>33</v>
      </c>
      <c r="U60" s="4">
        <v>1806</v>
      </c>
      <c r="V60" s="4">
        <v>0</v>
      </c>
      <c r="W60" s="4">
        <v>0</v>
      </c>
      <c r="Y60" s="4">
        <v>8263494</v>
      </c>
    </row>
    <row r="61" s="4" customFormat="1" spans="1:25">
      <c r="A61" s="4">
        <v>16263027019</v>
      </c>
      <c r="B61" s="4" t="s">
        <v>25</v>
      </c>
      <c r="C61" s="4" t="s">
        <v>26</v>
      </c>
      <c r="D61" s="4" t="s">
        <v>177</v>
      </c>
      <c r="E61" s="4" t="s">
        <v>178</v>
      </c>
      <c r="F61" s="6">
        <v>44457</v>
      </c>
      <c r="G61" s="6">
        <v>44462</v>
      </c>
      <c r="H61" s="4">
        <v>1</v>
      </c>
      <c r="I61" s="4">
        <v>5</v>
      </c>
      <c r="J61" s="4">
        <v>5</v>
      </c>
      <c r="K61" s="4" t="s">
        <v>29</v>
      </c>
      <c r="L61" s="4">
        <v>6630</v>
      </c>
      <c r="M61" s="4">
        <v>6630</v>
      </c>
      <c r="N61" s="4" t="s">
        <v>179</v>
      </c>
      <c r="O61" s="4" t="s">
        <v>31</v>
      </c>
      <c r="P61" s="4" t="s">
        <v>32</v>
      </c>
      <c r="Q61" s="4">
        <v>0</v>
      </c>
      <c r="R61" s="9">
        <v>44450</v>
      </c>
      <c r="S61" s="6">
        <v>44466</v>
      </c>
      <c r="T61" s="4" t="s">
        <v>33</v>
      </c>
      <c r="U61" s="4">
        <v>6630</v>
      </c>
      <c r="V61" s="4">
        <v>0</v>
      </c>
      <c r="W61" s="4">
        <v>0</v>
      </c>
      <c r="Y61" s="4">
        <v>46486106</v>
      </c>
    </row>
    <row r="62" s="4" customFormat="1" spans="1:25">
      <c r="A62" s="4">
        <v>16265139157</v>
      </c>
      <c r="B62" s="4" t="s">
        <v>25</v>
      </c>
      <c r="C62" s="4" t="s">
        <v>26</v>
      </c>
      <c r="D62" s="4" t="s">
        <v>180</v>
      </c>
      <c r="E62" s="4" t="s">
        <v>181</v>
      </c>
      <c r="F62" s="6">
        <v>44462</v>
      </c>
      <c r="G62" s="6">
        <v>44465</v>
      </c>
      <c r="H62" s="4">
        <v>1</v>
      </c>
      <c r="I62" s="4">
        <v>3</v>
      </c>
      <c r="J62" s="4">
        <v>3</v>
      </c>
      <c r="K62" s="4" t="s">
        <v>29</v>
      </c>
      <c r="L62" s="4">
        <v>4679</v>
      </c>
      <c r="M62" s="4">
        <v>4679</v>
      </c>
      <c r="N62" s="4" t="s">
        <v>182</v>
      </c>
      <c r="O62" s="4" t="s">
        <v>31</v>
      </c>
      <c r="P62" s="4" t="s">
        <v>32</v>
      </c>
      <c r="Q62" s="4">
        <v>0</v>
      </c>
      <c r="R62" s="9">
        <v>44451</v>
      </c>
      <c r="S62" s="6">
        <v>44466</v>
      </c>
      <c r="T62" s="4" t="s">
        <v>33</v>
      </c>
      <c r="U62" s="4">
        <v>4679</v>
      </c>
      <c r="V62" s="4">
        <v>0</v>
      </c>
      <c r="W62" s="4">
        <v>0</v>
      </c>
      <c r="X62" s="4">
        <v>2250973</v>
      </c>
      <c r="Y62" s="4">
        <v>82256059</v>
      </c>
    </row>
    <row r="63" s="4" customFormat="1" spans="1:24">
      <c r="A63" s="4">
        <v>16265308002</v>
      </c>
      <c r="B63" s="4" t="s">
        <v>25</v>
      </c>
      <c r="C63" s="4" t="s">
        <v>26</v>
      </c>
      <c r="D63" s="4" t="s">
        <v>162</v>
      </c>
      <c r="E63" s="4" t="s">
        <v>163</v>
      </c>
      <c r="F63" s="6">
        <v>44462</v>
      </c>
      <c r="G63" s="6">
        <v>44465</v>
      </c>
      <c r="H63" s="4">
        <v>1</v>
      </c>
      <c r="I63" s="4">
        <v>3</v>
      </c>
      <c r="J63" s="4">
        <v>3</v>
      </c>
      <c r="K63" s="4" t="s">
        <v>29</v>
      </c>
      <c r="L63" s="4">
        <v>1116</v>
      </c>
      <c r="M63" s="4">
        <v>1116</v>
      </c>
      <c r="N63" s="4" t="s">
        <v>183</v>
      </c>
      <c r="O63" s="4" t="s">
        <v>31</v>
      </c>
      <c r="P63" s="4" t="s">
        <v>32</v>
      </c>
      <c r="Q63" s="4">
        <v>0</v>
      </c>
      <c r="R63" s="9">
        <v>44451</v>
      </c>
      <c r="S63" s="6">
        <v>44466</v>
      </c>
      <c r="T63" s="4" t="s">
        <v>33</v>
      </c>
      <c r="U63" s="4">
        <v>1116</v>
      </c>
      <c r="V63" s="4">
        <v>0</v>
      </c>
      <c r="W63" s="4">
        <v>0</v>
      </c>
      <c r="X63" s="4">
        <v>2251016</v>
      </c>
    </row>
    <row r="64" s="4" customFormat="1" spans="1:23">
      <c r="A64" s="4">
        <v>16273289038</v>
      </c>
      <c r="B64" s="4" t="s">
        <v>25</v>
      </c>
      <c r="C64" s="4" t="s">
        <v>26</v>
      </c>
      <c r="D64" s="4" t="s">
        <v>162</v>
      </c>
      <c r="E64" s="4" t="s">
        <v>163</v>
      </c>
      <c r="F64" s="6">
        <v>44460</v>
      </c>
      <c r="G64" s="6">
        <v>44465</v>
      </c>
      <c r="H64" s="4">
        <v>1</v>
      </c>
      <c r="I64" s="4">
        <v>5</v>
      </c>
      <c r="J64" s="4">
        <v>5</v>
      </c>
      <c r="K64" s="4" t="s">
        <v>29</v>
      </c>
      <c r="L64" s="4">
        <v>1955</v>
      </c>
      <c r="M64" s="4">
        <v>1955</v>
      </c>
      <c r="N64" s="4" t="s">
        <v>184</v>
      </c>
      <c r="O64" s="4" t="s">
        <v>31</v>
      </c>
      <c r="P64" s="4" t="s">
        <v>32</v>
      </c>
      <c r="Q64" s="4">
        <v>0</v>
      </c>
      <c r="R64" s="9">
        <v>44452</v>
      </c>
      <c r="S64" s="6">
        <v>44466</v>
      </c>
      <c r="T64" s="4" t="s">
        <v>33</v>
      </c>
      <c r="U64" s="4">
        <v>1955</v>
      </c>
      <c r="V64" s="4">
        <v>0</v>
      </c>
      <c r="W64" s="4">
        <v>0</v>
      </c>
    </row>
    <row r="65" s="4" customFormat="1" spans="1:25">
      <c r="A65" s="4">
        <v>16273404973</v>
      </c>
      <c r="B65" s="4" t="s">
        <v>25</v>
      </c>
      <c r="C65" s="4" t="s">
        <v>26</v>
      </c>
      <c r="D65" s="4" t="s">
        <v>185</v>
      </c>
      <c r="E65" s="4" t="s">
        <v>186</v>
      </c>
      <c r="F65" s="6">
        <v>44463</v>
      </c>
      <c r="G65" s="6">
        <v>44465</v>
      </c>
      <c r="H65" s="4">
        <v>1</v>
      </c>
      <c r="I65" s="4">
        <v>2</v>
      </c>
      <c r="J65" s="4">
        <v>2</v>
      </c>
      <c r="K65" s="4" t="s">
        <v>29</v>
      </c>
      <c r="L65" s="4">
        <v>4534</v>
      </c>
      <c r="M65" s="4">
        <v>4534</v>
      </c>
      <c r="N65" s="4" t="s">
        <v>187</v>
      </c>
      <c r="O65" s="4" t="s">
        <v>31</v>
      </c>
      <c r="P65" s="4" t="s">
        <v>32</v>
      </c>
      <c r="Q65" s="4">
        <v>0</v>
      </c>
      <c r="R65" s="9">
        <v>44452</v>
      </c>
      <c r="S65" s="6">
        <v>44466</v>
      </c>
      <c r="T65" s="4" t="s">
        <v>33</v>
      </c>
      <c r="U65" s="4">
        <v>4534</v>
      </c>
      <c r="V65" s="4">
        <v>0</v>
      </c>
      <c r="W65" s="4">
        <v>0</v>
      </c>
      <c r="X65" s="4">
        <v>2251874</v>
      </c>
      <c r="Y65" s="4">
        <v>82899940</v>
      </c>
    </row>
    <row r="66" s="4" customFormat="1" spans="1:25">
      <c r="A66" s="4">
        <v>16287739169</v>
      </c>
      <c r="B66" s="4" t="s">
        <v>25</v>
      </c>
      <c r="C66" s="4" t="s">
        <v>26</v>
      </c>
      <c r="D66" s="4" t="s">
        <v>188</v>
      </c>
      <c r="E66" s="4" t="s">
        <v>189</v>
      </c>
      <c r="F66" s="6">
        <v>44460</v>
      </c>
      <c r="G66" s="6">
        <v>44463</v>
      </c>
      <c r="H66" s="4">
        <v>1</v>
      </c>
      <c r="I66" s="4">
        <v>3</v>
      </c>
      <c r="J66" s="4">
        <v>3</v>
      </c>
      <c r="K66" s="4" t="s">
        <v>29</v>
      </c>
      <c r="L66" s="4">
        <v>2049</v>
      </c>
      <c r="M66" s="4">
        <v>2049</v>
      </c>
      <c r="N66" s="4" t="s">
        <v>190</v>
      </c>
      <c r="O66" s="4" t="s">
        <v>191</v>
      </c>
      <c r="P66" s="4" t="s">
        <v>32</v>
      </c>
      <c r="Q66" s="4">
        <v>0</v>
      </c>
      <c r="R66" s="9">
        <v>44453</v>
      </c>
      <c r="S66" s="6">
        <v>44466</v>
      </c>
      <c r="T66" s="4" t="s">
        <v>33</v>
      </c>
      <c r="U66" s="4">
        <v>2049</v>
      </c>
      <c r="V66" s="4">
        <v>0</v>
      </c>
      <c r="W66" s="4">
        <v>0</v>
      </c>
      <c r="Y66" s="4">
        <v>84443824</v>
      </c>
    </row>
    <row r="67" s="4" customFormat="1" spans="1:25">
      <c r="A67" s="4">
        <v>16293952444</v>
      </c>
      <c r="B67" s="4" t="s">
        <v>25</v>
      </c>
      <c r="C67" s="4" t="s">
        <v>26</v>
      </c>
      <c r="D67" s="4" t="s">
        <v>192</v>
      </c>
      <c r="E67" s="4" t="s">
        <v>193</v>
      </c>
      <c r="F67" s="6">
        <v>44460</v>
      </c>
      <c r="G67" s="6">
        <v>44463</v>
      </c>
      <c r="H67" s="4">
        <v>1</v>
      </c>
      <c r="I67" s="4">
        <v>3</v>
      </c>
      <c r="J67" s="4">
        <v>3</v>
      </c>
      <c r="K67" s="4" t="s">
        <v>29</v>
      </c>
      <c r="L67" s="4">
        <v>2868</v>
      </c>
      <c r="M67" s="4">
        <v>2868</v>
      </c>
      <c r="N67" s="4" t="s">
        <v>194</v>
      </c>
      <c r="O67" s="4" t="s">
        <v>191</v>
      </c>
      <c r="P67" s="4" t="s">
        <v>32</v>
      </c>
      <c r="Q67" s="4">
        <v>0</v>
      </c>
      <c r="R67" s="9">
        <v>44455</v>
      </c>
      <c r="S67" s="6">
        <v>44466</v>
      </c>
      <c r="T67" s="4" t="s">
        <v>33</v>
      </c>
      <c r="U67" s="4">
        <v>2868</v>
      </c>
      <c r="V67" s="4">
        <v>0</v>
      </c>
      <c r="W67" s="4">
        <v>0</v>
      </c>
      <c r="X67" s="4">
        <v>2255128</v>
      </c>
      <c r="Y67" s="4">
        <v>85477636</v>
      </c>
    </row>
    <row r="68" s="4" customFormat="1" spans="1:25">
      <c r="A68" s="4">
        <v>16295032459</v>
      </c>
      <c r="B68" s="4" t="s">
        <v>25</v>
      </c>
      <c r="C68" s="4" t="s">
        <v>26</v>
      </c>
      <c r="D68" s="4" t="s">
        <v>195</v>
      </c>
      <c r="E68" s="4" t="s">
        <v>196</v>
      </c>
      <c r="F68" s="6">
        <v>44462</v>
      </c>
      <c r="G68" s="6">
        <v>44463</v>
      </c>
      <c r="H68" s="4">
        <v>1</v>
      </c>
      <c r="I68" s="4">
        <v>1</v>
      </c>
      <c r="J68" s="4">
        <v>1</v>
      </c>
      <c r="K68" s="4" t="s">
        <v>29</v>
      </c>
      <c r="L68" s="4">
        <v>1022</v>
      </c>
      <c r="M68" s="4">
        <v>1022</v>
      </c>
      <c r="N68" s="4" t="s">
        <v>197</v>
      </c>
      <c r="O68" s="4" t="s">
        <v>191</v>
      </c>
      <c r="P68" s="4" t="s">
        <v>32</v>
      </c>
      <c r="Q68" s="4">
        <v>0</v>
      </c>
      <c r="R68" s="9">
        <v>44455</v>
      </c>
      <c r="S68" s="6">
        <v>44466</v>
      </c>
      <c r="T68" s="4" t="s">
        <v>33</v>
      </c>
      <c r="U68" s="4">
        <v>1022</v>
      </c>
      <c r="V68" s="4">
        <v>0</v>
      </c>
      <c r="W68" s="4">
        <v>0</v>
      </c>
      <c r="X68" s="4">
        <v>2255154</v>
      </c>
      <c r="Y68" s="4">
        <v>85527354</v>
      </c>
    </row>
    <row r="69" s="4" customFormat="1" spans="1:25">
      <c r="A69" s="4">
        <v>16302441745</v>
      </c>
      <c r="B69" s="4" t="s">
        <v>25</v>
      </c>
      <c r="C69" s="4" t="s">
        <v>26</v>
      </c>
      <c r="D69" s="4" t="s">
        <v>198</v>
      </c>
      <c r="E69" s="4" t="s">
        <v>47</v>
      </c>
      <c r="F69" s="6">
        <v>44458</v>
      </c>
      <c r="G69" s="6">
        <v>44463</v>
      </c>
      <c r="H69" s="4">
        <v>1</v>
      </c>
      <c r="I69" s="4">
        <v>5</v>
      </c>
      <c r="J69" s="4">
        <v>5</v>
      </c>
      <c r="K69" s="4" t="s">
        <v>29</v>
      </c>
      <c r="L69" s="4">
        <v>5970</v>
      </c>
      <c r="M69" s="4">
        <v>5970</v>
      </c>
      <c r="N69" s="4" t="s">
        <v>199</v>
      </c>
      <c r="O69" s="4" t="s">
        <v>191</v>
      </c>
      <c r="P69" s="4" t="s">
        <v>32</v>
      </c>
      <c r="Q69" s="4">
        <v>0</v>
      </c>
      <c r="R69" s="9">
        <v>44456</v>
      </c>
      <c r="S69" s="6">
        <v>44466</v>
      </c>
      <c r="T69" s="4" t="s">
        <v>33</v>
      </c>
      <c r="U69" s="4">
        <v>5970</v>
      </c>
      <c r="V69" s="4">
        <v>0</v>
      </c>
      <c r="W69" s="4">
        <v>0</v>
      </c>
      <c r="X69" s="4">
        <v>2256234</v>
      </c>
      <c r="Y69" s="4">
        <v>86673099</v>
      </c>
    </row>
    <row r="70" s="4" customFormat="1" spans="1:25">
      <c r="A70" s="4">
        <v>16305725422</v>
      </c>
      <c r="B70" s="4" t="s">
        <v>25</v>
      </c>
      <c r="C70" s="4" t="s">
        <v>26</v>
      </c>
      <c r="D70" s="4" t="s">
        <v>102</v>
      </c>
      <c r="E70" s="4" t="s">
        <v>103</v>
      </c>
      <c r="F70" s="6">
        <v>44462</v>
      </c>
      <c r="G70" s="6">
        <v>44463</v>
      </c>
      <c r="H70" s="4">
        <v>1</v>
      </c>
      <c r="I70" s="4">
        <v>1</v>
      </c>
      <c r="J70" s="4">
        <v>1</v>
      </c>
      <c r="K70" s="4" t="s">
        <v>29</v>
      </c>
      <c r="L70" s="4">
        <v>2368</v>
      </c>
      <c r="M70" s="4">
        <v>2368</v>
      </c>
      <c r="N70" s="4" t="s">
        <v>200</v>
      </c>
      <c r="O70" s="4" t="s">
        <v>191</v>
      </c>
      <c r="P70" s="4" t="s">
        <v>32</v>
      </c>
      <c r="Q70" s="4">
        <v>0</v>
      </c>
      <c r="R70" s="9">
        <v>44456</v>
      </c>
      <c r="S70" s="6">
        <v>44466</v>
      </c>
      <c r="T70" s="4" t="s">
        <v>33</v>
      </c>
      <c r="U70" s="4">
        <v>2368</v>
      </c>
      <c r="V70" s="4">
        <v>0</v>
      </c>
      <c r="W70" s="4">
        <v>0</v>
      </c>
      <c r="X70" s="4">
        <v>2256716</v>
      </c>
      <c r="Y70" s="4">
        <v>87032887</v>
      </c>
    </row>
    <row r="71" s="4" customFormat="1" spans="1:25">
      <c r="A71" s="4">
        <v>16307769540</v>
      </c>
      <c r="B71" s="4" t="s">
        <v>25</v>
      </c>
      <c r="C71" s="4" t="s">
        <v>26</v>
      </c>
      <c r="D71" s="4" t="s">
        <v>201</v>
      </c>
      <c r="E71" s="4" t="s">
        <v>202</v>
      </c>
      <c r="F71" s="6">
        <v>44458</v>
      </c>
      <c r="G71" s="6">
        <v>44463</v>
      </c>
      <c r="H71" s="4">
        <v>1</v>
      </c>
      <c r="I71" s="4">
        <v>5</v>
      </c>
      <c r="J71" s="4">
        <v>5</v>
      </c>
      <c r="K71" s="4" t="s">
        <v>29</v>
      </c>
      <c r="L71" s="4">
        <v>4970</v>
      </c>
      <c r="M71" s="4">
        <v>4970</v>
      </c>
      <c r="N71" s="4" t="s">
        <v>203</v>
      </c>
      <c r="O71" s="4" t="s">
        <v>191</v>
      </c>
      <c r="P71" s="4" t="s">
        <v>32</v>
      </c>
      <c r="Q71" s="4">
        <v>0</v>
      </c>
      <c r="R71" s="9">
        <v>44456</v>
      </c>
      <c r="S71" s="6">
        <v>44466</v>
      </c>
      <c r="T71" s="4" t="s">
        <v>33</v>
      </c>
      <c r="U71" s="4">
        <v>4970</v>
      </c>
      <c r="V71" s="4">
        <v>0</v>
      </c>
      <c r="W71" s="4">
        <v>0</v>
      </c>
      <c r="Y71" s="4">
        <v>87213254</v>
      </c>
    </row>
    <row r="72" s="4" customFormat="1" spans="1:24">
      <c r="A72" s="4">
        <v>16317761160</v>
      </c>
      <c r="B72" s="4" t="s">
        <v>25</v>
      </c>
      <c r="C72" s="4" t="s">
        <v>26</v>
      </c>
      <c r="D72" s="4" t="s">
        <v>204</v>
      </c>
      <c r="E72" s="4" t="s">
        <v>205</v>
      </c>
      <c r="F72" s="6">
        <v>44461</v>
      </c>
      <c r="G72" s="6">
        <v>44463</v>
      </c>
      <c r="H72" s="4">
        <v>1</v>
      </c>
      <c r="I72" s="4">
        <v>2</v>
      </c>
      <c r="J72" s="4">
        <v>2</v>
      </c>
      <c r="K72" s="4" t="s">
        <v>29</v>
      </c>
      <c r="L72" s="4">
        <v>4299</v>
      </c>
      <c r="M72" s="4">
        <v>4299</v>
      </c>
      <c r="N72" s="4" t="s">
        <v>206</v>
      </c>
      <c r="O72" s="4" t="s">
        <v>191</v>
      </c>
      <c r="P72" s="4" t="s">
        <v>32</v>
      </c>
      <c r="Q72" s="4">
        <v>0</v>
      </c>
      <c r="R72" s="9">
        <v>44458</v>
      </c>
      <c r="S72" s="6">
        <v>44466</v>
      </c>
      <c r="T72" s="4" t="s">
        <v>33</v>
      </c>
      <c r="U72" s="4">
        <v>4299</v>
      </c>
      <c r="V72" s="4">
        <v>0</v>
      </c>
      <c r="W72" s="4">
        <v>0</v>
      </c>
      <c r="X72" s="4">
        <v>2258734</v>
      </c>
    </row>
    <row r="73" s="4" customFormat="1" spans="1:25">
      <c r="A73" s="4">
        <v>16320087659</v>
      </c>
      <c r="B73" s="4" t="s">
        <v>25</v>
      </c>
      <c r="C73" s="4" t="s">
        <v>26</v>
      </c>
      <c r="D73" s="4" t="s">
        <v>207</v>
      </c>
      <c r="E73" s="4" t="s">
        <v>45</v>
      </c>
      <c r="F73" s="6">
        <v>44460</v>
      </c>
      <c r="G73" s="6">
        <v>44463</v>
      </c>
      <c r="H73" s="4">
        <v>1</v>
      </c>
      <c r="I73" s="4">
        <v>3</v>
      </c>
      <c r="J73" s="4">
        <v>3</v>
      </c>
      <c r="K73" s="4" t="s">
        <v>29</v>
      </c>
      <c r="L73" s="4">
        <v>3702</v>
      </c>
      <c r="M73" s="4">
        <v>3702</v>
      </c>
      <c r="N73" s="4" t="s">
        <v>208</v>
      </c>
      <c r="O73" s="4" t="s">
        <v>191</v>
      </c>
      <c r="P73" s="4" t="s">
        <v>32</v>
      </c>
      <c r="Q73" s="4">
        <v>0</v>
      </c>
      <c r="R73" s="9">
        <v>44458</v>
      </c>
      <c r="S73" s="6">
        <v>44466</v>
      </c>
      <c r="T73" s="4" t="s">
        <v>33</v>
      </c>
      <c r="U73" s="4">
        <v>3702</v>
      </c>
      <c r="V73" s="4">
        <v>0</v>
      </c>
      <c r="W73" s="4">
        <v>0</v>
      </c>
      <c r="Y73" s="4">
        <v>88517861</v>
      </c>
    </row>
    <row r="74" s="4" customFormat="1" spans="1:25">
      <c r="A74" s="4">
        <v>16320391879</v>
      </c>
      <c r="B74" s="4" t="s">
        <v>25</v>
      </c>
      <c r="C74" s="4" t="s">
        <v>26</v>
      </c>
      <c r="D74" s="4" t="s">
        <v>209</v>
      </c>
      <c r="E74" s="4" t="s">
        <v>210</v>
      </c>
      <c r="F74" s="6">
        <v>44458</v>
      </c>
      <c r="G74" s="6">
        <v>44463</v>
      </c>
      <c r="H74" s="4">
        <v>1</v>
      </c>
      <c r="I74" s="4">
        <v>5</v>
      </c>
      <c r="J74" s="4">
        <v>5</v>
      </c>
      <c r="K74" s="4" t="s">
        <v>29</v>
      </c>
      <c r="L74" s="4">
        <v>2879</v>
      </c>
      <c r="M74" s="4">
        <v>2879</v>
      </c>
      <c r="N74" s="4" t="s">
        <v>211</v>
      </c>
      <c r="O74" s="4" t="s">
        <v>191</v>
      </c>
      <c r="P74" s="4" t="s">
        <v>32</v>
      </c>
      <c r="Q74" s="4">
        <v>0</v>
      </c>
      <c r="R74" s="9">
        <v>44458</v>
      </c>
      <c r="S74" s="6">
        <v>44466</v>
      </c>
      <c r="T74" s="4" t="s">
        <v>33</v>
      </c>
      <c r="U74" s="4">
        <v>2879</v>
      </c>
      <c r="V74" s="4">
        <v>0</v>
      </c>
      <c r="W74" s="4">
        <v>0</v>
      </c>
      <c r="Y74" s="4">
        <v>88530327</v>
      </c>
    </row>
    <row r="75" s="4" customFormat="1" spans="1:24">
      <c r="A75" s="4">
        <v>16320971654</v>
      </c>
      <c r="B75" s="4" t="s">
        <v>25</v>
      </c>
      <c r="C75" s="4" t="s">
        <v>26</v>
      </c>
      <c r="D75" s="4" t="s">
        <v>212</v>
      </c>
      <c r="E75" s="4" t="s">
        <v>213</v>
      </c>
      <c r="F75" s="6">
        <v>44462</v>
      </c>
      <c r="G75" s="6">
        <v>44463</v>
      </c>
      <c r="H75" s="4">
        <v>1</v>
      </c>
      <c r="I75" s="4">
        <v>1</v>
      </c>
      <c r="J75" s="4">
        <v>1</v>
      </c>
      <c r="K75" s="4" t="s">
        <v>29</v>
      </c>
      <c r="L75" s="4">
        <v>2474</v>
      </c>
      <c r="M75" s="4">
        <v>2474</v>
      </c>
      <c r="N75" s="4" t="s">
        <v>214</v>
      </c>
      <c r="O75" s="4" t="s">
        <v>191</v>
      </c>
      <c r="P75" s="4" t="s">
        <v>32</v>
      </c>
      <c r="Q75" s="4">
        <v>0</v>
      </c>
      <c r="R75" s="9">
        <v>44458</v>
      </c>
      <c r="S75" s="6">
        <v>44466</v>
      </c>
      <c r="T75" s="4" t="s">
        <v>33</v>
      </c>
      <c r="U75" s="4">
        <v>2474</v>
      </c>
      <c r="V75" s="4">
        <v>0</v>
      </c>
      <c r="W75" s="4">
        <v>0</v>
      </c>
      <c r="X75" s="4">
        <v>2259086</v>
      </c>
    </row>
    <row r="76" s="4" customFormat="1" spans="1:24">
      <c r="A76" s="4">
        <v>16320971654</v>
      </c>
      <c r="B76" s="4" t="s">
        <v>25</v>
      </c>
      <c r="C76" s="4" t="s">
        <v>40</v>
      </c>
      <c r="D76" s="4" t="s">
        <v>212</v>
      </c>
      <c r="E76" s="4" t="s">
        <v>213</v>
      </c>
      <c r="F76" s="6">
        <v>44462</v>
      </c>
      <c r="G76" s="6">
        <v>44463</v>
      </c>
      <c r="H76" s="4">
        <v>1</v>
      </c>
      <c r="I76" s="4">
        <v>1</v>
      </c>
      <c r="J76" s="4">
        <v>1</v>
      </c>
      <c r="K76" s="4" t="s">
        <v>29</v>
      </c>
      <c r="L76" s="4">
        <v>-2474</v>
      </c>
      <c r="M76" s="4">
        <v>-2474</v>
      </c>
      <c r="N76" s="4" t="s">
        <v>214</v>
      </c>
      <c r="O76" s="4" t="s">
        <v>191</v>
      </c>
      <c r="P76" s="4" t="s">
        <v>32</v>
      </c>
      <c r="Q76" s="4">
        <v>0</v>
      </c>
      <c r="R76" s="9">
        <v>44458</v>
      </c>
      <c r="S76" s="6">
        <v>44466</v>
      </c>
      <c r="T76" s="4" t="s">
        <v>33</v>
      </c>
      <c r="U76" s="4">
        <v>-2474</v>
      </c>
      <c r="V76" s="4">
        <v>0</v>
      </c>
      <c r="W76" s="4">
        <v>0</v>
      </c>
      <c r="X76" s="4">
        <v>2259086</v>
      </c>
    </row>
    <row r="77" s="4" customFormat="1" spans="1:25">
      <c r="A77" s="4">
        <v>16321259941</v>
      </c>
      <c r="B77" s="4" t="s">
        <v>25</v>
      </c>
      <c r="C77" s="4" t="s">
        <v>26</v>
      </c>
      <c r="D77" s="4" t="s">
        <v>215</v>
      </c>
      <c r="E77" s="4" t="s">
        <v>69</v>
      </c>
      <c r="F77" s="6">
        <v>44459</v>
      </c>
      <c r="G77" s="6">
        <v>44463</v>
      </c>
      <c r="H77" s="4">
        <v>1</v>
      </c>
      <c r="I77" s="4">
        <v>4</v>
      </c>
      <c r="J77" s="4">
        <v>4</v>
      </c>
      <c r="K77" s="4" t="s">
        <v>29</v>
      </c>
      <c r="L77" s="4">
        <v>2432</v>
      </c>
      <c r="M77" s="4">
        <v>2432</v>
      </c>
      <c r="N77" s="4" t="s">
        <v>216</v>
      </c>
      <c r="O77" s="4" t="s">
        <v>191</v>
      </c>
      <c r="P77" s="4" t="s">
        <v>32</v>
      </c>
      <c r="Q77" s="4">
        <v>0</v>
      </c>
      <c r="R77" s="9">
        <v>44458</v>
      </c>
      <c r="S77" s="6">
        <v>44466</v>
      </c>
      <c r="T77" s="4" t="s">
        <v>33</v>
      </c>
      <c r="U77" s="4">
        <v>2432</v>
      </c>
      <c r="V77" s="4">
        <v>0</v>
      </c>
      <c r="W77" s="4">
        <v>0</v>
      </c>
      <c r="X77" s="4">
        <v>2259132</v>
      </c>
      <c r="Y77" s="4">
        <v>2352745508</v>
      </c>
    </row>
    <row r="78" s="4" customFormat="1" spans="1:25">
      <c r="A78" s="4">
        <v>16326088685</v>
      </c>
      <c r="B78" s="4" t="s">
        <v>25</v>
      </c>
      <c r="C78" s="4" t="s">
        <v>26</v>
      </c>
      <c r="D78" s="4" t="s">
        <v>217</v>
      </c>
      <c r="E78" s="4" t="s">
        <v>218</v>
      </c>
      <c r="F78" s="6">
        <v>44462</v>
      </c>
      <c r="G78" s="6">
        <v>44463</v>
      </c>
      <c r="H78" s="4">
        <v>1</v>
      </c>
      <c r="I78" s="4">
        <v>1</v>
      </c>
      <c r="J78" s="4">
        <v>1</v>
      </c>
      <c r="K78" s="4" t="s">
        <v>29</v>
      </c>
      <c r="L78" s="4">
        <v>1813</v>
      </c>
      <c r="M78" s="4">
        <v>1813</v>
      </c>
      <c r="N78" s="4" t="s">
        <v>219</v>
      </c>
      <c r="O78" s="4" t="s">
        <v>191</v>
      </c>
      <c r="P78" s="4" t="s">
        <v>32</v>
      </c>
      <c r="Q78" s="4">
        <v>0</v>
      </c>
      <c r="R78" s="9">
        <v>44459</v>
      </c>
      <c r="S78" s="6">
        <v>44466</v>
      </c>
      <c r="T78" s="4" t="s">
        <v>33</v>
      </c>
      <c r="U78" s="4">
        <v>1813</v>
      </c>
      <c r="V78" s="4">
        <v>0</v>
      </c>
      <c r="W78" s="4">
        <v>0</v>
      </c>
      <c r="X78" s="4">
        <v>2259675</v>
      </c>
      <c r="Y78" s="4">
        <v>3195190082</v>
      </c>
    </row>
    <row r="79" s="4" customFormat="1" spans="1:25">
      <c r="A79" s="4">
        <v>16329736142</v>
      </c>
      <c r="B79" s="4" t="s">
        <v>25</v>
      </c>
      <c r="C79" s="4" t="s">
        <v>26</v>
      </c>
      <c r="D79" s="4" t="s">
        <v>220</v>
      </c>
      <c r="E79" s="4" t="s">
        <v>221</v>
      </c>
      <c r="F79" s="6">
        <v>44461</v>
      </c>
      <c r="G79" s="6">
        <v>44463</v>
      </c>
      <c r="H79" s="4">
        <v>1</v>
      </c>
      <c r="I79" s="4">
        <v>2</v>
      </c>
      <c r="J79" s="4">
        <v>2</v>
      </c>
      <c r="K79" s="4" t="s">
        <v>29</v>
      </c>
      <c r="L79" s="4">
        <v>4296</v>
      </c>
      <c r="M79" s="4">
        <v>4296</v>
      </c>
      <c r="N79" s="4" t="s">
        <v>222</v>
      </c>
      <c r="O79" s="4" t="s">
        <v>191</v>
      </c>
      <c r="P79" s="4" t="s">
        <v>32</v>
      </c>
      <c r="Q79" s="4">
        <v>0</v>
      </c>
      <c r="R79" s="9">
        <v>44459</v>
      </c>
      <c r="S79" s="6">
        <v>44466</v>
      </c>
      <c r="T79" s="4" t="s">
        <v>33</v>
      </c>
      <c r="U79" s="4">
        <v>4296</v>
      </c>
      <c r="V79" s="4">
        <v>0</v>
      </c>
      <c r="W79" s="4">
        <v>0</v>
      </c>
      <c r="Y79" s="4">
        <v>11288265</v>
      </c>
    </row>
    <row r="80" s="4" customFormat="1" spans="1:25">
      <c r="A80" s="4">
        <v>16305725422</v>
      </c>
      <c r="B80" s="4" t="s">
        <v>25</v>
      </c>
      <c r="C80" s="4" t="s">
        <v>40</v>
      </c>
      <c r="D80" s="4" t="s">
        <v>102</v>
      </c>
      <c r="E80" s="4" t="s">
        <v>103</v>
      </c>
      <c r="F80" s="6">
        <v>44462</v>
      </c>
      <c r="G80" s="6">
        <v>44463</v>
      </c>
      <c r="H80" s="4">
        <v>1</v>
      </c>
      <c r="I80" s="4">
        <v>1</v>
      </c>
      <c r="J80" s="4">
        <v>1</v>
      </c>
      <c r="K80" s="4" t="s">
        <v>29</v>
      </c>
      <c r="L80" s="4">
        <v>-2368</v>
      </c>
      <c r="M80" s="4">
        <v>-2368</v>
      </c>
      <c r="N80" s="4" t="s">
        <v>200</v>
      </c>
      <c r="O80" s="4" t="s">
        <v>191</v>
      </c>
      <c r="P80" s="4" t="s">
        <v>32</v>
      </c>
      <c r="Q80" s="4">
        <v>0</v>
      </c>
      <c r="R80" s="9">
        <v>44456</v>
      </c>
      <c r="S80" s="6">
        <v>44466</v>
      </c>
      <c r="T80" s="4" t="s">
        <v>33</v>
      </c>
      <c r="U80" s="4">
        <v>-2368</v>
      </c>
      <c r="V80" s="4">
        <v>0</v>
      </c>
      <c r="W80" s="4">
        <v>0</v>
      </c>
      <c r="X80" s="4">
        <v>2256716</v>
      </c>
      <c r="Y80" s="4">
        <v>87032887</v>
      </c>
    </row>
    <row r="81" s="4" customFormat="1" spans="1:25">
      <c r="A81" s="4">
        <v>16334820098</v>
      </c>
      <c r="B81" s="4" t="s">
        <v>25</v>
      </c>
      <c r="C81" s="4" t="s">
        <v>26</v>
      </c>
      <c r="D81" s="4" t="s">
        <v>223</v>
      </c>
      <c r="E81" s="4" t="s">
        <v>224</v>
      </c>
      <c r="F81" s="6">
        <v>44461</v>
      </c>
      <c r="G81" s="6">
        <v>44463</v>
      </c>
      <c r="H81" s="4">
        <v>1</v>
      </c>
      <c r="I81" s="4">
        <v>2</v>
      </c>
      <c r="J81" s="4">
        <v>2</v>
      </c>
      <c r="K81" s="4" t="s">
        <v>29</v>
      </c>
      <c r="L81" s="4">
        <v>3754</v>
      </c>
      <c r="M81" s="4">
        <v>3754</v>
      </c>
      <c r="N81" s="4" t="s">
        <v>225</v>
      </c>
      <c r="O81" s="4" t="s">
        <v>191</v>
      </c>
      <c r="P81" s="4" t="s">
        <v>32</v>
      </c>
      <c r="Q81" s="4">
        <v>0</v>
      </c>
      <c r="R81" s="9">
        <v>44460</v>
      </c>
      <c r="S81" s="6">
        <v>44466</v>
      </c>
      <c r="T81" s="4" t="s">
        <v>33</v>
      </c>
      <c r="U81" s="4">
        <v>3754</v>
      </c>
      <c r="V81" s="4">
        <v>0</v>
      </c>
      <c r="W81" s="4">
        <v>0</v>
      </c>
      <c r="Y81" s="4">
        <v>90175820</v>
      </c>
    </row>
    <row r="82" s="4" customFormat="1" spans="1:25">
      <c r="A82" s="4">
        <v>16335775554</v>
      </c>
      <c r="B82" s="4" t="s">
        <v>25</v>
      </c>
      <c r="C82" s="4" t="s">
        <v>26</v>
      </c>
      <c r="D82" s="4" t="s">
        <v>226</v>
      </c>
      <c r="E82" s="4" t="s">
        <v>227</v>
      </c>
      <c r="F82" s="6">
        <v>44461</v>
      </c>
      <c r="G82" s="6">
        <v>44463</v>
      </c>
      <c r="H82" s="4">
        <v>1</v>
      </c>
      <c r="I82" s="4">
        <v>2</v>
      </c>
      <c r="J82" s="4">
        <v>2</v>
      </c>
      <c r="K82" s="4" t="s">
        <v>29</v>
      </c>
      <c r="L82" s="4">
        <v>910</v>
      </c>
      <c r="M82" s="4">
        <v>910</v>
      </c>
      <c r="N82" s="4" t="s">
        <v>228</v>
      </c>
      <c r="O82" s="4" t="s">
        <v>191</v>
      </c>
      <c r="P82" s="4" t="s">
        <v>32</v>
      </c>
      <c r="Q82" s="4">
        <v>0</v>
      </c>
      <c r="R82" s="9">
        <v>44460</v>
      </c>
      <c r="S82" s="6">
        <v>44466</v>
      </c>
      <c r="T82" s="4" t="s">
        <v>33</v>
      </c>
      <c r="U82" s="4">
        <v>910</v>
      </c>
      <c r="V82" s="4">
        <v>0</v>
      </c>
      <c r="W82" s="4">
        <v>0</v>
      </c>
      <c r="X82" s="4">
        <v>2260707</v>
      </c>
      <c r="Y82" s="4">
        <v>2352847423</v>
      </c>
    </row>
    <row r="83" s="4" customFormat="1" spans="1:25">
      <c r="A83" s="4">
        <v>16340589392</v>
      </c>
      <c r="B83" s="4" t="s">
        <v>25</v>
      </c>
      <c r="C83" s="4" t="s">
        <v>26</v>
      </c>
      <c r="D83" s="4" t="s">
        <v>229</v>
      </c>
      <c r="E83" s="4" t="s">
        <v>230</v>
      </c>
      <c r="F83" s="6">
        <v>44462</v>
      </c>
      <c r="G83" s="6">
        <v>44463</v>
      </c>
      <c r="H83" s="4">
        <v>1</v>
      </c>
      <c r="I83" s="4">
        <v>1</v>
      </c>
      <c r="J83" s="4">
        <v>1</v>
      </c>
      <c r="K83" s="4" t="s">
        <v>29</v>
      </c>
      <c r="L83" s="4">
        <v>814</v>
      </c>
      <c r="M83" s="4">
        <v>814</v>
      </c>
      <c r="N83" s="4" t="s">
        <v>231</v>
      </c>
      <c r="O83" s="4" t="s">
        <v>191</v>
      </c>
      <c r="P83" s="4" t="s">
        <v>32</v>
      </c>
      <c r="Q83" s="4">
        <v>0</v>
      </c>
      <c r="R83" s="9">
        <v>44461</v>
      </c>
      <c r="S83" s="6">
        <v>44466</v>
      </c>
      <c r="T83" s="4" t="s">
        <v>33</v>
      </c>
      <c r="U83" s="4">
        <v>814</v>
      </c>
      <c r="V83" s="4">
        <v>0</v>
      </c>
      <c r="W83" s="4">
        <v>0</v>
      </c>
      <c r="Y83" s="4">
        <v>91175017</v>
      </c>
    </row>
    <row r="84" s="4" customFormat="1" spans="1:25">
      <c r="A84" s="4">
        <v>16342604572</v>
      </c>
      <c r="B84" s="4" t="s">
        <v>25</v>
      </c>
      <c r="C84" s="4" t="s">
        <v>26</v>
      </c>
      <c r="D84" s="4" t="s">
        <v>232</v>
      </c>
      <c r="E84" s="4" t="s">
        <v>233</v>
      </c>
      <c r="F84" s="6">
        <v>44462</v>
      </c>
      <c r="G84" s="6">
        <v>44463</v>
      </c>
      <c r="H84" s="4">
        <v>1</v>
      </c>
      <c r="I84" s="4">
        <v>1</v>
      </c>
      <c r="J84" s="4">
        <v>1</v>
      </c>
      <c r="K84" s="4" t="s">
        <v>29</v>
      </c>
      <c r="L84" s="4">
        <v>1156</v>
      </c>
      <c r="M84" s="4">
        <v>1156</v>
      </c>
      <c r="N84" s="4" t="s">
        <v>234</v>
      </c>
      <c r="O84" s="4" t="s">
        <v>191</v>
      </c>
      <c r="P84" s="4" t="s">
        <v>32</v>
      </c>
      <c r="Q84" s="4">
        <v>0</v>
      </c>
      <c r="R84" s="9">
        <v>44461</v>
      </c>
      <c r="S84" s="6">
        <v>44466</v>
      </c>
      <c r="T84" s="4" t="s">
        <v>33</v>
      </c>
      <c r="U84" s="4">
        <v>1156</v>
      </c>
      <c r="V84" s="4">
        <v>0</v>
      </c>
      <c r="W84" s="4">
        <v>0</v>
      </c>
      <c r="X84" s="4">
        <v>2261580</v>
      </c>
      <c r="Y84" s="4">
        <v>91380035</v>
      </c>
    </row>
    <row r="85" s="4" customFormat="1" spans="1:25">
      <c r="A85" s="4">
        <v>16345522536</v>
      </c>
      <c r="B85" s="4" t="s">
        <v>25</v>
      </c>
      <c r="C85" s="4" t="s">
        <v>26</v>
      </c>
      <c r="D85" s="4" t="s">
        <v>235</v>
      </c>
      <c r="E85" s="4" t="s">
        <v>59</v>
      </c>
      <c r="F85" s="6">
        <v>44462</v>
      </c>
      <c r="G85" s="6">
        <v>44463</v>
      </c>
      <c r="H85" s="4">
        <v>1</v>
      </c>
      <c r="I85" s="4">
        <v>1</v>
      </c>
      <c r="J85" s="4">
        <v>1</v>
      </c>
      <c r="K85" s="4" t="s">
        <v>29</v>
      </c>
      <c r="L85" s="4">
        <v>534</v>
      </c>
      <c r="M85" s="4">
        <v>534</v>
      </c>
      <c r="N85" s="4" t="s">
        <v>236</v>
      </c>
      <c r="O85" s="4" t="s">
        <v>191</v>
      </c>
      <c r="P85" s="4" t="s">
        <v>32</v>
      </c>
      <c r="Q85" s="4">
        <v>0</v>
      </c>
      <c r="R85" s="9">
        <v>44462</v>
      </c>
      <c r="S85" s="6">
        <v>44466</v>
      </c>
      <c r="T85" s="4" t="s">
        <v>33</v>
      </c>
      <c r="U85" s="4">
        <v>534</v>
      </c>
      <c r="V85" s="4">
        <v>0</v>
      </c>
      <c r="W85" s="4">
        <v>0</v>
      </c>
      <c r="X85" s="4">
        <v>2261828</v>
      </c>
      <c r="Y85" s="4">
        <v>21108925</v>
      </c>
    </row>
    <row r="86" s="4" customFormat="1" spans="1:25">
      <c r="A86" s="4">
        <v>16346329999</v>
      </c>
      <c r="B86" s="4" t="s">
        <v>25</v>
      </c>
      <c r="C86" s="4" t="s">
        <v>26</v>
      </c>
      <c r="D86" s="4" t="s">
        <v>237</v>
      </c>
      <c r="E86" s="4" t="s">
        <v>69</v>
      </c>
      <c r="F86" s="6">
        <v>44462</v>
      </c>
      <c r="G86" s="6">
        <v>44463</v>
      </c>
      <c r="H86" s="4">
        <v>1</v>
      </c>
      <c r="I86" s="4">
        <v>1</v>
      </c>
      <c r="J86" s="4">
        <v>1</v>
      </c>
      <c r="K86" s="4" t="s">
        <v>29</v>
      </c>
      <c r="L86" s="4">
        <v>710</v>
      </c>
      <c r="M86" s="4">
        <v>710</v>
      </c>
      <c r="N86" s="4" t="s">
        <v>238</v>
      </c>
      <c r="O86" s="4" t="s">
        <v>191</v>
      </c>
      <c r="P86" s="4" t="s">
        <v>32</v>
      </c>
      <c r="Q86" s="4">
        <v>0</v>
      </c>
      <c r="R86" s="9">
        <v>44462</v>
      </c>
      <c r="S86" s="6">
        <v>44466</v>
      </c>
      <c r="T86" s="4" t="s">
        <v>33</v>
      </c>
      <c r="U86" s="4">
        <v>710</v>
      </c>
      <c r="V86" s="4">
        <v>0</v>
      </c>
      <c r="W86" s="4">
        <v>0</v>
      </c>
      <c r="Y86" s="4">
        <v>92089570</v>
      </c>
    </row>
    <row r="87" s="4" customFormat="1" spans="1:23">
      <c r="A87" s="4">
        <v>16346925814</v>
      </c>
      <c r="B87" s="4" t="s">
        <v>25</v>
      </c>
      <c r="C87" s="4" t="s">
        <v>26</v>
      </c>
      <c r="D87" s="4" t="s">
        <v>239</v>
      </c>
      <c r="F87" s="6">
        <v>44462</v>
      </c>
      <c r="G87" s="6">
        <v>44463</v>
      </c>
      <c r="H87" s="4">
        <v>0</v>
      </c>
      <c r="I87" s="4">
        <v>1</v>
      </c>
      <c r="J87" s="4">
        <v>0</v>
      </c>
      <c r="K87" s="4" t="s">
        <v>29</v>
      </c>
      <c r="L87" s="4">
        <v>934</v>
      </c>
      <c r="M87" s="4">
        <v>934</v>
      </c>
      <c r="O87" s="4" t="s">
        <v>191</v>
      </c>
      <c r="P87" s="4" t="s">
        <v>32</v>
      </c>
      <c r="Q87" s="4">
        <v>0</v>
      </c>
      <c r="R87" s="9">
        <v>44462</v>
      </c>
      <c r="S87" s="6">
        <v>44466</v>
      </c>
      <c r="T87" s="4" t="s">
        <v>33</v>
      </c>
      <c r="U87" s="4">
        <v>934</v>
      </c>
      <c r="V87" s="4">
        <v>0</v>
      </c>
      <c r="W87" s="4">
        <v>0</v>
      </c>
    </row>
    <row r="88" s="4" customFormat="1" spans="1:25">
      <c r="A88" s="4">
        <v>16348208464</v>
      </c>
      <c r="B88" s="4" t="s">
        <v>25</v>
      </c>
      <c r="C88" s="4" t="s">
        <v>26</v>
      </c>
      <c r="D88" s="4" t="s">
        <v>240</v>
      </c>
      <c r="E88" s="4" t="s">
        <v>241</v>
      </c>
      <c r="F88" s="6">
        <v>44462</v>
      </c>
      <c r="G88" s="6">
        <v>44463</v>
      </c>
      <c r="H88" s="4">
        <v>1</v>
      </c>
      <c r="I88" s="4">
        <v>1</v>
      </c>
      <c r="J88" s="4">
        <v>1</v>
      </c>
      <c r="K88" s="4" t="s">
        <v>29</v>
      </c>
      <c r="L88" s="4">
        <v>1221</v>
      </c>
      <c r="M88" s="4">
        <v>1221</v>
      </c>
      <c r="N88" s="4" t="s">
        <v>242</v>
      </c>
      <c r="O88" s="4" t="s">
        <v>191</v>
      </c>
      <c r="P88" s="4" t="s">
        <v>32</v>
      </c>
      <c r="Q88" s="4">
        <v>0</v>
      </c>
      <c r="R88" s="9">
        <v>44462</v>
      </c>
      <c r="S88" s="6">
        <v>44466</v>
      </c>
      <c r="T88" s="4" t="s">
        <v>33</v>
      </c>
      <c r="U88" s="4">
        <v>1221</v>
      </c>
      <c r="V88" s="4">
        <v>0</v>
      </c>
      <c r="W88" s="4">
        <v>0</v>
      </c>
      <c r="Y88" s="4">
        <v>92240941</v>
      </c>
    </row>
    <row r="89" s="4" customFormat="1" spans="1:25">
      <c r="A89" s="4">
        <v>16348806319</v>
      </c>
      <c r="B89" s="4" t="s">
        <v>25</v>
      </c>
      <c r="C89" s="4" t="s">
        <v>26</v>
      </c>
      <c r="D89" s="4" t="s">
        <v>243</v>
      </c>
      <c r="E89" s="4" t="s">
        <v>244</v>
      </c>
      <c r="F89" s="6">
        <v>44462</v>
      </c>
      <c r="G89" s="6">
        <v>44463</v>
      </c>
      <c r="H89" s="4">
        <v>1</v>
      </c>
      <c r="I89" s="4">
        <v>1</v>
      </c>
      <c r="J89" s="4">
        <v>1</v>
      </c>
      <c r="K89" s="4" t="s">
        <v>29</v>
      </c>
      <c r="L89" s="4">
        <v>894</v>
      </c>
      <c r="M89" s="4">
        <v>894</v>
      </c>
      <c r="N89" s="4" t="s">
        <v>245</v>
      </c>
      <c r="O89" s="4" t="s">
        <v>191</v>
      </c>
      <c r="P89" s="4" t="s">
        <v>32</v>
      </c>
      <c r="Q89" s="4">
        <v>0</v>
      </c>
      <c r="R89" s="9">
        <v>44462</v>
      </c>
      <c r="S89" s="6">
        <v>44466</v>
      </c>
      <c r="T89" s="4" t="s">
        <v>33</v>
      </c>
      <c r="U89" s="4">
        <v>894</v>
      </c>
      <c r="V89" s="4">
        <v>0</v>
      </c>
      <c r="W89" s="4">
        <v>0</v>
      </c>
      <c r="Y89" s="4">
        <v>92280707</v>
      </c>
    </row>
    <row r="90" s="4" customFormat="1" spans="1:25">
      <c r="A90" s="4">
        <v>16348805795</v>
      </c>
      <c r="B90" s="4" t="s">
        <v>25</v>
      </c>
      <c r="C90" s="4" t="s">
        <v>26</v>
      </c>
      <c r="D90" s="4" t="s">
        <v>246</v>
      </c>
      <c r="E90" s="4" t="s">
        <v>247</v>
      </c>
      <c r="F90" s="6">
        <v>44462</v>
      </c>
      <c r="G90" s="6">
        <v>44463</v>
      </c>
      <c r="H90" s="4">
        <v>1</v>
      </c>
      <c r="I90" s="4">
        <v>1</v>
      </c>
      <c r="J90" s="4">
        <v>1</v>
      </c>
      <c r="K90" s="4" t="s">
        <v>29</v>
      </c>
      <c r="L90" s="4">
        <v>688</v>
      </c>
      <c r="M90" s="4">
        <v>688</v>
      </c>
      <c r="N90" s="4" t="s">
        <v>248</v>
      </c>
      <c r="O90" s="4" t="s">
        <v>191</v>
      </c>
      <c r="P90" s="4" t="s">
        <v>32</v>
      </c>
      <c r="Q90" s="4">
        <v>0</v>
      </c>
      <c r="R90" s="9">
        <v>44462</v>
      </c>
      <c r="S90" s="6">
        <v>44466</v>
      </c>
      <c r="T90" s="4" t="s">
        <v>33</v>
      </c>
      <c r="U90" s="4">
        <v>688</v>
      </c>
      <c r="V90" s="4">
        <v>0</v>
      </c>
      <c r="W90" s="4">
        <v>0</v>
      </c>
      <c r="X90" s="4">
        <v>2262327</v>
      </c>
      <c r="Y90" s="4">
        <v>2109230706</v>
      </c>
    </row>
    <row r="91" s="4" customFormat="1" spans="1:25">
      <c r="A91" s="4">
        <v>16349282876</v>
      </c>
      <c r="B91" s="4" t="s">
        <v>25</v>
      </c>
      <c r="C91" s="4" t="s">
        <v>26</v>
      </c>
      <c r="D91" s="4" t="s">
        <v>249</v>
      </c>
      <c r="E91" s="4" t="s">
        <v>250</v>
      </c>
      <c r="F91" s="6">
        <v>44462</v>
      </c>
      <c r="G91" s="6">
        <v>44463</v>
      </c>
      <c r="H91" s="4">
        <v>1</v>
      </c>
      <c r="I91" s="4">
        <v>1</v>
      </c>
      <c r="J91" s="4">
        <v>1</v>
      </c>
      <c r="K91" s="4" t="s">
        <v>29</v>
      </c>
      <c r="L91" s="4">
        <v>3711</v>
      </c>
      <c r="M91" s="4">
        <v>3711</v>
      </c>
      <c r="N91" s="4" t="s">
        <v>251</v>
      </c>
      <c r="O91" s="4" t="s">
        <v>191</v>
      </c>
      <c r="P91" s="4" t="s">
        <v>32</v>
      </c>
      <c r="Q91" s="4">
        <v>0</v>
      </c>
      <c r="R91" s="9">
        <v>44462</v>
      </c>
      <c r="S91" s="6">
        <v>44466</v>
      </c>
      <c r="T91" s="4" t="s">
        <v>33</v>
      </c>
      <c r="U91" s="4">
        <v>3711</v>
      </c>
      <c r="V91" s="4">
        <v>0</v>
      </c>
      <c r="W91" s="4">
        <v>0</v>
      </c>
      <c r="X91" s="4">
        <v>2262400</v>
      </c>
      <c r="Y91" s="4">
        <v>92313287</v>
      </c>
    </row>
    <row r="92" s="4" customFormat="1" spans="1:24">
      <c r="A92" s="4">
        <v>16100402118</v>
      </c>
      <c r="B92" s="4" t="s">
        <v>25</v>
      </c>
      <c r="C92" s="4" t="s">
        <v>252</v>
      </c>
      <c r="D92" s="4" t="s">
        <v>253</v>
      </c>
      <c r="E92" s="4" t="s">
        <v>254</v>
      </c>
      <c r="F92" s="6">
        <v>44454</v>
      </c>
      <c r="G92" s="6">
        <v>44458</v>
      </c>
      <c r="H92" s="4">
        <v>1</v>
      </c>
      <c r="I92" s="4">
        <v>4</v>
      </c>
      <c r="J92" s="4">
        <v>4</v>
      </c>
      <c r="K92" s="4" t="s">
        <v>29</v>
      </c>
      <c r="L92" s="4">
        <v>77.44</v>
      </c>
      <c r="M92" s="4">
        <v>77.44</v>
      </c>
      <c r="N92" s="4" t="s">
        <v>255</v>
      </c>
      <c r="O92" s="4" t="s">
        <v>191</v>
      </c>
      <c r="P92" s="4" t="s">
        <v>32</v>
      </c>
      <c r="Q92" s="4">
        <v>0</v>
      </c>
      <c r="R92" s="9">
        <v>44428</v>
      </c>
      <c r="S92" s="6">
        <v>44466</v>
      </c>
      <c r="T92" s="4" t="s">
        <v>33</v>
      </c>
      <c r="U92" s="4">
        <v>77.44</v>
      </c>
      <c r="V92" s="4">
        <v>0</v>
      </c>
      <c r="W92" s="4">
        <v>0</v>
      </c>
      <c r="X92" s="4">
        <v>2228013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3"/>
  <sheetViews>
    <sheetView tabSelected="1" workbookViewId="0">
      <selection activeCell="D113" sqref="D113"/>
    </sheetView>
  </sheetViews>
  <sheetFormatPr defaultColWidth="9" defaultRowHeight="13.5"/>
  <cols>
    <col min="1" max="1" width="14.375" style="4" customWidth="1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256</v>
      </c>
    </row>
    <row r="2" s="4" customFormat="1" hidden="1" spans="1:9">
      <c r="A2" s="4">
        <v>15601783909</v>
      </c>
      <c r="B2" s="6">
        <v>44457</v>
      </c>
      <c r="C2" s="6">
        <v>44461</v>
      </c>
      <c r="D2" s="4">
        <v>0</v>
      </c>
      <c r="E2" s="4" t="str">
        <f>VLOOKUP(A2,HOP!A:L,12,0)</f>
        <v>0.00</v>
      </c>
      <c r="F2" s="4" t="str">
        <f>VLOOKUP(A2,HOP!A:C,3,0)</f>
        <v>2167453</v>
      </c>
      <c r="G2" s="4">
        <f t="shared" ref="G2:G18" si="0">D2-E2</f>
        <v>0</v>
      </c>
      <c r="H2" s="4" t="str">
        <f>$H$1&amp;F2</f>
        <v>，2167453</v>
      </c>
      <c r="I2" s="4" t="str">
        <f>VLOOKUP(A2,HOP!A:T,20,0)</f>
        <v>直连</v>
      </c>
    </row>
    <row r="3" s="4" customFormat="1" hidden="1" spans="1:9">
      <c r="A3" s="4">
        <v>15611879053</v>
      </c>
      <c r="B3" s="6">
        <v>44457</v>
      </c>
      <c r="C3" s="6">
        <v>44462</v>
      </c>
      <c r="D3" s="4">
        <v>5774</v>
      </c>
      <c r="E3" s="4" t="str">
        <f>VLOOKUP(A3,HOP!A:L,12,0)</f>
        <v>5774.00</v>
      </c>
      <c r="F3" s="4" t="str">
        <f>VLOOKUP(A3,HOP!A:C,3,0)</f>
        <v>2169767</v>
      </c>
      <c r="G3" s="4">
        <f t="shared" si="0"/>
        <v>0</v>
      </c>
      <c r="H3" s="4" t="str">
        <f>$H$1&amp;F3</f>
        <v>，2169767</v>
      </c>
      <c r="I3" s="4" t="str">
        <f>VLOOKUP(A3,HOP!A:T,20,0)</f>
        <v>直连</v>
      </c>
    </row>
    <row r="4" s="4" customFormat="1" hidden="1" spans="1:9">
      <c r="A4" s="4">
        <v>15618757155</v>
      </c>
      <c r="B4" s="6">
        <v>44461</v>
      </c>
      <c r="C4" s="6">
        <v>44465</v>
      </c>
      <c r="D4" s="4">
        <v>4092</v>
      </c>
      <c r="E4" s="4" t="str">
        <f>VLOOKUP(A4,HOP!A:L,12,0)</f>
        <v>4092.00</v>
      </c>
      <c r="F4" s="4" t="str">
        <f>VLOOKUP(A4,HOP!A:C,3,0)</f>
        <v>2171142</v>
      </c>
      <c r="G4" s="4">
        <f t="shared" si="0"/>
        <v>0</v>
      </c>
      <c r="H4" s="4" t="str">
        <f>$H$1&amp;F4</f>
        <v>，2171142</v>
      </c>
      <c r="I4" s="4" t="str">
        <f>VLOOKUP(A4,HOP!A:T,20,0)</f>
        <v>直连</v>
      </c>
    </row>
    <row r="5" s="4" customFormat="1" hidden="1" spans="1:9">
      <c r="A5" s="4">
        <v>15777158001</v>
      </c>
      <c r="B5" s="6">
        <v>44463</v>
      </c>
      <c r="C5" s="6">
        <v>44465</v>
      </c>
      <c r="D5" s="4">
        <v>1955</v>
      </c>
      <c r="E5" s="4" t="str">
        <f>VLOOKUP(A5,HOP!A:L,12,0)</f>
        <v>1955.00</v>
      </c>
      <c r="F5" s="4" t="str">
        <f>VLOOKUP(A5,HOP!A:C,3,0)</f>
        <v>2194129</v>
      </c>
      <c r="G5" s="4">
        <f t="shared" si="0"/>
        <v>0</v>
      </c>
      <c r="H5" s="4" t="str">
        <f>$H$1&amp;F5</f>
        <v>，2194129</v>
      </c>
      <c r="I5" s="4" t="str">
        <f>VLOOKUP(A5,HOP!A:T,20,0)</f>
        <v>直连</v>
      </c>
    </row>
    <row r="6" s="4" customFormat="1" hidden="1" spans="1:9">
      <c r="A6" s="4">
        <v>15848763368</v>
      </c>
      <c r="B6" s="6">
        <v>44463</v>
      </c>
      <c r="C6" s="6">
        <v>44464</v>
      </c>
      <c r="D6" s="4">
        <v>681</v>
      </c>
      <c r="E6" s="4" t="str">
        <f>VLOOKUP(A6,HOP!A:L,12,0)</f>
        <v>681.00</v>
      </c>
      <c r="F6" s="4" t="str">
        <f>VLOOKUP(A6,HOP!A:C,3,0)</f>
        <v>2201573</v>
      </c>
      <c r="G6" s="4">
        <f t="shared" si="0"/>
        <v>0</v>
      </c>
      <c r="H6" s="4" t="str">
        <f>$H$1&amp;F6</f>
        <v>，2201573</v>
      </c>
      <c r="I6" s="4" t="str">
        <f>VLOOKUP(A6,HOP!A:T,20,0)</f>
        <v>直连</v>
      </c>
    </row>
    <row r="7" s="4" customFormat="1" hidden="1" spans="1:9">
      <c r="A7" s="4">
        <v>15873700826</v>
      </c>
      <c r="B7" s="6">
        <v>44456</v>
      </c>
      <c r="C7" s="6">
        <v>44460</v>
      </c>
      <c r="D7" s="4">
        <v>5283</v>
      </c>
      <c r="E7" s="4" t="str">
        <f>VLOOKUP(A7,HOP!A:L,12,0)</f>
        <v>5283.00</v>
      </c>
      <c r="F7" s="4" t="str">
        <f>VLOOKUP(A7,HOP!A:C,3,0)</f>
        <v>2203680</v>
      </c>
      <c r="G7" s="4">
        <f t="shared" si="0"/>
        <v>0</v>
      </c>
      <c r="H7" s="4" t="str">
        <f>$H$1&amp;F7</f>
        <v>，2203680</v>
      </c>
      <c r="I7" s="4" t="str">
        <f>VLOOKUP(A7,HOP!A:T,20,0)</f>
        <v>直连</v>
      </c>
    </row>
    <row r="8" s="4" customFormat="1" hidden="1" spans="1:9">
      <c r="A8" s="4">
        <v>15903669458</v>
      </c>
      <c r="B8" s="6">
        <v>44457</v>
      </c>
      <c r="C8" s="6">
        <v>44459</v>
      </c>
      <c r="D8" s="4">
        <v>816</v>
      </c>
      <c r="E8" s="4" t="str">
        <f>VLOOKUP(A8,HOP!A:L,12,0)</f>
        <v>816.00</v>
      </c>
      <c r="F8" s="4" t="str">
        <f>VLOOKUP(A8,HOP!A:C,3,0)</f>
        <v>2205950</v>
      </c>
      <c r="G8" s="4">
        <f t="shared" si="0"/>
        <v>0</v>
      </c>
      <c r="H8" s="4" t="str">
        <f>$H$1&amp;F8</f>
        <v>，2205950</v>
      </c>
      <c r="I8" s="4" t="str">
        <f>VLOOKUP(A8,HOP!A:T,20,0)</f>
        <v>直连</v>
      </c>
    </row>
    <row r="9" s="4" customFormat="1" hidden="1" spans="1:9">
      <c r="A9" s="4">
        <v>15921106944</v>
      </c>
      <c r="B9" s="6">
        <v>44458</v>
      </c>
      <c r="C9" s="6">
        <v>44459</v>
      </c>
      <c r="D9" s="4">
        <v>685</v>
      </c>
      <c r="E9" s="4" t="str">
        <f>VLOOKUP(A9,HOP!A:L,12,0)</f>
        <v>685.00</v>
      </c>
      <c r="F9" s="4" t="str">
        <f>VLOOKUP(A9,HOP!A:C,3,0)</f>
        <v>2207833</v>
      </c>
      <c r="G9" s="4">
        <f t="shared" si="0"/>
        <v>0</v>
      </c>
      <c r="H9" s="4" t="str">
        <f>$H$1&amp;F9</f>
        <v>，2207833</v>
      </c>
      <c r="I9" s="4" t="str">
        <f>VLOOKUP(A9,HOP!A:T,20,0)</f>
        <v>直连</v>
      </c>
    </row>
    <row r="10" s="4" customFormat="1" hidden="1" spans="1:9">
      <c r="A10" s="4">
        <v>15974703079</v>
      </c>
      <c r="B10" s="6">
        <v>44455</v>
      </c>
      <c r="C10" s="6">
        <v>44459</v>
      </c>
      <c r="D10" s="4">
        <v>2864</v>
      </c>
      <c r="E10" s="4" t="str">
        <f>VLOOKUP(A10,HOP!A:L,12,0)</f>
        <v>2864.00</v>
      </c>
      <c r="F10" s="4" t="str">
        <f>VLOOKUP(A10,HOP!A:C,3,0)</f>
        <v>2213207</v>
      </c>
      <c r="G10" s="4">
        <f t="shared" si="0"/>
        <v>0</v>
      </c>
      <c r="H10" s="4" t="str">
        <f>$H$1&amp;F10</f>
        <v>，2213207</v>
      </c>
      <c r="I10" s="4" t="str">
        <f>VLOOKUP(A10,HOP!A:T,20,0)</f>
        <v>直连</v>
      </c>
    </row>
    <row r="11" s="4" customFormat="1" hidden="1" spans="1:9">
      <c r="A11" s="4">
        <v>16028380927</v>
      </c>
      <c r="B11" s="6">
        <v>44460</v>
      </c>
      <c r="C11" s="6">
        <v>44461</v>
      </c>
      <c r="D11" s="4">
        <v>1002</v>
      </c>
      <c r="E11" s="4" t="str">
        <f>VLOOKUP(A11,HOP!A:L,12,0)</f>
        <v>1002.00</v>
      </c>
      <c r="F11" s="4" t="str">
        <f>VLOOKUP(A11,HOP!A:C,3,0)</f>
        <v>2218726</v>
      </c>
      <c r="G11" s="4">
        <f t="shared" si="0"/>
        <v>0</v>
      </c>
      <c r="H11" s="4" t="str">
        <f>$H$1&amp;F11</f>
        <v>，2218726</v>
      </c>
      <c r="I11" s="4" t="str">
        <f>VLOOKUP(A11,HOP!A:T,20,0)</f>
        <v>直连</v>
      </c>
    </row>
    <row r="12" s="4" customFormat="1" hidden="1" spans="1:9">
      <c r="A12" s="4">
        <v>16035440255</v>
      </c>
      <c r="B12" s="6">
        <v>44464</v>
      </c>
      <c r="C12" s="6">
        <v>44465</v>
      </c>
      <c r="D12" s="4">
        <v>378</v>
      </c>
      <c r="E12" s="4" t="str">
        <f>VLOOKUP(A12,HOP!A:L,12,0)</f>
        <v>378.00</v>
      </c>
      <c r="F12" s="4" t="str">
        <f>VLOOKUP(A12,HOP!A:C,3,0)</f>
        <v>2219157</v>
      </c>
      <c r="G12" s="4">
        <f t="shared" si="0"/>
        <v>0</v>
      </c>
      <c r="H12" s="4" t="str">
        <f>$H$1&amp;F12</f>
        <v>，2219157</v>
      </c>
      <c r="I12" s="4" t="str">
        <f>VLOOKUP(A12,HOP!A:T,20,0)</f>
        <v>直连</v>
      </c>
    </row>
    <row r="13" s="4" customFormat="1" hidden="1" spans="1:9">
      <c r="A13" s="4">
        <v>16037889557</v>
      </c>
      <c r="B13" s="6">
        <v>44464</v>
      </c>
      <c r="C13" s="6">
        <v>44465</v>
      </c>
      <c r="D13" s="4">
        <v>1482</v>
      </c>
      <c r="E13" s="4" t="str">
        <f>VLOOKUP(A13,HOP!A:L,12,0)</f>
        <v>1482.00</v>
      </c>
      <c r="F13" s="4" t="str">
        <f>VLOOKUP(A13,HOP!A:C,3,0)</f>
        <v>2219480</v>
      </c>
      <c r="G13" s="4">
        <f t="shared" si="0"/>
        <v>0</v>
      </c>
      <c r="H13" s="4" t="str">
        <f>$H$1&amp;F13</f>
        <v>，2219480</v>
      </c>
      <c r="I13" s="4" t="str">
        <f>VLOOKUP(A13,HOP!A:T,20,0)</f>
        <v>直连</v>
      </c>
    </row>
    <row r="14" s="4" customFormat="1" hidden="1" spans="1:9">
      <c r="A14" s="4">
        <v>16041407180</v>
      </c>
      <c r="B14" s="6">
        <v>44456</v>
      </c>
      <c r="C14" s="6">
        <v>44460</v>
      </c>
      <c r="D14" s="4">
        <v>3134</v>
      </c>
      <c r="E14" s="4" t="str">
        <f>VLOOKUP(A14,HOP!A:L,12,0)</f>
        <v>3134.00</v>
      </c>
      <c r="F14" s="4" t="str">
        <f>VLOOKUP(A14,HOP!A:C,3,0)</f>
        <v>2220091</v>
      </c>
      <c r="G14" s="4">
        <f t="shared" si="0"/>
        <v>0</v>
      </c>
      <c r="H14" s="4" t="str">
        <f>$H$1&amp;F14</f>
        <v>，2220091</v>
      </c>
      <c r="I14" s="4" t="str">
        <f>VLOOKUP(A14,HOP!A:T,20,0)</f>
        <v>直连</v>
      </c>
    </row>
    <row r="15" s="4" customFormat="1" hidden="1" spans="1:9">
      <c r="A15" s="4">
        <v>16070348357</v>
      </c>
      <c r="B15" s="6">
        <v>44456</v>
      </c>
      <c r="C15" s="6">
        <v>44459</v>
      </c>
      <c r="D15" s="4">
        <v>4086</v>
      </c>
      <c r="E15" s="4" t="str">
        <f>VLOOKUP(A15,HOP!A:L,12,0)</f>
        <v>4086.00</v>
      </c>
      <c r="F15" s="4" t="str">
        <f>VLOOKUP(A15,HOP!A:C,3,0)</f>
        <v>2224247</v>
      </c>
      <c r="G15" s="4">
        <f t="shared" si="0"/>
        <v>0</v>
      </c>
      <c r="H15" s="4" t="str">
        <f>$H$1&amp;F15</f>
        <v>，2224247</v>
      </c>
      <c r="I15" s="4" t="str">
        <f>VLOOKUP(A15,HOP!A:T,20,0)</f>
        <v>直连</v>
      </c>
    </row>
    <row r="16" s="4" customFormat="1" hidden="1" spans="1:9">
      <c r="A16" s="4">
        <v>16080566546</v>
      </c>
      <c r="B16" s="6">
        <v>44461</v>
      </c>
      <c r="C16" s="6">
        <v>44463</v>
      </c>
      <c r="D16" s="4">
        <v>3879</v>
      </c>
      <c r="E16" s="4" t="str">
        <f>VLOOKUP(A16,HOP!A:L,12,0)</f>
        <v>3879.00</v>
      </c>
      <c r="F16" s="4" t="str">
        <f>VLOOKUP(A16,HOP!A:C,3,0)</f>
        <v>2225469</v>
      </c>
      <c r="G16" s="4">
        <f t="shared" si="0"/>
        <v>0</v>
      </c>
      <c r="H16" s="4" t="str">
        <f>$H$1&amp;F16</f>
        <v>，2225469</v>
      </c>
      <c r="I16" s="4" t="str">
        <f>VLOOKUP(A16,HOP!A:T,20,0)</f>
        <v>直连</v>
      </c>
    </row>
    <row r="17" s="4" customFormat="1" hidden="1" spans="1:9">
      <c r="A17" s="4">
        <v>16118353292</v>
      </c>
      <c r="B17" s="6">
        <v>44459</v>
      </c>
      <c r="C17" s="6">
        <v>44462</v>
      </c>
      <c r="D17" s="4">
        <v>2211</v>
      </c>
      <c r="E17" s="4" t="str">
        <f>VLOOKUP(A17,HOP!A:L,12,0)</f>
        <v>2211.00</v>
      </c>
      <c r="F17" s="4" t="str">
        <f>VLOOKUP(A17,HOP!A:C,3,0)</f>
        <v>2230172</v>
      </c>
      <c r="G17" s="4">
        <f t="shared" si="0"/>
        <v>0</v>
      </c>
      <c r="H17" s="4" t="str">
        <f>$H$1&amp;F17</f>
        <v>，2230172</v>
      </c>
      <c r="I17" s="4" t="str">
        <f>VLOOKUP(A17,HOP!A:T,20,0)</f>
        <v>直连</v>
      </c>
    </row>
    <row r="18" s="4" customFormat="1" hidden="1" spans="1:9">
      <c r="A18" s="4">
        <v>16121876770</v>
      </c>
      <c r="B18" s="6">
        <v>44456</v>
      </c>
      <c r="C18" s="6">
        <v>44460</v>
      </c>
      <c r="D18" s="4">
        <v>5540</v>
      </c>
      <c r="E18" s="4" t="str">
        <f>VLOOKUP(A18,HOP!A:L,12,0)</f>
        <v>5540.00</v>
      </c>
      <c r="F18" s="4" t="str">
        <f>VLOOKUP(A18,HOP!A:C,3,0)</f>
        <v>2230996</v>
      </c>
      <c r="G18" s="4">
        <f t="shared" si="0"/>
        <v>0</v>
      </c>
      <c r="H18" s="4" t="str">
        <f>$H$1&amp;F18</f>
        <v>，2230996</v>
      </c>
      <c r="I18" s="4" t="str">
        <f>VLOOKUP(A18,HOP!A:T,20,0)</f>
        <v>直连</v>
      </c>
    </row>
    <row r="19" s="4" customFormat="1" hidden="1" spans="1:9">
      <c r="A19" s="4">
        <v>16117434191</v>
      </c>
      <c r="B19" s="6">
        <v>44458</v>
      </c>
      <c r="C19" s="6">
        <v>44460</v>
      </c>
      <c r="D19" s="4">
        <v>661</v>
      </c>
      <c r="E19" s="4" t="str">
        <f>VLOOKUP(A19,HOP!A:L,12,0)</f>
        <v>661.00</v>
      </c>
      <c r="F19" s="4" t="str">
        <f>VLOOKUP(A19,HOP!A:C,3,0)</f>
        <v>2229994</v>
      </c>
      <c r="G19" s="4">
        <f t="shared" ref="G19:G42" si="1">D19-E19</f>
        <v>0</v>
      </c>
      <c r="H19" s="4" t="str">
        <f t="shared" ref="H19:H31" si="2">$H$1&amp;F19</f>
        <v>，2229994</v>
      </c>
      <c r="I19" s="4" t="str">
        <f>VLOOKUP(A19,HOP!A:T,20,0)</f>
        <v>直连</v>
      </c>
    </row>
    <row r="20" s="4" customFormat="1" hidden="1" spans="1:9">
      <c r="A20" s="4">
        <v>16160239725</v>
      </c>
      <c r="B20" s="6">
        <v>44459</v>
      </c>
      <c r="C20" s="6">
        <v>44460</v>
      </c>
      <c r="D20" s="4">
        <v>1027</v>
      </c>
      <c r="E20" s="4" t="str">
        <f>VLOOKUP(A20,HOP!A:L,12,0)</f>
        <v>1027.00</v>
      </c>
      <c r="F20" s="4" t="str">
        <f>VLOOKUP(A20,HOP!A:C,3,0)</f>
        <v>2236146</v>
      </c>
      <c r="G20" s="4">
        <f t="shared" si="1"/>
        <v>0</v>
      </c>
      <c r="H20" s="4" t="str">
        <f t="shared" si="2"/>
        <v>，2236146</v>
      </c>
      <c r="I20" s="4" t="str">
        <f>VLOOKUP(A20,HOP!A:T,20,0)</f>
        <v>直连</v>
      </c>
    </row>
    <row r="21" s="4" customFormat="1" hidden="1" spans="1:9">
      <c r="A21" s="4">
        <v>16163894108</v>
      </c>
      <c r="B21" s="6">
        <v>44464</v>
      </c>
      <c r="C21" s="6">
        <v>44465</v>
      </c>
      <c r="D21" s="4">
        <v>2720</v>
      </c>
      <c r="E21" s="4" t="str">
        <f>VLOOKUP(A21,HOP!A:L,12,0)</f>
        <v>2720.00</v>
      </c>
      <c r="F21" s="4" t="str">
        <f>VLOOKUP(A21,HOP!A:C,3,0)</f>
        <v>2236878</v>
      </c>
      <c r="G21" s="4">
        <f t="shared" si="1"/>
        <v>0</v>
      </c>
      <c r="H21" s="4" t="str">
        <f t="shared" si="2"/>
        <v>，2236878</v>
      </c>
      <c r="I21" s="4" t="str">
        <f>VLOOKUP(A21,HOP!A:T,20,0)</f>
        <v>直连</v>
      </c>
    </row>
    <row r="22" s="4" customFormat="1" hidden="1" spans="1:9">
      <c r="A22" s="4">
        <v>16172231467</v>
      </c>
      <c r="B22" s="6">
        <v>44459</v>
      </c>
      <c r="C22" s="6">
        <v>44463</v>
      </c>
      <c r="D22" s="4">
        <v>4928</v>
      </c>
      <c r="E22" s="4" t="str">
        <f>VLOOKUP(A22,HOP!A:L,12,0)</f>
        <v>4928.00</v>
      </c>
      <c r="F22" s="4" t="str">
        <f>VLOOKUP(A22,HOP!A:C,3,0)</f>
        <v>2237906</v>
      </c>
      <c r="G22" s="4">
        <f t="shared" si="1"/>
        <v>0</v>
      </c>
      <c r="H22" s="4" t="str">
        <f t="shared" si="2"/>
        <v>，2237906</v>
      </c>
      <c r="I22" s="4" t="str">
        <f>VLOOKUP(A22,HOP!A:T,20,0)</f>
        <v>直连</v>
      </c>
    </row>
    <row r="23" s="4" customFormat="1" hidden="1" spans="1:9">
      <c r="A23" s="4">
        <v>16175962578</v>
      </c>
      <c r="B23" s="6">
        <v>44456</v>
      </c>
      <c r="C23" s="6">
        <v>44459</v>
      </c>
      <c r="D23" s="4">
        <v>15226</v>
      </c>
      <c r="E23" s="4" t="str">
        <f>VLOOKUP(A23,HOP!A:L,12,0)</f>
        <v>15226.00</v>
      </c>
      <c r="F23" s="4" t="str">
        <f>VLOOKUP(A23,HOP!A:C,3,0)</f>
        <v>2238735</v>
      </c>
      <c r="G23" s="4">
        <f t="shared" si="1"/>
        <v>0</v>
      </c>
      <c r="H23" s="4" t="str">
        <f t="shared" si="2"/>
        <v>，2238735</v>
      </c>
      <c r="I23" s="4" t="str">
        <f>VLOOKUP(A23,HOP!A:T,20,0)</f>
        <v>直连</v>
      </c>
    </row>
    <row r="24" s="4" customFormat="1" hidden="1" spans="1:9">
      <c r="A24" s="4">
        <v>16176675035</v>
      </c>
      <c r="B24" s="6">
        <v>44461</v>
      </c>
      <c r="C24" s="6">
        <v>44464</v>
      </c>
      <c r="D24" s="4">
        <v>3929</v>
      </c>
      <c r="E24" s="4" t="str">
        <f>VLOOKUP(A24,HOP!A:L,12,0)</f>
        <v>3929.00</v>
      </c>
      <c r="F24" s="4" t="str">
        <f>VLOOKUP(A24,HOP!A:C,3,0)</f>
        <v>2238909</v>
      </c>
      <c r="G24" s="4">
        <f t="shared" si="1"/>
        <v>0</v>
      </c>
      <c r="H24" s="4" t="str">
        <f t="shared" si="2"/>
        <v>，2238909</v>
      </c>
      <c r="I24" s="4" t="str">
        <f>VLOOKUP(A24,HOP!A:T,20,0)</f>
        <v>直连</v>
      </c>
    </row>
    <row r="25" s="4" customFormat="1" hidden="1" spans="1:9">
      <c r="A25" s="4">
        <v>16186663470</v>
      </c>
      <c r="B25" s="6">
        <v>44457</v>
      </c>
      <c r="C25" s="6">
        <v>44459</v>
      </c>
      <c r="D25" s="4">
        <v>1538</v>
      </c>
      <c r="E25" s="4" t="str">
        <f>VLOOKUP(A25,HOP!A:L,12,0)</f>
        <v>1538.00</v>
      </c>
      <c r="F25" s="4" t="str">
        <f>VLOOKUP(A25,HOP!A:C,3,0)</f>
        <v>2240464</v>
      </c>
      <c r="G25" s="4">
        <f t="shared" si="1"/>
        <v>0</v>
      </c>
      <c r="H25" s="4" t="str">
        <f t="shared" si="2"/>
        <v>，2240464</v>
      </c>
      <c r="I25" s="4" t="str">
        <f>VLOOKUP(A25,HOP!A:T,20,0)</f>
        <v>直连</v>
      </c>
    </row>
    <row r="26" s="4" customFormat="1" hidden="1" spans="1:9">
      <c r="A26" s="4">
        <v>16191660562</v>
      </c>
      <c r="B26" s="6">
        <v>44461</v>
      </c>
      <c r="C26" s="6">
        <v>44462</v>
      </c>
      <c r="D26" s="4">
        <v>1426</v>
      </c>
      <c r="E26" s="4" t="str">
        <f>VLOOKUP(A26,HOP!A:L,12,0)</f>
        <v>1426.00</v>
      </c>
      <c r="F26" s="4" t="str">
        <f>VLOOKUP(A26,HOP!A:C,3,0)</f>
        <v>2240848</v>
      </c>
      <c r="G26" s="4">
        <f t="shared" si="1"/>
        <v>0</v>
      </c>
      <c r="H26" s="4" t="str">
        <f t="shared" si="2"/>
        <v>，2240848</v>
      </c>
      <c r="I26" s="4" t="str">
        <f>VLOOKUP(A26,HOP!A:T,20,0)</f>
        <v>直连</v>
      </c>
    </row>
    <row r="27" s="4" customFormat="1" hidden="1" spans="1:9">
      <c r="A27" s="4">
        <v>16195953081</v>
      </c>
      <c r="B27" s="6">
        <v>44457</v>
      </c>
      <c r="C27" s="6">
        <v>44461</v>
      </c>
      <c r="D27" s="4">
        <v>5455</v>
      </c>
      <c r="E27" s="4" t="str">
        <f>VLOOKUP(A27,HOP!A:L,12,0)</f>
        <v>5455.00</v>
      </c>
      <c r="F27" s="4" t="str">
        <f>VLOOKUP(A27,HOP!A:C,3,0)</f>
        <v>2241885</v>
      </c>
      <c r="G27" s="4">
        <f t="shared" si="1"/>
        <v>0</v>
      </c>
      <c r="H27" s="4" t="str">
        <f t="shared" si="2"/>
        <v>，2241885</v>
      </c>
      <c r="I27" s="4" t="str">
        <f>VLOOKUP(A27,HOP!A:T,20,0)</f>
        <v>直连</v>
      </c>
    </row>
    <row r="28" s="4" customFormat="1" spans="1:10">
      <c r="A28" s="4">
        <v>16199657801</v>
      </c>
      <c r="B28" s="6">
        <v>44459</v>
      </c>
      <c r="C28" s="6">
        <v>44465</v>
      </c>
      <c r="D28" s="4">
        <v>3324</v>
      </c>
      <c r="E28" s="4" t="str">
        <f>VLOOKUP(A28,HOP!A:L,12,0)</f>
        <v>0.00</v>
      </c>
      <c r="F28" s="4" t="str">
        <f>VLOOKUP(A28,HOP!A:C,3,0)</f>
        <v>2242060</v>
      </c>
      <c r="G28" s="4">
        <f t="shared" si="1"/>
        <v>3324</v>
      </c>
      <c r="H28" s="4" t="str">
        <f t="shared" si="2"/>
        <v>，2242060</v>
      </c>
      <c r="I28" s="4" t="str">
        <f>VLOOKUP(A28,HOP!A:T,20,0)</f>
        <v>直连</v>
      </c>
      <c r="J28" s="4" t="s">
        <v>257</v>
      </c>
    </row>
    <row r="29" s="4" customFormat="1" hidden="1" spans="1:9">
      <c r="A29" s="4">
        <v>16201339043</v>
      </c>
      <c r="B29" s="6">
        <v>44456</v>
      </c>
      <c r="C29" s="6">
        <v>44459</v>
      </c>
      <c r="D29" s="4">
        <v>4731</v>
      </c>
      <c r="E29" s="4" t="str">
        <f>VLOOKUP(A29,HOP!A:L,12,0)</f>
        <v>4731.00</v>
      </c>
      <c r="F29" s="4" t="str">
        <f>VLOOKUP(A29,HOP!A:C,3,0)</f>
        <v>2242385</v>
      </c>
      <c r="G29" s="4">
        <f t="shared" si="1"/>
        <v>0</v>
      </c>
      <c r="H29" s="4" t="str">
        <f t="shared" si="2"/>
        <v>，2242385</v>
      </c>
      <c r="I29" s="4" t="str">
        <f>VLOOKUP(A29,HOP!A:T,20,0)</f>
        <v>直连</v>
      </c>
    </row>
    <row r="30" s="4" customFormat="1" hidden="1" spans="1:9">
      <c r="A30" s="4">
        <v>16202088008</v>
      </c>
      <c r="B30" s="6">
        <v>44463</v>
      </c>
      <c r="C30" s="6">
        <v>44465</v>
      </c>
      <c r="D30" s="4">
        <v>2616</v>
      </c>
      <c r="E30" s="4" t="str">
        <f>VLOOKUP(A30,HOP!A:L,12,0)</f>
        <v>2616.00</v>
      </c>
      <c r="F30" s="4" t="str">
        <f>VLOOKUP(A30,HOP!A:C,3,0)</f>
        <v>2242545</v>
      </c>
      <c r="G30" s="4">
        <f t="shared" si="1"/>
        <v>0</v>
      </c>
      <c r="H30" s="4" t="str">
        <f t="shared" si="2"/>
        <v>，2242545</v>
      </c>
      <c r="I30" s="4" t="str">
        <f>VLOOKUP(A30,HOP!A:T,20,0)</f>
        <v>直连</v>
      </c>
    </row>
    <row r="31" s="4" customFormat="1" hidden="1" spans="1:9">
      <c r="A31" s="4">
        <v>16210323650</v>
      </c>
      <c r="B31" s="6">
        <v>44461</v>
      </c>
      <c r="C31" s="6">
        <v>44462</v>
      </c>
      <c r="D31" s="4">
        <v>961</v>
      </c>
      <c r="E31" s="4" t="str">
        <f>VLOOKUP(A31,HOP!A:L,12,0)</f>
        <v>961.00</v>
      </c>
      <c r="F31" s="4" t="str">
        <f>VLOOKUP(A31,HOP!A:C,3,0)</f>
        <v>2243521</v>
      </c>
      <c r="G31" s="4">
        <f t="shared" si="1"/>
        <v>0</v>
      </c>
      <c r="H31" s="4" t="str">
        <f t="shared" si="2"/>
        <v>，2243521</v>
      </c>
      <c r="I31" s="4" t="str">
        <f>VLOOKUP(A31,HOP!A:T,20,0)</f>
        <v>直连</v>
      </c>
    </row>
    <row r="32" s="4" customFormat="1" hidden="1" spans="1:9">
      <c r="A32" s="4">
        <v>16210901462</v>
      </c>
      <c r="B32" s="6">
        <v>44458</v>
      </c>
      <c r="C32" s="6">
        <v>44459</v>
      </c>
      <c r="D32" s="4">
        <v>1784</v>
      </c>
      <c r="E32" s="4" t="str">
        <f>VLOOKUP(A32,HOP!A:L,12,0)</f>
        <v>1784.00</v>
      </c>
      <c r="F32" s="4" t="str">
        <f>VLOOKUP(A32,HOP!A:C,3,0)</f>
        <v>2243618</v>
      </c>
      <c r="G32" s="4">
        <f t="shared" si="1"/>
        <v>0</v>
      </c>
      <c r="H32" s="4" t="str">
        <f>$H$1&amp;F32</f>
        <v>，2243618</v>
      </c>
      <c r="I32" s="4" t="str">
        <f>VLOOKUP(A32,HOP!A:T,20,0)</f>
        <v>直连</v>
      </c>
    </row>
    <row r="33" s="4" customFormat="1" hidden="1" spans="1:9">
      <c r="A33" s="4">
        <v>16211099340</v>
      </c>
      <c r="B33" s="6">
        <v>44460</v>
      </c>
      <c r="C33" s="6">
        <v>44461</v>
      </c>
      <c r="D33" s="4">
        <v>552</v>
      </c>
      <c r="E33" s="4" t="str">
        <f>VLOOKUP(A33,HOP!A:L,12,0)</f>
        <v>552.00</v>
      </c>
      <c r="F33" s="4" t="str">
        <f>VLOOKUP(A33,HOP!A:C,3,0)</f>
        <v>2243669</v>
      </c>
      <c r="G33" s="4">
        <f t="shared" si="1"/>
        <v>0</v>
      </c>
      <c r="H33" s="4" t="str">
        <f>$H$1&amp;F33</f>
        <v>，2243669</v>
      </c>
      <c r="I33" s="4" t="str">
        <f>VLOOKUP(A33,HOP!A:T,20,0)</f>
        <v>直连</v>
      </c>
    </row>
    <row r="34" s="4" customFormat="1" hidden="1" spans="1:9">
      <c r="A34" s="4">
        <v>16211113283</v>
      </c>
      <c r="B34" s="6">
        <v>44464</v>
      </c>
      <c r="C34" s="6">
        <v>44465</v>
      </c>
      <c r="D34" s="4">
        <v>1431</v>
      </c>
      <c r="E34" s="4" t="str">
        <f>VLOOKUP(A34,HOP!A:L,12,0)</f>
        <v>1431.00</v>
      </c>
      <c r="F34" s="4" t="str">
        <f>VLOOKUP(A34,HOP!A:C,3,0)</f>
        <v>2243676</v>
      </c>
      <c r="G34" s="4">
        <f t="shared" si="1"/>
        <v>0</v>
      </c>
      <c r="H34" s="4" t="str">
        <f>$H$1&amp;F34</f>
        <v>，2243676</v>
      </c>
      <c r="I34" s="4" t="str">
        <f>VLOOKUP(A34,HOP!A:T,20,0)</f>
        <v>直连</v>
      </c>
    </row>
    <row r="35" s="4" customFormat="1" hidden="1" spans="1:9">
      <c r="A35" s="4">
        <v>16211526223</v>
      </c>
      <c r="B35" s="6">
        <v>44458</v>
      </c>
      <c r="C35" s="6">
        <v>44461</v>
      </c>
      <c r="D35" s="4">
        <v>2764</v>
      </c>
      <c r="E35" s="4" t="str">
        <f>VLOOKUP(A35,HOP!A:L,12,0)</f>
        <v>2764.00</v>
      </c>
      <c r="F35" s="4" t="str">
        <f>VLOOKUP(A35,HOP!A:C,3,0)</f>
        <v>2243781</v>
      </c>
      <c r="G35" s="4">
        <f t="shared" si="1"/>
        <v>0</v>
      </c>
      <c r="H35" s="4" t="str">
        <f>$H$1&amp;F35</f>
        <v>，2243781</v>
      </c>
      <c r="I35" s="4" t="str">
        <f>VLOOKUP(A35,HOP!A:T,20,0)</f>
        <v>直连</v>
      </c>
    </row>
    <row r="36" s="4" customFormat="1" hidden="1" spans="1:9">
      <c r="A36" s="4">
        <v>16214987514</v>
      </c>
      <c r="B36" s="6">
        <v>44456</v>
      </c>
      <c r="C36" s="6">
        <v>44459</v>
      </c>
      <c r="D36" s="4">
        <v>10991</v>
      </c>
      <c r="E36" s="4" t="str">
        <f>VLOOKUP(A36,HOP!A:L,12,0)</f>
        <v>10991.00</v>
      </c>
      <c r="F36" s="4" t="str">
        <f>VLOOKUP(A36,HOP!A:C,3,0)</f>
        <v>2244599</v>
      </c>
      <c r="G36" s="4">
        <f t="shared" si="1"/>
        <v>0</v>
      </c>
      <c r="H36" s="4" t="str">
        <f>$H$1&amp;F36</f>
        <v>，2244599</v>
      </c>
      <c r="I36" s="4" t="str">
        <f>VLOOKUP(A36,HOP!A:T,20,0)</f>
        <v>直连</v>
      </c>
    </row>
    <row r="37" s="4" customFormat="1" hidden="1" spans="1:9">
      <c r="A37" s="4">
        <v>16218416760</v>
      </c>
      <c r="B37" s="6">
        <v>44460</v>
      </c>
      <c r="C37" s="6">
        <v>44461</v>
      </c>
      <c r="D37" s="4">
        <v>3590</v>
      </c>
      <c r="E37" s="4" t="str">
        <f>VLOOKUP(A37,HOP!A:L,12,0)</f>
        <v>3590.00</v>
      </c>
      <c r="F37" s="4" t="str">
        <f>VLOOKUP(A37,HOP!A:C,3,0)</f>
        <v>2244771</v>
      </c>
      <c r="G37" s="4">
        <f t="shared" si="1"/>
        <v>0</v>
      </c>
      <c r="H37" s="4" t="str">
        <f>$H$1&amp;F37</f>
        <v>，2244771</v>
      </c>
      <c r="I37" s="4" t="str">
        <f>VLOOKUP(A37,HOP!A:T,20,0)</f>
        <v>直连</v>
      </c>
    </row>
    <row r="38" s="4" customFormat="1" hidden="1" spans="1:9">
      <c r="A38" s="4">
        <v>16205479596</v>
      </c>
      <c r="B38" s="6">
        <v>44460</v>
      </c>
      <c r="C38" s="6">
        <v>44463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1"/>
        <v>#N/A</v>
      </c>
      <c r="H38" s="4" t="e">
        <f>$H$1&amp;F38</f>
        <v>#N/A</v>
      </c>
      <c r="I38" s="4" t="e">
        <f>VLOOKUP(A38,HOP!A:T,20,0)</f>
        <v>#N/A</v>
      </c>
    </row>
    <row r="39" s="4" customFormat="1" hidden="1" spans="1:9">
      <c r="A39" s="4">
        <v>16205104542</v>
      </c>
      <c r="B39" s="6">
        <v>44460</v>
      </c>
      <c r="C39" s="6">
        <v>44463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1"/>
        <v>#N/A</v>
      </c>
      <c r="H39" s="4" t="e">
        <f>$H$1&amp;F39</f>
        <v>#N/A</v>
      </c>
      <c r="I39" s="4" t="e">
        <f>VLOOKUP(A39,HOP!A:T,20,0)</f>
        <v>#N/A</v>
      </c>
    </row>
    <row r="40" s="4" customFormat="1" hidden="1" spans="1:9">
      <c r="A40" s="4">
        <v>16223417064</v>
      </c>
      <c r="B40" s="6">
        <v>44457</v>
      </c>
      <c r="C40" s="6">
        <v>44464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1"/>
        <v>#N/A</v>
      </c>
      <c r="H40" s="4" t="e">
        <f>$H$1&amp;F40</f>
        <v>#N/A</v>
      </c>
      <c r="I40" s="4" t="e">
        <f>VLOOKUP(A40,HOP!A:T,20,0)</f>
        <v>#N/A</v>
      </c>
    </row>
    <row r="41" s="4" customFormat="1" hidden="1" spans="1:9">
      <c r="A41" s="4">
        <v>16223613570</v>
      </c>
      <c r="B41" s="6">
        <v>44455</v>
      </c>
      <c r="C41" s="6">
        <v>44459</v>
      </c>
      <c r="D41" s="4">
        <v>5910</v>
      </c>
      <c r="E41" s="4" t="str">
        <f>VLOOKUP(A41,HOP!A:L,12,0)</f>
        <v>5910.00</v>
      </c>
      <c r="F41" s="4" t="str">
        <f>VLOOKUP(A41,HOP!A:C,3,0)</f>
        <v>2245734</v>
      </c>
      <c r="G41" s="4">
        <f t="shared" si="1"/>
        <v>0</v>
      </c>
      <c r="H41" s="4" t="str">
        <f>$H$1&amp;F41</f>
        <v>，2245734</v>
      </c>
      <c r="I41" s="4" t="str">
        <f>VLOOKUP(A41,HOP!A:T,20,0)</f>
        <v>直连</v>
      </c>
    </row>
    <row r="42" s="4" customFormat="1" hidden="1" spans="1:9">
      <c r="A42" s="4">
        <v>16223647981</v>
      </c>
      <c r="B42" s="6">
        <v>44455</v>
      </c>
      <c r="C42" s="6">
        <v>44459</v>
      </c>
      <c r="D42" s="4">
        <v>5120</v>
      </c>
      <c r="E42" s="4" t="str">
        <f>VLOOKUP(A42,HOP!A:L,12,0)</f>
        <v>5120.00</v>
      </c>
      <c r="F42" s="4" t="str">
        <f>VLOOKUP(A42,HOP!A:C,3,0)</f>
        <v>2245745</v>
      </c>
      <c r="G42" s="4">
        <f t="shared" si="1"/>
        <v>0</v>
      </c>
      <c r="H42" s="4" t="str">
        <f>$H$1&amp;F42</f>
        <v>，2245745</v>
      </c>
      <c r="I42" s="4" t="str">
        <f>VLOOKUP(A42,HOP!A:T,20,0)</f>
        <v>直连</v>
      </c>
    </row>
    <row r="43" s="4" customFormat="1" hidden="1" spans="1:9">
      <c r="A43" s="4">
        <v>16227565883</v>
      </c>
      <c r="B43" s="6">
        <v>44456</v>
      </c>
      <c r="C43" s="6">
        <v>44459</v>
      </c>
      <c r="D43" s="4">
        <v>8895</v>
      </c>
      <c r="E43" s="4" t="str">
        <f>VLOOKUP(A43,HOP!A:L,12,0)</f>
        <v>8895.00</v>
      </c>
      <c r="F43" s="4" t="str">
        <f>VLOOKUP(A43,HOP!A:C,3,0)</f>
        <v>2246042</v>
      </c>
      <c r="G43" s="4">
        <f t="shared" ref="G43:G72" si="3">D43-E43</f>
        <v>0</v>
      </c>
      <c r="H43" s="4" t="str">
        <f t="shared" ref="H43:H60" si="4">$H$1&amp;F43</f>
        <v>，2246042</v>
      </c>
      <c r="I43" s="4" t="str">
        <f>VLOOKUP(A43,HOP!A:T,20,0)</f>
        <v>直连</v>
      </c>
    </row>
    <row r="44" s="4" customFormat="1" hidden="1" spans="1:9">
      <c r="A44" s="4">
        <v>16231537718</v>
      </c>
      <c r="B44" s="6">
        <v>44455</v>
      </c>
      <c r="C44" s="6">
        <v>44459</v>
      </c>
      <c r="D44" s="4">
        <v>5081</v>
      </c>
      <c r="E44" s="4" t="str">
        <f>VLOOKUP(A44,HOP!A:L,12,0)</f>
        <v>5081.00</v>
      </c>
      <c r="F44" s="4" t="str">
        <f>VLOOKUP(A44,HOP!A:C,3,0)</f>
        <v>2246806</v>
      </c>
      <c r="G44" s="4">
        <f t="shared" si="3"/>
        <v>0</v>
      </c>
      <c r="H44" s="4" t="str">
        <f t="shared" si="4"/>
        <v>，2246806</v>
      </c>
      <c r="I44" s="4" t="str">
        <f>VLOOKUP(A44,HOP!A:T,20,0)</f>
        <v>直连</v>
      </c>
    </row>
    <row r="45" s="4" customFormat="1" hidden="1" spans="1:9">
      <c r="A45" s="4">
        <v>16231860727</v>
      </c>
      <c r="B45" s="6">
        <v>44456</v>
      </c>
      <c r="C45" s="6">
        <v>44459</v>
      </c>
      <c r="D45" s="4">
        <v>5979</v>
      </c>
      <c r="E45" s="4" t="str">
        <f>VLOOKUP(A45,HOP!A:L,12,0)</f>
        <v>5979.00</v>
      </c>
      <c r="F45" s="4" t="str">
        <f>VLOOKUP(A45,HOP!A:C,3,0)</f>
        <v>2246884</v>
      </c>
      <c r="G45" s="4">
        <f t="shared" si="3"/>
        <v>0</v>
      </c>
      <c r="H45" s="4" t="str">
        <f t="shared" si="4"/>
        <v>，2246884</v>
      </c>
      <c r="I45" s="4" t="str">
        <f>VLOOKUP(A45,HOP!A:T,20,0)</f>
        <v>直连</v>
      </c>
    </row>
    <row r="46" s="4" customFormat="1" hidden="1" spans="1:9">
      <c r="A46" s="4">
        <v>16231884029</v>
      </c>
      <c r="B46" s="6">
        <v>44456</v>
      </c>
      <c r="C46" s="6">
        <v>44460</v>
      </c>
      <c r="D46" s="4">
        <v>1180</v>
      </c>
      <c r="E46" s="4" t="str">
        <f>VLOOKUP(A46,HOP!A:L,12,0)</f>
        <v>1180.00</v>
      </c>
      <c r="F46" s="4" t="str">
        <f>VLOOKUP(A46,HOP!A:C,3,0)</f>
        <v>2246893</v>
      </c>
      <c r="G46" s="4">
        <f t="shared" si="3"/>
        <v>0</v>
      </c>
      <c r="H46" s="4" t="str">
        <f t="shared" si="4"/>
        <v>，2246893</v>
      </c>
      <c r="I46" s="4" t="str">
        <f>VLOOKUP(A46,HOP!A:T,20,0)</f>
        <v>直连</v>
      </c>
    </row>
    <row r="47" s="4" customFormat="1" hidden="1" spans="1:9">
      <c r="A47" s="4">
        <v>16239350021</v>
      </c>
      <c r="B47" s="6">
        <v>44459</v>
      </c>
      <c r="C47" s="6">
        <v>44463</v>
      </c>
      <c r="D47" s="4">
        <v>4848</v>
      </c>
      <c r="E47" s="4" t="str">
        <f>VLOOKUP(A47,HOP!A:L,12,0)</f>
        <v>4848.00</v>
      </c>
      <c r="F47" s="4" t="str">
        <f>VLOOKUP(A47,HOP!A:C,3,0)</f>
        <v>2247636</v>
      </c>
      <c r="G47" s="4">
        <f t="shared" si="3"/>
        <v>0</v>
      </c>
      <c r="H47" s="4" t="str">
        <f t="shared" si="4"/>
        <v>，2247636</v>
      </c>
      <c r="I47" s="4" t="str">
        <f>VLOOKUP(A47,HOP!A:T,20,0)</f>
        <v>直连</v>
      </c>
    </row>
    <row r="48" s="4" customFormat="1" hidden="1" spans="1:9">
      <c r="A48" s="4">
        <v>16239841662</v>
      </c>
      <c r="B48" s="6">
        <v>44462</v>
      </c>
      <c r="C48" s="6">
        <v>44465</v>
      </c>
      <c r="D48" s="4">
        <v>6211</v>
      </c>
      <c r="E48" s="4" t="str">
        <f>VLOOKUP(A48,HOP!A:L,12,0)</f>
        <v>6211.00</v>
      </c>
      <c r="F48" s="4" t="str">
        <f>VLOOKUP(A48,HOP!A:C,3,0)</f>
        <v>2247708</v>
      </c>
      <c r="G48" s="4">
        <f t="shared" si="3"/>
        <v>0</v>
      </c>
      <c r="H48" s="4" t="str">
        <f t="shared" si="4"/>
        <v>，2247708</v>
      </c>
      <c r="I48" s="4" t="str">
        <f>VLOOKUP(A48,HOP!A:T,20,0)</f>
        <v>直连</v>
      </c>
    </row>
    <row r="49" s="4" customFormat="1" hidden="1" spans="1:9">
      <c r="A49" s="4">
        <v>16243623262</v>
      </c>
      <c r="B49" s="6">
        <v>44464</v>
      </c>
      <c r="C49" s="6">
        <v>44465</v>
      </c>
      <c r="D49" s="4">
        <v>1036</v>
      </c>
      <c r="E49" s="4" t="str">
        <f>VLOOKUP(A49,HOP!A:L,12,0)</f>
        <v>1036.00</v>
      </c>
      <c r="F49" s="4" t="str">
        <f>VLOOKUP(A49,HOP!A:C,3,0)</f>
        <v>2247990</v>
      </c>
      <c r="G49" s="4">
        <f t="shared" si="3"/>
        <v>0</v>
      </c>
      <c r="H49" s="4" t="str">
        <f t="shared" si="4"/>
        <v>，2247990</v>
      </c>
      <c r="I49" s="4" t="str">
        <f>VLOOKUP(A49,HOP!A:T,20,0)</f>
        <v>直连</v>
      </c>
    </row>
    <row r="50" s="4" customFormat="1" hidden="1" spans="1:9">
      <c r="A50" s="4">
        <v>16248119094</v>
      </c>
      <c r="B50" s="6">
        <v>44462</v>
      </c>
      <c r="C50" s="6">
        <v>44463</v>
      </c>
      <c r="D50" s="4">
        <v>396</v>
      </c>
      <c r="E50" s="4" t="str">
        <f>VLOOKUP(A50,HOP!A:L,12,0)</f>
        <v>396.00</v>
      </c>
      <c r="F50" s="4" t="str">
        <f>VLOOKUP(A50,HOP!A:C,3,0)</f>
        <v>2248705</v>
      </c>
      <c r="G50" s="4">
        <f t="shared" si="3"/>
        <v>0</v>
      </c>
      <c r="H50" s="4" t="str">
        <f t="shared" si="4"/>
        <v>，2248705</v>
      </c>
      <c r="I50" s="4" t="str">
        <f>VLOOKUP(A50,HOP!A:T,20,0)</f>
        <v>直连</v>
      </c>
    </row>
    <row r="51" s="4" customFormat="1" hidden="1" spans="1:9">
      <c r="A51" s="4">
        <v>16251016104</v>
      </c>
      <c r="B51" s="6">
        <v>44459</v>
      </c>
      <c r="C51" s="6">
        <v>44460</v>
      </c>
      <c r="D51" s="4">
        <v>848</v>
      </c>
      <c r="E51" s="4" t="str">
        <f>VLOOKUP(A51,HOP!A:L,12,0)</f>
        <v>848.00</v>
      </c>
      <c r="F51" s="4" t="str">
        <f>VLOOKUP(A51,HOP!A:C,3,0)</f>
        <v>2248925</v>
      </c>
      <c r="G51" s="4">
        <f t="shared" si="3"/>
        <v>0</v>
      </c>
      <c r="H51" s="4" t="str">
        <f t="shared" si="4"/>
        <v>，2248925</v>
      </c>
      <c r="I51" s="4" t="str">
        <f>VLOOKUP(A51,HOP!A:T,20,0)</f>
        <v>直连</v>
      </c>
    </row>
    <row r="52" s="4" customFormat="1" spans="1:10">
      <c r="A52" s="4">
        <v>16258071675</v>
      </c>
      <c r="B52" s="6">
        <v>44459</v>
      </c>
      <c r="C52" s="6">
        <v>44464</v>
      </c>
      <c r="D52" s="4">
        <v>2645</v>
      </c>
      <c r="E52" s="4" t="e">
        <f>VLOOKUP(A52,HOP!A:L,12,0)</f>
        <v>#N/A</v>
      </c>
      <c r="F52" s="4">
        <v>2249936</v>
      </c>
      <c r="G52" s="4" t="e">
        <f t="shared" si="3"/>
        <v>#N/A</v>
      </c>
      <c r="H52" s="4" t="str">
        <f t="shared" si="4"/>
        <v>，2249936</v>
      </c>
      <c r="I52" s="4" t="e">
        <f>VLOOKUP(A52,HOP!A:T,20,0)</f>
        <v>#N/A</v>
      </c>
      <c r="J52" s="4" t="s">
        <v>258</v>
      </c>
    </row>
    <row r="53" s="4" customFormat="1" hidden="1" spans="1:9">
      <c r="A53" s="4">
        <v>16258169680</v>
      </c>
      <c r="B53" s="6">
        <v>44461</v>
      </c>
      <c r="C53" s="6">
        <v>44465</v>
      </c>
      <c r="D53" s="4">
        <v>3016</v>
      </c>
      <c r="E53" s="4" t="str">
        <f>VLOOKUP(A53,HOP!A:L,12,0)</f>
        <v>3016.00</v>
      </c>
      <c r="F53" s="4" t="str">
        <f>VLOOKUP(A53,HOP!A:C,3,0)</f>
        <v>2249990</v>
      </c>
      <c r="G53" s="4">
        <f t="shared" si="3"/>
        <v>0</v>
      </c>
      <c r="H53" s="4" t="str">
        <f t="shared" si="4"/>
        <v>，2249990</v>
      </c>
      <c r="I53" s="4" t="str">
        <f>VLOOKUP(A53,HOP!A:T,20,0)</f>
        <v>直连</v>
      </c>
    </row>
    <row r="54" s="4" customFormat="1" spans="1:10">
      <c r="A54" s="4">
        <v>16258628541</v>
      </c>
      <c r="B54" s="6">
        <v>44463</v>
      </c>
      <c r="C54" s="6">
        <v>44465</v>
      </c>
      <c r="D54" s="4">
        <v>1806</v>
      </c>
      <c r="E54" s="4" t="str">
        <f>VLOOKUP(A54,HOP!A:L,12,0)</f>
        <v>505.71</v>
      </c>
      <c r="F54" s="4" t="str">
        <f>VLOOKUP(A54,HOP!A:C,3,0)</f>
        <v>2250097</v>
      </c>
      <c r="G54" s="4">
        <f t="shared" si="3"/>
        <v>1300.29</v>
      </c>
      <c r="H54" s="4" t="str">
        <f t="shared" si="4"/>
        <v>，2250097</v>
      </c>
      <c r="I54" s="4" t="str">
        <f>VLOOKUP(A54,HOP!A:T,20,0)</f>
        <v>直连</v>
      </c>
      <c r="J54" s="4" t="s">
        <v>259</v>
      </c>
    </row>
    <row r="55" s="4" customFormat="1" hidden="1" spans="1:9">
      <c r="A55" s="4">
        <v>16263027019</v>
      </c>
      <c r="B55" s="6">
        <v>44457</v>
      </c>
      <c r="C55" s="6">
        <v>44462</v>
      </c>
      <c r="D55" s="4">
        <v>6630</v>
      </c>
      <c r="E55" s="4" t="str">
        <f>VLOOKUP(A55,HOP!A:L,12,0)</f>
        <v>6630.00</v>
      </c>
      <c r="F55" s="4" t="str">
        <f>VLOOKUP(A55,HOP!A:C,3,0)</f>
        <v>2250596</v>
      </c>
      <c r="G55" s="4">
        <f t="shared" si="3"/>
        <v>0</v>
      </c>
      <c r="H55" s="4" t="str">
        <f t="shared" si="4"/>
        <v>，2250596</v>
      </c>
      <c r="I55" s="4" t="str">
        <f>VLOOKUP(A55,HOP!A:T,20,0)</f>
        <v>直连</v>
      </c>
    </row>
    <row r="56" s="4" customFormat="1" hidden="1" spans="1:9">
      <c r="A56" s="4">
        <v>16265139157</v>
      </c>
      <c r="B56" s="6">
        <v>44462</v>
      </c>
      <c r="C56" s="6">
        <v>44465</v>
      </c>
      <c r="D56" s="4">
        <v>4679</v>
      </c>
      <c r="E56" s="4" t="str">
        <f>VLOOKUP(A56,HOP!A:L,12,0)</f>
        <v>4679.00</v>
      </c>
      <c r="F56" s="4" t="str">
        <f>VLOOKUP(A56,HOP!A:C,3,0)</f>
        <v>2250973</v>
      </c>
      <c r="G56" s="4">
        <f t="shared" si="3"/>
        <v>0</v>
      </c>
      <c r="H56" s="4" t="str">
        <f t="shared" si="4"/>
        <v>，2250973</v>
      </c>
      <c r="I56" s="4" t="str">
        <f>VLOOKUP(A56,HOP!A:T,20,0)</f>
        <v>直连</v>
      </c>
    </row>
    <row r="57" s="4" customFormat="1" hidden="1" spans="1:9">
      <c r="A57" s="4">
        <v>16265308002</v>
      </c>
      <c r="B57" s="6">
        <v>44462</v>
      </c>
      <c r="C57" s="6">
        <v>44465</v>
      </c>
      <c r="D57" s="4">
        <v>1116</v>
      </c>
      <c r="E57" s="4" t="str">
        <f>VLOOKUP(A57,HOP!A:L,12,0)</f>
        <v>1116.00</v>
      </c>
      <c r="F57" s="4" t="str">
        <f>VLOOKUP(A57,HOP!A:C,3,0)</f>
        <v>2251016</v>
      </c>
      <c r="G57" s="4">
        <f t="shared" si="3"/>
        <v>0</v>
      </c>
      <c r="H57" s="4" t="str">
        <f t="shared" si="4"/>
        <v>，2251016</v>
      </c>
      <c r="I57" s="4" t="str">
        <f>VLOOKUP(A57,HOP!A:T,20,0)</f>
        <v>直连</v>
      </c>
    </row>
    <row r="58" s="4" customFormat="1" hidden="1" spans="1:9">
      <c r="A58" s="4">
        <v>16273289038</v>
      </c>
      <c r="B58" s="6">
        <v>44460</v>
      </c>
      <c r="C58" s="6">
        <v>44465</v>
      </c>
      <c r="D58" s="4">
        <v>1955</v>
      </c>
      <c r="E58" s="4" t="str">
        <f>VLOOKUP(A58,HOP!A:L,12,0)</f>
        <v>1955.00</v>
      </c>
      <c r="F58" s="4" t="str">
        <f>VLOOKUP(A58,HOP!A:C,3,0)</f>
        <v>2251854</v>
      </c>
      <c r="G58" s="4">
        <f t="shared" si="3"/>
        <v>0</v>
      </c>
      <c r="H58" s="4" t="str">
        <f t="shared" si="4"/>
        <v>，2251854</v>
      </c>
      <c r="I58" s="4" t="str">
        <f>VLOOKUP(A58,HOP!A:T,20,0)</f>
        <v>直连</v>
      </c>
    </row>
    <row r="59" s="4" customFormat="1" hidden="1" spans="1:9">
      <c r="A59" s="4">
        <v>16273404973</v>
      </c>
      <c r="B59" s="6">
        <v>44463</v>
      </c>
      <c r="C59" s="6">
        <v>44465</v>
      </c>
      <c r="D59" s="4">
        <v>4534</v>
      </c>
      <c r="E59" s="4" t="str">
        <f>VLOOKUP(A59,HOP!A:L,12,0)</f>
        <v>4534.00</v>
      </c>
      <c r="F59" s="4" t="str">
        <f>VLOOKUP(A59,HOP!A:C,3,0)</f>
        <v>2251874</v>
      </c>
      <c r="G59" s="4">
        <f t="shared" si="3"/>
        <v>0</v>
      </c>
      <c r="H59" s="4" t="str">
        <f t="shared" si="4"/>
        <v>，2251874</v>
      </c>
      <c r="I59" s="4" t="str">
        <f>VLOOKUP(A59,HOP!A:T,20,0)</f>
        <v>直连</v>
      </c>
    </row>
    <row r="60" s="4" customFormat="1" hidden="1" spans="1:9">
      <c r="A60" s="4">
        <v>16287739169</v>
      </c>
      <c r="B60" s="6">
        <v>44460</v>
      </c>
      <c r="C60" s="6">
        <v>44463</v>
      </c>
      <c r="D60" s="4">
        <v>2049</v>
      </c>
      <c r="E60" s="4" t="str">
        <f>VLOOKUP(A60,HOP!A:L,12,0)</f>
        <v>2049.00</v>
      </c>
      <c r="F60" s="4" t="str">
        <f>VLOOKUP(A60,HOP!A:C,3,0)</f>
        <v>2253885</v>
      </c>
      <c r="G60" s="4">
        <f t="shared" si="3"/>
        <v>0</v>
      </c>
      <c r="H60" s="4" t="str">
        <f t="shared" si="4"/>
        <v>，2253885</v>
      </c>
      <c r="I60" s="4" t="str">
        <f>VLOOKUP(A60,HOP!A:T,20,0)</f>
        <v>直连</v>
      </c>
    </row>
    <row r="61" s="4" customFormat="1" hidden="1" spans="1:9">
      <c r="A61" s="4">
        <v>16293952444</v>
      </c>
      <c r="B61" s="6">
        <v>44460</v>
      </c>
      <c r="C61" s="6">
        <v>44463</v>
      </c>
      <c r="D61" s="4">
        <v>2868</v>
      </c>
      <c r="E61" s="4" t="str">
        <f>VLOOKUP(A61,HOP!A:L,12,0)</f>
        <v>2868.00</v>
      </c>
      <c r="F61" s="4" t="str">
        <f>VLOOKUP(A61,HOP!A:C,3,0)</f>
        <v>2255128</v>
      </c>
      <c r="G61" s="4">
        <f t="shared" si="3"/>
        <v>0</v>
      </c>
      <c r="H61" s="4" t="str">
        <f>$H$1&amp;F61</f>
        <v>，2255128</v>
      </c>
      <c r="I61" s="4" t="str">
        <f>VLOOKUP(A61,HOP!A:T,20,0)</f>
        <v>直连</v>
      </c>
    </row>
    <row r="62" s="4" customFormat="1" hidden="1" spans="1:9">
      <c r="A62" s="4">
        <v>16295032459</v>
      </c>
      <c r="B62" s="6">
        <v>44462</v>
      </c>
      <c r="C62" s="6">
        <v>44463</v>
      </c>
      <c r="D62" s="4">
        <v>1022</v>
      </c>
      <c r="E62" s="4" t="str">
        <f>VLOOKUP(A62,HOP!A:L,12,0)</f>
        <v>1022.00</v>
      </c>
      <c r="F62" s="4" t="str">
        <f>VLOOKUP(A62,HOP!A:C,3,0)</f>
        <v>2255154</v>
      </c>
      <c r="G62" s="4">
        <f t="shared" si="3"/>
        <v>0</v>
      </c>
      <c r="H62" s="4" t="str">
        <f>$H$1&amp;F62</f>
        <v>，2255154</v>
      </c>
      <c r="I62" s="4" t="str">
        <f>VLOOKUP(A62,HOP!A:T,20,0)</f>
        <v>直连</v>
      </c>
    </row>
    <row r="63" s="4" customFormat="1" spans="1:10">
      <c r="A63" s="4">
        <v>16302441745</v>
      </c>
      <c r="B63" s="6">
        <v>44458</v>
      </c>
      <c r="C63" s="6">
        <v>44463</v>
      </c>
      <c r="D63" s="4">
        <v>5970</v>
      </c>
      <c r="E63" s="4">
        <v>4776</v>
      </c>
      <c r="F63" s="4" t="str">
        <f>VLOOKUP(A63,HOP!A:C,3,0)</f>
        <v>2256234</v>
      </c>
      <c r="G63" s="4">
        <f t="shared" si="3"/>
        <v>1194</v>
      </c>
      <c r="H63" s="4" t="str">
        <f>$H$1&amp;F63</f>
        <v>，2256234</v>
      </c>
      <c r="I63" s="4" t="str">
        <f>VLOOKUP(A63,HOP!A:T,20,0)</f>
        <v>直连</v>
      </c>
      <c r="J63" s="4" t="s">
        <v>260</v>
      </c>
    </row>
    <row r="64" s="4" customFormat="1" hidden="1" spans="1:9">
      <c r="A64" s="4">
        <v>16305725422</v>
      </c>
      <c r="B64" s="6">
        <v>44462</v>
      </c>
      <c r="C64" s="6">
        <v>44463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3"/>
        <v>#N/A</v>
      </c>
      <c r="H64" s="4" t="e">
        <f>$H$1&amp;F64</f>
        <v>#N/A</v>
      </c>
      <c r="I64" s="4" t="e">
        <f>VLOOKUP(A64,HOP!A:T,20,0)</f>
        <v>#N/A</v>
      </c>
    </row>
    <row r="65" s="4" customFormat="1" hidden="1" spans="1:9">
      <c r="A65" s="4">
        <v>16307769540</v>
      </c>
      <c r="B65" s="6">
        <v>44458</v>
      </c>
      <c r="C65" s="6">
        <v>44463</v>
      </c>
      <c r="D65" s="4">
        <v>4970</v>
      </c>
      <c r="E65" s="4" t="str">
        <f>VLOOKUP(A65,HOP!A:L,12,0)</f>
        <v>4970.00</v>
      </c>
      <c r="F65" s="4" t="str">
        <f>VLOOKUP(A65,HOP!A:C,3,0)</f>
        <v>2257275</v>
      </c>
      <c r="G65" s="4">
        <f t="shared" si="3"/>
        <v>0</v>
      </c>
      <c r="H65" s="4" t="str">
        <f>$H$1&amp;F65</f>
        <v>，2257275</v>
      </c>
      <c r="I65" s="4" t="str">
        <f>VLOOKUP(A65,HOP!A:T,20,0)</f>
        <v>直连</v>
      </c>
    </row>
    <row r="66" s="4" customFormat="1" hidden="1" spans="1:9">
      <c r="A66" s="4">
        <v>16317761160</v>
      </c>
      <c r="B66" s="6">
        <v>44461</v>
      </c>
      <c r="C66" s="6">
        <v>44463</v>
      </c>
      <c r="D66" s="4">
        <v>4299</v>
      </c>
      <c r="E66" s="4" t="str">
        <f>VLOOKUP(A66,HOP!A:L,12,0)</f>
        <v>4299.00</v>
      </c>
      <c r="F66" s="4" t="str">
        <f>VLOOKUP(A66,HOP!A:C,3,0)</f>
        <v>2258734</v>
      </c>
      <c r="G66" s="4">
        <f t="shared" si="3"/>
        <v>0</v>
      </c>
      <c r="H66" s="4" t="str">
        <f>$H$1&amp;F66</f>
        <v>，2258734</v>
      </c>
      <c r="I66" s="4" t="str">
        <f>VLOOKUP(A66,HOP!A:T,20,0)</f>
        <v>直连</v>
      </c>
    </row>
    <row r="67" s="4" customFormat="1" hidden="1" spans="1:9">
      <c r="A67" s="4">
        <v>16320087659</v>
      </c>
      <c r="B67" s="6">
        <v>44460</v>
      </c>
      <c r="C67" s="6">
        <v>44463</v>
      </c>
      <c r="D67" s="4">
        <v>3702</v>
      </c>
      <c r="E67" s="4" t="str">
        <f>VLOOKUP(A67,HOP!A:L,12,0)</f>
        <v>3702.00</v>
      </c>
      <c r="F67" s="4" t="str">
        <f>VLOOKUP(A67,HOP!A:C,3,0)</f>
        <v>2258929</v>
      </c>
      <c r="G67" s="4">
        <f t="shared" si="3"/>
        <v>0</v>
      </c>
      <c r="H67" s="4" t="str">
        <f>$H$1&amp;F67</f>
        <v>，2258929</v>
      </c>
      <c r="I67" s="4" t="str">
        <f>VLOOKUP(A67,HOP!A:T,20,0)</f>
        <v>直连</v>
      </c>
    </row>
    <row r="68" s="4" customFormat="1" hidden="1" spans="1:9">
      <c r="A68" s="4">
        <v>16320391879</v>
      </c>
      <c r="B68" s="6">
        <v>44458</v>
      </c>
      <c r="C68" s="6">
        <v>44463</v>
      </c>
      <c r="D68" s="4">
        <v>2879</v>
      </c>
      <c r="E68" s="4" t="str">
        <f>VLOOKUP(A68,HOP!A:L,12,0)</f>
        <v>2879.00</v>
      </c>
      <c r="F68" s="4" t="str">
        <f>VLOOKUP(A68,HOP!A:C,3,0)</f>
        <v>2258969</v>
      </c>
      <c r="G68" s="4">
        <f t="shared" si="3"/>
        <v>0</v>
      </c>
      <c r="H68" s="4" t="str">
        <f>$H$1&amp;F68</f>
        <v>，2258969</v>
      </c>
      <c r="I68" s="4" t="str">
        <f>VLOOKUP(A68,HOP!A:T,20,0)</f>
        <v>直连</v>
      </c>
    </row>
    <row r="69" s="4" customFormat="1" hidden="1" spans="1:9">
      <c r="A69" s="4">
        <v>16320971654</v>
      </c>
      <c r="B69" s="6">
        <v>44462</v>
      </c>
      <c r="C69" s="6">
        <v>44463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3"/>
        <v>#N/A</v>
      </c>
      <c r="H69" s="4" t="e">
        <f>$H$1&amp;F69</f>
        <v>#N/A</v>
      </c>
      <c r="I69" s="4" t="e">
        <f>VLOOKUP(A69,HOP!A:T,20,0)</f>
        <v>#N/A</v>
      </c>
    </row>
    <row r="70" s="4" customFormat="1" hidden="1" spans="1:9">
      <c r="A70" s="4">
        <v>16321259941</v>
      </c>
      <c r="B70" s="6">
        <v>44459</v>
      </c>
      <c r="C70" s="6">
        <v>44463</v>
      </c>
      <c r="D70" s="4">
        <v>2432</v>
      </c>
      <c r="E70" s="4" t="str">
        <f>VLOOKUP(A70,HOP!A:L,12,0)</f>
        <v>2432.00</v>
      </c>
      <c r="F70" s="4" t="str">
        <f>VLOOKUP(A70,HOP!A:C,3,0)</f>
        <v>2259132</v>
      </c>
      <c r="G70" s="4">
        <f t="shared" si="3"/>
        <v>0</v>
      </c>
      <c r="H70" s="4" t="str">
        <f>$H$1&amp;F70</f>
        <v>，2259132</v>
      </c>
      <c r="I70" s="4" t="str">
        <f>VLOOKUP(A70,HOP!A:T,20,0)</f>
        <v>直连</v>
      </c>
    </row>
    <row r="71" s="4" customFormat="1" hidden="1" spans="1:9">
      <c r="A71" s="4">
        <v>16326088685</v>
      </c>
      <c r="B71" s="6">
        <v>44462</v>
      </c>
      <c r="C71" s="6">
        <v>44463</v>
      </c>
      <c r="D71" s="4">
        <v>1813</v>
      </c>
      <c r="E71" s="4" t="str">
        <f>VLOOKUP(A71,HOP!A:L,12,0)</f>
        <v>1813.00</v>
      </c>
      <c r="F71" s="4" t="str">
        <f>VLOOKUP(A71,HOP!A:C,3,0)</f>
        <v>2259675</v>
      </c>
      <c r="G71" s="4">
        <f t="shared" si="3"/>
        <v>0</v>
      </c>
      <c r="H71" s="4" t="str">
        <f>$H$1&amp;F71</f>
        <v>，2259675</v>
      </c>
      <c r="I71" s="4" t="str">
        <f>VLOOKUP(A71,HOP!A:T,20,0)</f>
        <v>直连</v>
      </c>
    </row>
    <row r="72" s="4" customFormat="1" hidden="1" spans="1:9">
      <c r="A72" s="4">
        <v>16329736142</v>
      </c>
      <c r="B72" s="6">
        <v>44461</v>
      </c>
      <c r="C72" s="6">
        <v>44463</v>
      </c>
      <c r="D72" s="4">
        <v>4296</v>
      </c>
      <c r="E72" s="4" t="str">
        <f>VLOOKUP(A72,HOP!A:L,12,0)</f>
        <v>4296.00</v>
      </c>
      <c r="F72" s="4" t="str">
        <f>VLOOKUP(A72,HOP!A:C,3,0)</f>
        <v>2259990</v>
      </c>
      <c r="G72" s="4">
        <f t="shared" si="3"/>
        <v>0</v>
      </c>
      <c r="H72" s="4" t="str">
        <f>$H$1&amp;F72</f>
        <v>，2259990</v>
      </c>
      <c r="I72" s="4" t="str">
        <f>VLOOKUP(A72,HOP!A:T,20,0)</f>
        <v>直连</v>
      </c>
    </row>
    <row r="73" s="4" customFormat="1" hidden="1" spans="1:9">
      <c r="A73" s="4">
        <v>16334820098</v>
      </c>
      <c r="B73" s="6">
        <v>44461</v>
      </c>
      <c r="C73" s="6">
        <v>44463</v>
      </c>
      <c r="D73" s="4">
        <v>3754</v>
      </c>
      <c r="E73" s="4" t="str">
        <f>VLOOKUP(A73,HOP!A:L,12,0)</f>
        <v>3754.00</v>
      </c>
      <c r="F73" s="4" t="str">
        <f>VLOOKUP(A73,HOP!A:C,3,0)</f>
        <v>2260554</v>
      </c>
      <c r="G73" s="4">
        <f t="shared" ref="G73:G84" si="5">D73-E73</f>
        <v>0</v>
      </c>
      <c r="H73" s="4" t="str">
        <f t="shared" ref="H73:H84" si="6">$H$1&amp;F73</f>
        <v>，2260554</v>
      </c>
      <c r="I73" s="4" t="str">
        <f>VLOOKUP(A73,HOP!A:T,20,0)</f>
        <v>直连</v>
      </c>
    </row>
    <row r="74" s="4" customFormat="1" hidden="1" spans="1:9">
      <c r="A74" s="4">
        <v>16335775554</v>
      </c>
      <c r="B74" s="6">
        <v>44461</v>
      </c>
      <c r="C74" s="6">
        <v>44463</v>
      </c>
      <c r="D74" s="4">
        <v>910</v>
      </c>
      <c r="E74" s="4" t="str">
        <f>VLOOKUP(A74,HOP!A:L,12,0)</f>
        <v>910.00</v>
      </c>
      <c r="F74" s="4" t="str">
        <f>VLOOKUP(A74,HOP!A:C,3,0)</f>
        <v>2260707</v>
      </c>
      <c r="G74" s="4">
        <f t="shared" si="5"/>
        <v>0</v>
      </c>
      <c r="H74" s="4" t="str">
        <f t="shared" si="6"/>
        <v>，2260707</v>
      </c>
      <c r="I74" s="4" t="str">
        <f>VLOOKUP(A74,HOP!A:T,20,0)</f>
        <v>直连</v>
      </c>
    </row>
    <row r="75" s="4" customFormat="1" hidden="1" spans="1:9">
      <c r="A75" s="4">
        <v>16340589392</v>
      </c>
      <c r="B75" s="6">
        <v>44462</v>
      </c>
      <c r="C75" s="6">
        <v>44463</v>
      </c>
      <c r="D75" s="4">
        <v>814</v>
      </c>
      <c r="E75" s="4" t="str">
        <f>VLOOKUP(A75,HOP!A:L,12,0)</f>
        <v>814.00</v>
      </c>
      <c r="F75" s="4" t="str">
        <f>VLOOKUP(A75,HOP!A:C,3,0)</f>
        <v>2261217</v>
      </c>
      <c r="G75" s="4">
        <f t="shared" si="5"/>
        <v>0</v>
      </c>
      <c r="H75" s="4" t="str">
        <f t="shared" si="6"/>
        <v>，2261217</v>
      </c>
      <c r="I75" s="4" t="str">
        <f>VLOOKUP(A75,HOP!A:T,20,0)</f>
        <v>直连</v>
      </c>
    </row>
    <row r="76" s="4" customFormat="1" hidden="1" spans="1:9">
      <c r="A76" s="4">
        <v>16342604572</v>
      </c>
      <c r="B76" s="6">
        <v>44462</v>
      </c>
      <c r="C76" s="6">
        <v>44463</v>
      </c>
      <c r="D76" s="4">
        <v>1156</v>
      </c>
      <c r="E76" s="4" t="str">
        <f>VLOOKUP(A76,HOP!A:L,12,0)</f>
        <v>1156.00</v>
      </c>
      <c r="F76" s="4" t="str">
        <f>VLOOKUP(A76,HOP!A:C,3,0)</f>
        <v>2261580</v>
      </c>
      <c r="G76" s="4">
        <f t="shared" si="5"/>
        <v>0</v>
      </c>
      <c r="H76" s="4" t="str">
        <f t="shared" si="6"/>
        <v>，2261580</v>
      </c>
      <c r="I76" s="4" t="str">
        <f>VLOOKUP(A76,HOP!A:T,20,0)</f>
        <v>直连</v>
      </c>
    </row>
    <row r="77" s="4" customFormat="1" hidden="1" spans="1:9">
      <c r="A77" s="4">
        <v>16345522536</v>
      </c>
      <c r="B77" s="6">
        <v>44462</v>
      </c>
      <c r="C77" s="6">
        <v>44463</v>
      </c>
      <c r="D77" s="4">
        <v>534</v>
      </c>
      <c r="E77" s="4" t="str">
        <f>VLOOKUP(A77,HOP!A:L,12,0)</f>
        <v>534.00</v>
      </c>
      <c r="F77" s="4" t="str">
        <f>VLOOKUP(A77,HOP!A:C,3,0)</f>
        <v>2261828</v>
      </c>
      <c r="G77" s="4">
        <f t="shared" si="5"/>
        <v>0</v>
      </c>
      <c r="H77" s="4" t="str">
        <f t="shared" si="6"/>
        <v>，2261828</v>
      </c>
      <c r="I77" s="4" t="str">
        <f>VLOOKUP(A77,HOP!A:T,20,0)</f>
        <v>直连</v>
      </c>
    </row>
    <row r="78" s="4" customFormat="1" hidden="1" spans="1:9">
      <c r="A78" s="4">
        <v>16346329999</v>
      </c>
      <c r="B78" s="6">
        <v>44462</v>
      </c>
      <c r="C78" s="6">
        <v>44463</v>
      </c>
      <c r="D78" s="4">
        <v>710</v>
      </c>
      <c r="E78" s="4" t="str">
        <f>VLOOKUP(A78,HOP!A:L,12,0)</f>
        <v>710.00</v>
      </c>
      <c r="F78" s="4" t="str">
        <f>VLOOKUP(A78,HOP!A:C,3,0)</f>
        <v>2261912</v>
      </c>
      <c r="G78" s="4">
        <f t="shared" si="5"/>
        <v>0</v>
      </c>
      <c r="H78" s="4" t="str">
        <f t="shared" si="6"/>
        <v>，2261912</v>
      </c>
      <c r="I78" s="4" t="str">
        <f>VLOOKUP(A78,HOP!A:T,20,0)</f>
        <v>直连</v>
      </c>
    </row>
    <row r="79" s="4" customFormat="1" hidden="1" spans="1:9">
      <c r="A79" s="4">
        <v>16346925814</v>
      </c>
      <c r="B79" s="6">
        <v>44462</v>
      </c>
      <c r="C79" s="6">
        <v>44463</v>
      </c>
      <c r="D79" s="4">
        <v>934</v>
      </c>
      <c r="E79" s="4" t="str">
        <f>VLOOKUP(A79,HOP!A:L,12,0)</f>
        <v>934.00</v>
      </c>
      <c r="F79" s="4" t="str">
        <f>VLOOKUP(A79,HOP!A:C,3,0)</f>
        <v>2262016</v>
      </c>
      <c r="G79" s="4">
        <f t="shared" si="5"/>
        <v>0</v>
      </c>
      <c r="H79" s="4" t="str">
        <f t="shared" si="6"/>
        <v>，2262016</v>
      </c>
      <c r="I79" s="4" t="str">
        <f>VLOOKUP(A79,HOP!A:T,20,0)</f>
        <v>直连</v>
      </c>
    </row>
    <row r="80" s="4" customFormat="1" hidden="1" spans="1:9">
      <c r="A80" s="4">
        <v>16348208464</v>
      </c>
      <c r="B80" s="6">
        <v>44462</v>
      </c>
      <c r="C80" s="6">
        <v>44463</v>
      </c>
      <c r="D80" s="4">
        <v>1221</v>
      </c>
      <c r="E80" s="4" t="str">
        <f>VLOOKUP(A80,HOP!A:L,12,0)</f>
        <v>1221.00</v>
      </c>
      <c r="F80" s="4" t="str">
        <f>VLOOKUP(A80,HOP!A:C,3,0)</f>
        <v>2262236</v>
      </c>
      <c r="G80" s="4">
        <f t="shared" si="5"/>
        <v>0</v>
      </c>
      <c r="H80" s="4" t="str">
        <f t="shared" si="6"/>
        <v>，2262236</v>
      </c>
      <c r="I80" s="4" t="str">
        <f>VLOOKUP(A80,HOP!A:T,20,0)</f>
        <v>直连</v>
      </c>
    </row>
    <row r="81" s="4" customFormat="1" hidden="1" spans="1:9">
      <c r="A81" s="4">
        <v>16348806319</v>
      </c>
      <c r="B81" s="6">
        <v>44462</v>
      </c>
      <c r="C81" s="6">
        <v>44463</v>
      </c>
      <c r="D81" s="4">
        <v>894</v>
      </c>
      <c r="E81" s="4" t="str">
        <f>VLOOKUP(A81,HOP!A:L,12,0)</f>
        <v>894.00</v>
      </c>
      <c r="F81" s="4" t="str">
        <f>VLOOKUP(A81,HOP!A:C,3,0)</f>
        <v>2262326</v>
      </c>
      <c r="G81" s="4">
        <f t="shared" si="5"/>
        <v>0</v>
      </c>
      <c r="H81" s="4" t="str">
        <f t="shared" si="6"/>
        <v>，2262326</v>
      </c>
      <c r="I81" s="4" t="str">
        <f>VLOOKUP(A81,HOP!A:T,20,0)</f>
        <v>直连</v>
      </c>
    </row>
    <row r="82" s="4" customFormat="1" hidden="1" spans="1:9">
      <c r="A82" s="4">
        <v>16348805795</v>
      </c>
      <c r="B82" s="6">
        <v>44462</v>
      </c>
      <c r="C82" s="6">
        <v>44463</v>
      </c>
      <c r="D82" s="4">
        <v>688</v>
      </c>
      <c r="E82" s="4" t="str">
        <f>VLOOKUP(A82,HOP!A:L,12,0)</f>
        <v>688.00</v>
      </c>
      <c r="F82" s="4" t="str">
        <f>VLOOKUP(A82,HOP!A:C,3,0)</f>
        <v>2262327</v>
      </c>
      <c r="G82" s="4">
        <f t="shared" si="5"/>
        <v>0</v>
      </c>
      <c r="H82" s="4" t="str">
        <f t="shared" si="6"/>
        <v>，2262327</v>
      </c>
      <c r="I82" s="4" t="str">
        <f>VLOOKUP(A82,HOP!A:T,20,0)</f>
        <v>直连</v>
      </c>
    </row>
    <row r="83" s="4" customFormat="1" hidden="1" spans="1:9">
      <c r="A83" s="4">
        <v>16349282876</v>
      </c>
      <c r="B83" s="6">
        <v>44462</v>
      </c>
      <c r="C83" s="6">
        <v>44463</v>
      </c>
      <c r="D83" s="4">
        <v>3711</v>
      </c>
      <c r="E83" s="4" t="str">
        <f>VLOOKUP(A83,HOP!A:L,12,0)</f>
        <v>3711.00</v>
      </c>
      <c r="F83" s="4" t="str">
        <f>VLOOKUP(A83,HOP!A:C,3,0)</f>
        <v>2262400</v>
      </c>
      <c r="G83" s="4">
        <f t="shared" si="5"/>
        <v>0</v>
      </c>
      <c r="H83" s="4" t="str">
        <f t="shared" si="6"/>
        <v>，2262400</v>
      </c>
      <c r="I83" s="4" t="str">
        <f>VLOOKUP(A83,HOP!A:T,20,0)</f>
        <v>直连</v>
      </c>
    </row>
    <row r="84" s="5" customFormat="1" spans="1:10">
      <c r="A84" s="7">
        <v>16100402118</v>
      </c>
      <c r="B84" s="8">
        <v>44454</v>
      </c>
      <c r="C84" s="8">
        <v>44458</v>
      </c>
      <c r="D84" s="7">
        <v>77.44</v>
      </c>
      <c r="E84" s="7" t="e">
        <f>VLOOKUP(A84,HOP!A:L,12,0)</f>
        <v>#N/A</v>
      </c>
      <c r="F84" s="7">
        <v>2228013</v>
      </c>
      <c r="G84" s="7" t="e">
        <f t="shared" si="5"/>
        <v>#N/A</v>
      </c>
      <c r="H84" s="7" t="str">
        <f t="shared" si="6"/>
        <v>，2228013</v>
      </c>
      <c r="I84" s="7" t="e">
        <f>VLOOKUP(A84,HOP!A:T,20,0)</f>
        <v>#N/A</v>
      </c>
      <c r="J84" s="7" t="s">
        <v>261</v>
      </c>
    </row>
    <row r="86" spans="4:4">
      <c r="D86" s="4">
        <f>SUM(D2:D85)</f>
        <v>237104.44</v>
      </c>
    </row>
    <row r="87" spans="4:4">
      <c r="D87" s="4" t="s">
        <v>262</v>
      </c>
    </row>
    <row r="91" spans="1:3">
      <c r="A91" s="4" t="s">
        <v>263</v>
      </c>
      <c r="C91" s="4">
        <v>228641.16</v>
      </c>
    </row>
    <row r="92" spans="1:3">
      <c r="A92" s="4" t="s">
        <v>264</v>
      </c>
      <c r="C92" s="4">
        <v>8463.28</v>
      </c>
    </row>
    <row r="93" spans="1:3">
      <c r="A93" s="4" t="s">
        <v>265</v>
      </c>
      <c r="C93" s="4">
        <f>SUBTOTAL(9,C91:C92)</f>
        <v>237104.44</v>
      </c>
    </row>
  </sheetData>
  <autoFilter ref="A1:X84">
    <filterColumn colId="3">
      <filters>
        <filter val="1002"/>
        <filter val="3702"/>
        <filter val="1806"/>
        <filter val="710"/>
        <filter val="910"/>
        <filter val="5910"/>
        <filter val="2211"/>
        <filter val="3711"/>
        <filter val="6211"/>
        <filter val="1813"/>
        <filter val="814"/>
        <filter val="816"/>
        <filter val="1116"/>
        <filter val="2616"/>
        <filter val="3016"/>
        <filter val="2720"/>
        <filter val="5120"/>
        <filter val="1221"/>
        <filter val="1022"/>
        <filter val="3324"/>
        <filter val="1426"/>
        <filter val="15226"/>
        <filter val="1027"/>
        <filter val="4928"/>
        <filter val="3929"/>
        <filter val="6630"/>
        <filter val="1431"/>
        <filter val="4731"/>
        <filter val="2432"/>
        <filter val="534"/>
        <filter val="934"/>
        <filter val="3134"/>
        <filter val="4534"/>
        <filter val="1036"/>
        <filter val="1538"/>
        <filter val="5540"/>
        <filter val="77.44"/>
        <filter val="2645"/>
        <filter val="848"/>
        <filter val="4848"/>
        <filter val="2049"/>
        <filter val="552"/>
        <filter val="3754"/>
        <filter val="1955"/>
        <filter val="5455"/>
        <filter val="1156"/>
        <filter val="661"/>
        <filter val="961"/>
        <filter val="2764"/>
        <filter val="2864"/>
        <filter val="2868"/>
        <filter val="4970"/>
        <filter val="5970"/>
        <filter val="5774"/>
        <filter val="378"/>
        <filter val="2879"/>
        <filter val="3879"/>
        <filter val="4679"/>
        <filter val="5979"/>
        <filter val="1180"/>
        <filter val="681"/>
        <filter val="5081"/>
        <filter val="1482"/>
        <filter val="5283"/>
        <filter val="1784"/>
        <filter val="685"/>
        <filter val="4086"/>
        <filter val="688"/>
        <filter val="3590"/>
        <filter val="10991"/>
        <filter val="4092"/>
        <filter val="894"/>
        <filter val="8895"/>
        <filter val="396"/>
        <filter val="4296"/>
        <filter val="4299"/>
      </filters>
    </filterColumn>
    <filterColumn colId="6">
      <filters>
        <filter val="#N/A"/>
        <filter val="1194"/>
        <filter val="3324"/>
        <filter val="1300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266</v>
      </c>
      <c r="B1" s="2" t="s">
        <v>267</v>
      </c>
      <c r="C1" s="2" t="s">
        <v>268</v>
      </c>
      <c r="D1" s="2" t="s">
        <v>269</v>
      </c>
      <c r="E1" s="2" t="s">
        <v>13</v>
      </c>
      <c r="F1" s="2" t="s">
        <v>5</v>
      </c>
      <c r="G1" s="2" t="s">
        <v>6</v>
      </c>
      <c r="H1" s="2" t="s">
        <v>270</v>
      </c>
      <c r="I1" s="2" t="s">
        <v>271</v>
      </c>
      <c r="J1" s="2" t="s">
        <v>272</v>
      </c>
      <c r="K1" s="2" t="s">
        <v>273</v>
      </c>
      <c r="L1" s="2" t="s">
        <v>274</v>
      </c>
      <c r="M1" s="2" t="s">
        <v>275</v>
      </c>
      <c r="N1" s="2" t="s">
        <v>276</v>
      </c>
      <c r="O1" s="2" t="s">
        <v>277</v>
      </c>
      <c r="P1" s="2" t="s">
        <v>278</v>
      </c>
      <c r="Q1" s="2" t="s">
        <v>279</v>
      </c>
      <c r="R1" s="2" t="s">
        <v>280</v>
      </c>
      <c r="S1" s="2" t="s">
        <v>281</v>
      </c>
      <c r="T1" s="2" t="s">
        <v>282</v>
      </c>
    </row>
    <row r="2" s="1" customFormat="1" spans="1:20">
      <c r="A2" s="3">
        <v>15601783909</v>
      </c>
      <c r="B2" s="1" t="s">
        <v>283</v>
      </c>
      <c r="C2" s="1" t="s">
        <v>284</v>
      </c>
      <c r="D2" s="1" t="s">
        <v>285</v>
      </c>
      <c r="E2" s="1" t="s">
        <v>286</v>
      </c>
      <c r="F2" s="1" t="s">
        <v>287</v>
      </c>
      <c r="G2" s="1" t="s">
        <v>288</v>
      </c>
      <c r="H2" s="1" t="s">
        <v>289</v>
      </c>
      <c r="I2" s="1" t="s">
        <v>290</v>
      </c>
      <c r="J2" s="1" t="s">
        <v>29</v>
      </c>
      <c r="K2" s="1" t="s">
        <v>290</v>
      </c>
      <c r="L2" s="1" t="s">
        <v>290</v>
      </c>
      <c r="M2" s="1" t="s">
        <v>291</v>
      </c>
      <c r="N2" s="1" t="s">
        <v>291</v>
      </c>
      <c r="O2" s="1" t="s">
        <v>290</v>
      </c>
      <c r="P2" s="1" t="s">
        <v>292</v>
      </c>
      <c r="Q2" s="1" t="s">
        <v>293</v>
      </c>
      <c r="R2" s="1" t="s">
        <v>294</v>
      </c>
      <c r="S2" s="1" t="s">
        <v>295</v>
      </c>
      <c r="T2" s="1" t="s">
        <v>296</v>
      </c>
    </row>
    <row r="3" s="1" customFormat="1" spans="1:20">
      <c r="A3" s="3">
        <v>15611879053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287</v>
      </c>
      <c r="G3" s="1" t="s">
        <v>301</v>
      </c>
      <c r="H3" s="1" t="s">
        <v>289</v>
      </c>
      <c r="I3" s="1" t="s">
        <v>302</v>
      </c>
      <c r="J3" s="1" t="s">
        <v>29</v>
      </c>
      <c r="K3" s="1" t="s">
        <v>303</v>
      </c>
      <c r="L3" s="1" t="s">
        <v>303</v>
      </c>
      <c r="M3" s="1" t="s">
        <v>291</v>
      </c>
      <c r="N3" s="1" t="s">
        <v>291</v>
      </c>
      <c r="O3" s="1" t="s">
        <v>290</v>
      </c>
      <c r="P3" s="1" t="s">
        <v>292</v>
      </c>
      <c r="Q3" s="1" t="s">
        <v>304</v>
      </c>
      <c r="R3" s="1" t="s">
        <v>294</v>
      </c>
      <c r="S3" s="1" t="s">
        <v>295</v>
      </c>
      <c r="T3" s="1" t="s">
        <v>296</v>
      </c>
    </row>
    <row r="4" s="1" customFormat="1" spans="1:20">
      <c r="A4" s="3">
        <v>15618757155</v>
      </c>
      <c r="B4" s="1" t="s">
        <v>305</v>
      </c>
      <c r="C4" s="1" t="s">
        <v>306</v>
      </c>
      <c r="D4" s="1" t="s">
        <v>307</v>
      </c>
      <c r="E4" s="1" t="s">
        <v>308</v>
      </c>
      <c r="F4" s="1" t="s">
        <v>288</v>
      </c>
      <c r="G4" s="1" t="s">
        <v>309</v>
      </c>
      <c r="H4" s="1" t="s">
        <v>289</v>
      </c>
      <c r="I4" s="1" t="s">
        <v>310</v>
      </c>
      <c r="J4" s="1" t="s">
        <v>29</v>
      </c>
      <c r="K4" s="1" t="s">
        <v>311</v>
      </c>
      <c r="L4" s="1" t="s">
        <v>311</v>
      </c>
      <c r="M4" s="1" t="s">
        <v>291</v>
      </c>
      <c r="N4" s="1" t="s">
        <v>291</v>
      </c>
      <c r="O4" s="1" t="s">
        <v>290</v>
      </c>
      <c r="P4" s="1" t="s">
        <v>292</v>
      </c>
      <c r="Q4" s="1" t="s">
        <v>312</v>
      </c>
      <c r="R4" s="1" t="s">
        <v>294</v>
      </c>
      <c r="S4" s="1" t="s">
        <v>295</v>
      </c>
      <c r="T4" s="1" t="s">
        <v>296</v>
      </c>
    </row>
    <row r="5" s="1" customFormat="1" spans="1:20">
      <c r="A5" s="3">
        <v>15777158001</v>
      </c>
      <c r="B5" s="1" t="s">
        <v>313</v>
      </c>
      <c r="C5" s="1" t="s">
        <v>314</v>
      </c>
      <c r="D5" s="1" t="s">
        <v>315</v>
      </c>
      <c r="E5" s="1" t="s">
        <v>316</v>
      </c>
      <c r="F5" s="1" t="s">
        <v>317</v>
      </c>
      <c r="G5" s="1" t="s">
        <v>309</v>
      </c>
      <c r="H5" s="1" t="s">
        <v>289</v>
      </c>
      <c r="I5" s="1" t="s">
        <v>318</v>
      </c>
      <c r="J5" s="1" t="s">
        <v>29</v>
      </c>
      <c r="K5" s="1" t="s">
        <v>319</v>
      </c>
      <c r="L5" s="1" t="s">
        <v>319</v>
      </c>
      <c r="M5" s="1" t="s">
        <v>291</v>
      </c>
      <c r="N5" s="1" t="s">
        <v>291</v>
      </c>
      <c r="O5" s="1" t="s">
        <v>290</v>
      </c>
      <c r="P5" s="1" t="s">
        <v>292</v>
      </c>
      <c r="Q5" s="1" t="s">
        <v>320</v>
      </c>
      <c r="R5" s="1" t="s">
        <v>294</v>
      </c>
      <c r="S5" s="1" t="s">
        <v>295</v>
      </c>
      <c r="T5" s="1" t="s">
        <v>296</v>
      </c>
    </row>
    <row r="6" s="1" customFormat="1" spans="1:20">
      <c r="A6" s="3">
        <v>15848763368</v>
      </c>
      <c r="B6" s="1" t="s">
        <v>321</v>
      </c>
      <c r="C6" s="1" t="s">
        <v>322</v>
      </c>
      <c r="D6" s="1" t="s">
        <v>323</v>
      </c>
      <c r="E6" s="1" t="s">
        <v>324</v>
      </c>
      <c r="F6" s="1" t="s">
        <v>317</v>
      </c>
      <c r="G6" s="1" t="s">
        <v>325</v>
      </c>
      <c r="H6" s="1" t="s">
        <v>289</v>
      </c>
      <c r="I6" s="1" t="s">
        <v>326</v>
      </c>
      <c r="J6" s="1" t="s">
        <v>29</v>
      </c>
      <c r="K6" s="1" t="s">
        <v>327</v>
      </c>
      <c r="L6" s="1" t="s">
        <v>327</v>
      </c>
      <c r="M6" s="1" t="s">
        <v>291</v>
      </c>
      <c r="N6" s="1" t="s">
        <v>291</v>
      </c>
      <c r="O6" s="1" t="s">
        <v>290</v>
      </c>
      <c r="P6" s="1" t="s">
        <v>292</v>
      </c>
      <c r="Q6" s="1" t="s">
        <v>328</v>
      </c>
      <c r="R6" s="1" t="s">
        <v>294</v>
      </c>
      <c r="S6" s="1" t="s">
        <v>295</v>
      </c>
      <c r="T6" s="1" t="s">
        <v>296</v>
      </c>
    </row>
    <row r="7" s="1" customFormat="1" spans="1:20">
      <c r="A7" s="3">
        <v>15873700826</v>
      </c>
      <c r="B7" s="1" t="s">
        <v>329</v>
      </c>
      <c r="C7" s="1" t="s">
        <v>330</v>
      </c>
      <c r="D7" s="1" t="s">
        <v>299</v>
      </c>
      <c r="E7" s="1" t="s">
        <v>331</v>
      </c>
      <c r="F7" s="1" t="s">
        <v>332</v>
      </c>
      <c r="G7" s="1" t="s">
        <v>333</v>
      </c>
      <c r="H7" s="1" t="s">
        <v>289</v>
      </c>
      <c r="I7" s="1" t="s">
        <v>334</v>
      </c>
      <c r="J7" s="1" t="s">
        <v>29</v>
      </c>
      <c r="K7" s="1" t="s">
        <v>335</v>
      </c>
      <c r="L7" s="1" t="s">
        <v>335</v>
      </c>
      <c r="M7" s="1" t="s">
        <v>291</v>
      </c>
      <c r="N7" s="1" t="s">
        <v>291</v>
      </c>
      <c r="O7" s="1" t="s">
        <v>290</v>
      </c>
      <c r="P7" s="1" t="s">
        <v>292</v>
      </c>
      <c r="Q7" s="1" t="s">
        <v>336</v>
      </c>
      <c r="R7" s="1" t="s">
        <v>337</v>
      </c>
      <c r="S7" s="1" t="s">
        <v>295</v>
      </c>
      <c r="T7" s="1" t="s">
        <v>296</v>
      </c>
    </row>
    <row r="8" s="1" customFormat="1" spans="1:20">
      <c r="A8" s="3">
        <v>15903669458</v>
      </c>
      <c r="B8" s="1" t="s">
        <v>338</v>
      </c>
      <c r="C8" s="1" t="s">
        <v>339</v>
      </c>
      <c r="D8" s="1" t="s">
        <v>340</v>
      </c>
      <c r="E8" s="1" t="s">
        <v>341</v>
      </c>
      <c r="F8" s="1" t="s">
        <v>287</v>
      </c>
      <c r="G8" s="1" t="s">
        <v>342</v>
      </c>
      <c r="H8" s="1" t="s">
        <v>289</v>
      </c>
      <c r="I8" s="1" t="s">
        <v>343</v>
      </c>
      <c r="J8" s="1" t="s">
        <v>29</v>
      </c>
      <c r="K8" s="1" t="s">
        <v>344</v>
      </c>
      <c r="L8" s="1" t="s">
        <v>344</v>
      </c>
      <c r="M8" s="1" t="s">
        <v>291</v>
      </c>
      <c r="N8" s="1" t="s">
        <v>291</v>
      </c>
      <c r="O8" s="1" t="s">
        <v>290</v>
      </c>
      <c r="P8" s="1" t="s">
        <v>292</v>
      </c>
      <c r="Q8" s="1" t="s">
        <v>345</v>
      </c>
      <c r="R8" s="1" t="s">
        <v>337</v>
      </c>
      <c r="S8" s="1" t="s">
        <v>295</v>
      </c>
      <c r="T8" s="1" t="s">
        <v>296</v>
      </c>
    </row>
    <row r="9" s="1" customFormat="1" spans="1:20">
      <c r="A9" s="3">
        <v>15921106944</v>
      </c>
      <c r="B9" s="1" t="s">
        <v>346</v>
      </c>
      <c r="C9" s="1" t="s">
        <v>347</v>
      </c>
      <c r="D9" s="1" t="s">
        <v>348</v>
      </c>
      <c r="E9" s="1" t="s">
        <v>349</v>
      </c>
      <c r="F9" s="1" t="s">
        <v>350</v>
      </c>
      <c r="G9" s="1" t="s">
        <v>342</v>
      </c>
      <c r="H9" s="1" t="s">
        <v>289</v>
      </c>
      <c r="I9" s="1" t="s">
        <v>351</v>
      </c>
      <c r="J9" s="1" t="s">
        <v>29</v>
      </c>
      <c r="K9" s="1" t="s">
        <v>352</v>
      </c>
      <c r="L9" s="1" t="s">
        <v>352</v>
      </c>
      <c r="M9" s="1" t="s">
        <v>291</v>
      </c>
      <c r="N9" s="1" t="s">
        <v>291</v>
      </c>
      <c r="O9" s="1" t="s">
        <v>290</v>
      </c>
      <c r="P9" s="1" t="s">
        <v>292</v>
      </c>
      <c r="Q9" s="1" t="s">
        <v>353</v>
      </c>
      <c r="R9" s="1" t="s">
        <v>337</v>
      </c>
      <c r="S9" s="1" t="s">
        <v>295</v>
      </c>
      <c r="T9" s="1" t="s">
        <v>296</v>
      </c>
    </row>
    <row r="10" s="1" customFormat="1" spans="1:20">
      <c r="A10" s="3">
        <v>15974703079</v>
      </c>
      <c r="B10" s="1" t="s">
        <v>354</v>
      </c>
      <c r="C10" s="1" t="s">
        <v>355</v>
      </c>
      <c r="D10" s="1" t="s">
        <v>356</v>
      </c>
      <c r="E10" s="1" t="s">
        <v>357</v>
      </c>
      <c r="F10" s="1" t="s">
        <v>358</v>
      </c>
      <c r="G10" s="1" t="s">
        <v>342</v>
      </c>
      <c r="H10" s="1" t="s">
        <v>289</v>
      </c>
      <c r="I10" s="1" t="s">
        <v>359</v>
      </c>
      <c r="J10" s="1" t="s">
        <v>29</v>
      </c>
      <c r="K10" s="1" t="s">
        <v>360</v>
      </c>
      <c r="L10" s="1" t="s">
        <v>360</v>
      </c>
      <c r="M10" s="1" t="s">
        <v>291</v>
      </c>
      <c r="N10" s="1" t="s">
        <v>291</v>
      </c>
      <c r="O10" s="1" t="s">
        <v>290</v>
      </c>
      <c r="P10" s="1" t="s">
        <v>292</v>
      </c>
      <c r="Q10" s="1" t="s">
        <v>361</v>
      </c>
      <c r="R10" s="1" t="s">
        <v>337</v>
      </c>
      <c r="S10" s="1" t="s">
        <v>295</v>
      </c>
      <c r="T10" s="1" t="s">
        <v>296</v>
      </c>
    </row>
    <row r="11" s="1" customFormat="1" spans="1:20">
      <c r="A11" s="3">
        <v>16028380927</v>
      </c>
      <c r="B11" s="1" t="s">
        <v>362</v>
      </c>
      <c r="C11" s="1" t="s">
        <v>363</v>
      </c>
      <c r="D11" s="1" t="s">
        <v>364</v>
      </c>
      <c r="E11" s="1" t="s">
        <v>365</v>
      </c>
      <c r="F11" s="1" t="s">
        <v>333</v>
      </c>
      <c r="G11" s="1" t="s">
        <v>288</v>
      </c>
      <c r="H11" s="1" t="s">
        <v>289</v>
      </c>
      <c r="I11" s="1" t="s">
        <v>366</v>
      </c>
      <c r="J11" s="1" t="s">
        <v>29</v>
      </c>
      <c r="K11" s="1" t="s">
        <v>367</v>
      </c>
      <c r="L11" s="1" t="s">
        <v>367</v>
      </c>
      <c r="M11" s="1" t="s">
        <v>291</v>
      </c>
      <c r="N11" s="1" t="s">
        <v>291</v>
      </c>
      <c r="O11" s="1" t="s">
        <v>290</v>
      </c>
      <c r="P11" s="1" t="s">
        <v>292</v>
      </c>
      <c r="Q11" s="1" t="s">
        <v>368</v>
      </c>
      <c r="R11" s="1" t="s">
        <v>294</v>
      </c>
      <c r="S11" s="1" t="s">
        <v>295</v>
      </c>
      <c r="T11" s="1" t="s">
        <v>296</v>
      </c>
    </row>
    <row r="12" s="1" customFormat="1" spans="1:20">
      <c r="A12" s="3">
        <v>16035440255</v>
      </c>
      <c r="B12" s="1" t="s">
        <v>369</v>
      </c>
      <c r="C12" s="1" t="s">
        <v>370</v>
      </c>
      <c r="D12" s="1" t="s">
        <v>371</v>
      </c>
      <c r="E12" s="1" t="s">
        <v>372</v>
      </c>
      <c r="F12" s="1" t="s">
        <v>325</v>
      </c>
      <c r="G12" s="1" t="s">
        <v>309</v>
      </c>
      <c r="H12" s="1" t="s">
        <v>289</v>
      </c>
      <c r="I12" s="1" t="s">
        <v>373</v>
      </c>
      <c r="J12" s="1" t="s">
        <v>29</v>
      </c>
      <c r="K12" s="1" t="s">
        <v>374</v>
      </c>
      <c r="L12" s="1" t="s">
        <v>374</v>
      </c>
      <c r="M12" s="1" t="s">
        <v>291</v>
      </c>
      <c r="N12" s="1" t="s">
        <v>291</v>
      </c>
      <c r="O12" s="1" t="s">
        <v>290</v>
      </c>
      <c r="P12" s="1" t="s">
        <v>292</v>
      </c>
      <c r="Q12" s="1" t="s">
        <v>375</v>
      </c>
      <c r="R12" s="1" t="s">
        <v>294</v>
      </c>
      <c r="S12" s="1" t="s">
        <v>295</v>
      </c>
      <c r="T12" s="1" t="s">
        <v>296</v>
      </c>
    </row>
    <row r="13" s="1" customFormat="1" spans="1:20">
      <c r="A13" s="3">
        <v>16037889557</v>
      </c>
      <c r="B13" s="1" t="s">
        <v>369</v>
      </c>
      <c r="C13" s="1" t="s">
        <v>376</v>
      </c>
      <c r="D13" s="1" t="s">
        <v>377</v>
      </c>
      <c r="E13" s="1" t="s">
        <v>378</v>
      </c>
      <c r="F13" s="1" t="s">
        <v>325</v>
      </c>
      <c r="G13" s="1" t="s">
        <v>309</v>
      </c>
      <c r="H13" s="1" t="s">
        <v>289</v>
      </c>
      <c r="I13" s="1" t="s">
        <v>379</v>
      </c>
      <c r="J13" s="1" t="s">
        <v>29</v>
      </c>
      <c r="K13" s="1" t="s">
        <v>380</v>
      </c>
      <c r="L13" s="1" t="s">
        <v>380</v>
      </c>
      <c r="M13" s="1" t="s">
        <v>291</v>
      </c>
      <c r="N13" s="1" t="s">
        <v>291</v>
      </c>
      <c r="O13" s="1" t="s">
        <v>290</v>
      </c>
      <c r="P13" s="1" t="s">
        <v>292</v>
      </c>
      <c r="Q13" s="1" t="s">
        <v>381</v>
      </c>
      <c r="R13" s="1" t="s">
        <v>294</v>
      </c>
      <c r="S13" s="1" t="s">
        <v>295</v>
      </c>
      <c r="T13" s="1" t="s">
        <v>296</v>
      </c>
    </row>
    <row r="14" s="1" customFormat="1" spans="1:20">
      <c r="A14" s="3">
        <v>16041407180</v>
      </c>
      <c r="B14" s="1" t="s">
        <v>382</v>
      </c>
      <c r="C14" s="1" t="s">
        <v>383</v>
      </c>
      <c r="D14" s="1" t="s">
        <v>384</v>
      </c>
      <c r="E14" s="1" t="s">
        <v>385</v>
      </c>
      <c r="F14" s="1" t="s">
        <v>332</v>
      </c>
      <c r="G14" s="1" t="s">
        <v>333</v>
      </c>
      <c r="H14" s="1" t="s">
        <v>289</v>
      </c>
      <c r="I14" s="1" t="s">
        <v>386</v>
      </c>
      <c r="J14" s="1" t="s">
        <v>29</v>
      </c>
      <c r="K14" s="1" t="s">
        <v>387</v>
      </c>
      <c r="L14" s="1" t="s">
        <v>387</v>
      </c>
      <c r="M14" s="1" t="s">
        <v>291</v>
      </c>
      <c r="N14" s="1" t="s">
        <v>291</v>
      </c>
      <c r="O14" s="1" t="s">
        <v>290</v>
      </c>
      <c r="P14" s="1" t="s">
        <v>292</v>
      </c>
      <c r="Q14" s="1" t="s">
        <v>388</v>
      </c>
      <c r="R14" s="1" t="s">
        <v>337</v>
      </c>
      <c r="S14" s="1" t="s">
        <v>295</v>
      </c>
      <c r="T14" s="1" t="s">
        <v>296</v>
      </c>
    </row>
    <row r="15" s="1" customFormat="1" spans="1:20">
      <c r="A15" s="3">
        <v>16070348357</v>
      </c>
      <c r="B15" s="1" t="s">
        <v>389</v>
      </c>
      <c r="C15" s="1" t="s">
        <v>390</v>
      </c>
      <c r="D15" s="1" t="s">
        <v>299</v>
      </c>
      <c r="E15" s="1" t="s">
        <v>391</v>
      </c>
      <c r="F15" s="1" t="s">
        <v>332</v>
      </c>
      <c r="G15" s="1" t="s">
        <v>342</v>
      </c>
      <c r="H15" s="1" t="s">
        <v>289</v>
      </c>
      <c r="I15" s="1" t="s">
        <v>392</v>
      </c>
      <c r="J15" s="1" t="s">
        <v>29</v>
      </c>
      <c r="K15" s="1" t="s">
        <v>393</v>
      </c>
      <c r="L15" s="1" t="s">
        <v>393</v>
      </c>
      <c r="M15" s="1" t="s">
        <v>291</v>
      </c>
      <c r="N15" s="1" t="s">
        <v>291</v>
      </c>
      <c r="O15" s="1" t="s">
        <v>290</v>
      </c>
      <c r="P15" s="1" t="s">
        <v>292</v>
      </c>
      <c r="Q15" s="1" t="s">
        <v>394</v>
      </c>
      <c r="R15" s="1" t="s">
        <v>337</v>
      </c>
      <c r="S15" s="1" t="s">
        <v>295</v>
      </c>
      <c r="T15" s="1" t="s">
        <v>296</v>
      </c>
    </row>
    <row r="16" s="1" customFormat="1" spans="1:20">
      <c r="A16" s="3">
        <v>16080566546</v>
      </c>
      <c r="B16" s="1" t="s">
        <v>395</v>
      </c>
      <c r="C16" s="1" t="s">
        <v>396</v>
      </c>
      <c r="D16" s="1" t="s">
        <v>397</v>
      </c>
      <c r="E16" s="1" t="s">
        <v>398</v>
      </c>
      <c r="F16" s="1" t="s">
        <v>288</v>
      </c>
      <c r="G16" s="1" t="s">
        <v>317</v>
      </c>
      <c r="H16" s="1" t="s">
        <v>289</v>
      </c>
      <c r="I16" s="1" t="s">
        <v>399</v>
      </c>
      <c r="J16" s="1" t="s">
        <v>29</v>
      </c>
      <c r="K16" s="1" t="s">
        <v>400</v>
      </c>
      <c r="L16" s="1" t="s">
        <v>400</v>
      </c>
      <c r="M16" s="1" t="s">
        <v>291</v>
      </c>
      <c r="N16" s="1" t="s">
        <v>291</v>
      </c>
      <c r="O16" s="1" t="s">
        <v>290</v>
      </c>
      <c r="P16" s="1" t="s">
        <v>292</v>
      </c>
      <c r="Q16" s="1" t="s">
        <v>401</v>
      </c>
      <c r="R16" s="1" t="s">
        <v>294</v>
      </c>
      <c r="S16" s="1" t="s">
        <v>295</v>
      </c>
      <c r="T16" s="1" t="s">
        <v>296</v>
      </c>
    </row>
    <row r="17" s="1" customFormat="1" spans="1:20">
      <c r="A17" s="3">
        <v>16117434191</v>
      </c>
      <c r="B17" s="1" t="s">
        <v>402</v>
      </c>
      <c r="C17" s="1" t="s">
        <v>403</v>
      </c>
      <c r="D17" s="1" t="s">
        <v>404</v>
      </c>
      <c r="E17" s="1" t="s">
        <v>405</v>
      </c>
      <c r="F17" s="1" t="s">
        <v>350</v>
      </c>
      <c r="G17" s="1" t="s">
        <v>333</v>
      </c>
      <c r="H17" s="1" t="s">
        <v>289</v>
      </c>
      <c r="I17" s="1" t="s">
        <v>290</v>
      </c>
      <c r="J17" s="1" t="s">
        <v>29</v>
      </c>
      <c r="K17" s="1" t="s">
        <v>290</v>
      </c>
      <c r="L17" s="1" t="s">
        <v>406</v>
      </c>
      <c r="M17" s="1" t="s">
        <v>407</v>
      </c>
      <c r="N17" s="1" t="s">
        <v>408</v>
      </c>
      <c r="O17" s="1" t="s">
        <v>290</v>
      </c>
      <c r="P17" s="1" t="s">
        <v>292</v>
      </c>
      <c r="Q17" s="1" t="s">
        <v>409</v>
      </c>
      <c r="R17" s="1" t="s">
        <v>337</v>
      </c>
      <c r="S17" s="1" t="s">
        <v>295</v>
      </c>
      <c r="T17" s="1" t="s">
        <v>296</v>
      </c>
    </row>
    <row r="18" s="1" customFormat="1" spans="1:20">
      <c r="A18" s="3">
        <v>16118353292</v>
      </c>
      <c r="B18" s="1" t="s">
        <v>410</v>
      </c>
      <c r="C18" s="1" t="s">
        <v>411</v>
      </c>
      <c r="D18" s="1" t="s">
        <v>412</v>
      </c>
      <c r="E18" s="1" t="s">
        <v>413</v>
      </c>
      <c r="F18" s="1" t="s">
        <v>342</v>
      </c>
      <c r="G18" s="1" t="s">
        <v>301</v>
      </c>
      <c r="H18" s="1" t="s">
        <v>289</v>
      </c>
      <c r="I18" s="1" t="s">
        <v>414</v>
      </c>
      <c r="J18" s="1" t="s">
        <v>29</v>
      </c>
      <c r="K18" s="1" t="s">
        <v>415</v>
      </c>
      <c r="L18" s="1" t="s">
        <v>415</v>
      </c>
      <c r="M18" s="1" t="s">
        <v>291</v>
      </c>
      <c r="N18" s="1" t="s">
        <v>291</v>
      </c>
      <c r="O18" s="1" t="s">
        <v>290</v>
      </c>
      <c r="P18" s="1" t="s">
        <v>292</v>
      </c>
      <c r="Q18" s="1" t="s">
        <v>416</v>
      </c>
      <c r="R18" s="1" t="s">
        <v>294</v>
      </c>
      <c r="S18" s="1" t="s">
        <v>295</v>
      </c>
      <c r="T18" s="1" t="s">
        <v>296</v>
      </c>
    </row>
    <row r="19" s="1" customFormat="1" spans="1:20">
      <c r="A19" s="3">
        <v>16121876770</v>
      </c>
      <c r="B19" s="1" t="s">
        <v>417</v>
      </c>
      <c r="C19" s="1" t="s">
        <v>418</v>
      </c>
      <c r="D19" s="1" t="s">
        <v>419</v>
      </c>
      <c r="E19" s="1" t="s">
        <v>420</v>
      </c>
      <c r="F19" s="1" t="s">
        <v>332</v>
      </c>
      <c r="G19" s="1" t="s">
        <v>333</v>
      </c>
      <c r="H19" s="1" t="s">
        <v>289</v>
      </c>
      <c r="I19" s="1" t="s">
        <v>421</v>
      </c>
      <c r="J19" s="1" t="s">
        <v>29</v>
      </c>
      <c r="K19" s="1" t="s">
        <v>422</v>
      </c>
      <c r="L19" s="1" t="s">
        <v>422</v>
      </c>
      <c r="M19" s="1" t="s">
        <v>291</v>
      </c>
      <c r="N19" s="1" t="s">
        <v>291</v>
      </c>
      <c r="O19" s="1" t="s">
        <v>290</v>
      </c>
      <c r="P19" s="1" t="s">
        <v>292</v>
      </c>
      <c r="Q19" s="1" t="s">
        <v>423</v>
      </c>
      <c r="R19" s="1" t="s">
        <v>337</v>
      </c>
      <c r="S19" s="1" t="s">
        <v>295</v>
      </c>
      <c r="T19" s="1" t="s">
        <v>296</v>
      </c>
    </row>
    <row r="20" s="1" customFormat="1" spans="1:20">
      <c r="A20" s="3">
        <v>16160239725</v>
      </c>
      <c r="B20" s="1" t="s">
        <v>424</v>
      </c>
      <c r="C20" s="1" t="s">
        <v>425</v>
      </c>
      <c r="D20" s="1" t="s">
        <v>426</v>
      </c>
      <c r="E20" s="1" t="s">
        <v>427</v>
      </c>
      <c r="F20" s="1" t="s">
        <v>342</v>
      </c>
      <c r="G20" s="1" t="s">
        <v>333</v>
      </c>
      <c r="H20" s="1" t="s">
        <v>289</v>
      </c>
      <c r="I20" s="1" t="s">
        <v>428</v>
      </c>
      <c r="J20" s="1" t="s">
        <v>29</v>
      </c>
      <c r="K20" s="1" t="s">
        <v>429</v>
      </c>
      <c r="L20" s="1" t="s">
        <v>429</v>
      </c>
      <c r="M20" s="1" t="s">
        <v>291</v>
      </c>
      <c r="N20" s="1" t="s">
        <v>291</v>
      </c>
      <c r="O20" s="1" t="s">
        <v>290</v>
      </c>
      <c r="P20" s="1" t="s">
        <v>292</v>
      </c>
      <c r="Q20" s="1" t="s">
        <v>430</v>
      </c>
      <c r="R20" s="1" t="s">
        <v>337</v>
      </c>
      <c r="S20" s="1" t="s">
        <v>295</v>
      </c>
      <c r="T20" s="1" t="s">
        <v>296</v>
      </c>
    </row>
    <row r="21" s="1" customFormat="1" spans="1:20">
      <c r="A21" s="3">
        <v>16163894108</v>
      </c>
      <c r="B21" s="1" t="s">
        <v>431</v>
      </c>
      <c r="C21" s="1" t="s">
        <v>432</v>
      </c>
      <c r="D21" s="1" t="s">
        <v>433</v>
      </c>
      <c r="E21" s="1" t="s">
        <v>434</v>
      </c>
      <c r="F21" s="1" t="s">
        <v>325</v>
      </c>
      <c r="G21" s="1" t="s">
        <v>309</v>
      </c>
      <c r="H21" s="1" t="s">
        <v>289</v>
      </c>
      <c r="I21" s="1" t="s">
        <v>435</v>
      </c>
      <c r="J21" s="1" t="s">
        <v>29</v>
      </c>
      <c r="K21" s="1" t="s">
        <v>436</v>
      </c>
      <c r="L21" s="1" t="s">
        <v>436</v>
      </c>
      <c r="M21" s="1" t="s">
        <v>291</v>
      </c>
      <c r="N21" s="1" t="s">
        <v>291</v>
      </c>
      <c r="O21" s="1" t="s">
        <v>290</v>
      </c>
      <c r="P21" s="1" t="s">
        <v>292</v>
      </c>
      <c r="Q21" s="1" t="s">
        <v>437</v>
      </c>
      <c r="R21" s="1" t="s">
        <v>294</v>
      </c>
      <c r="S21" s="1" t="s">
        <v>295</v>
      </c>
      <c r="T21" s="1" t="s">
        <v>296</v>
      </c>
    </row>
    <row r="22" s="1" customFormat="1" spans="1:20">
      <c r="A22" s="3">
        <v>16172231467</v>
      </c>
      <c r="B22" s="1" t="s">
        <v>438</v>
      </c>
      <c r="C22" s="1" t="s">
        <v>439</v>
      </c>
      <c r="D22" s="1" t="s">
        <v>440</v>
      </c>
      <c r="E22" s="1" t="s">
        <v>441</v>
      </c>
      <c r="F22" s="1" t="s">
        <v>342</v>
      </c>
      <c r="G22" s="1" t="s">
        <v>317</v>
      </c>
      <c r="H22" s="1" t="s">
        <v>289</v>
      </c>
      <c r="I22" s="1" t="s">
        <v>442</v>
      </c>
      <c r="J22" s="1" t="s">
        <v>29</v>
      </c>
      <c r="K22" s="1" t="s">
        <v>443</v>
      </c>
      <c r="L22" s="1" t="s">
        <v>443</v>
      </c>
      <c r="M22" s="1" t="s">
        <v>291</v>
      </c>
      <c r="N22" s="1" t="s">
        <v>291</v>
      </c>
      <c r="O22" s="1" t="s">
        <v>290</v>
      </c>
      <c r="P22" s="1" t="s">
        <v>292</v>
      </c>
      <c r="Q22" s="1" t="s">
        <v>444</v>
      </c>
      <c r="R22" s="1" t="s">
        <v>294</v>
      </c>
      <c r="S22" s="1" t="s">
        <v>295</v>
      </c>
      <c r="T22" s="1" t="s">
        <v>296</v>
      </c>
    </row>
    <row r="23" s="1" customFormat="1" spans="1:20">
      <c r="A23" s="3">
        <v>16175962578</v>
      </c>
      <c r="B23" s="1" t="s">
        <v>438</v>
      </c>
      <c r="C23" s="1" t="s">
        <v>445</v>
      </c>
      <c r="D23" s="1" t="s">
        <v>446</v>
      </c>
      <c r="E23" s="1" t="s">
        <v>447</v>
      </c>
      <c r="F23" s="1" t="s">
        <v>332</v>
      </c>
      <c r="G23" s="1" t="s">
        <v>342</v>
      </c>
      <c r="H23" s="1" t="s">
        <v>289</v>
      </c>
      <c r="I23" s="1" t="s">
        <v>448</v>
      </c>
      <c r="J23" s="1" t="s">
        <v>29</v>
      </c>
      <c r="K23" s="1" t="s">
        <v>449</v>
      </c>
      <c r="L23" s="1" t="s">
        <v>449</v>
      </c>
      <c r="M23" s="1" t="s">
        <v>291</v>
      </c>
      <c r="N23" s="1" t="s">
        <v>291</v>
      </c>
      <c r="O23" s="1" t="s">
        <v>290</v>
      </c>
      <c r="P23" s="1" t="s">
        <v>292</v>
      </c>
      <c r="Q23" s="1" t="s">
        <v>450</v>
      </c>
      <c r="R23" s="1" t="s">
        <v>337</v>
      </c>
      <c r="S23" s="1" t="s">
        <v>295</v>
      </c>
      <c r="T23" s="1" t="s">
        <v>296</v>
      </c>
    </row>
    <row r="24" s="1" customFormat="1" spans="1:20">
      <c r="A24" s="3">
        <v>16176675035</v>
      </c>
      <c r="B24" s="1" t="s">
        <v>451</v>
      </c>
      <c r="C24" s="1" t="s">
        <v>452</v>
      </c>
      <c r="D24" s="1" t="s">
        <v>453</v>
      </c>
      <c r="E24" s="1" t="s">
        <v>454</v>
      </c>
      <c r="F24" s="1" t="s">
        <v>288</v>
      </c>
      <c r="G24" s="1" t="s">
        <v>325</v>
      </c>
      <c r="H24" s="1" t="s">
        <v>289</v>
      </c>
      <c r="I24" s="1" t="s">
        <v>455</v>
      </c>
      <c r="J24" s="1" t="s">
        <v>29</v>
      </c>
      <c r="K24" s="1" t="s">
        <v>456</v>
      </c>
      <c r="L24" s="1" t="s">
        <v>456</v>
      </c>
      <c r="M24" s="1" t="s">
        <v>291</v>
      </c>
      <c r="N24" s="1" t="s">
        <v>291</v>
      </c>
      <c r="O24" s="1" t="s">
        <v>290</v>
      </c>
      <c r="P24" s="1" t="s">
        <v>292</v>
      </c>
      <c r="Q24" s="1" t="s">
        <v>457</v>
      </c>
      <c r="R24" s="1" t="s">
        <v>294</v>
      </c>
      <c r="S24" s="1" t="s">
        <v>295</v>
      </c>
      <c r="T24" s="1" t="s">
        <v>296</v>
      </c>
    </row>
    <row r="25" s="1" customFormat="1" spans="1:20">
      <c r="A25" s="3">
        <v>16186663470</v>
      </c>
      <c r="B25" s="1" t="s">
        <v>458</v>
      </c>
      <c r="C25" s="1" t="s">
        <v>459</v>
      </c>
      <c r="D25" s="1" t="s">
        <v>404</v>
      </c>
      <c r="E25" s="1" t="s">
        <v>460</v>
      </c>
      <c r="F25" s="1" t="s">
        <v>287</v>
      </c>
      <c r="G25" s="1" t="s">
        <v>342</v>
      </c>
      <c r="H25" s="1" t="s">
        <v>289</v>
      </c>
      <c r="I25" s="1" t="s">
        <v>461</v>
      </c>
      <c r="J25" s="1" t="s">
        <v>29</v>
      </c>
      <c r="K25" s="1" t="s">
        <v>462</v>
      </c>
      <c r="L25" s="1" t="s">
        <v>462</v>
      </c>
      <c r="M25" s="1" t="s">
        <v>291</v>
      </c>
      <c r="N25" s="1" t="s">
        <v>291</v>
      </c>
      <c r="O25" s="1" t="s">
        <v>290</v>
      </c>
      <c r="P25" s="1" t="s">
        <v>292</v>
      </c>
      <c r="Q25" s="1" t="s">
        <v>463</v>
      </c>
      <c r="R25" s="1" t="s">
        <v>337</v>
      </c>
      <c r="S25" s="1" t="s">
        <v>295</v>
      </c>
      <c r="T25" s="1" t="s">
        <v>296</v>
      </c>
    </row>
    <row r="26" s="1" customFormat="1" spans="1:20">
      <c r="A26" s="3">
        <v>16191660562</v>
      </c>
      <c r="B26" s="1" t="s">
        <v>458</v>
      </c>
      <c r="C26" s="1" t="s">
        <v>464</v>
      </c>
      <c r="D26" s="1" t="s">
        <v>465</v>
      </c>
      <c r="E26" s="1" t="s">
        <v>466</v>
      </c>
      <c r="F26" s="1" t="s">
        <v>288</v>
      </c>
      <c r="G26" s="1" t="s">
        <v>301</v>
      </c>
      <c r="H26" s="1" t="s">
        <v>289</v>
      </c>
      <c r="I26" s="1" t="s">
        <v>467</v>
      </c>
      <c r="J26" s="1" t="s">
        <v>29</v>
      </c>
      <c r="K26" s="1" t="s">
        <v>468</v>
      </c>
      <c r="L26" s="1" t="s">
        <v>468</v>
      </c>
      <c r="M26" s="1" t="s">
        <v>291</v>
      </c>
      <c r="N26" s="1" t="s">
        <v>291</v>
      </c>
      <c r="O26" s="1" t="s">
        <v>290</v>
      </c>
      <c r="P26" s="1" t="s">
        <v>292</v>
      </c>
      <c r="Q26" s="1" t="s">
        <v>469</v>
      </c>
      <c r="R26" s="1" t="s">
        <v>294</v>
      </c>
      <c r="S26" s="1" t="s">
        <v>295</v>
      </c>
      <c r="T26" s="1" t="s">
        <v>296</v>
      </c>
    </row>
    <row r="27" s="1" customFormat="1" spans="1:20">
      <c r="A27" s="3">
        <v>16195953081</v>
      </c>
      <c r="B27" s="1" t="s">
        <v>470</v>
      </c>
      <c r="C27" s="1" t="s">
        <v>471</v>
      </c>
      <c r="D27" s="1" t="s">
        <v>299</v>
      </c>
      <c r="E27" s="1" t="s">
        <v>472</v>
      </c>
      <c r="F27" s="1" t="s">
        <v>287</v>
      </c>
      <c r="G27" s="1" t="s">
        <v>288</v>
      </c>
      <c r="H27" s="1" t="s">
        <v>289</v>
      </c>
      <c r="I27" s="1" t="s">
        <v>473</v>
      </c>
      <c r="J27" s="1" t="s">
        <v>29</v>
      </c>
      <c r="K27" s="1" t="s">
        <v>474</v>
      </c>
      <c r="L27" s="1" t="s">
        <v>474</v>
      </c>
      <c r="M27" s="1" t="s">
        <v>291</v>
      </c>
      <c r="N27" s="1" t="s">
        <v>291</v>
      </c>
      <c r="O27" s="1" t="s">
        <v>290</v>
      </c>
      <c r="P27" s="1" t="s">
        <v>292</v>
      </c>
      <c r="Q27" s="1" t="s">
        <v>475</v>
      </c>
      <c r="R27" s="1" t="s">
        <v>294</v>
      </c>
      <c r="S27" s="1" t="s">
        <v>295</v>
      </c>
      <c r="T27" s="1" t="s">
        <v>296</v>
      </c>
    </row>
    <row r="28" s="1" customFormat="1" spans="1:20">
      <c r="A28" s="3">
        <v>16199657801</v>
      </c>
      <c r="B28" s="1" t="s">
        <v>470</v>
      </c>
      <c r="C28" s="1" t="s">
        <v>476</v>
      </c>
      <c r="D28" s="1" t="s">
        <v>477</v>
      </c>
      <c r="E28" s="1" t="s">
        <v>478</v>
      </c>
      <c r="F28" s="1" t="s">
        <v>342</v>
      </c>
      <c r="G28" s="1" t="s">
        <v>309</v>
      </c>
      <c r="H28" s="1" t="s">
        <v>289</v>
      </c>
      <c r="I28" s="1" t="s">
        <v>290</v>
      </c>
      <c r="J28" s="1" t="s">
        <v>29</v>
      </c>
      <c r="K28" s="1" t="s">
        <v>290</v>
      </c>
      <c r="L28" s="1" t="s">
        <v>290</v>
      </c>
      <c r="M28" s="1" t="s">
        <v>291</v>
      </c>
      <c r="N28" s="1" t="s">
        <v>291</v>
      </c>
      <c r="O28" s="1" t="s">
        <v>290</v>
      </c>
      <c r="P28" s="1" t="s">
        <v>292</v>
      </c>
      <c r="Q28" s="1" t="s">
        <v>479</v>
      </c>
      <c r="R28" s="1" t="s">
        <v>294</v>
      </c>
      <c r="S28" s="1" t="s">
        <v>295</v>
      </c>
      <c r="T28" s="1" t="s">
        <v>296</v>
      </c>
    </row>
    <row r="29" s="1" customFormat="1" spans="1:20">
      <c r="A29" s="3">
        <v>16201339043</v>
      </c>
      <c r="B29" s="1" t="s">
        <v>470</v>
      </c>
      <c r="C29" s="1" t="s">
        <v>480</v>
      </c>
      <c r="D29" s="1" t="s">
        <v>453</v>
      </c>
      <c r="E29" s="1" t="s">
        <v>481</v>
      </c>
      <c r="F29" s="1" t="s">
        <v>332</v>
      </c>
      <c r="G29" s="1" t="s">
        <v>342</v>
      </c>
      <c r="H29" s="1" t="s">
        <v>289</v>
      </c>
      <c r="I29" s="1" t="s">
        <v>482</v>
      </c>
      <c r="J29" s="1" t="s">
        <v>29</v>
      </c>
      <c r="K29" s="1" t="s">
        <v>483</v>
      </c>
      <c r="L29" s="1" t="s">
        <v>483</v>
      </c>
      <c r="M29" s="1" t="s">
        <v>291</v>
      </c>
      <c r="N29" s="1" t="s">
        <v>291</v>
      </c>
      <c r="O29" s="1" t="s">
        <v>290</v>
      </c>
      <c r="P29" s="1" t="s">
        <v>292</v>
      </c>
      <c r="Q29" s="1" t="s">
        <v>484</v>
      </c>
      <c r="R29" s="1" t="s">
        <v>337</v>
      </c>
      <c r="S29" s="1" t="s">
        <v>295</v>
      </c>
      <c r="T29" s="1" t="s">
        <v>296</v>
      </c>
    </row>
    <row r="30" s="1" customFormat="1" spans="1:20">
      <c r="A30" s="3">
        <v>16202088008</v>
      </c>
      <c r="B30" s="1" t="s">
        <v>485</v>
      </c>
      <c r="C30" s="1" t="s">
        <v>486</v>
      </c>
      <c r="D30" s="1" t="s">
        <v>487</v>
      </c>
      <c r="E30" s="1" t="s">
        <v>488</v>
      </c>
      <c r="F30" s="1" t="s">
        <v>317</v>
      </c>
      <c r="G30" s="1" t="s">
        <v>309</v>
      </c>
      <c r="H30" s="1" t="s">
        <v>289</v>
      </c>
      <c r="I30" s="1" t="s">
        <v>489</v>
      </c>
      <c r="J30" s="1" t="s">
        <v>29</v>
      </c>
      <c r="K30" s="1" t="s">
        <v>490</v>
      </c>
      <c r="L30" s="1" t="s">
        <v>490</v>
      </c>
      <c r="M30" s="1" t="s">
        <v>291</v>
      </c>
      <c r="N30" s="1" t="s">
        <v>291</v>
      </c>
      <c r="O30" s="1" t="s">
        <v>290</v>
      </c>
      <c r="P30" s="1" t="s">
        <v>292</v>
      </c>
      <c r="Q30" s="1" t="s">
        <v>491</v>
      </c>
      <c r="R30" s="1" t="s">
        <v>294</v>
      </c>
      <c r="S30" s="1" t="s">
        <v>295</v>
      </c>
      <c r="T30" s="1" t="s">
        <v>296</v>
      </c>
    </row>
    <row r="31" s="1" customFormat="1" spans="1:20">
      <c r="A31" s="3">
        <v>16210323650</v>
      </c>
      <c r="B31" s="1" t="s">
        <v>485</v>
      </c>
      <c r="C31" s="1" t="s">
        <v>492</v>
      </c>
      <c r="D31" s="1" t="s">
        <v>493</v>
      </c>
      <c r="E31" s="1" t="s">
        <v>494</v>
      </c>
      <c r="F31" s="1" t="s">
        <v>288</v>
      </c>
      <c r="G31" s="1" t="s">
        <v>301</v>
      </c>
      <c r="H31" s="1" t="s">
        <v>289</v>
      </c>
      <c r="I31" s="1" t="s">
        <v>495</v>
      </c>
      <c r="J31" s="1" t="s">
        <v>29</v>
      </c>
      <c r="K31" s="1" t="s">
        <v>496</v>
      </c>
      <c r="L31" s="1" t="s">
        <v>496</v>
      </c>
      <c r="M31" s="1" t="s">
        <v>291</v>
      </c>
      <c r="N31" s="1" t="s">
        <v>291</v>
      </c>
      <c r="O31" s="1" t="s">
        <v>290</v>
      </c>
      <c r="P31" s="1" t="s">
        <v>292</v>
      </c>
      <c r="Q31" s="1" t="s">
        <v>497</v>
      </c>
      <c r="R31" s="1" t="s">
        <v>294</v>
      </c>
      <c r="S31" s="1" t="s">
        <v>295</v>
      </c>
      <c r="T31" s="1" t="s">
        <v>296</v>
      </c>
    </row>
    <row r="32" s="1" customFormat="1" spans="1:20">
      <c r="A32" s="3">
        <v>16210901462</v>
      </c>
      <c r="B32" s="1" t="s">
        <v>498</v>
      </c>
      <c r="C32" s="1" t="s">
        <v>499</v>
      </c>
      <c r="D32" s="1" t="s">
        <v>500</v>
      </c>
      <c r="E32" s="1" t="s">
        <v>501</v>
      </c>
      <c r="F32" s="1" t="s">
        <v>350</v>
      </c>
      <c r="G32" s="1" t="s">
        <v>342</v>
      </c>
      <c r="H32" s="1" t="s">
        <v>289</v>
      </c>
      <c r="I32" s="1" t="s">
        <v>502</v>
      </c>
      <c r="J32" s="1" t="s">
        <v>29</v>
      </c>
      <c r="K32" s="1" t="s">
        <v>503</v>
      </c>
      <c r="L32" s="1" t="s">
        <v>503</v>
      </c>
      <c r="M32" s="1" t="s">
        <v>291</v>
      </c>
      <c r="N32" s="1" t="s">
        <v>291</v>
      </c>
      <c r="O32" s="1" t="s">
        <v>290</v>
      </c>
      <c r="P32" s="1" t="s">
        <v>292</v>
      </c>
      <c r="Q32" s="1" t="s">
        <v>504</v>
      </c>
      <c r="R32" s="1" t="s">
        <v>337</v>
      </c>
      <c r="S32" s="1" t="s">
        <v>295</v>
      </c>
      <c r="T32" s="1" t="s">
        <v>296</v>
      </c>
    </row>
    <row r="33" s="1" customFormat="1" spans="1:20">
      <c r="A33" s="3">
        <v>16211099340</v>
      </c>
      <c r="B33" s="1" t="s">
        <v>498</v>
      </c>
      <c r="C33" s="1" t="s">
        <v>505</v>
      </c>
      <c r="D33" s="1" t="s">
        <v>506</v>
      </c>
      <c r="E33" s="1" t="s">
        <v>507</v>
      </c>
      <c r="F33" s="1" t="s">
        <v>333</v>
      </c>
      <c r="G33" s="1" t="s">
        <v>288</v>
      </c>
      <c r="H33" s="1" t="s">
        <v>289</v>
      </c>
      <c r="I33" s="1" t="s">
        <v>508</v>
      </c>
      <c r="J33" s="1" t="s">
        <v>29</v>
      </c>
      <c r="K33" s="1" t="s">
        <v>509</v>
      </c>
      <c r="L33" s="1" t="s">
        <v>509</v>
      </c>
      <c r="M33" s="1" t="s">
        <v>291</v>
      </c>
      <c r="N33" s="1" t="s">
        <v>291</v>
      </c>
      <c r="O33" s="1" t="s">
        <v>290</v>
      </c>
      <c r="P33" s="1" t="s">
        <v>292</v>
      </c>
      <c r="Q33" s="1" t="s">
        <v>510</v>
      </c>
      <c r="R33" s="1" t="s">
        <v>294</v>
      </c>
      <c r="S33" s="1" t="s">
        <v>295</v>
      </c>
      <c r="T33" s="1" t="s">
        <v>296</v>
      </c>
    </row>
    <row r="34" s="1" customFormat="1" spans="1:20">
      <c r="A34" s="3">
        <v>16211113283</v>
      </c>
      <c r="B34" s="1" t="s">
        <v>498</v>
      </c>
      <c r="C34" s="1" t="s">
        <v>511</v>
      </c>
      <c r="D34" s="1" t="s">
        <v>512</v>
      </c>
      <c r="E34" s="1" t="s">
        <v>513</v>
      </c>
      <c r="F34" s="1" t="s">
        <v>325</v>
      </c>
      <c r="G34" s="1" t="s">
        <v>309</v>
      </c>
      <c r="H34" s="1" t="s">
        <v>289</v>
      </c>
      <c r="I34" s="1" t="s">
        <v>514</v>
      </c>
      <c r="J34" s="1" t="s">
        <v>29</v>
      </c>
      <c r="K34" s="1" t="s">
        <v>515</v>
      </c>
      <c r="L34" s="1" t="s">
        <v>515</v>
      </c>
      <c r="M34" s="1" t="s">
        <v>291</v>
      </c>
      <c r="N34" s="1" t="s">
        <v>291</v>
      </c>
      <c r="O34" s="1" t="s">
        <v>290</v>
      </c>
      <c r="P34" s="1" t="s">
        <v>292</v>
      </c>
      <c r="Q34" s="1" t="s">
        <v>516</v>
      </c>
      <c r="R34" s="1" t="s">
        <v>294</v>
      </c>
      <c r="S34" s="1" t="s">
        <v>295</v>
      </c>
      <c r="T34" s="1" t="s">
        <v>296</v>
      </c>
    </row>
    <row r="35" s="1" customFormat="1" spans="1:20">
      <c r="A35" s="3">
        <v>16211526223</v>
      </c>
      <c r="B35" s="1" t="s">
        <v>498</v>
      </c>
      <c r="C35" s="1" t="s">
        <v>517</v>
      </c>
      <c r="D35" s="1" t="s">
        <v>299</v>
      </c>
      <c r="E35" s="1" t="s">
        <v>518</v>
      </c>
      <c r="F35" s="1" t="s">
        <v>350</v>
      </c>
      <c r="G35" s="1" t="s">
        <v>288</v>
      </c>
      <c r="H35" s="1" t="s">
        <v>289</v>
      </c>
      <c r="I35" s="1" t="s">
        <v>519</v>
      </c>
      <c r="J35" s="1" t="s">
        <v>29</v>
      </c>
      <c r="K35" s="1" t="s">
        <v>520</v>
      </c>
      <c r="L35" s="1" t="s">
        <v>520</v>
      </c>
      <c r="M35" s="1" t="s">
        <v>291</v>
      </c>
      <c r="N35" s="1" t="s">
        <v>291</v>
      </c>
      <c r="O35" s="1" t="s">
        <v>290</v>
      </c>
      <c r="P35" s="1" t="s">
        <v>292</v>
      </c>
      <c r="Q35" s="1" t="s">
        <v>521</v>
      </c>
      <c r="R35" s="1" t="s">
        <v>294</v>
      </c>
      <c r="S35" s="1" t="s">
        <v>295</v>
      </c>
      <c r="T35" s="1" t="s">
        <v>296</v>
      </c>
    </row>
    <row r="36" s="1" customFormat="1" spans="1:20">
      <c r="A36" s="3">
        <v>16214987514</v>
      </c>
      <c r="B36" s="1" t="s">
        <v>522</v>
      </c>
      <c r="C36" s="1" t="s">
        <v>523</v>
      </c>
      <c r="D36" s="1" t="s">
        <v>524</v>
      </c>
      <c r="E36" s="1" t="s">
        <v>525</v>
      </c>
      <c r="F36" s="1" t="s">
        <v>332</v>
      </c>
      <c r="G36" s="1" t="s">
        <v>342</v>
      </c>
      <c r="H36" s="1" t="s">
        <v>289</v>
      </c>
      <c r="I36" s="1" t="s">
        <v>526</v>
      </c>
      <c r="J36" s="1" t="s">
        <v>29</v>
      </c>
      <c r="K36" s="1" t="s">
        <v>527</v>
      </c>
      <c r="L36" s="1" t="s">
        <v>527</v>
      </c>
      <c r="M36" s="1" t="s">
        <v>291</v>
      </c>
      <c r="N36" s="1" t="s">
        <v>291</v>
      </c>
      <c r="O36" s="1" t="s">
        <v>290</v>
      </c>
      <c r="P36" s="1" t="s">
        <v>292</v>
      </c>
      <c r="Q36" s="1" t="s">
        <v>528</v>
      </c>
      <c r="R36" s="1" t="s">
        <v>337</v>
      </c>
      <c r="S36" s="1" t="s">
        <v>295</v>
      </c>
      <c r="T36" s="1" t="s">
        <v>296</v>
      </c>
    </row>
    <row r="37" s="1" customFormat="1" spans="1:20">
      <c r="A37" s="3">
        <v>16218416760</v>
      </c>
      <c r="B37" s="1" t="s">
        <v>522</v>
      </c>
      <c r="C37" s="1" t="s">
        <v>529</v>
      </c>
      <c r="D37" s="1" t="s">
        <v>530</v>
      </c>
      <c r="E37" s="1" t="s">
        <v>531</v>
      </c>
      <c r="F37" s="1" t="s">
        <v>333</v>
      </c>
      <c r="G37" s="1" t="s">
        <v>288</v>
      </c>
      <c r="H37" s="1" t="s">
        <v>289</v>
      </c>
      <c r="I37" s="1" t="s">
        <v>532</v>
      </c>
      <c r="J37" s="1" t="s">
        <v>29</v>
      </c>
      <c r="K37" s="1" t="s">
        <v>533</v>
      </c>
      <c r="L37" s="1" t="s">
        <v>533</v>
      </c>
      <c r="M37" s="1" t="s">
        <v>291</v>
      </c>
      <c r="N37" s="1" t="s">
        <v>291</v>
      </c>
      <c r="O37" s="1" t="s">
        <v>290</v>
      </c>
      <c r="P37" s="1" t="s">
        <v>292</v>
      </c>
      <c r="Q37" s="1" t="s">
        <v>534</v>
      </c>
      <c r="R37" s="1" t="s">
        <v>294</v>
      </c>
      <c r="S37" s="1" t="s">
        <v>295</v>
      </c>
      <c r="T37" s="1" t="s">
        <v>296</v>
      </c>
    </row>
    <row r="38" s="1" customFormat="1" spans="1:20">
      <c r="A38" s="3">
        <v>16223613570</v>
      </c>
      <c r="B38" s="1" t="s">
        <v>535</v>
      </c>
      <c r="C38" s="1" t="s">
        <v>536</v>
      </c>
      <c r="D38" s="1" t="s">
        <v>453</v>
      </c>
      <c r="E38" s="1" t="s">
        <v>537</v>
      </c>
      <c r="F38" s="1" t="s">
        <v>358</v>
      </c>
      <c r="G38" s="1" t="s">
        <v>342</v>
      </c>
      <c r="H38" s="1" t="s">
        <v>289</v>
      </c>
      <c r="I38" s="1" t="s">
        <v>538</v>
      </c>
      <c r="J38" s="1" t="s">
        <v>29</v>
      </c>
      <c r="K38" s="1" t="s">
        <v>539</v>
      </c>
      <c r="L38" s="1" t="s">
        <v>539</v>
      </c>
      <c r="M38" s="1" t="s">
        <v>291</v>
      </c>
      <c r="N38" s="1" t="s">
        <v>291</v>
      </c>
      <c r="O38" s="1" t="s">
        <v>290</v>
      </c>
      <c r="P38" s="1" t="s">
        <v>292</v>
      </c>
      <c r="Q38" s="1" t="s">
        <v>540</v>
      </c>
      <c r="R38" s="1" t="s">
        <v>337</v>
      </c>
      <c r="S38" s="1" t="s">
        <v>295</v>
      </c>
      <c r="T38" s="1" t="s">
        <v>296</v>
      </c>
    </row>
    <row r="39" s="1" customFormat="1" spans="1:20">
      <c r="A39" s="3">
        <v>16223647981</v>
      </c>
      <c r="B39" s="1" t="s">
        <v>535</v>
      </c>
      <c r="C39" s="1" t="s">
        <v>541</v>
      </c>
      <c r="D39" s="1" t="s">
        <v>299</v>
      </c>
      <c r="E39" s="1" t="s">
        <v>542</v>
      </c>
      <c r="F39" s="1" t="s">
        <v>358</v>
      </c>
      <c r="G39" s="1" t="s">
        <v>342</v>
      </c>
      <c r="H39" s="1" t="s">
        <v>289</v>
      </c>
      <c r="I39" s="1" t="s">
        <v>543</v>
      </c>
      <c r="J39" s="1" t="s">
        <v>29</v>
      </c>
      <c r="K39" s="1" t="s">
        <v>544</v>
      </c>
      <c r="L39" s="1" t="s">
        <v>544</v>
      </c>
      <c r="M39" s="1" t="s">
        <v>291</v>
      </c>
      <c r="N39" s="1" t="s">
        <v>291</v>
      </c>
      <c r="O39" s="1" t="s">
        <v>290</v>
      </c>
      <c r="P39" s="1" t="s">
        <v>292</v>
      </c>
      <c r="Q39" s="1" t="s">
        <v>545</v>
      </c>
      <c r="R39" s="1" t="s">
        <v>337</v>
      </c>
      <c r="S39" s="1" t="s">
        <v>295</v>
      </c>
      <c r="T39" s="1" t="s">
        <v>296</v>
      </c>
    </row>
    <row r="40" s="1" customFormat="1" spans="1:20">
      <c r="A40" s="3">
        <v>16227565883</v>
      </c>
      <c r="B40" s="1" t="s">
        <v>535</v>
      </c>
      <c r="C40" s="1" t="s">
        <v>546</v>
      </c>
      <c r="D40" s="1" t="s">
        <v>547</v>
      </c>
      <c r="E40" s="1" t="s">
        <v>548</v>
      </c>
      <c r="F40" s="1" t="s">
        <v>332</v>
      </c>
      <c r="G40" s="1" t="s">
        <v>342</v>
      </c>
      <c r="H40" s="1" t="s">
        <v>289</v>
      </c>
      <c r="I40" s="1" t="s">
        <v>549</v>
      </c>
      <c r="J40" s="1" t="s">
        <v>29</v>
      </c>
      <c r="K40" s="1" t="s">
        <v>550</v>
      </c>
      <c r="L40" s="1" t="s">
        <v>550</v>
      </c>
      <c r="M40" s="1" t="s">
        <v>291</v>
      </c>
      <c r="N40" s="1" t="s">
        <v>291</v>
      </c>
      <c r="O40" s="1" t="s">
        <v>290</v>
      </c>
      <c r="P40" s="1" t="s">
        <v>292</v>
      </c>
      <c r="Q40" s="1" t="s">
        <v>551</v>
      </c>
      <c r="R40" s="1" t="s">
        <v>337</v>
      </c>
      <c r="S40" s="1" t="s">
        <v>295</v>
      </c>
      <c r="T40" s="1" t="s">
        <v>296</v>
      </c>
    </row>
    <row r="41" s="1" customFormat="1" spans="1:20">
      <c r="A41" s="3">
        <v>16231537718</v>
      </c>
      <c r="B41" s="1" t="s">
        <v>552</v>
      </c>
      <c r="C41" s="1" t="s">
        <v>553</v>
      </c>
      <c r="D41" s="1" t="s">
        <v>299</v>
      </c>
      <c r="E41" s="1" t="s">
        <v>554</v>
      </c>
      <c r="F41" s="1" t="s">
        <v>358</v>
      </c>
      <c r="G41" s="1" t="s">
        <v>342</v>
      </c>
      <c r="H41" s="1" t="s">
        <v>289</v>
      </c>
      <c r="I41" s="1" t="s">
        <v>555</v>
      </c>
      <c r="J41" s="1" t="s">
        <v>29</v>
      </c>
      <c r="K41" s="1" t="s">
        <v>556</v>
      </c>
      <c r="L41" s="1" t="s">
        <v>556</v>
      </c>
      <c r="M41" s="1" t="s">
        <v>291</v>
      </c>
      <c r="N41" s="1" t="s">
        <v>291</v>
      </c>
      <c r="O41" s="1" t="s">
        <v>290</v>
      </c>
      <c r="P41" s="1" t="s">
        <v>292</v>
      </c>
      <c r="Q41" s="1" t="s">
        <v>557</v>
      </c>
      <c r="R41" s="1" t="s">
        <v>337</v>
      </c>
      <c r="S41" s="1" t="s">
        <v>295</v>
      </c>
      <c r="T41" s="1" t="s">
        <v>296</v>
      </c>
    </row>
    <row r="42" s="1" customFormat="1" spans="1:20">
      <c r="A42" s="3">
        <v>16231860727</v>
      </c>
      <c r="B42" s="1" t="s">
        <v>552</v>
      </c>
      <c r="C42" s="1" t="s">
        <v>558</v>
      </c>
      <c r="D42" s="1" t="s">
        <v>559</v>
      </c>
      <c r="E42" s="1" t="s">
        <v>560</v>
      </c>
      <c r="F42" s="1" t="s">
        <v>332</v>
      </c>
      <c r="G42" s="1" t="s">
        <v>342</v>
      </c>
      <c r="H42" s="1" t="s">
        <v>289</v>
      </c>
      <c r="I42" s="1" t="s">
        <v>561</v>
      </c>
      <c r="J42" s="1" t="s">
        <v>29</v>
      </c>
      <c r="K42" s="1" t="s">
        <v>562</v>
      </c>
      <c r="L42" s="1" t="s">
        <v>562</v>
      </c>
      <c r="M42" s="1" t="s">
        <v>291</v>
      </c>
      <c r="N42" s="1" t="s">
        <v>291</v>
      </c>
      <c r="O42" s="1" t="s">
        <v>290</v>
      </c>
      <c r="P42" s="1" t="s">
        <v>292</v>
      </c>
      <c r="Q42" s="1" t="s">
        <v>563</v>
      </c>
      <c r="R42" s="1" t="s">
        <v>337</v>
      </c>
      <c r="S42" s="1" t="s">
        <v>295</v>
      </c>
      <c r="T42" s="1" t="s">
        <v>296</v>
      </c>
    </row>
    <row r="43" s="1" customFormat="1" spans="1:20">
      <c r="A43" s="3">
        <v>16231884029</v>
      </c>
      <c r="B43" s="1" t="s">
        <v>552</v>
      </c>
      <c r="C43" s="1" t="s">
        <v>564</v>
      </c>
      <c r="D43" s="1" t="s">
        <v>565</v>
      </c>
      <c r="E43" s="1" t="s">
        <v>566</v>
      </c>
      <c r="F43" s="1" t="s">
        <v>332</v>
      </c>
      <c r="G43" s="1" t="s">
        <v>333</v>
      </c>
      <c r="H43" s="1" t="s">
        <v>289</v>
      </c>
      <c r="I43" s="1" t="s">
        <v>567</v>
      </c>
      <c r="J43" s="1" t="s">
        <v>29</v>
      </c>
      <c r="K43" s="1" t="s">
        <v>568</v>
      </c>
      <c r="L43" s="1" t="s">
        <v>568</v>
      </c>
      <c r="M43" s="1" t="s">
        <v>291</v>
      </c>
      <c r="N43" s="1" t="s">
        <v>291</v>
      </c>
      <c r="O43" s="1" t="s">
        <v>290</v>
      </c>
      <c r="P43" s="1" t="s">
        <v>292</v>
      </c>
      <c r="Q43" s="1" t="s">
        <v>569</v>
      </c>
      <c r="R43" s="1" t="s">
        <v>337</v>
      </c>
      <c r="S43" s="1" t="s">
        <v>295</v>
      </c>
      <c r="T43" s="1" t="s">
        <v>296</v>
      </c>
    </row>
    <row r="44" s="1" customFormat="1" spans="1:20">
      <c r="A44" s="3">
        <v>16239350021</v>
      </c>
      <c r="B44" s="1" t="s">
        <v>552</v>
      </c>
      <c r="C44" s="1" t="s">
        <v>570</v>
      </c>
      <c r="D44" s="1" t="s">
        <v>571</v>
      </c>
      <c r="E44" s="1" t="s">
        <v>572</v>
      </c>
      <c r="F44" s="1" t="s">
        <v>342</v>
      </c>
      <c r="G44" s="1" t="s">
        <v>317</v>
      </c>
      <c r="H44" s="1" t="s">
        <v>289</v>
      </c>
      <c r="I44" s="1" t="s">
        <v>573</v>
      </c>
      <c r="J44" s="1" t="s">
        <v>29</v>
      </c>
      <c r="K44" s="1" t="s">
        <v>574</v>
      </c>
      <c r="L44" s="1" t="s">
        <v>574</v>
      </c>
      <c r="M44" s="1" t="s">
        <v>291</v>
      </c>
      <c r="N44" s="1" t="s">
        <v>291</v>
      </c>
      <c r="O44" s="1" t="s">
        <v>290</v>
      </c>
      <c r="P44" s="1" t="s">
        <v>292</v>
      </c>
      <c r="Q44" s="1" t="s">
        <v>575</v>
      </c>
      <c r="R44" s="1" t="s">
        <v>294</v>
      </c>
      <c r="S44" s="1" t="s">
        <v>295</v>
      </c>
      <c r="T44" s="1" t="s">
        <v>296</v>
      </c>
    </row>
    <row r="45" s="1" customFormat="1" spans="1:20">
      <c r="A45" s="3">
        <v>16239841662</v>
      </c>
      <c r="B45" s="1" t="s">
        <v>576</v>
      </c>
      <c r="C45" s="1" t="s">
        <v>577</v>
      </c>
      <c r="D45" s="1" t="s">
        <v>578</v>
      </c>
      <c r="E45" s="1" t="s">
        <v>579</v>
      </c>
      <c r="F45" s="1" t="s">
        <v>301</v>
      </c>
      <c r="G45" s="1" t="s">
        <v>309</v>
      </c>
      <c r="H45" s="1" t="s">
        <v>289</v>
      </c>
      <c r="I45" s="1" t="s">
        <v>580</v>
      </c>
      <c r="J45" s="1" t="s">
        <v>29</v>
      </c>
      <c r="K45" s="1" t="s">
        <v>581</v>
      </c>
      <c r="L45" s="1" t="s">
        <v>581</v>
      </c>
      <c r="M45" s="1" t="s">
        <v>291</v>
      </c>
      <c r="N45" s="1" t="s">
        <v>291</v>
      </c>
      <c r="O45" s="1" t="s">
        <v>290</v>
      </c>
      <c r="P45" s="1" t="s">
        <v>292</v>
      </c>
      <c r="Q45" s="1" t="s">
        <v>582</v>
      </c>
      <c r="R45" s="1" t="s">
        <v>294</v>
      </c>
      <c r="S45" s="1" t="s">
        <v>295</v>
      </c>
      <c r="T45" s="1" t="s">
        <v>296</v>
      </c>
    </row>
    <row r="46" s="1" customFormat="1" spans="1:20">
      <c r="A46" s="3">
        <v>16243623262</v>
      </c>
      <c r="B46" s="1" t="s">
        <v>576</v>
      </c>
      <c r="C46" s="1" t="s">
        <v>583</v>
      </c>
      <c r="D46" s="1" t="s">
        <v>584</v>
      </c>
      <c r="E46" s="1" t="s">
        <v>585</v>
      </c>
      <c r="F46" s="1" t="s">
        <v>325</v>
      </c>
      <c r="G46" s="1" t="s">
        <v>309</v>
      </c>
      <c r="H46" s="1" t="s">
        <v>289</v>
      </c>
      <c r="I46" s="1" t="s">
        <v>586</v>
      </c>
      <c r="J46" s="1" t="s">
        <v>29</v>
      </c>
      <c r="K46" s="1" t="s">
        <v>587</v>
      </c>
      <c r="L46" s="1" t="s">
        <v>587</v>
      </c>
      <c r="M46" s="1" t="s">
        <v>291</v>
      </c>
      <c r="N46" s="1" t="s">
        <v>291</v>
      </c>
      <c r="O46" s="1" t="s">
        <v>290</v>
      </c>
      <c r="P46" s="1" t="s">
        <v>292</v>
      </c>
      <c r="Q46" s="1" t="s">
        <v>588</v>
      </c>
      <c r="R46" s="1" t="s">
        <v>294</v>
      </c>
      <c r="S46" s="1" t="s">
        <v>295</v>
      </c>
      <c r="T46" s="1" t="s">
        <v>296</v>
      </c>
    </row>
    <row r="47" s="1" customFormat="1" spans="1:20">
      <c r="A47" s="3">
        <v>16248119094</v>
      </c>
      <c r="B47" s="1" t="s">
        <v>589</v>
      </c>
      <c r="C47" s="1" t="s">
        <v>590</v>
      </c>
      <c r="D47" s="1" t="s">
        <v>591</v>
      </c>
      <c r="E47" s="1" t="s">
        <v>592</v>
      </c>
      <c r="F47" s="1" t="s">
        <v>301</v>
      </c>
      <c r="G47" s="1" t="s">
        <v>317</v>
      </c>
      <c r="H47" s="1" t="s">
        <v>289</v>
      </c>
      <c r="I47" s="1" t="s">
        <v>593</v>
      </c>
      <c r="J47" s="1" t="s">
        <v>29</v>
      </c>
      <c r="K47" s="1" t="s">
        <v>594</v>
      </c>
      <c r="L47" s="1" t="s">
        <v>594</v>
      </c>
      <c r="M47" s="1" t="s">
        <v>291</v>
      </c>
      <c r="N47" s="1" t="s">
        <v>291</v>
      </c>
      <c r="O47" s="1" t="s">
        <v>290</v>
      </c>
      <c r="P47" s="1" t="s">
        <v>292</v>
      </c>
      <c r="Q47" s="1" t="s">
        <v>595</v>
      </c>
      <c r="R47" s="1" t="s">
        <v>294</v>
      </c>
      <c r="S47" s="1" t="s">
        <v>295</v>
      </c>
      <c r="T47" s="1" t="s">
        <v>296</v>
      </c>
    </row>
    <row r="48" s="1" customFormat="1" spans="1:20">
      <c r="A48" s="3">
        <v>16251016104</v>
      </c>
      <c r="B48" s="1" t="s">
        <v>589</v>
      </c>
      <c r="C48" s="1" t="s">
        <v>596</v>
      </c>
      <c r="D48" s="1" t="s">
        <v>597</v>
      </c>
      <c r="E48" s="1" t="s">
        <v>598</v>
      </c>
      <c r="F48" s="1" t="s">
        <v>342</v>
      </c>
      <c r="G48" s="1" t="s">
        <v>333</v>
      </c>
      <c r="H48" s="1" t="s">
        <v>289</v>
      </c>
      <c r="I48" s="1" t="s">
        <v>599</v>
      </c>
      <c r="J48" s="1" t="s">
        <v>29</v>
      </c>
      <c r="K48" s="1" t="s">
        <v>600</v>
      </c>
      <c r="L48" s="1" t="s">
        <v>600</v>
      </c>
      <c r="M48" s="1" t="s">
        <v>291</v>
      </c>
      <c r="N48" s="1" t="s">
        <v>291</v>
      </c>
      <c r="O48" s="1" t="s">
        <v>290</v>
      </c>
      <c r="P48" s="1" t="s">
        <v>292</v>
      </c>
      <c r="Q48" s="1" t="s">
        <v>601</v>
      </c>
      <c r="R48" s="1" t="s">
        <v>337</v>
      </c>
      <c r="S48" s="1" t="s">
        <v>295</v>
      </c>
      <c r="T48" s="1" t="s">
        <v>296</v>
      </c>
    </row>
    <row r="49" s="1" customFormat="1" spans="1:20">
      <c r="A49" s="3">
        <v>16258169680</v>
      </c>
      <c r="B49" s="1" t="s">
        <v>602</v>
      </c>
      <c r="C49" s="1" t="s">
        <v>603</v>
      </c>
      <c r="D49" s="1" t="s">
        <v>604</v>
      </c>
      <c r="E49" s="1" t="s">
        <v>605</v>
      </c>
      <c r="F49" s="1" t="s">
        <v>288</v>
      </c>
      <c r="G49" s="1" t="s">
        <v>309</v>
      </c>
      <c r="H49" s="1" t="s">
        <v>289</v>
      </c>
      <c r="I49" s="1" t="s">
        <v>606</v>
      </c>
      <c r="J49" s="1" t="s">
        <v>29</v>
      </c>
      <c r="K49" s="1" t="s">
        <v>607</v>
      </c>
      <c r="L49" s="1" t="s">
        <v>607</v>
      </c>
      <c r="M49" s="1" t="s">
        <v>291</v>
      </c>
      <c r="N49" s="1" t="s">
        <v>291</v>
      </c>
      <c r="O49" s="1" t="s">
        <v>290</v>
      </c>
      <c r="P49" s="1" t="s">
        <v>292</v>
      </c>
      <c r="Q49" s="1" t="s">
        <v>608</v>
      </c>
      <c r="R49" s="1" t="s">
        <v>294</v>
      </c>
      <c r="S49" s="1" t="s">
        <v>295</v>
      </c>
      <c r="T49" s="1" t="s">
        <v>296</v>
      </c>
    </row>
    <row r="50" s="1" customFormat="1" spans="1:20">
      <c r="A50" s="3">
        <v>16258628541</v>
      </c>
      <c r="B50" s="1" t="s">
        <v>602</v>
      </c>
      <c r="C50" s="1" t="s">
        <v>609</v>
      </c>
      <c r="D50" s="1" t="s">
        <v>610</v>
      </c>
      <c r="E50" s="1" t="s">
        <v>611</v>
      </c>
      <c r="F50" s="1" t="s">
        <v>317</v>
      </c>
      <c r="G50" s="1" t="s">
        <v>309</v>
      </c>
      <c r="H50" s="1" t="s">
        <v>289</v>
      </c>
      <c r="I50" s="1" t="s">
        <v>612</v>
      </c>
      <c r="J50" s="1" t="s">
        <v>29</v>
      </c>
      <c r="K50" s="1" t="s">
        <v>613</v>
      </c>
      <c r="L50" s="1" t="s">
        <v>614</v>
      </c>
      <c r="M50" s="1" t="s">
        <v>615</v>
      </c>
      <c r="N50" s="1" t="s">
        <v>616</v>
      </c>
      <c r="O50" s="1" t="s">
        <v>290</v>
      </c>
      <c r="P50" s="1" t="s">
        <v>292</v>
      </c>
      <c r="Q50" s="1" t="s">
        <v>617</v>
      </c>
      <c r="R50" s="1" t="s">
        <v>294</v>
      </c>
      <c r="S50" s="1" t="s">
        <v>295</v>
      </c>
      <c r="T50" s="1" t="s">
        <v>296</v>
      </c>
    </row>
    <row r="51" s="1" customFormat="1" spans="1:20">
      <c r="A51" s="3">
        <v>16263027019</v>
      </c>
      <c r="B51" s="1" t="s">
        <v>602</v>
      </c>
      <c r="C51" s="1" t="s">
        <v>618</v>
      </c>
      <c r="D51" s="1" t="s">
        <v>619</v>
      </c>
      <c r="E51" s="1" t="s">
        <v>620</v>
      </c>
      <c r="F51" s="1" t="s">
        <v>287</v>
      </c>
      <c r="G51" s="1" t="s">
        <v>301</v>
      </c>
      <c r="H51" s="1" t="s">
        <v>289</v>
      </c>
      <c r="I51" s="1" t="s">
        <v>621</v>
      </c>
      <c r="J51" s="1" t="s">
        <v>29</v>
      </c>
      <c r="K51" s="1" t="s">
        <v>622</v>
      </c>
      <c r="L51" s="1" t="s">
        <v>622</v>
      </c>
      <c r="M51" s="1" t="s">
        <v>291</v>
      </c>
      <c r="N51" s="1" t="s">
        <v>291</v>
      </c>
      <c r="O51" s="1" t="s">
        <v>290</v>
      </c>
      <c r="P51" s="1" t="s">
        <v>292</v>
      </c>
      <c r="Q51" s="1" t="s">
        <v>623</v>
      </c>
      <c r="R51" s="1" t="s">
        <v>294</v>
      </c>
      <c r="S51" s="1" t="s">
        <v>295</v>
      </c>
      <c r="T51" s="1" t="s">
        <v>296</v>
      </c>
    </row>
    <row r="52" s="1" customFormat="1" spans="1:20">
      <c r="A52" s="3">
        <v>16265139157</v>
      </c>
      <c r="B52" s="1" t="s">
        <v>624</v>
      </c>
      <c r="C52" s="1" t="s">
        <v>625</v>
      </c>
      <c r="D52" s="1" t="s">
        <v>626</v>
      </c>
      <c r="E52" s="1" t="s">
        <v>627</v>
      </c>
      <c r="F52" s="1" t="s">
        <v>301</v>
      </c>
      <c r="G52" s="1" t="s">
        <v>309</v>
      </c>
      <c r="H52" s="1" t="s">
        <v>289</v>
      </c>
      <c r="I52" s="1" t="s">
        <v>628</v>
      </c>
      <c r="J52" s="1" t="s">
        <v>29</v>
      </c>
      <c r="K52" s="1" t="s">
        <v>629</v>
      </c>
      <c r="L52" s="1" t="s">
        <v>629</v>
      </c>
      <c r="M52" s="1" t="s">
        <v>291</v>
      </c>
      <c r="N52" s="1" t="s">
        <v>291</v>
      </c>
      <c r="O52" s="1" t="s">
        <v>290</v>
      </c>
      <c r="P52" s="1" t="s">
        <v>292</v>
      </c>
      <c r="Q52" s="1" t="s">
        <v>630</v>
      </c>
      <c r="R52" s="1" t="s">
        <v>294</v>
      </c>
      <c r="S52" s="1" t="s">
        <v>295</v>
      </c>
      <c r="T52" s="1" t="s">
        <v>296</v>
      </c>
    </row>
    <row r="53" s="1" customFormat="1" spans="1:20">
      <c r="A53" s="3">
        <v>16265308002</v>
      </c>
      <c r="B53" s="1" t="s">
        <v>624</v>
      </c>
      <c r="C53" s="1" t="s">
        <v>631</v>
      </c>
      <c r="D53" s="1" t="s">
        <v>591</v>
      </c>
      <c r="E53" s="1" t="s">
        <v>632</v>
      </c>
      <c r="F53" s="1" t="s">
        <v>301</v>
      </c>
      <c r="G53" s="1" t="s">
        <v>309</v>
      </c>
      <c r="H53" s="1" t="s">
        <v>289</v>
      </c>
      <c r="I53" s="1" t="s">
        <v>633</v>
      </c>
      <c r="J53" s="1" t="s">
        <v>29</v>
      </c>
      <c r="K53" s="1" t="s">
        <v>634</v>
      </c>
      <c r="L53" s="1" t="s">
        <v>634</v>
      </c>
      <c r="M53" s="1" t="s">
        <v>291</v>
      </c>
      <c r="N53" s="1" t="s">
        <v>291</v>
      </c>
      <c r="O53" s="1" t="s">
        <v>290</v>
      </c>
      <c r="P53" s="1" t="s">
        <v>292</v>
      </c>
      <c r="Q53" s="1" t="s">
        <v>635</v>
      </c>
      <c r="R53" s="1" t="s">
        <v>294</v>
      </c>
      <c r="S53" s="1" t="s">
        <v>295</v>
      </c>
      <c r="T53" s="1" t="s">
        <v>296</v>
      </c>
    </row>
    <row r="54" s="1" customFormat="1" spans="1:20">
      <c r="A54" s="3">
        <v>16273289038</v>
      </c>
      <c r="B54" s="1" t="s">
        <v>636</v>
      </c>
      <c r="C54" s="1" t="s">
        <v>637</v>
      </c>
      <c r="D54" s="1" t="s">
        <v>591</v>
      </c>
      <c r="E54" s="1" t="s">
        <v>638</v>
      </c>
      <c r="F54" s="1" t="s">
        <v>333</v>
      </c>
      <c r="G54" s="1" t="s">
        <v>309</v>
      </c>
      <c r="H54" s="1" t="s">
        <v>289</v>
      </c>
      <c r="I54" s="1" t="s">
        <v>639</v>
      </c>
      <c r="J54" s="1" t="s">
        <v>29</v>
      </c>
      <c r="K54" s="1" t="s">
        <v>319</v>
      </c>
      <c r="L54" s="1" t="s">
        <v>319</v>
      </c>
      <c r="M54" s="1" t="s">
        <v>291</v>
      </c>
      <c r="N54" s="1" t="s">
        <v>291</v>
      </c>
      <c r="O54" s="1" t="s">
        <v>290</v>
      </c>
      <c r="P54" s="1" t="s">
        <v>292</v>
      </c>
      <c r="Q54" s="1" t="s">
        <v>640</v>
      </c>
      <c r="R54" s="1" t="s">
        <v>294</v>
      </c>
      <c r="S54" s="1" t="s">
        <v>295</v>
      </c>
      <c r="T54" s="1" t="s">
        <v>296</v>
      </c>
    </row>
    <row r="55" s="1" customFormat="1" spans="1:20">
      <c r="A55" s="3">
        <v>16273404973</v>
      </c>
      <c r="B55" s="1" t="s">
        <v>636</v>
      </c>
      <c r="C55" s="1" t="s">
        <v>641</v>
      </c>
      <c r="D55" s="1" t="s">
        <v>642</v>
      </c>
      <c r="E55" s="1" t="s">
        <v>643</v>
      </c>
      <c r="F55" s="1" t="s">
        <v>317</v>
      </c>
      <c r="G55" s="1" t="s">
        <v>309</v>
      </c>
      <c r="H55" s="1" t="s">
        <v>289</v>
      </c>
      <c r="I55" s="1" t="s">
        <v>644</v>
      </c>
      <c r="J55" s="1" t="s">
        <v>29</v>
      </c>
      <c r="K55" s="1" t="s">
        <v>645</v>
      </c>
      <c r="L55" s="1" t="s">
        <v>645</v>
      </c>
      <c r="M55" s="1" t="s">
        <v>291</v>
      </c>
      <c r="N55" s="1" t="s">
        <v>291</v>
      </c>
      <c r="O55" s="1" t="s">
        <v>290</v>
      </c>
      <c r="P55" s="1" t="s">
        <v>292</v>
      </c>
      <c r="Q55" s="1" t="s">
        <v>646</v>
      </c>
      <c r="R55" s="1" t="s">
        <v>294</v>
      </c>
      <c r="S55" s="1" t="s">
        <v>295</v>
      </c>
      <c r="T55" s="1" t="s">
        <v>296</v>
      </c>
    </row>
    <row r="56" s="1" customFormat="1" spans="1:20">
      <c r="A56" s="3">
        <v>16284298709</v>
      </c>
      <c r="B56" s="1" t="s">
        <v>647</v>
      </c>
      <c r="C56" s="1" t="s">
        <v>648</v>
      </c>
      <c r="D56" s="1" t="s">
        <v>649</v>
      </c>
      <c r="E56" s="1" t="s">
        <v>650</v>
      </c>
      <c r="F56" s="1" t="s">
        <v>333</v>
      </c>
      <c r="G56" s="1" t="s">
        <v>288</v>
      </c>
      <c r="H56" s="1" t="s">
        <v>289</v>
      </c>
      <c r="I56" s="1" t="s">
        <v>651</v>
      </c>
      <c r="J56" s="1" t="s">
        <v>29</v>
      </c>
      <c r="K56" s="1" t="s">
        <v>652</v>
      </c>
      <c r="L56" s="1" t="s">
        <v>652</v>
      </c>
      <c r="M56" s="1" t="s">
        <v>291</v>
      </c>
      <c r="N56" s="1" t="s">
        <v>291</v>
      </c>
      <c r="O56" s="1" t="s">
        <v>290</v>
      </c>
      <c r="P56" s="1" t="s">
        <v>292</v>
      </c>
      <c r="Q56" s="1" t="s">
        <v>653</v>
      </c>
      <c r="R56" s="1" t="s">
        <v>294</v>
      </c>
      <c r="S56" s="1" t="s">
        <v>295</v>
      </c>
      <c r="T56" s="1" t="s">
        <v>296</v>
      </c>
    </row>
    <row r="57" s="1" customFormat="1" spans="1:20">
      <c r="A57" s="3">
        <v>16287739169</v>
      </c>
      <c r="B57" s="1" t="s">
        <v>647</v>
      </c>
      <c r="C57" s="1" t="s">
        <v>654</v>
      </c>
      <c r="D57" s="1" t="s">
        <v>655</v>
      </c>
      <c r="E57" s="1" t="s">
        <v>656</v>
      </c>
      <c r="F57" s="1" t="s">
        <v>333</v>
      </c>
      <c r="G57" s="1" t="s">
        <v>317</v>
      </c>
      <c r="H57" s="1" t="s">
        <v>289</v>
      </c>
      <c r="I57" s="1" t="s">
        <v>657</v>
      </c>
      <c r="J57" s="1" t="s">
        <v>29</v>
      </c>
      <c r="K57" s="1" t="s">
        <v>658</v>
      </c>
      <c r="L57" s="1" t="s">
        <v>658</v>
      </c>
      <c r="M57" s="1" t="s">
        <v>291</v>
      </c>
      <c r="N57" s="1" t="s">
        <v>291</v>
      </c>
      <c r="O57" s="1" t="s">
        <v>290</v>
      </c>
      <c r="P57" s="1" t="s">
        <v>292</v>
      </c>
      <c r="Q57" s="1" t="s">
        <v>659</v>
      </c>
      <c r="R57" s="1" t="s">
        <v>294</v>
      </c>
      <c r="S57" s="1" t="s">
        <v>295</v>
      </c>
      <c r="T57" s="1" t="s">
        <v>296</v>
      </c>
    </row>
    <row r="58" s="1" customFormat="1" spans="1:20">
      <c r="A58" s="3">
        <v>16288089672</v>
      </c>
      <c r="B58" s="1" t="s">
        <v>660</v>
      </c>
      <c r="C58" s="1" t="s">
        <v>661</v>
      </c>
      <c r="D58" s="1" t="s">
        <v>649</v>
      </c>
      <c r="E58" s="1" t="s">
        <v>662</v>
      </c>
      <c r="F58" s="1" t="s">
        <v>333</v>
      </c>
      <c r="G58" s="1" t="s">
        <v>288</v>
      </c>
      <c r="H58" s="1" t="s">
        <v>289</v>
      </c>
      <c r="I58" s="1" t="s">
        <v>663</v>
      </c>
      <c r="J58" s="1" t="s">
        <v>29</v>
      </c>
      <c r="K58" s="1" t="s">
        <v>652</v>
      </c>
      <c r="L58" s="1" t="s">
        <v>652</v>
      </c>
      <c r="M58" s="1" t="s">
        <v>291</v>
      </c>
      <c r="N58" s="1" t="s">
        <v>291</v>
      </c>
      <c r="O58" s="1" t="s">
        <v>290</v>
      </c>
      <c r="P58" s="1" t="s">
        <v>292</v>
      </c>
      <c r="Q58" s="1" t="s">
        <v>664</v>
      </c>
      <c r="R58" s="1" t="s">
        <v>294</v>
      </c>
      <c r="S58" s="1" t="s">
        <v>295</v>
      </c>
      <c r="T58" s="1" t="s">
        <v>296</v>
      </c>
    </row>
    <row r="59" s="1" customFormat="1" spans="1:20">
      <c r="A59" s="3">
        <v>16288116830</v>
      </c>
      <c r="B59" s="1" t="s">
        <v>660</v>
      </c>
      <c r="C59" s="1" t="s">
        <v>665</v>
      </c>
      <c r="D59" s="1" t="s">
        <v>666</v>
      </c>
      <c r="E59" s="1" t="s">
        <v>667</v>
      </c>
      <c r="F59" s="1" t="s">
        <v>342</v>
      </c>
      <c r="G59" s="1" t="s">
        <v>301</v>
      </c>
      <c r="H59" s="1" t="s">
        <v>289</v>
      </c>
      <c r="I59" s="1" t="s">
        <v>668</v>
      </c>
      <c r="J59" s="1" t="s">
        <v>29</v>
      </c>
      <c r="K59" s="1" t="s">
        <v>669</v>
      </c>
      <c r="L59" s="1" t="s">
        <v>669</v>
      </c>
      <c r="M59" s="1" t="s">
        <v>291</v>
      </c>
      <c r="N59" s="1" t="s">
        <v>291</v>
      </c>
      <c r="O59" s="1" t="s">
        <v>290</v>
      </c>
      <c r="P59" s="1" t="s">
        <v>292</v>
      </c>
      <c r="Q59" s="1" t="s">
        <v>670</v>
      </c>
      <c r="R59" s="1" t="s">
        <v>294</v>
      </c>
      <c r="S59" s="1" t="s">
        <v>295</v>
      </c>
      <c r="T59" s="1" t="s">
        <v>296</v>
      </c>
    </row>
    <row r="60" s="1" customFormat="1" spans="1:20">
      <c r="A60" s="3">
        <v>16288118910</v>
      </c>
      <c r="B60" s="1" t="s">
        <v>660</v>
      </c>
      <c r="C60" s="1" t="s">
        <v>671</v>
      </c>
      <c r="D60" s="1" t="s">
        <v>672</v>
      </c>
      <c r="E60" s="1" t="s">
        <v>673</v>
      </c>
      <c r="F60" s="1" t="s">
        <v>288</v>
      </c>
      <c r="G60" s="1" t="s">
        <v>309</v>
      </c>
      <c r="H60" s="1" t="s">
        <v>289</v>
      </c>
      <c r="I60" s="1" t="s">
        <v>674</v>
      </c>
      <c r="J60" s="1" t="s">
        <v>29</v>
      </c>
      <c r="K60" s="1" t="s">
        <v>675</v>
      </c>
      <c r="L60" s="1" t="s">
        <v>675</v>
      </c>
      <c r="M60" s="1" t="s">
        <v>291</v>
      </c>
      <c r="N60" s="1" t="s">
        <v>291</v>
      </c>
      <c r="O60" s="1" t="s">
        <v>290</v>
      </c>
      <c r="P60" s="1" t="s">
        <v>292</v>
      </c>
      <c r="Q60" s="1" t="s">
        <v>676</v>
      </c>
      <c r="R60" s="1" t="s">
        <v>294</v>
      </c>
      <c r="S60" s="1" t="s">
        <v>295</v>
      </c>
      <c r="T60" s="1" t="s">
        <v>296</v>
      </c>
    </row>
    <row r="61" s="1" customFormat="1" spans="1:20">
      <c r="A61" s="3">
        <v>16293952444</v>
      </c>
      <c r="B61" s="1" t="s">
        <v>358</v>
      </c>
      <c r="C61" s="1" t="s">
        <v>677</v>
      </c>
      <c r="D61" s="1" t="s">
        <v>649</v>
      </c>
      <c r="E61" s="1" t="s">
        <v>678</v>
      </c>
      <c r="F61" s="1" t="s">
        <v>333</v>
      </c>
      <c r="G61" s="1" t="s">
        <v>317</v>
      </c>
      <c r="H61" s="1" t="s">
        <v>289</v>
      </c>
      <c r="I61" s="1" t="s">
        <v>679</v>
      </c>
      <c r="J61" s="1" t="s">
        <v>29</v>
      </c>
      <c r="K61" s="1" t="s">
        <v>680</v>
      </c>
      <c r="L61" s="1" t="s">
        <v>680</v>
      </c>
      <c r="M61" s="1" t="s">
        <v>291</v>
      </c>
      <c r="N61" s="1" t="s">
        <v>291</v>
      </c>
      <c r="O61" s="1" t="s">
        <v>290</v>
      </c>
      <c r="P61" s="1" t="s">
        <v>292</v>
      </c>
      <c r="Q61" s="1" t="s">
        <v>681</v>
      </c>
      <c r="R61" s="1" t="s">
        <v>294</v>
      </c>
      <c r="S61" s="1" t="s">
        <v>295</v>
      </c>
      <c r="T61" s="1" t="s">
        <v>296</v>
      </c>
    </row>
    <row r="62" s="1" customFormat="1" spans="1:20">
      <c r="A62" s="3">
        <v>16295032459</v>
      </c>
      <c r="B62" s="1" t="s">
        <v>358</v>
      </c>
      <c r="C62" s="1" t="s">
        <v>682</v>
      </c>
      <c r="D62" s="1" t="s">
        <v>683</v>
      </c>
      <c r="E62" s="1" t="s">
        <v>684</v>
      </c>
      <c r="F62" s="1" t="s">
        <v>301</v>
      </c>
      <c r="G62" s="1" t="s">
        <v>317</v>
      </c>
      <c r="H62" s="1" t="s">
        <v>289</v>
      </c>
      <c r="I62" s="1" t="s">
        <v>685</v>
      </c>
      <c r="J62" s="1" t="s">
        <v>29</v>
      </c>
      <c r="K62" s="1" t="s">
        <v>686</v>
      </c>
      <c r="L62" s="1" t="s">
        <v>686</v>
      </c>
      <c r="M62" s="1" t="s">
        <v>291</v>
      </c>
      <c r="N62" s="1" t="s">
        <v>291</v>
      </c>
      <c r="O62" s="1" t="s">
        <v>290</v>
      </c>
      <c r="P62" s="1" t="s">
        <v>292</v>
      </c>
      <c r="Q62" s="1" t="s">
        <v>687</v>
      </c>
      <c r="R62" s="1" t="s">
        <v>294</v>
      </c>
      <c r="S62" s="1" t="s">
        <v>295</v>
      </c>
      <c r="T62" s="1" t="s">
        <v>296</v>
      </c>
    </row>
    <row r="63" s="1" customFormat="1" spans="1:20">
      <c r="A63" s="3">
        <v>16295440395</v>
      </c>
      <c r="B63" s="1" t="s">
        <v>358</v>
      </c>
      <c r="C63" s="1" t="s">
        <v>688</v>
      </c>
      <c r="D63" s="1" t="s">
        <v>689</v>
      </c>
      <c r="E63" s="1" t="s">
        <v>690</v>
      </c>
      <c r="F63" s="1" t="s">
        <v>333</v>
      </c>
      <c r="G63" s="1" t="s">
        <v>288</v>
      </c>
      <c r="H63" s="1" t="s">
        <v>289</v>
      </c>
      <c r="I63" s="1" t="s">
        <v>691</v>
      </c>
      <c r="J63" s="1" t="s">
        <v>29</v>
      </c>
      <c r="K63" s="1" t="s">
        <v>692</v>
      </c>
      <c r="L63" s="1" t="s">
        <v>692</v>
      </c>
      <c r="M63" s="1" t="s">
        <v>291</v>
      </c>
      <c r="N63" s="1" t="s">
        <v>291</v>
      </c>
      <c r="O63" s="1" t="s">
        <v>290</v>
      </c>
      <c r="P63" s="1" t="s">
        <v>292</v>
      </c>
      <c r="Q63" s="1" t="s">
        <v>693</v>
      </c>
      <c r="R63" s="1" t="s">
        <v>294</v>
      </c>
      <c r="S63" s="1" t="s">
        <v>295</v>
      </c>
      <c r="T63" s="1" t="s">
        <v>296</v>
      </c>
    </row>
    <row r="64" s="1" customFormat="1" spans="1:20">
      <c r="A64" s="3">
        <v>16297784020</v>
      </c>
      <c r="B64" s="1" t="s">
        <v>358</v>
      </c>
      <c r="C64" s="1" t="s">
        <v>694</v>
      </c>
      <c r="D64" s="1" t="s">
        <v>695</v>
      </c>
      <c r="E64" s="1" t="s">
        <v>696</v>
      </c>
      <c r="F64" s="1" t="s">
        <v>333</v>
      </c>
      <c r="G64" s="1" t="s">
        <v>288</v>
      </c>
      <c r="H64" s="1" t="s">
        <v>289</v>
      </c>
      <c r="I64" s="1" t="s">
        <v>697</v>
      </c>
      <c r="J64" s="1" t="s">
        <v>29</v>
      </c>
      <c r="K64" s="1" t="s">
        <v>698</v>
      </c>
      <c r="L64" s="1" t="s">
        <v>698</v>
      </c>
      <c r="M64" s="1" t="s">
        <v>291</v>
      </c>
      <c r="N64" s="1" t="s">
        <v>291</v>
      </c>
      <c r="O64" s="1" t="s">
        <v>290</v>
      </c>
      <c r="P64" s="1" t="s">
        <v>292</v>
      </c>
      <c r="Q64" s="1" t="s">
        <v>699</v>
      </c>
      <c r="R64" s="1" t="s">
        <v>294</v>
      </c>
      <c r="S64" s="1" t="s">
        <v>295</v>
      </c>
      <c r="T64" s="1" t="s">
        <v>296</v>
      </c>
    </row>
    <row r="65" s="1" customFormat="1" spans="1:20">
      <c r="A65" s="3">
        <v>16302441745</v>
      </c>
      <c r="B65" s="1" t="s">
        <v>332</v>
      </c>
      <c r="C65" s="1" t="s">
        <v>700</v>
      </c>
      <c r="D65" s="1" t="s">
        <v>701</v>
      </c>
      <c r="E65" s="1" t="s">
        <v>702</v>
      </c>
      <c r="F65" s="1" t="s">
        <v>350</v>
      </c>
      <c r="G65" s="1" t="s">
        <v>317</v>
      </c>
      <c r="H65" s="1" t="s">
        <v>289</v>
      </c>
      <c r="I65" s="1" t="s">
        <v>703</v>
      </c>
      <c r="J65" s="1" t="s">
        <v>29</v>
      </c>
      <c r="K65" s="1" t="s">
        <v>704</v>
      </c>
      <c r="L65" s="1" t="s">
        <v>705</v>
      </c>
      <c r="M65" s="1" t="s">
        <v>706</v>
      </c>
      <c r="N65" s="1" t="s">
        <v>707</v>
      </c>
      <c r="O65" s="1" t="s">
        <v>290</v>
      </c>
      <c r="P65" s="1" t="s">
        <v>292</v>
      </c>
      <c r="Q65" s="1" t="s">
        <v>708</v>
      </c>
      <c r="R65" s="1" t="s">
        <v>294</v>
      </c>
      <c r="S65" s="1" t="s">
        <v>295</v>
      </c>
      <c r="T65" s="1" t="s">
        <v>296</v>
      </c>
    </row>
    <row r="66" s="1" customFormat="1" spans="1:20">
      <c r="A66" s="3">
        <v>16302580645</v>
      </c>
      <c r="B66" s="1" t="s">
        <v>332</v>
      </c>
      <c r="C66" s="1" t="s">
        <v>709</v>
      </c>
      <c r="D66" s="1" t="s">
        <v>710</v>
      </c>
      <c r="E66" s="1" t="s">
        <v>711</v>
      </c>
      <c r="F66" s="1" t="s">
        <v>332</v>
      </c>
      <c r="G66" s="1" t="s">
        <v>288</v>
      </c>
      <c r="H66" s="1" t="s">
        <v>289</v>
      </c>
      <c r="I66" s="1" t="s">
        <v>712</v>
      </c>
      <c r="J66" s="1" t="s">
        <v>29</v>
      </c>
      <c r="K66" s="1" t="s">
        <v>713</v>
      </c>
      <c r="L66" s="1" t="s">
        <v>713</v>
      </c>
      <c r="M66" s="1" t="s">
        <v>291</v>
      </c>
      <c r="N66" s="1" t="s">
        <v>291</v>
      </c>
      <c r="O66" s="1" t="s">
        <v>290</v>
      </c>
      <c r="P66" s="1" t="s">
        <v>292</v>
      </c>
      <c r="Q66" s="1" t="s">
        <v>714</v>
      </c>
      <c r="R66" s="1" t="s">
        <v>294</v>
      </c>
      <c r="S66" s="1" t="s">
        <v>295</v>
      </c>
      <c r="T66" s="1" t="s">
        <v>296</v>
      </c>
    </row>
    <row r="67" s="1" customFormat="1" spans="1:20">
      <c r="A67" s="3">
        <v>16306861141</v>
      </c>
      <c r="B67" s="1" t="s">
        <v>332</v>
      </c>
      <c r="C67" s="1" t="s">
        <v>715</v>
      </c>
      <c r="D67" s="1" t="s">
        <v>649</v>
      </c>
      <c r="E67" s="1" t="s">
        <v>716</v>
      </c>
      <c r="F67" s="1" t="s">
        <v>301</v>
      </c>
      <c r="G67" s="1" t="s">
        <v>325</v>
      </c>
      <c r="H67" s="1" t="s">
        <v>289</v>
      </c>
      <c r="I67" s="1" t="s">
        <v>717</v>
      </c>
      <c r="J67" s="1" t="s">
        <v>29</v>
      </c>
      <c r="K67" s="1" t="s">
        <v>718</v>
      </c>
      <c r="L67" s="1" t="s">
        <v>718</v>
      </c>
      <c r="M67" s="1" t="s">
        <v>291</v>
      </c>
      <c r="N67" s="1" t="s">
        <v>291</v>
      </c>
      <c r="O67" s="1" t="s">
        <v>290</v>
      </c>
      <c r="P67" s="1" t="s">
        <v>292</v>
      </c>
      <c r="Q67" s="1" t="s">
        <v>719</v>
      </c>
      <c r="R67" s="1" t="s">
        <v>294</v>
      </c>
      <c r="S67" s="1" t="s">
        <v>295</v>
      </c>
      <c r="T67" s="1" t="s">
        <v>296</v>
      </c>
    </row>
    <row r="68" s="1" customFormat="1" spans="1:20">
      <c r="A68" s="3">
        <v>16307769540</v>
      </c>
      <c r="B68" s="1" t="s">
        <v>332</v>
      </c>
      <c r="C68" s="1" t="s">
        <v>720</v>
      </c>
      <c r="D68" s="1" t="s">
        <v>721</v>
      </c>
      <c r="E68" s="1" t="s">
        <v>722</v>
      </c>
      <c r="F68" s="1" t="s">
        <v>350</v>
      </c>
      <c r="G68" s="1" t="s">
        <v>317</v>
      </c>
      <c r="H68" s="1" t="s">
        <v>289</v>
      </c>
      <c r="I68" s="1" t="s">
        <v>723</v>
      </c>
      <c r="J68" s="1" t="s">
        <v>29</v>
      </c>
      <c r="K68" s="1" t="s">
        <v>724</v>
      </c>
      <c r="L68" s="1" t="s">
        <v>724</v>
      </c>
      <c r="M68" s="1" t="s">
        <v>291</v>
      </c>
      <c r="N68" s="1" t="s">
        <v>291</v>
      </c>
      <c r="O68" s="1" t="s">
        <v>290</v>
      </c>
      <c r="P68" s="1" t="s">
        <v>292</v>
      </c>
      <c r="Q68" s="1" t="s">
        <v>725</v>
      </c>
      <c r="R68" s="1" t="s">
        <v>294</v>
      </c>
      <c r="S68" s="1" t="s">
        <v>295</v>
      </c>
      <c r="T68" s="1" t="s">
        <v>296</v>
      </c>
    </row>
    <row r="69" s="1" customFormat="1" spans="1:20">
      <c r="A69" s="3">
        <v>16310075464</v>
      </c>
      <c r="B69" s="1" t="s">
        <v>287</v>
      </c>
      <c r="C69" s="1" t="s">
        <v>726</v>
      </c>
      <c r="D69" s="1" t="s">
        <v>727</v>
      </c>
      <c r="E69" s="1" t="s">
        <v>728</v>
      </c>
      <c r="F69" s="1" t="s">
        <v>317</v>
      </c>
      <c r="G69" s="1" t="s">
        <v>325</v>
      </c>
      <c r="H69" s="1" t="s">
        <v>289</v>
      </c>
      <c r="I69" s="1" t="s">
        <v>729</v>
      </c>
      <c r="J69" s="1" t="s">
        <v>29</v>
      </c>
      <c r="K69" s="1" t="s">
        <v>730</v>
      </c>
      <c r="L69" s="1" t="s">
        <v>730</v>
      </c>
      <c r="M69" s="1" t="s">
        <v>291</v>
      </c>
      <c r="N69" s="1" t="s">
        <v>291</v>
      </c>
      <c r="O69" s="1" t="s">
        <v>290</v>
      </c>
      <c r="P69" s="1" t="s">
        <v>292</v>
      </c>
      <c r="Q69" s="1" t="s">
        <v>731</v>
      </c>
      <c r="R69" s="1" t="s">
        <v>294</v>
      </c>
      <c r="S69" s="1" t="s">
        <v>295</v>
      </c>
      <c r="T69" s="1" t="s">
        <v>296</v>
      </c>
    </row>
    <row r="70" s="1" customFormat="1" spans="1:20">
      <c r="A70" s="3">
        <v>16310282443</v>
      </c>
      <c r="B70" s="1" t="s">
        <v>287</v>
      </c>
      <c r="C70" s="1" t="s">
        <v>732</v>
      </c>
      <c r="D70" s="1" t="s">
        <v>733</v>
      </c>
      <c r="E70" s="1" t="s">
        <v>734</v>
      </c>
      <c r="F70" s="1" t="s">
        <v>333</v>
      </c>
      <c r="G70" s="1" t="s">
        <v>301</v>
      </c>
      <c r="H70" s="1" t="s">
        <v>289</v>
      </c>
      <c r="I70" s="1" t="s">
        <v>735</v>
      </c>
      <c r="J70" s="1" t="s">
        <v>29</v>
      </c>
      <c r="K70" s="1" t="s">
        <v>736</v>
      </c>
      <c r="L70" s="1" t="s">
        <v>736</v>
      </c>
      <c r="M70" s="1" t="s">
        <v>291</v>
      </c>
      <c r="N70" s="1" t="s">
        <v>291</v>
      </c>
      <c r="O70" s="1" t="s">
        <v>290</v>
      </c>
      <c r="P70" s="1" t="s">
        <v>292</v>
      </c>
      <c r="Q70" s="1" t="s">
        <v>737</v>
      </c>
      <c r="R70" s="1" t="s">
        <v>294</v>
      </c>
      <c r="S70" s="1" t="s">
        <v>295</v>
      </c>
      <c r="T70" s="1" t="s">
        <v>296</v>
      </c>
    </row>
    <row r="71" s="1" customFormat="1" spans="1:20">
      <c r="A71" s="3">
        <v>16312259448</v>
      </c>
      <c r="B71" s="1" t="s">
        <v>287</v>
      </c>
      <c r="C71" s="1" t="s">
        <v>738</v>
      </c>
      <c r="D71" s="1" t="s">
        <v>739</v>
      </c>
      <c r="E71" s="1" t="s">
        <v>740</v>
      </c>
      <c r="F71" s="1" t="s">
        <v>287</v>
      </c>
      <c r="G71" s="1" t="s">
        <v>350</v>
      </c>
      <c r="H71" s="1" t="s">
        <v>289</v>
      </c>
      <c r="I71" s="1" t="s">
        <v>741</v>
      </c>
      <c r="J71" s="1" t="s">
        <v>29</v>
      </c>
      <c r="K71" s="1" t="s">
        <v>742</v>
      </c>
      <c r="L71" s="1" t="s">
        <v>290</v>
      </c>
      <c r="M71" s="1" t="s">
        <v>743</v>
      </c>
      <c r="N71" s="1" t="s">
        <v>744</v>
      </c>
      <c r="O71" s="1" t="s">
        <v>290</v>
      </c>
      <c r="P71" s="1" t="s">
        <v>292</v>
      </c>
      <c r="Q71" s="1" t="s">
        <v>745</v>
      </c>
      <c r="R71" s="1" t="s">
        <v>294</v>
      </c>
      <c r="S71" s="1" t="s">
        <v>295</v>
      </c>
      <c r="T71" s="1" t="s">
        <v>296</v>
      </c>
    </row>
    <row r="72" s="1" customFormat="1" spans="1:20">
      <c r="A72" s="3">
        <v>16316637613</v>
      </c>
      <c r="B72" s="1" t="s">
        <v>350</v>
      </c>
      <c r="C72" s="1" t="s">
        <v>746</v>
      </c>
      <c r="D72" s="1" t="s">
        <v>747</v>
      </c>
      <c r="E72" s="1" t="s">
        <v>748</v>
      </c>
      <c r="F72" s="1" t="s">
        <v>350</v>
      </c>
      <c r="G72" s="1" t="s">
        <v>342</v>
      </c>
      <c r="H72" s="1" t="s">
        <v>289</v>
      </c>
      <c r="I72" s="1" t="s">
        <v>749</v>
      </c>
      <c r="J72" s="1" t="s">
        <v>29</v>
      </c>
      <c r="K72" s="1" t="s">
        <v>750</v>
      </c>
      <c r="L72" s="1" t="s">
        <v>750</v>
      </c>
      <c r="M72" s="1" t="s">
        <v>291</v>
      </c>
      <c r="N72" s="1" t="s">
        <v>291</v>
      </c>
      <c r="O72" s="1" t="s">
        <v>290</v>
      </c>
      <c r="P72" s="1" t="s">
        <v>292</v>
      </c>
      <c r="Q72" s="1" t="s">
        <v>751</v>
      </c>
      <c r="R72" s="1" t="s">
        <v>337</v>
      </c>
      <c r="S72" s="1" t="s">
        <v>295</v>
      </c>
      <c r="T72" s="1" t="s">
        <v>296</v>
      </c>
    </row>
    <row r="73" s="1" customFormat="1" spans="1:20">
      <c r="A73" s="3">
        <v>16317192382</v>
      </c>
      <c r="B73" s="1" t="s">
        <v>350</v>
      </c>
      <c r="C73" s="1" t="s">
        <v>752</v>
      </c>
      <c r="D73" s="1" t="s">
        <v>753</v>
      </c>
      <c r="E73" s="1" t="s">
        <v>754</v>
      </c>
      <c r="F73" s="1" t="s">
        <v>325</v>
      </c>
      <c r="G73" s="1" t="s">
        <v>309</v>
      </c>
      <c r="H73" s="1" t="s">
        <v>289</v>
      </c>
      <c r="I73" s="1" t="s">
        <v>755</v>
      </c>
      <c r="J73" s="1" t="s">
        <v>29</v>
      </c>
      <c r="K73" s="1" t="s">
        <v>756</v>
      </c>
      <c r="L73" s="1" t="s">
        <v>756</v>
      </c>
      <c r="M73" s="1" t="s">
        <v>291</v>
      </c>
      <c r="N73" s="1" t="s">
        <v>291</v>
      </c>
      <c r="O73" s="1" t="s">
        <v>290</v>
      </c>
      <c r="P73" s="1" t="s">
        <v>292</v>
      </c>
      <c r="Q73" s="1" t="s">
        <v>757</v>
      </c>
      <c r="R73" s="1" t="s">
        <v>294</v>
      </c>
      <c r="S73" s="1" t="s">
        <v>295</v>
      </c>
      <c r="T73" s="1" t="s">
        <v>296</v>
      </c>
    </row>
    <row r="74" s="1" customFormat="1" spans="1:20">
      <c r="A74" s="3">
        <v>16317606027</v>
      </c>
      <c r="B74" s="1" t="s">
        <v>350</v>
      </c>
      <c r="C74" s="1" t="s">
        <v>758</v>
      </c>
      <c r="D74" s="1" t="s">
        <v>759</v>
      </c>
      <c r="E74" s="1" t="s">
        <v>760</v>
      </c>
      <c r="F74" s="1" t="s">
        <v>301</v>
      </c>
      <c r="G74" s="1" t="s">
        <v>309</v>
      </c>
      <c r="H74" s="1" t="s">
        <v>289</v>
      </c>
      <c r="I74" s="1" t="s">
        <v>761</v>
      </c>
      <c r="J74" s="1" t="s">
        <v>29</v>
      </c>
      <c r="K74" s="1" t="s">
        <v>762</v>
      </c>
      <c r="L74" s="1" t="s">
        <v>762</v>
      </c>
      <c r="M74" s="1" t="s">
        <v>291</v>
      </c>
      <c r="N74" s="1" t="s">
        <v>291</v>
      </c>
      <c r="O74" s="1" t="s">
        <v>290</v>
      </c>
      <c r="P74" s="1" t="s">
        <v>292</v>
      </c>
      <c r="Q74" s="1" t="s">
        <v>763</v>
      </c>
      <c r="R74" s="1" t="s">
        <v>294</v>
      </c>
      <c r="S74" s="1" t="s">
        <v>295</v>
      </c>
      <c r="T74" s="1" t="s">
        <v>296</v>
      </c>
    </row>
    <row r="75" s="1" customFormat="1" spans="1:20">
      <c r="A75" s="3">
        <v>16317761160</v>
      </c>
      <c r="B75" s="1" t="s">
        <v>350</v>
      </c>
      <c r="C75" s="1" t="s">
        <v>764</v>
      </c>
      <c r="D75" s="1" t="s">
        <v>765</v>
      </c>
      <c r="E75" s="1" t="s">
        <v>766</v>
      </c>
      <c r="F75" s="1" t="s">
        <v>288</v>
      </c>
      <c r="G75" s="1" t="s">
        <v>317</v>
      </c>
      <c r="H75" s="1" t="s">
        <v>289</v>
      </c>
      <c r="I75" s="1" t="s">
        <v>767</v>
      </c>
      <c r="J75" s="1" t="s">
        <v>29</v>
      </c>
      <c r="K75" s="1" t="s">
        <v>768</v>
      </c>
      <c r="L75" s="1" t="s">
        <v>768</v>
      </c>
      <c r="M75" s="1" t="s">
        <v>291</v>
      </c>
      <c r="N75" s="1" t="s">
        <v>291</v>
      </c>
      <c r="O75" s="1" t="s">
        <v>290</v>
      </c>
      <c r="P75" s="1" t="s">
        <v>292</v>
      </c>
      <c r="Q75" s="1" t="s">
        <v>769</v>
      </c>
      <c r="R75" s="1" t="s">
        <v>294</v>
      </c>
      <c r="S75" s="1" t="s">
        <v>295</v>
      </c>
      <c r="T75" s="1" t="s">
        <v>296</v>
      </c>
    </row>
    <row r="76" s="1" customFormat="1" spans="1:20">
      <c r="A76" s="3">
        <v>16320087659</v>
      </c>
      <c r="B76" s="1" t="s">
        <v>350</v>
      </c>
      <c r="C76" s="1" t="s">
        <v>770</v>
      </c>
      <c r="D76" s="1" t="s">
        <v>771</v>
      </c>
      <c r="E76" s="1" t="s">
        <v>772</v>
      </c>
      <c r="F76" s="1" t="s">
        <v>333</v>
      </c>
      <c r="G76" s="1" t="s">
        <v>317</v>
      </c>
      <c r="H76" s="1" t="s">
        <v>289</v>
      </c>
      <c r="I76" s="1" t="s">
        <v>773</v>
      </c>
      <c r="J76" s="1" t="s">
        <v>29</v>
      </c>
      <c r="K76" s="1" t="s">
        <v>774</v>
      </c>
      <c r="L76" s="1" t="s">
        <v>774</v>
      </c>
      <c r="M76" s="1" t="s">
        <v>291</v>
      </c>
      <c r="N76" s="1" t="s">
        <v>291</v>
      </c>
      <c r="O76" s="1" t="s">
        <v>290</v>
      </c>
      <c r="P76" s="1" t="s">
        <v>292</v>
      </c>
      <c r="Q76" s="1" t="s">
        <v>775</v>
      </c>
      <c r="R76" s="1" t="s">
        <v>294</v>
      </c>
      <c r="S76" s="1" t="s">
        <v>295</v>
      </c>
      <c r="T76" s="1" t="s">
        <v>296</v>
      </c>
    </row>
    <row r="77" s="1" customFormat="1" spans="1:20">
      <c r="A77" s="3">
        <v>16320317968</v>
      </c>
      <c r="B77" s="1" t="s">
        <v>350</v>
      </c>
      <c r="C77" s="1" t="s">
        <v>776</v>
      </c>
      <c r="D77" s="1" t="s">
        <v>777</v>
      </c>
      <c r="E77" s="1" t="s">
        <v>778</v>
      </c>
      <c r="F77" s="1" t="s">
        <v>317</v>
      </c>
      <c r="G77" s="1" t="s">
        <v>325</v>
      </c>
      <c r="H77" s="1" t="s">
        <v>289</v>
      </c>
      <c r="I77" s="1" t="s">
        <v>779</v>
      </c>
      <c r="J77" s="1" t="s">
        <v>29</v>
      </c>
      <c r="K77" s="1" t="s">
        <v>780</v>
      </c>
      <c r="L77" s="1" t="s">
        <v>780</v>
      </c>
      <c r="M77" s="1" t="s">
        <v>291</v>
      </c>
      <c r="N77" s="1" t="s">
        <v>291</v>
      </c>
      <c r="O77" s="1" t="s">
        <v>290</v>
      </c>
      <c r="P77" s="1" t="s">
        <v>292</v>
      </c>
      <c r="Q77" s="1" t="s">
        <v>781</v>
      </c>
      <c r="R77" s="1" t="s">
        <v>294</v>
      </c>
      <c r="S77" s="1" t="s">
        <v>295</v>
      </c>
      <c r="T77" s="1" t="s">
        <v>296</v>
      </c>
    </row>
    <row r="78" s="1" customFormat="1" spans="1:20">
      <c r="A78" s="3">
        <v>16320391879</v>
      </c>
      <c r="B78" s="1" t="s">
        <v>350</v>
      </c>
      <c r="C78" s="1" t="s">
        <v>782</v>
      </c>
      <c r="D78" s="1" t="s">
        <v>783</v>
      </c>
      <c r="E78" s="1" t="s">
        <v>784</v>
      </c>
      <c r="F78" s="1" t="s">
        <v>350</v>
      </c>
      <c r="G78" s="1" t="s">
        <v>317</v>
      </c>
      <c r="H78" s="1" t="s">
        <v>289</v>
      </c>
      <c r="I78" s="1" t="s">
        <v>785</v>
      </c>
      <c r="J78" s="1" t="s">
        <v>29</v>
      </c>
      <c r="K78" s="1" t="s">
        <v>786</v>
      </c>
      <c r="L78" s="1" t="s">
        <v>786</v>
      </c>
      <c r="M78" s="1" t="s">
        <v>291</v>
      </c>
      <c r="N78" s="1" t="s">
        <v>291</v>
      </c>
      <c r="O78" s="1" t="s">
        <v>290</v>
      </c>
      <c r="P78" s="1" t="s">
        <v>292</v>
      </c>
      <c r="Q78" s="1" t="s">
        <v>787</v>
      </c>
      <c r="R78" s="1" t="s">
        <v>294</v>
      </c>
      <c r="S78" s="1" t="s">
        <v>295</v>
      </c>
      <c r="T78" s="1" t="s">
        <v>296</v>
      </c>
    </row>
    <row r="79" s="1" customFormat="1" spans="1:20">
      <c r="A79" s="3">
        <v>16321259941</v>
      </c>
      <c r="B79" s="1" t="s">
        <v>350</v>
      </c>
      <c r="C79" s="1" t="s">
        <v>788</v>
      </c>
      <c r="D79" s="1" t="s">
        <v>789</v>
      </c>
      <c r="E79" s="1" t="s">
        <v>790</v>
      </c>
      <c r="F79" s="1" t="s">
        <v>342</v>
      </c>
      <c r="G79" s="1" t="s">
        <v>317</v>
      </c>
      <c r="H79" s="1" t="s">
        <v>289</v>
      </c>
      <c r="I79" s="1" t="s">
        <v>791</v>
      </c>
      <c r="J79" s="1" t="s">
        <v>29</v>
      </c>
      <c r="K79" s="1" t="s">
        <v>792</v>
      </c>
      <c r="L79" s="1" t="s">
        <v>792</v>
      </c>
      <c r="M79" s="1" t="s">
        <v>291</v>
      </c>
      <c r="N79" s="1" t="s">
        <v>291</v>
      </c>
      <c r="O79" s="1" t="s">
        <v>290</v>
      </c>
      <c r="P79" s="1" t="s">
        <v>292</v>
      </c>
      <c r="Q79" s="1" t="s">
        <v>793</v>
      </c>
      <c r="R79" s="1" t="s">
        <v>294</v>
      </c>
      <c r="S79" s="1" t="s">
        <v>295</v>
      </c>
      <c r="T79" s="1" t="s">
        <v>296</v>
      </c>
    </row>
    <row r="80" s="1" customFormat="1" spans="1:20">
      <c r="A80" s="3">
        <v>16324072538</v>
      </c>
      <c r="B80" s="1" t="s">
        <v>342</v>
      </c>
      <c r="C80" s="1" t="s">
        <v>794</v>
      </c>
      <c r="D80" s="1" t="s">
        <v>795</v>
      </c>
      <c r="E80" s="1" t="s">
        <v>796</v>
      </c>
      <c r="F80" s="1" t="s">
        <v>333</v>
      </c>
      <c r="G80" s="1" t="s">
        <v>288</v>
      </c>
      <c r="H80" s="1" t="s">
        <v>289</v>
      </c>
      <c r="I80" s="1" t="s">
        <v>797</v>
      </c>
      <c r="J80" s="1" t="s">
        <v>29</v>
      </c>
      <c r="K80" s="1" t="s">
        <v>798</v>
      </c>
      <c r="L80" s="1" t="s">
        <v>798</v>
      </c>
      <c r="M80" s="1" t="s">
        <v>291</v>
      </c>
      <c r="N80" s="1" t="s">
        <v>291</v>
      </c>
      <c r="O80" s="1" t="s">
        <v>290</v>
      </c>
      <c r="P80" s="1" t="s">
        <v>292</v>
      </c>
      <c r="Q80" s="1" t="s">
        <v>799</v>
      </c>
      <c r="R80" s="1" t="s">
        <v>294</v>
      </c>
      <c r="S80" s="1" t="s">
        <v>295</v>
      </c>
      <c r="T80" s="1" t="s">
        <v>296</v>
      </c>
    </row>
    <row r="81" s="1" customFormat="1" spans="1:20">
      <c r="A81" s="3">
        <v>16324944200</v>
      </c>
      <c r="B81" s="1" t="s">
        <v>342</v>
      </c>
      <c r="C81" s="1" t="s">
        <v>800</v>
      </c>
      <c r="D81" s="1" t="s">
        <v>801</v>
      </c>
      <c r="E81" s="1" t="s">
        <v>802</v>
      </c>
      <c r="F81" s="1" t="s">
        <v>301</v>
      </c>
      <c r="G81" s="1" t="s">
        <v>309</v>
      </c>
      <c r="H81" s="1" t="s">
        <v>289</v>
      </c>
      <c r="I81" s="1" t="s">
        <v>803</v>
      </c>
      <c r="J81" s="1" t="s">
        <v>29</v>
      </c>
      <c r="K81" s="1" t="s">
        <v>804</v>
      </c>
      <c r="L81" s="1" t="s">
        <v>804</v>
      </c>
      <c r="M81" s="1" t="s">
        <v>291</v>
      </c>
      <c r="N81" s="1" t="s">
        <v>291</v>
      </c>
      <c r="O81" s="1" t="s">
        <v>290</v>
      </c>
      <c r="P81" s="1" t="s">
        <v>292</v>
      </c>
      <c r="Q81" s="1" t="s">
        <v>805</v>
      </c>
      <c r="R81" s="1" t="s">
        <v>294</v>
      </c>
      <c r="S81" s="1" t="s">
        <v>295</v>
      </c>
      <c r="T81" s="1" t="s">
        <v>296</v>
      </c>
    </row>
    <row r="82" s="1" customFormat="1" spans="1:20">
      <c r="A82" s="3">
        <v>16326032890</v>
      </c>
      <c r="B82" s="1" t="s">
        <v>342</v>
      </c>
      <c r="C82" s="1" t="s">
        <v>806</v>
      </c>
      <c r="D82" s="1" t="s">
        <v>807</v>
      </c>
      <c r="E82" s="1" t="s">
        <v>808</v>
      </c>
      <c r="F82" s="1" t="s">
        <v>317</v>
      </c>
      <c r="G82" s="1" t="s">
        <v>325</v>
      </c>
      <c r="H82" s="1" t="s">
        <v>289</v>
      </c>
      <c r="I82" s="1" t="s">
        <v>809</v>
      </c>
      <c r="J82" s="1" t="s">
        <v>29</v>
      </c>
      <c r="K82" s="1" t="s">
        <v>810</v>
      </c>
      <c r="L82" s="1" t="s">
        <v>810</v>
      </c>
      <c r="M82" s="1" t="s">
        <v>291</v>
      </c>
      <c r="N82" s="1" t="s">
        <v>291</v>
      </c>
      <c r="O82" s="1" t="s">
        <v>290</v>
      </c>
      <c r="P82" s="1" t="s">
        <v>292</v>
      </c>
      <c r="Q82" s="1" t="s">
        <v>811</v>
      </c>
      <c r="R82" s="1" t="s">
        <v>294</v>
      </c>
      <c r="S82" s="1" t="s">
        <v>295</v>
      </c>
      <c r="T82" s="1" t="s">
        <v>296</v>
      </c>
    </row>
    <row r="83" s="1" customFormat="1" spans="1:20">
      <c r="A83" s="3">
        <v>16326088685</v>
      </c>
      <c r="B83" s="1" t="s">
        <v>342</v>
      </c>
      <c r="C83" s="1" t="s">
        <v>812</v>
      </c>
      <c r="D83" s="1" t="s">
        <v>813</v>
      </c>
      <c r="E83" s="1" t="s">
        <v>814</v>
      </c>
      <c r="F83" s="1" t="s">
        <v>301</v>
      </c>
      <c r="G83" s="1" t="s">
        <v>317</v>
      </c>
      <c r="H83" s="1" t="s">
        <v>289</v>
      </c>
      <c r="I83" s="1" t="s">
        <v>815</v>
      </c>
      <c r="J83" s="1" t="s">
        <v>29</v>
      </c>
      <c r="K83" s="1" t="s">
        <v>816</v>
      </c>
      <c r="L83" s="1" t="s">
        <v>816</v>
      </c>
      <c r="M83" s="1" t="s">
        <v>291</v>
      </c>
      <c r="N83" s="1" t="s">
        <v>291</v>
      </c>
      <c r="O83" s="1" t="s">
        <v>290</v>
      </c>
      <c r="P83" s="1" t="s">
        <v>292</v>
      </c>
      <c r="Q83" s="1" t="s">
        <v>817</v>
      </c>
      <c r="R83" s="1" t="s">
        <v>294</v>
      </c>
      <c r="S83" s="1" t="s">
        <v>295</v>
      </c>
      <c r="T83" s="1" t="s">
        <v>296</v>
      </c>
    </row>
    <row r="84" s="1" customFormat="1" spans="1:20">
      <c r="A84" s="3">
        <v>16326337052</v>
      </c>
      <c r="B84" s="1" t="s">
        <v>342</v>
      </c>
      <c r="C84" s="1" t="s">
        <v>818</v>
      </c>
      <c r="D84" s="1" t="s">
        <v>710</v>
      </c>
      <c r="E84" s="1" t="s">
        <v>819</v>
      </c>
      <c r="F84" s="1" t="s">
        <v>317</v>
      </c>
      <c r="G84" s="1" t="s">
        <v>309</v>
      </c>
      <c r="H84" s="1" t="s">
        <v>289</v>
      </c>
      <c r="I84" s="1" t="s">
        <v>820</v>
      </c>
      <c r="J84" s="1" t="s">
        <v>29</v>
      </c>
      <c r="K84" s="1" t="s">
        <v>821</v>
      </c>
      <c r="L84" s="1" t="s">
        <v>821</v>
      </c>
      <c r="M84" s="1" t="s">
        <v>291</v>
      </c>
      <c r="N84" s="1" t="s">
        <v>291</v>
      </c>
      <c r="O84" s="1" t="s">
        <v>290</v>
      </c>
      <c r="P84" s="1" t="s">
        <v>292</v>
      </c>
      <c r="Q84" s="1" t="s">
        <v>822</v>
      </c>
      <c r="R84" s="1" t="s">
        <v>294</v>
      </c>
      <c r="S84" s="1" t="s">
        <v>295</v>
      </c>
      <c r="T84" s="1" t="s">
        <v>296</v>
      </c>
    </row>
    <row r="85" s="1" customFormat="1" spans="1:20">
      <c r="A85" s="3">
        <v>16329578060</v>
      </c>
      <c r="B85" s="1" t="s">
        <v>342</v>
      </c>
      <c r="C85" s="1" t="s">
        <v>823</v>
      </c>
      <c r="D85" s="1" t="s">
        <v>824</v>
      </c>
      <c r="E85" s="1" t="s">
        <v>825</v>
      </c>
      <c r="F85" s="1" t="s">
        <v>333</v>
      </c>
      <c r="G85" s="1" t="s">
        <v>301</v>
      </c>
      <c r="H85" s="1" t="s">
        <v>289</v>
      </c>
      <c r="I85" s="1" t="s">
        <v>826</v>
      </c>
      <c r="J85" s="1" t="s">
        <v>29</v>
      </c>
      <c r="K85" s="1" t="s">
        <v>827</v>
      </c>
      <c r="L85" s="1" t="s">
        <v>827</v>
      </c>
      <c r="M85" s="1" t="s">
        <v>291</v>
      </c>
      <c r="N85" s="1" t="s">
        <v>291</v>
      </c>
      <c r="O85" s="1" t="s">
        <v>290</v>
      </c>
      <c r="P85" s="1" t="s">
        <v>292</v>
      </c>
      <c r="Q85" s="1" t="s">
        <v>828</v>
      </c>
      <c r="R85" s="1" t="s">
        <v>294</v>
      </c>
      <c r="S85" s="1" t="s">
        <v>295</v>
      </c>
      <c r="T85" s="1" t="s">
        <v>296</v>
      </c>
    </row>
    <row r="86" s="1" customFormat="1" spans="1:20">
      <c r="A86" s="3">
        <v>16329724840</v>
      </c>
      <c r="B86" s="1" t="s">
        <v>342</v>
      </c>
      <c r="C86" s="1" t="s">
        <v>829</v>
      </c>
      <c r="D86" s="1" t="s">
        <v>830</v>
      </c>
      <c r="E86" s="1" t="s">
        <v>831</v>
      </c>
      <c r="F86" s="1" t="s">
        <v>333</v>
      </c>
      <c r="G86" s="1" t="s">
        <v>288</v>
      </c>
      <c r="H86" s="1" t="s">
        <v>289</v>
      </c>
      <c r="I86" s="1" t="s">
        <v>832</v>
      </c>
      <c r="J86" s="1" t="s">
        <v>29</v>
      </c>
      <c r="K86" s="1" t="s">
        <v>833</v>
      </c>
      <c r="L86" s="1" t="s">
        <v>833</v>
      </c>
      <c r="M86" s="1" t="s">
        <v>291</v>
      </c>
      <c r="N86" s="1" t="s">
        <v>291</v>
      </c>
      <c r="O86" s="1" t="s">
        <v>290</v>
      </c>
      <c r="P86" s="1" t="s">
        <v>292</v>
      </c>
      <c r="Q86" s="1" t="s">
        <v>834</v>
      </c>
      <c r="R86" s="1" t="s">
        <v>294</v>
      </c>
      <c r="S86" s="1" t="s">
        <v>295</v>
      </c>
      <c r="T86" s="1" t="s">
        <v>296</v>
      </c>
    </row>
    <row r="87" s="1" customFormat="1" spans="1:20">
      <c r="A87" s="3">
        <v>16329736142</v>
      </c>
      <c r="B87" s="1" t="s">
        <v>342</v>
      </c>
      <c r="C87" s="1" t="s">
        <v>835</v>
      </c>
      <c r="D87" s="1" t="s">
        <v>836</v>
      </c>
      <c r="E87" s="1" t="s">
        <v>837</v>
      </c>
      <c r="F87" s="1" t="s">
        <v>288</v>
      </c>
      <c r="G87" s="1" t="s">
        <v>317</v>
      </c>
      <c r="H87" s="1" t="s">
        <v>289</v>
      </c>
      <c r="I87" s="1" t="s">
        <v>838</v>
      </c>
      <c r="J87" s="1" t="s">
        <v>29</v>
      </c>
      <c r="K87" s="1" t="s">
        <v>839</v>
      </c>
      <c r="L87" s="1" t="s">
        <v>839</v>
      </c>
      <c r="M87" s="1" t="s">
        <v>291</v>
      </c>
      <c r="N87" s="1" t="s">
        <v>291</v>
      </c>
      <c r="O87" s="1" t="s">
        <v>290</v>
      </c>
      <c r="P87" s="1" t="s">
        <v>292</v>
      </c>
      <c r="Q87" s="1" t="s">
        <v>840</v>
      </c>
      <c r="R87" s="1" t="s">
        <v>294</v>
      </c>
      <c r="S87" s="1" t="s">
        <v>295</v>
      </c>
      <c r="T87" s="1" t="s">
        <v>296</v>
      </c>
    </row>
    <row r="88" s="1" customFormat="1" spans="1:20">
      <c r="A88" s="3">
        <v>16330597206</v>
      </c>
      <c r="B88" s="1" t="s">
        <v>333</v>
      </c>
      <c r="C88" s="1" t="s">
        <v>841</v>
      </c>
      <c r="D88" s="1" t="s">
        <v>842</v>
      </c>
      <c r="E88" s="1" t="s">
        <v>843</v>
      </c>
      <c r="F88" s="1" t="s">
        <v>317</v>
      </c>
      <c r="G88" s="1" t="s">
        <v>325</v>
      </c>
      <c r="H88" s="1" t="s">
        <v>289</v>
      </c>
      <c r="I88" s="1" t="s">
        <v>844</v>
      </c>
      <c r="J88" s="1" t="s">
        <v>29</v>
      </c>
      <c r="K88" s="1" t="s">
        <v>845</v>
      </c>
      <c r="L88" s="1" t="s">
        <v>845</v>
      </c>
      <c r="M88" s="1" t="s">
        <v>291</v>
      </c>
      <c r="N88" s="1" t="s">
        <v>291</v>
      </c>
      <c r="O88" s="1" t="s">
        <v>290</v>
      </c>
      <c r="P88" s="1" t="s">
        <v>292</v>
      </c>
      <c r="Q88" s="1" t="s">
        <v>846</v>
      </c>
      <c r="R88" s="1" t="s">
        <v>294</v>
      </c>
      <c r="S88" s="1" t="s">
        <v>295</v>
      </c>
      <c r="T88" s="1" t="s">
        <v>296</v>
      </c>
    </row>
    <row r="89" s="1" customFormat="1" spans="1:20">
      <c r="A89" s="3">
        <v>16330669117</v>
      </c>
      <c r="B89" s="1" t="s">
        <v>333</v>
      </c>
      <c r="C89" s="1" t="s">
        <v>847</v>
      </c>
      <c r="D89" s="1" t="s">
        <v>848</v>
      </c>
      <c r="E89" s="1" t="s">
        <v>849</v>
      </c>
      <c r="F89" s="1" t="s">
        <v>333</v>
      </c>
      <c r="G89" s="1" t="s">
        <v>288</v>
      </c>
      <c r="H89" s="1" t="s">
        <v>289</v>
      </c>
      <c r="I89" s="1" t="s">
        <v>850</v>
      </c>
      <c r="J89" s="1" t="s">
        <v>29</v>
      </c>
      <c r="K89" s="1" t="s">
        <v>851</v>
      </c>
      <c r="L89" s="1" t="s">
        <v>851</v>
      </c>
      <c r="M89" s="1" t="s">
        <v>291</v>
      </c>
      <c r="N89" s="1" t="s">
        <v>291</v>
      </c>
      <c r="O89" s="1" t="s">
        <v>290</v>
      </c>
      <c r="P89" s="1" t="s">
        <v>292</v>
      </c>
      <c r="Q89" s="1" t="s">
        <v>852</v>
      </c>
      <c r="R89" s="1" t="s">
        <v>294</v>
      </c>
      <c r="S89" s="1" t="s">
        <v>295</v>
      </c>
      <c r="T89" s="1" t="s">
        <v>296</v>
      </c>
    </row>
    <row r="90" s="1" customFormat="1" spans="1:20">
      <c r="A90" s="3">
        <v>16330781721</v>
      </c>
      <c r="B90" s="1" t="s">
        <v>333</v>
      </c>
      <c r="C90" s="1" t="s">
        <v>853</v>
      </c>
      <c r="D90" s="1" t="s">
        <v>854</v>
      </c>
      <c r="E90" s="1" t="s">
        <v>855</v>
      </c>
      <c r="F90" s="1" t="s">
        <v>317</v>
      </c>
      <c r="G90" s="1" t="s">
        <v>325</v>
      </c>
      <c r="H90" s="1" t="s">
        <v>289</v>
      </c>
      <c r="I90" s="1" t="s">
        <v>856</v>
      </c>
      <c r="J90" s="1" t="s">
        <v>29</v>
      </c>
      <c r="K90" s="1" t="s">
        <v>857</v>
      </c>
      <c r="L90" s="1" t="s">
        <v>857</v>
      </c>
      <c r="M90" s="1" t="s">
        <v>291</v>
      </c>
      <c r="N90" s="1" t="s">
        <v>291</v>
      </c>
      <c r="O90" s="1" t="s">
        <v>290</v>
      </c>
      <c r="P90" s="1" t="s">
        <v>292</v>
      </c>
      <c r="Q90" s="1" t="s">
        <v>858</v>
      </c>
      <c r="R90" s="1" t="s">
        <v>294</v>
      </c>
      <c r="S90" s="1" t="s">
        <v>295</v>
      </c>
      <c r="T90" s="1" t="s">
        <v>296</v>
      </c>
    </row>
    <row r="91" s="1" customFormat="1" spans="1:20">
      <c r="A91" s="3">
        <v>16330786083</v>
      </c>
      <c r="B91" s="1" t="s">
        <v>333</v>
      </c>
      <c r="C91" s="1" t="s">
        <v>859</v>
      </c>
      <c r="D91" s="1" t="s">
        <v>860</v>
      </c>
      <c r="E91" s="1" t="s">
        <v>861</v>
      </c>
      <c r="F91" s="1" t="s">
        <v>333</v>
      </c>
      <c r="G91" s="1" t="s">
        <v>288</v>
      </c>
      <c r="H91" s="1" t="s">
        <v>289</v>
      </c>
      <c r="I91" s="1" t="s">
        <v>862</v>
      </c>
      <c r="J91" s="1" t="s">
        <v>29</v>
      </c>
      <c r="K91" s="1" t="s">
        <v>863</v>
      </c>
      <c r="L91" s="1" t="s">
        <v>863</v>
      </c>
      <c r="M91" s="1" t="s">
        <v>291</v>
      </c>
      <c r="N91" s="1" t="s">
        <v>291</v>
      </c>
      <c r="O91" s="1" t="s">
        <v>290</v>
      </c>
      <c r="P91" s="1" t="s">
        <v>292</v>
      </c>
      <c r="Q91" s="1" t="s">
        <v>864</v>
      </c>
      <c r="R91" s="1" t="s">
        <v>294</v>
      </c>
      <c r="S91" s="1" t="s">
        <v>295</v>
      </c>
      <c r="T91" s="1" t="s">
        <v>296</v>
      </c>
    </row>
    <row r="92" s="1" customFormat="1" spans="1:20">
      <c r="A92" s="3">
        <v>16330851449</v>
      </c>
      <c r="B92" s="1" t="s">
        <v>333</v>
      </c>
      <c r="C92" s="1" t="s">
        <v>865</v>
      </c>
      <c r="D92" s="1" t="s">
        <v>866</v>
      </c>
      <c r="E92" s="1" t="s">
        <v>867</v>
      </c>
      <c r="F92" s="1" t="s">
        <v>317</v>
      </c>
      <c r="G92" s="1" t="s">
        <v>309</v>
      </c>
      <c r="H92" s="1" t="s">
        <v>289</v>
      </c>
      <c r="I92" s="1" t="s">
        <v>868</v>
      </c>
      <c r="J92" s="1" t="s">
        <v>29</v>
      </c>
      <c r="K92" s="1" t="s">
        <v>869</v>
      </c>
      <c r="L92" s="1" t="s">
        <v>869</v>
      </c>
      <c r="M92" s="1" t="s">
        <v>291</v>
      </c>
      <c r="N92" s="1" t="s">
        <v>291</v>
      </c>
      <c r="O92" s="1" t="s">
        <v>290</v>
      </c>
      <c r="P92" s="1" t="s">
        <v>292</v>
      </c>
      <c r="Q92" s="1" t="s">
        <v>870</v>
      </c>
      <c r="R92" s="1" t="s">
        <v>294</v>
      </c>
      <c r="S92" s="1" t="s">
        <v>295</v>
      </c>
      <c r="T92" s="1" t="s">
        <v>296</v>
      </c>
    </row>
    <row r="93" s="1" customFormat="1" spans="1:20">
      <c r="A93" s="3">
        <v>16334514717</v>
      </c>
      <c r="B93" s="1" t="s">
        <v>333</v>
      </c>
      <c r="C93" s="1" t="s">
        <v>871</v>
      </c>
      <c r="D93" s="1" t="s">
        <v>872</v>
      </c>
      <c r="E93" s="1" t="s">
        <v>873</v>
      </c>
      <c r="F93" s="1" t="s">
        <v>288</v>
      </c>
      <c r="G93" s="1" t="s">
        <v>301</v>
      </c>
      <c r="H93" s="1" t="s">
        <v>289</v>
      </c>
      <c r="I93" s="1" t="s">
        <v>874</v>
      </c>
      <c r="J93" s="1" t="s">
        <v>29</v>
      </c>
      <c r="K93" s="1" t="s">
        <v>875</v>
      </c>
      <c r="L93" s="1" t="s">
        <v>875</v>
      </c>
      <c r="M93" s="1" t="s">
        <v>291</v>
      </c>
      <c r="N93" s="1" t="s">
        <v>291</v>
      </c>
      <c r="O93" s="1" t="s">
        <v>290</v>
      </c>
      <c r="P93" s="1" t="s">
        <v>292</v>
      </c>
      <c r="Q93" s="1" t="s">
        <v>876</v>
      </c>
      <c r="R93" s="1" t="s">
        <v>294</v>
      </c>
      <c r="S93" s="1" t="s">
        <v>295</v>
      </c>
      <c r="T93" s="1" t="s">
        <v>296</v>
      </c>
    </row>
    <row r="94" s="1" customFormat="1" spans="1:20">
      <c r="A94" s="3">
        <v>16334524352</v>
      </c>
      <c r="B94" s="1" t="s">
        <v>333</v>
      </c>
      <c r="C94" s="1" t="s">
        <v>877</v>
      </c>
      <c r="D94" s="1" t="s">
        <v>878</v>
      </c>
      <c r="E94" s="1" t="s">
        <v>879</v>
      </c>
      <c r="F94" s="1" t="s">
        <v>317</v>
      </c>
      <c r="G94" s="1" t="s">
        <v>325</v>
      </c>
      <c r="H94" s="1" t="s">
        <v>289</v>
      </c>
      <c r="I94" s="1" t="s">
        <v>880</v>
      </c>
      <c r="J94" s="1" t="s">
        <v>29</v>
      </c>
      <c r="K94" s="1" t="s">
        <v>881</v>
      </c>
      <c r="L94" s="1" t="s">
        <v>881</v>
      </c>
      <c r="M94" s="1" t="s">
        <v>291</v>
      </c>
      <c r="N94" s="1" t="s">
        <v>291</v>
      </c>
      <c r="O94" s="1" t="s">
        <v>290</v>
      </c>
      <c r="P94" s="1" t="s">
        <v>292</v>
      </c>
      <c r="Q94" s="1" t="s">
        <v>882</v>
      </c>
      <c r="R94" s="1" t="s">
        <v>294</v>
      </c>
      <c r="S94" s="1" t="s">
        <v>295</v>
      </c>
      <c r="T94" s="1" t="s">
        <v>296</v>
      </c>
    </row>
    <row r="95" s="1" customFormat="1" spans="1:20">
      <c r="A95" s="3">
        <v>16334820098</v>
      </c>
      <c r="B95" s="1" t="s">
        <v>333</v>
      </c>
      <c r="C95" s="1" t="s">
        <v>883</v>
      </c>
      <c r="D95" s="1" t="s">
        <v>884</v>
      </c>
      <c r="E95" s="1" t="s">
        <v>885</v>
      </c>
      <c r="F95" s="1" t="s">
        <v>288</v>
      </c>
      <c r="G95" s="1" t="s">
        <v>317</v>
      </c>
      <c r="H95" s="1" t="s">
        <v>289</v>
      </c>
      <c r="I95" s="1" t="s">
        <v>886</v>
      </c>
      <c r="J95" s="1" t="s">
        <v>29</v>
      </c>
      <c r="K95" s="1" t="s">
        <v>887</v>
      </c>
      <c r="L95" s="1" t="s">
        <v>887</v>
      </c>
      <c r="M95" s="1" t="s">
        <v>291</v>
      </c>
      <c r="N95" s="1" t="s">
        <v>291</v>
      </c>
      <c r="O95" s="1" t="s">
        <v>290</v>
      </c>
      <c r="P95" s="1" t="s">
        <v>292</v>
      </c>
      <c r="Q95" s="1" t="s">
        <v>888</v>
      </c>
      <c r="R95" s="1" t="s">
        <v>294</v>
      </c>
      <c r="S95" s="1" t="s">
        <v>295</v>
      </c>
      <c r="T95" s="1" t="s">
        <v>296</v>
      </c>
    </row>
    <row r="96" s="1" customFormat="1" spans="1:20">
      <c r="A96" s="3">
        <v>16335049831</v>
      </c>
      <c r="B96" s="1" t="s">
        <v>333</v>
      </c>
      <c r="C96" s="1" t="s">
        <v>889</v>
      </c>
      <c r="D96" s="1" t="s">
        <v>890</v>
      </c>
      <c r="E96" s="1" t="s">
        <v>891</v>
      </c>
      <c r="F96" s="1" t="s">
        <v>317</v>
      </c>
      <c r="G96" s="1" t="s">
        <v>325</v>
      </c>
      <c r="H96" s="1" t="s">
        <v>289</v>
      </c>
      <c r="I96" s="1" t="s">
        <v>892</v>
      </c>
      <c r="J96" s="1" t="s">
        <v>29</v>
      </c>
      <c r="K96" s="1" t="s">
        <v>893</v>
      </c>
      <c r="L96" s="1" t="s">
        <v>893</v>
      </c>
      <c r="M96" s="1" t="s">
        <v>291</v>
      </c>
      <c r="N96" s="1" t="s">
        <v>291</v>
      </c>
      <c r="O96" s="1" t="s">
        <v>290</v>
      </c>
      <c r="P96" s="1" t="s">
        <v>292</v>
      </c>
      <c r="Q96" s="1" t="s">
        <v>894</v>
      </c>
      <c r="R96" s="1" t="s">
        <v>294</v>
      </c>
      <c r="S96" s="1" t="s">
        <v>295</v>
      </c>
      <c r="T96" s="1" t="s">
        <v>296</v>
      </c>
    </row>
    <row r="97" s="1" customFormat="1" spans="1:20">
      <c r="A97" s="3">
        <v>16335235678</v>
      </c>
      <c r="B97" s="1" t="s">
        <v>333</v>
      </c>
      <c r="C97" s="1" t="s">
        <v>895</v>
      </c>
      <c r="D97" s="1" t="s">
        <v>896</v>
      </c>
      <c r="E97" s="1" t="s">
        <v>897</v>
      </c>
      <c r="F97" s="1" t="s">
        <v>333</v>
      </c>
      <c r="G97" s="1" t="s">
        <v>288</v>
      </c>
      <c r="H97" s="1" t="s">
        <v>289</v>
      </c>
      <c r="I97" s="1" t="s">
        <v>898</v>
      </c>
      <c r="J97" s="1" t="s">
        <v>29</v>
      </c>
      <c r="K97" s="1" t="s">
        <v>899</v>
      </c>
      <c r="L97" s="1" t="s">
        <v>899</v>
      </c>
      <c r="M97" s="1" t="s">
        <v>291</v>
      </c>
      <c r="N97" s="1" t="s">
        <v>291</v>
      </c>
      <c r="O97" s="1" t="s">
        <v>290</v>
      </c>
      <c r="P97" s="1" t="s">
        <v>292</v>
      </c>
      <c r="Q97" s="1" t="s">
        <v>900</v>
      </c>
      <c r="R97" s="1" t="s">
        <v>294</v>
      </c>
      <c r="S97" s="1" t="s">
        <v>295</v>
      </c>
      <c r="T97" s="1" t="s">
        <v>296</v>
      </c>
    </row>
    <row r="98" s="1" customFormat="1" spans="1:20">
      <c r="A98" s="3">
        <v>16335361878</v>
      </c>
      <c r="B98" s="1" t="s">
        <v>333</v>
      </c>
      <c r="C98" s="1" t="s">
        <v>901</v>
      </c>
      <c r="D98" s="1" t="s">
        <v>902</v>
      </c>
      <c r="E98" s="1" t="s">
        <v>903</v>
      </c>
      <c r="F98" s="1" t="s">
        <v>333</v>
      </c>
      <c r="G98" s="1" t="s">
        <v>288</v>
      </c>
      <c r="H98" s="1" t="s">
        <v>289</v>
      </c>
      <c r="I98" s="1" t="s">
        <v>904</v>
      </c>
      <c r="J98" s="1" t="s">
        <v>29</v>
      </c>
      <c r="K98" s="1" t="s">
        <v>905</v>
      </c>
      <c r="L98" s="1" t="s">
        <v>905</v>
      </c>
      <c r="M98" s="1" t="s">
        <v>291</v>
      </c>
      <c r="N98" s="1" t="s">
        <v>291</v>
      </c>
      <c r="O98" s="1" t="s">
        <v>290</v>
      </c>
      <c r="P98" s="1" t="s">
        <v>292</v>
      </c>
      <c r="Q98" s="1" t="s">
        <v>906</v>
      </c>
      <c r="R98" s="1" t="s">
        <v>294</v>
      </c>
      <c r="S98" s="1" t="s">
        <v>295</v>
      </c>
      <c r="T98" s="1" t="s">
        <v>296</v>
      </c>
    </row>
    <row r="99" s="1" customFormat="1" spans="1:20">
      <c r="A99" s="3">
        <v>16335775554</v>
      </c>
      <c r="B99" s="1" t="s">
        <v>333</v>
      </c>
      <c r="C99" s="1" t="s">
        <v>907</v>
      </c>
      <c r="D99" s="1" t="s">
        <v>908</v>
      </c>
      <c r="E99" s="1" t="s">
        <v>909</v>
      </c>
      <c r="F99" s="1" t="s">
        <v>288</v>
      </c>
      <c r="G99" s="1" t="s">
        <v>317</v>
      </c>
      <c r="H99" s="1" t="s">
        <v>289</v>
      </c>
      <c r="I99" s="1" t="s">
        <v>910</v>
      </c>
      <c r="J99" s="1" t="s">
        <v>29</v>
      </c>
      <c r="K99" s="1" t="s">
        <v>911</v>
      </c>
      <c r="L99" s="1" t="s">
        <v>911</v>
      </c>
      <c r="M99" s="1" t="s">
        <v>291</v>
      </c>
      <c r="N99" s="1" t="s">
        <v>291</v>
      </c>
      <c r="O99" s="1" t="s">
        <v>290</v>
      </c>
      <c r="P99" s="1" t="s">
        <v>292</v>
      </c>
      <c r="Q99" s="1" t="s">
        <v>912</v>
      </c>
      <c r="R99" s="1" t="s">
        <v>294</v>
      </c>
      <c r="S99" s="1" t="s">
        <v>295</v>
      </c>
      <c r="T99" s="1" t="s">
        <v>296</v>
      </c>
    </row>
    <row r="100" s="1" customFormat="1" spans="1:20">
      <c r="A100" s="3">
        <v>16336200663</v>
      </c>
      <c r="B100" s="1" t="s">
        <v>288</v>
      </c>
      <c r="C100" s="1" t="s">
        <v>913</v>
      </c>
      <c r="D100" s="1" t="s">
        <v>914</v>
      </c>
      <c r="E100" s="1" t="s">
        <v>915</v>
      </c>
      <c r="F100" s="1" t="s">
        <v>288</v>
      </c>
      <c r="G100" s="1" t="s">
        <v>301</v>
      </c>
      <c r="H100" s="1" t="s">
        <v>289</v>
      </c>
      <c r="I100" s="1" t="s">
        <v>916</v>
      </c>
      <c r="J100" s="1" t="s">
        <v>29</v>
      </c>
      <c r="K100" s="1" t="s">
        <v>917</v>
      </c>
      <c r="L100" s="1" t="s">
        <v>917</v>
      </c>
      <c r="M100" s="1" t="s">
        <v>291</v>
      </c>
      <c r="N100" s="1" t="s">
        <v>291</v>
      </c>
      <c r="O100" s="1" t="s">
        <v>290</v>
      </c>
      <c r="P100" s="1" t="s">
        <v>292</v>
      </c>
      <c r="Q100" s="1" t="s">
        <v>918</v>
      </c>
      <c r="R100" s="1" t="s">
        <v>294</v>
      </c>
      <c r="S100" s="1" t="s">
        <v>295</v>
      </c>
      <c r="T100" s="1" t="s">
        <v>296</v>
      </c>
    </row>
    <row r="101" s="1" customFormat="1" spans="1:20">
      <c r="A101" s="3">
        <v>16336260154</v>
      </c>
      <c r="B101" s="1" t="s">
        <v>288</v>
      </c>
      <c r="C101" s="1" t="s">
        <v>919</v>
      </c>
      <c r="D101" s="1" t="s">
        <v>920</v>
      </c>
      <c r="E101" s="1" t="s">
        <v>921</v>
      </c>
      <c r="F101" s="1" t="s">
        <v>317</v>
      </c>
      <c r="G101" s="1" t="s">
        <v>325</v>
      </c>
      <c r="H101" s="1" t="s">
        <v>289</v>
      </c>
      <c r="I101" s="1" t="s">
        <v>922</v>
      </c>
      <c r="J101" s="1" t="s">
        <v>29</v>
      </c>
      <c r="K101" s="1" t="s">
        <v>923</v>
      </c>
      <c r="L101" s="1" t="s">
        <v>923</v>
      </c>
      <c r="M101" s="1" t="s">
        <v>291</v>
      </c>
      <c r="N101" s="1" t="s">
        <v>291</v>
      </c>
      <c r="O101" s="1" t="s">
        <v>290</v>
      </c>
      <c r="P101" s="1" t="s">
        <v>292</v>
      </c>
      <c r="Q101" s="1" t="s">
        <v>924</v>
      </c>
      <c r="R101" s="1" t="s">
        <v>294</v>
      </c>
      <c r="S101" s="1" t="s">
        <v>295</v>
      </c>
      <c r="T101" s="1" t="s">
        <v>296</v>
      </c>
    </row>
    <row r="102" s="1" customFormat="1" spans="1:20">
      <c r="A102" s="3">
        <v>16336613067</v>
      </c>
      <c r="B102" s="1" t="s">
        <v>288</v>
      </c>
      <c r="C102" s="1" t="s">
        <v>925</v>
      </c>
      <c r="D102" s="1" t="s">
        <v>926</v>
      </c>
      <c r="E102" s="1" t="s">
        <v>927</v>
      </c>
      <c r="F102" s="1" t="s">
        <v>288</v>
      </c>
      <c r="G102" s="1" t="s">
        <v>301</v>
      </c>
      <c r="H102" s="1" t="s">
        <v>289</v>
      </c>
      <c r="I102" s="1" t="s">
        <v>928</v>
      </c>
      <c r="J102" s="1" t="s">
        <v>29</v>
      </c>
      <c r="K102" s="1" t="s">
        <v>929</v>
      </c>
      <c r="L102" s="1" t="s">
        <v>929</v>
      </c>
      <c r="M102" s="1" t="s">
        <v>291</v>
      </c>
      <c r="N102" s="1" t="s">
        <v>291</v>
      </c>
      <c r="O102" s="1" t="s">
        <v>290</v>
      </c>
      <c r="P102" s="1" t="s">
        <v>292</v>
      </c>
      <c r="Q102" s="1" t="s">
        <v>930</v>
      </c>
      <c r="R102" s="1" t="s">
        <v>294</v>
      </c>
      <c r="S102" s="1" t="s">
        <v>295</v>
      </c>
      <c r="T102" s="1" t="s">
        <v>296</v>
      </c>
    </row>
    <row r="103" s="1" customFormat="1" spans="1:20">
      <c r="A103" s="3">
        <v>16336686359</v>
      </c>
      <c r="B103" s="1" t="s">
        <v>288</v>
      </c>
      <c r="C103" s="1" t="s">
        <v>931</v>
      </c>
      <c r="D103" s="1" t="s">
        <v>932</v>
      </c>
      <c r="E103" s="1" t="s">
        <v>933</v>
      </c>
      <c r="F103" s="1" t="s">
        <v>301</v>
      </c>
      <c r="G103" s="1" t="s">
        <v>309</v>
      </c>
      <c r="H103" s="1" t="s">
        <v>289</v>
      </c>
      <c r="I103" s="1" t="s">
        <v>934</v>
      </c>
      <c r="J103" s="1" t="s">
        <v>29</v>
      </c>
      <c r="K103" s="1" t="s">
        <v>935</v>
      </c>
      <c r="L103" s="1" t="s">
        <v>935</v>
      </c>
      <c r="M103" s="1" t="s">
        <v>291</v>
      </c>
      <c r="N103" s="1" t="s">
        <v>291</v>
      </c>
      <c r="O103" s="1" t="s">
        <v>290</v>
      </c>
      <c r="P103" s="1" t="s">
        <v>292</v>
      </c>
      <c r="Q103" s="1" t="s">
        <v>936</v>
      </c>
      <c r="R103" s="1" t="s">
        <v>294</v>
      </c>
      <c r="S103" s="1" t="s">
        <v>295</v>
      </c>
      <c r="T103" s="1" t="s">
        <v>296</v>
      </c>
    </row>
    <row r="104" s="1" customFormat="1" spans="1:20">
      <c r="A104" s="3">
        <v>16337082424</v>
      </c>
      <c r="B104" s="1" t="s">
        <v>288</v>
      </c>
      <c r="C104" s="1" t="s">
        <v>937</v>
      </c>
      <c r="D104" s="1" t="s">
        <v>938</v>
      </c>
      <c r="E104" s="1" t="s">
        <v>939</v>
      </c>
      <c r="F104" s="1" t="s">
        <v>288</v>
      </c>
      <c r="G104" s="1" t="s">
        <v>325</v>
      </c>
      <c r="H104" s="1" t="s">
        <v>289</v>
      </c>
      <c r="I104" s="1" t="s">
        <v>940</v>
      </c>
      <c r="J104" s="1" t="s">
        <v>29</v>
      </c>
      <c r="K104" s="1" t="s">
        <v>941</v>
      </c>
      <c r="L104" s="1" t="s">
        <v>941</v>
      </c>
      <c r="M104" s="1" t="s">
        <v>291</v>
      </c>
      <c r="N104" s="1" t="s">
        <v>291</v>
      </c>
      <c r="O104" s="1" t="s">
        <v>290</v>
      </c>
      <c r="P104" s="1" t="s">
        <v>292</v>
      </c>
      <c r="Q104" s="1" t="s">
        <v>942</v>
      </c>
      <c r="R104" s="1" t="s">
        <v>294</v>
      </c>
      <c r="S104" s="1" t="s">
        <v>295</v>
      </c>
      <c r="T104" s="1" t="s">
        <v>296</v>
      </c>
    </row>
    <row r="105" s="1" customFormat="1" spans="1:20">
      <c r="A105" s="3">
        <v>16337212491</v>
      </c>
      <c r="B105" s="1" t="s">
        <v>288</v>
      </c>
      <c r="C105" s="1" t="s">
        <v>943</v>
      </c>
      <c r="D105" s="1" t="s">
        <v>944</v>
      </c>
      <c r="E105" s="1" t="s">
        <v>945</v>
      </c>
      <c r="F105" s="1" t="s">
        <v>301</v>
      </c>
      <c r="G105" s="1" t="s">
        <v>325</v>
      </c>
      <c r="H105" s="1" t="s">
        <v>289</v>
      </c>
      <c r="I105" s="1" t="s">
        <v>946</v>
      </c>
      <c r="J105" s="1" t="s">
        <v>29</v>
      </c>
      <c r="K105" s="1" t="s">
        <v>947</v>
      </c>
      <c r="L105" s="1" t="s">
        <v>947</v>
      </c>
      <c r="M105" s="1" t="s">
        <v>291</v>
      </c>
      <c r="N105" s="1" t="s">
        <v>291</v>
      </c>
      <c r="O105" s="1" t="s">
        <v>290</v>
      </c>
      <c r="P105" s="1" t="s">
        <v>292</v>
      </c>
      <c r="Q105" s="1" t="s">
        <v>948</v>
      </c>
      <c r="R105" s="1" t="s">
        <v>294</v>
      </c>
      <c r="S105" s="1" t="s">
        <v>295</v>
      </c>
      <c r="T105" s="1" t="s">
        <v>296</v>
      </c>
    </row>
    <row r="106" s="1" customFormat="1" spans="1:20">
      <c r="A106" s="3">
        <v>16339872369</v>
      </c>
      <c r="B106" s="1" t="s">
        <v>288</v>
      </c>
      <c r="C106" s="1" t="s">
        <v>949</v>
      </c>
      <c r="D106" s="1" t="s">
        <v>950</v>
      </c>
      <c r="E106" s="1" t="s">
        <v>951</v>
      </c>
      <c r="F106" s="1" t="s">
        <v>301</v>
      </c>
      <c r="G106" s="1" t="s">
        <v>325</v>
      </c>
      <c r="H106" s="1" t="s">
        <v>289</v>
      </c>
      <c r="I106" s="1" t="s">
        <v>952</v>
      </c>
      <c r="J106" s="1" t="s">
        <v>29</v>
      </c>
      <c r="K106" s="1" t="s">
        <v>953</v>
      </c>
      <c r="L106" s="1" t="s">
        <v>953</v>
      </c>
      <c r="M106" s="1" t="s">
        <v>291</v>
      </c>
      <c r="N106" s="1" t="s">
        <v>291</v>
      </c>
      <c r="O106" s="1" t="s">
        <v>290</v>
      </c>
      <c r="P106" s="1" t="s">
        <v>292</v>
      </c>
      <c r="Q106" s="1" t="s">
        <v>954</v>
      </c>
      <c r="R106" s="1" t="s">
        <v>294</v>
      </c>
      <c r="S106" s="1" t="s">
        <v>295</v>
      </c>
      <c r="T106" s="1" t="s">
        <v>296</v>
      </c>
    </row>
    <row r="107" s="1" customFormat="1" spans="1:20">
      <c r="A107" s="3">
        <v>16340589392</v>
      </c>
      <c r="B107" s="1" t="s">
        <v>288</v>
      </c>
      <c r="C107" s="1" t="s">
        <v>955</v>
      </c>
      <c r="D107" s="1" t="s">
        <v>956</v>
      </c>
      <c r="E107" s="1" t="s">
        <v>957</v>
      </c>
      <c r="F107" s="1" t="s">
        <v>301</v>
      </c>
      <c r="G107" s="1" t="s">
        <v>317</v>
      </c>
      <c r="H107" s="1" t="s">
        <v>289</v>
      </c>
      <c r="I107" s="1" t="s">
        <v>958</v>
      </c>
      <c r="J107" s="1" t="s">
        <v>29</v>
      </c>
      <c r="K107" s="1" t="s">
        <v>959</v>
      </c>
      <c r="L107" s="1" t="s">
        <v>959</v>
      </c>
      <c r="M107" s="1" t="s">
        <v>291</v>
      </c>
      <c r="N107" s="1" t="s">
        <v>291</v>
      </c>
      <c r="O107" s="1" t="s">
        <v>290</v>
      </c>
      <c r="P107" s="1" t="s">
        <v>292</v>
      </c>
      <c r="Q107" s="1" t="s">
        <v>960</v>
      </c>
      <c r="R107" s="1" t="s">
        <v>294</v>
      </c>
      <c r="S107" s="1" t="s">
        <v>295</v>
      </c>
      <c r="T107" s="1" t="s">
        <v>296</v>
      </c>
    </row>
    <row r="108" s="1" customFormat="1" spans="1:20">
      <c r="A108" s="3">
        <v>16340756228</v>
      </c>
      <c r="B108" s="1" t="s">
        <v>288</v>
      </c>
      <c r="C108" s="1" t="s">
        <v>961</v>
      </c>
      <c r="D108" s="1" t="s">
        <v>872</v>
      </c>
      <c r="E108" s="1" t="s">
        <v>962</v>
      </c>
      <c r="F108" s="1" t="s">
        <v>288</v>
      </c>
      <c r="G108" s="1" t="s">
        <v>325</v>
      </c>
      <c r="H108" s="1" t="s">
        <v>289</v>
      </c>
      <c r="I108" s="1" t="s">
        <v>963</v>
      </c>
      <c r="J108" s="1" t="s">
        <v>29</v>
      </c>
      <c r="K108" s="1" t="s">
        <v>964</v>
      </c>
      <c r="L108" s="1" t="s">
        <v>964</v>
      </c>
      <c r="M108" s="1" t="s">
        <v>291</v>
      </c>
      <c r="N108" s="1" t="s">
        <v>291</v>
      </c>
      <c r="O108" s="1" t="s">
        <v>290</v>
      </c>
      <c r="P108" s="1" t="s">
        <v>292</v>
      </c>
      <c r="Q108" s="1" t="s">
        <v>965</v>
      </c>
      <c r="R108" s="1" t="s">
        <v>294</v>
      </c>
      <c r="S108" s="1" t="s">
        <v>295</v>
      </c>
      <c r="T108" s="1" t="s">
        <v>296</v>
      </c>
    </row>
    <row r="109" s="1" customFormat="1" spans="1:20">
      <c r="A109" s="3">
        <v>16340775341</v>
      </c>
      <c r="B109" s="1" t="s">
        <v>288</v>
      </c>
      <c r="C109" s="1" t="s">
        <v>966</v>
      </c>
      <c r="D109" s="1" t="s">
        <v>967</v>
      </c>
      <c r="E109" s="1" t="s">
        <v>968</v>
      </c>
      <c r="F109" s="1" t="s">
        <v>288</v>
      </c>
      <c r="G109" s="1" t="s">
        <v>301</v>
      </c>
      <c r="H109" s="1" t="s">
        <v>289</v>
      </c>
      <c r="I109" s="1" t="s">
        <v>969</v>
      </c>
      <c r="J109" s="1" t="s">
        <v>29</v>
      </c>
      <c r="K109" s="1" t="s">
        <v>970</v>
      </c>
      <c r="L109" s="1" t="s">
        <v>970</v>
      </c>
      <c r="M109" s="1" t="s">
        <v>291</v>
      </c>
      <c r="N109" s="1" t="s">
        <v>291</v>
      </c>
      <c r="O109" s="1" t="s">
        <v>290</v>
      </c>
      <c r="P109" s="1" t="s">
        <v>292</v>
      </c>
      <c r="Q109" s="1" t="s">
        <v>971</v>
      </c>
      <c r="R109" s="1" t="s">
        <v>294</v>
      </c>
      <c r="S109" s="1" t="s">
        <v>295</v>
      </c>
      <c r="T109" s="1" t="s">
        <v>296</v>
      </c>
    </row>
    <row r="110" s="1" customFormat="1" spans="1:20">
      <c r="A110" s="3">
        <v>16341518153</v>
      </c>
      <c r="B110" s="1" t="s">
        <v>288</v>
      </c>
      <c r="C110" s="1" t="s">
        <v>972</v>
      </c>
      <c r="D110" s="1" t="s">
        <v>973</v>
      </c>
      <c r="E110" s="1" t="s">
        <v>974</v>
      </c>
      <c r="F110" s="1" t="s">
        <v>301</v>
      </c>
      <c r="G110" s="1" t="s">
        <v>325</v>
      </c>
      <c r="H110" s="1" t="s">
        <v>289</v>
      </c>
      <c r="I110" s="1" t="s">
        <v>975</v>
      </c>
      <c r="J110" s="1" t="s">
        <v>29</v>
      </c>
      <c r="K110" s="1" t="s">
        <v>976</v>
      </c>
      <c r="L110" s="1" t="s">
        <v>976</v>
      </c>
      <c r="M110" s="1" t="s">
        <v>291</v>
      </c>
      <c r="N110" s="1" t="s">
        <v>291</v>
      </c>
      <c r="O110" s="1" t="s">
        <v>290</v>
      </c>
      <c r="P110" s="1" t="s">
        <v>292</v>
      </c>
      <c r="Q110" s="1" t="s">
        <v>977</v>
      </c>
      <c r="R110" s="1" t="s">
        <v>294</v>
      </c>
      <c r="S110" s="1" t="s">
        <v>295</v>
      </c>
      <c r="T110" s="1" t="s">
        <v>296</v>
      </c>
    </row>
    <row r="111" s="1" customFormat="1" spans="1:20">
      <c r="A111" s="3">
        <v>16342604572</v>
      </c>
      <c r="B111" s="1" t="s">
        <v>288</v>
      </c>
      <c r="C111" s="1" t="s">
        <v>978</v>
      </c>
      <c r="D111" s="1" t="s">
        <v>979</v>
      </c>
      <c r="E111" s="1" t="s">
        <v>980</v>
      </c>
      <c r="F111" s="1" t="s">
        <v>301</v>
      </c>
      <c r="G111" s="1" t="s">
        <v>317</v>
      </c>
      <c r="H111" s="1" t="s">
        <v>289</v>
      </c>
      <c r="I111" s="1" t="s">
        <v>981</v>
      </c>
      <c r="J111" s="1" t="s">
        <v>29</v>
      </c>
      <c r="K111" s="1" t="s">
        <v>982</v>
      </c>
      <c r="L111" s="1" t="s">
        <v>982</v>
      </c>
      <c r="M111" s="1" t="s">
        <v>291</v>
      </c>
      <c r="N111" s="1" t="s">
        <v>291</v>
      </c>
      <c r="O111" s="1" t="s">
        <v>290</v>
      </c>
      <c r="P111" s="1" t="s">
        <v>292</v>
      </c>
      <c r="Q111" s="1" t="s">
        <v>983</v>
      </c>
      <c r="R111" s="1" t="s">
        <v>294</v>
      </c>
      <c r="S111" s="1" t="s">
        <v>295</v>
      </c>
      <c r="T111" s="1" t="s">
        <v>296</v>
      </c>
    </row>
    <row r="112" s="1" customFormat="1" spans="1:20">
      <c r="A112" s="3">
        <v>16343481426</v>
      </c>
      <c r="B112" s="1" t="s">
        <v>301</v>
      </c>
      <c r="C112" s="1" t="s">
        <v>984</v>
      </c>
      <c r="D112" s="1" t="s">
        <v>985</v>
      </c>
      <c r="E112" s="1" t="s">
        <v>986</v>
      </c>
      <c r="F112" s="1" t="s">
        <v>317</v>
      </c>
      <c r="G112" s="1" t="s">
        <v>325</v>
      </c>
      <c r="H112" s="1" t="s">
        <v>289</v>
      </c>
      <c r="I112" s="1" t="s">
        <v>290</v>
      </c>
      <c r="J112" s="1" t="s">
        <v>29</v>
      </c>
      <c r="K112" s="1" t="s">
        <v>290</v>
      </c>
      <c r="L112" s="1" t="s">
        <v>290</v>
      </c>
      <c r="M112" s="1" t="s">
        <v>291</v>
      </c>
      <c r="N112" s="1" t="s">
        <v>291</v>
      </c>
      <c r="O112" s="1" t="s">
        <v>290</v>
      </c>
      <c r="P112" s="1" t="s">
        <v>292</v>
      </c>
      <c r="Q112" s="1" t="s">
        <v>987</v>
      </c>
      <c r="R112" s="1" t="s">
        <v>294</v>
      </c>
      <c r="S112" s="1" t="s">
        <v>295</v>
      </c>
      <c r="T112" s="1" t="s">
        <v>296</v>
      </c>
    </row>
    <row r="113" s="1" customFormat="1" spans="1:20">
      <c r="A113" s="3">
        <v>16343531523</v>
      </c>
      <c r="B113" s="1" t="s">
        <v>301</v>
      </c>
      <c r="C113" s="1" t="s">
        <v>988</v>
      </c>
      <c r="D113" s="1" t="s">
        <v>989</v>
      </c>
      <c r="E113" s="1" t="s">
        <v>990</v>
      </c>
      <c r="F113" s="1" t="s">
        <v>301</v>
      </c>
      <c r="G113" s="1" t="s">
        <v>309</v>
      </c>
      <c r="H113" s="1" t="s">
        <v>289</v>
      </c>
      <c r="I113" s="1" t="s">
        <v>991</v>
      </c>
      <c r="J113" s="1" t="s">
        <v>29</v>
      </c>
      <c r="K113" s="1" t="s">
        <v>992</v>
      </c>
      <c r="L113" s="1" t="s">
        <v>992</v>
      </c>
      <c r="M113" s="1" t="s">
        <v>291</v>
      </c>
      <c r="N113" s="1" t="s">
        <v>291</v>
      </c>
      <c r="O113" s="1" t="s">
        <v>290</v>
      </c>
      <c r="P113" s="1" t="s">
        <v>292</v>
      </c>
      <c r="Q113" s="1" t="s">
        <v>993</v>
      </c>
      <c r="R113" s="1" t="s">
        <v>294</v>
      </c>
      <c r="S113" s="1" t="s">
        <v>295</v>
      </c>
      <c r="T113" s="1" t="s">
        <v>296</v>
      </c>
    </row>
    <row r="114" s="1" customFormat="1" spans="1:20">
      <c r="A114" s="3">
        <v>16343541471</v>
      </c>
      <c r="B114" s="1" t="s">
        <v>301</v>
      </c>
      <c r="C114" s="1" t="s">
        <v>994</v>
      </c>
      <c r="D114" s="1" t="s">
        <v>995</v>
      </c>
      <c r="E114" s="1" t="s">
        <v>996</v>
      </c>
      <c r="F114" s="1" t="s">
        <v>317</v>
      </c>
      <c r="G114" s="1" t="s">
        <v>325</v>
      </c>
      <c r="H114" s="1" t="s">
        <v>289</v>
      </c>
      <c r="I114" s="1" t="s">
        <v>997</v>
      </c>
      <c r="J114" s="1" t="s">
        <v>29</v>
      </c>
      <c r="K114" s="1" t="s">
        <v>998</v>
      </c>
      <c r="L114" s="1" t="s">
        <v>998</v>
      </c>
      <c r="M114" s="1" t="s">
        <v>291</v>
      </c>
      <c r="N114" s="1" t="s">
        <v>291</v>
      </c>
      <c r="O114" s="1" t="s">
        <v>290</v>
      </c>
      <c r="P114" s="1" t="s">
        <v>292</v>
      </c>
      <c r="Q114" s="1" t="s">
        <v>999</v>
      </c>
      <c r="R114" s="1" t="s">
        <v>294</v>
      </c>
      <c r="S114" s="1" t="s">
        <v>295</v>
      </c>
      <c r="T114" s="1" t="s">
        <v>296</v>
      </c>
    </row>
    <row r="115" s="1" customFormat="1" spans="1:20">
      <c r="A115" s="3">
        <v>16345522536</v>
      </c>
      <c r="B115" s="1" t="s">
        <v>301</v>
      </c>
      <c r="C115" s="1" t="s">
        <v>1000</v>
      </c>
      <c r="D115" s="1" t="s">
        <v>1001</v>
      </c>
      <c r="E115" s="1" t="s">
        <v>1002</v>
      </c>
      <c r="F115" s="1" t="s">
        <v>301</v>
      </c>
      <c r="G115" s="1" t="s">
        <v>317</v>
      </c>
      <c r="H115" s="1" t="s">
        <v>289</v>
      </c>
      <c r="I115" s="1" t="s">
        <v>1003</v>
      </c>
      <c r="J115" s="1" t="s">
        <v>29</v>
      </c>
      <c r="K115" s="1" t="s">
        <v>1004</v>
      </c>
      <c r="L115" s="1" t="s">
        <v>1004</v>
      </c>
      <c r="M115" s="1" t="s">
        <v>291</v>
      </c>
      <c r="N115" s="1" t="s">
        <v>291</v>
      </c>
      <c r="O115" s="1" t="s">
        <v>290</v>
      </c>
      <c r="P115" s="1" t="s">
        <v>292</v>
      </c>
      <c r="Q115" s="1" t="s">
        <v>1005</v>
      </c>
      <c r="R115" s="1" t="s">
        <v>294</v>
      </c>
      <c r="S115" s="1" t="s">
        <v>295</v>
      </c>
      <c r="T115" s="1" t="s">
        <v>296</v>
      </c>
    </row>
    <row r="116" s="1" customFormat="1" spans="1:20">
      <c r="A116" s="3">
        <v>16346255618</v>
      </c>
      <c r="B116" s="1" t="s">
        <v>301</v>
      </c>
      <c r="C116" s="1" t="s">
        <v>1006</v>
      </c>
      <c r="D116" s="1" t="s">
        <v>872</v>
      </c>
      <c r="E116" s="1" t="s">
        <v>1007</v>
      </c>
      <c r="F116" s="1" t="s">
        <v>317</v>
      </c>
      <c r="G116" s="1" t="s">
        <v>325</v>
      </c>
      <c r="H116" s="1" t="s">
        <v>289</v>
      </c>
      <c r="I116" s="1" t="s">
        <v>1008</v>
      </c>
      <c r="J116" s="1" t="s">
        <v>29</v>
      </c>
      <c r="K116" s="1" t="s">
        <v>1009</v>
      </c>
      <c r="L116" s="1" t="s">
        <v>1009</v>
      </c>
      <c r="M116" s="1" t="s">
        <v>291</v>
      </c>
      <c r="N116" s="1" t="s">
        <v>291</v>
      </c>
      <c r="O116" s="1" t="s">
        <v>290</v>
      </c>
      <c r="P116" s="1" t="s">
        <v>292</v>
      </c>
      <c r="Q116" s="1" t="s">
        <v>1010</v>
      </c>
      <c r="R116" s="1" t="s">
        <v>294</v>
      </c>
      <c r="S116" s="1" t="s">
        <v>295</v>
      </c>
      <c r="T116" s="1" t="s">
        <v>296</v>
      </c>
    </row>
    <row r="117" s="1" customFormat="1" spans="1:20">
      <c r="A117" s="3">
        <v>16346329999</v>
      </c>
      <c r="B117" s="1" t="s">
        <v>301</v>
      </c>
      <c r="C117" s="1" t="s">
        <v>1011</v>
      </c>
      <c r="D117" s="1" t="s">
        <v>1012</v>
      </c>
      <c r="E117" s="1" t="s">
        <v>1013</v>
      </c>
      <c r="F117" s="1" t="s">
        <v>301</v>
      </c>
      <c r="G117" s="1" t="s">
        <v>317</v>
      </c>
      <c r="H117" s="1" t="s">
        <v>289</v>
      </c>
      <c r="I117" s="1" t="s">
        <v>1014</v>
      </c>
      <c r="J117" s="1" t="s">
        <v>29</v>
      </c>
      <c r="K117" s="1" t="s">
        <v>1015</v>
      </c>
      <c r="L117" s="1" t="s">
        <v>1015</v>
      </c>
      <c r="M117" s="1" t="s">
        <v>291</v>
      </c>
      <c r="N117" s="1" t="s">
        <v>291</v>
      </c>
      <c r="O117" s="1" t="s">
        <v>290</v>
      </c>
      <c r="P117" s="1" t="s">
        <v>292</v>
      </c>
      <c r="Q117" s="1" t="s">
        <v>1016</v>
      </c>
      <c r="R117" s="1" t="s">
        <v>294</v>
      </c>
      <c r="S117" s="1" t="s">
        <v>295</v>
      </c>
      <c r="T117" s="1" t="s">
        <v>296</v>
      </c>
    </row>
    <row r="118" s="1" customFormat="1" spans="1:20">
      <c r="A118" s="3">
        <v>16346925814</v>
      </c>
      <c r="B118" s="1" t="s">
        <v>301</v>
      </c>
      <c r="C118" s="1" t="s">
        <v>1017</v>
      </c>
      <c r="D118" s="1" t="s">
        <v>1018</v>
      </c>
      <c r="E118" s="1" t="s">
        <v>1019</v>
      </c>
      <c r="F118" s="1" t="s">
        <v>301</v>
      </c>
      <c r="G118" s="1" t="s">
        <v>317</v>
      </c>
      <c r="H118" s="1" t="s">
        <v>289</v>
      </c>
      <c r="I118" s="1" t="s">
        <v>1020</v>
      </c>
      <c r="J118" s="1" t="s">
        <v>29</v>
      </c>
      <c r="K118" s="1" t="s">
        <v>1021</v>
      </c>
      <c r="L118" s="1" t="s">
        <v>1021</v>
      </c>
      <c r="M118" s="1" t="s">
        <v>291</v>
      </c>
      <c r="N118" s="1" t="s">
        <v>291</v>
      </c>
      <c r="O118" s="1" t="s">
        <v>290</v>
      </c>
      <c r="P118" s="1" t="s">
        <v>292</v>
      </c>
      <c r="Q118" s="1" t="s">
        <v>1022</v>
      </c>
      <c r="R118" s="1" t="s">
        <v>294</v>
      </c>
      <c r="S118" s="1" t="s">
        <v>295</v>
      </c>
      <c r="T118" s="1" t="s">
        <v>296</v>
      </c>
    </row>
    <row r="119" s="1" customFormat="1" spans="1:20">
      <c r="A119" s="3">
        <v>16348122054</v>
      </c>
      <c r="B119" s="1" t="s">
        <v>301</v>
      </c>
      <c r="C119" s="1" t="s">
        <v>1023</v>
      </c>
      <c r="D119" s="1" t="s">
        <v>1024</v>
      </c>
      <c r="E119" s="1" t="s">
        <v>1025</v>
      </c>
      <c r="F119" s="1" t="s">
        <v>317</v>
      </c>
      <c r="G119" s="1" t="s">
        <v>325</v>
      </c>
      <c r="H119" s="1" t="s">
        <v>289</v>
      </c>
      <c r="I119" s="1" t="s">
        <v>1026</v>
      </c>
      <c r="J119" s="1" t="s">
        <v>29</v>
      </c>
      <c r="K119" s="1" t="s">
        <v>1027</v>
      </c>
      <c r="L119" s="1" t="s">
        <v>1027</v>
      </c>
      <c r="M119" s="1" t="s">
        <v>291</v>
      </c>
      <c r="N119" s="1" t="s">
        <v>291</v>
      </c>
      <c r="O119" s="1" t="s">
        <v>290</v>
      </c>
      <c r="P119" s="1" t="s">
        <v>292</v>
      </c>
      <c r="Q119" s="1" t="s">
        <v>1028</v>
      </c>
      <c r="R119" s="1" t="s">
        <v>294</v>
      </c>
      <c r="S119" s="1" t="s">
        <v>295</v>
      </c>
      <c r="T119" s="1" t="s">
        <v>296</v>
      </c>
    </row>
    <row r="120" s="1" customFormat="1" spans="1:20">
      <c r="A120" s="3">
        <v>16348208464</v>
      </c>
      <c r="B120" s="1" t="s">
        <v>301</v>
      </c>
      <c r="C120" s="1" t="s">
        <v>1029</v>
      </c>
      <c r="D120" s="1" t="s">
        <v>1030</v>
      </c>
      <c r="E120" s="1" t="s">
        <v>1031</v>
      </c>
      <c r="F120" s="1" t="s">
        <v>301</v>
      </c>
      <c r="G120" s="1" t="s">
        <v>317</v>
      </c>
      <c r="H120" s="1" t="s">
        <v>289</v>
      </c>
      <c r="I120" s="1" t="s">
        <v>1032</v>
      </c>
      <c r="J120" s="1" t="s">
        <v>29</v>
      </c>
      <c r="K120" s="1" t="s">
        <v>1033</v>
      </c>
      <c r="L120" s="1" t="s">
        <v>1033</v>
      </c>
      <c r="M120" s="1" t="s">
        <v>291</v>
      </c>
      <c r="N120" s="1" t="s">
        <v>291</v>
      </c>
      <c r="O120" s="1" t="s">
        <v>290</v>
      </c>
      <c r="P120" s="1" t="s">
        <v>292</v>
      </c>
      <c r="Q120" s="1" t="s">
        <v>1034</v>
      </c>
      <c r="R120" s="1" t="s">
        <v>294</v>
      </c>
      <c r="S120" s="1" t="s">
        <v>295</v>
      </c>
      <c r="T120" s="1" t="s">
        <v>296</v>
      </c>
    </row>
    <row r="121" s="1" customFormat="1" spans="1:20">
      <c r="A121" s="3">
        <v>16348806319</v>
      </c>
      <c r="B121" s="1" t="s">
        <v>301</v>
      </c>
      <c r="C121" s="1" t="s">
        <v>1035</v>
      </c>
      <c r="D121" s="1" t="s">
        <v>1036</v>
      </c>
      <c r="E121" s="1" t="s">
        <v>1037</v>
      </c>
      <c r="F121" s="1" t="s">
        <v>301</v>
      </c>
      <c r="G121" s="1" t="s">
        <v>317</v>
      </c>
      <c r="H121" s="1" t="s">
        <v>289</v>
      </c>
      <c r="I121" s="1" t="s">
        <v>1038</v>
      </c>
      <c r="J121" s="1" t="s">
        <v>29</v>
      </c>
      <c r="K121" s="1" t="s">
        <v>1039</v>
      </c>
      <c r="L121" s="1" t="s">
        <v>1039</v>
      </c>
      <c r="M121" s="1" t="s">
        <v>291</v>
      </c>
      <c r="N121" s="1" t="s">
        <v>291</v>
      </c>
      <c r="O121" s="1" t="s">
        <v>290</v>
      </c>
      <c r="P121" s="1" t="s">
        <v>292</v>
      </c>
      <c r="Q121" s="1" t="s">
        <v>1040</v>
      </c>
      <c r="R121" s="1" t="s">
        <v>294</v>
      </c>
      <c r="S121" s="1" t="s">
        <v>295</v>
      </c>
      <c r="T121" s="1" t="s">
        <v>296</v>
      </c>
    </row>
    <row r="122" s="1" customFormat="1" spans="1:20">
      <c r="A122" s="3">
        <v>16348805795</v>
      </c>
      <c r="B122" s="1" t="s">
        <v>301</v>
      </c>
      <c r="C122" s="1" t="s">
        <v>1041</v>
      </c>
      <c r="D122" s="1" t="s">
        <v>1042</v>
      </c>
      <c r="E122" s="1" t="s">
        <v>1043</v>
      </c>
      <c r="F122" s="1" t="s">
        <v>301</v>
      </c>
      <c r="G122" s="1" t="s">
        <v>317</v>
      </c>
      <c r="H122" s="1" t="s">
        <v>289</v>
      </c>
      <c r="I122" s="1" t="s">
        <v>1044</v>
      </c>
      <c r="J122" s="1" t="s">
        <v>29</v>
      </c>
      <c r="K122" s="1" t="s">
        <v>1045</v>
      </c>
      <c r="L122" s="1" t="s">
        <v>1045</v>
      </c>
      <c r="M122" s="1" t="s">
        <v>291</v>
      </c>
      <c r="N122" s="1" t="s">
        <v>291</v>
      </c>
      <c r="O122" s="1" t="s">
        <v>290</v>
      </c>
      <c r="P122" s="1" t="s">
        <v>292</v>
      </c>
      <c r="Q122" s="1" t="s">
        <v>1046</v>
      </c>
      <c r="R122" s="1" t="s">
        <v>294</v>
      </c>
      <c r="S122" s="1" t="s">
        <v>295</v>
      </c>
      <c r="T122" s="1" t="s">
        <v>296</v>
      </c>
    </row>
    <row r="123" s="1" customFormat="1" spans="1:20">
      <c r="A123" s="3">
        <v>16349282876</v>
      </c>
      <c r="B123" s="1" t="s">
        <v>301</v>
      </c>
      <c r="C123" s="1" t="s">
        <v>1047</v>
      </c>
      <c r="D123" s="1" t="s">
        <v>1048</v>
      </c>
      <c r="E123" s="1" t="s">
        <v>1049</v>
      </c>
      <c r="F123" s="1" t="s">
        <v>301</v>
      </c>
      <c r="G123" s="1" t="s">
        <v>317</v>
      </c>
      <c r="H123" s="1" t="s">
        <v>289</v>
      </c>
      <c r="I123" s="1" t="s">
        <v>1050</v>
      </c>
      <c r="J123" s="1" t="s">
        <v>29</v>
      </c>
      <c r="K123" s="1" t="s">
        <v>1051</v>
      </c>
      <c r="L123" s="1" t="s">
        <v>1051</v>
      </c>
      <c r="M123" s="1" t="s">
        <v>291</v>
      </c>
      <c r="N123" s="1" t="s">
        <v>291</v>
      </c>
      <c r="O123" s="1" t="s">
        <v>290</v>
      </c>
      <c r="P123" s="1" t="s">
        <v>292</v>
      </c>
      <c r="Q123" s="1" t="s">
        <v>1052</v>
      </c>
      <c r="R123" s="1" t="s">
        <v>294</v>
      </c>
      <c r="S123" s="1" t="s">
        <v>295</v>
      </c>
      <c r="T123" s="1" t="s">
        <v>296</v>
      </c>
    </row>
    <row r="124" s="1" customFormat="1" spans="1:20">
      <c r="A124" s="3">
        <v>16349351335</v>
      </c>
      <c r="B124" s="1" t="s">
        <v>301</v>
      </c>
      <c r="C124" s="1" t="s">
        <v>1053</v>
      </c>
      <c r="D124" s="1" t="s">
        <v>1054</v>
      </c>
      <c r="E124" s="1" t="s">
        <v>1055</v>
      </c>
      <c r="F124" s="1" t="s">
        <v>317</v>
      </c>
      <c r="G124" s="1" t="s">
        <v>325</v>
      </c>
      <c r="H124" s="1" t="s">
        <v>289</v>
      </c>
      <c r="I124" s="1" t="s">
        <v>1056</v>
      </c>
      <c r="J124" s="1" t="s">
        <v>29</v>
      </c>
      <c r="K124" s="1" t="s">
        <v>1057</v>
      </c>
      <c r="L124" s="1" t="s">
        <v>1057</v>
      </c>
      <c r="M124" s="1" t="s">
        <v>291</v>
      </c>
      <c r="N124" s="1" t="s">
        <v>291</v>
      </c>
      <c r="O124" s="1" t="s">
        <v>290</v>
      </c>
      <c r="P124" s="1" t="s">
        <v>292</v>
      </c>
      <c r="Q124" s="1" t="s">
        <v>1058</v>
      </c>
      <c r="R124" s="1" t="s">
        <v>294</v>
      </c>
      <c r="S124" s="1" t="s">
        <v>295</v>
      </c>
      <c r="T124" s="1" t="s">
        <v>296</v>
      </c>
    </row>
    <row r="125" s="1" customFormat="1" spans="1:20">
      <c r="A125" s="3">
        <v>16351942980</v>
      </c>
      <c r="B125" s="1" t="s">
        <v>301</v>
      </c>
      <c r="C125" s="1" t="s">
        <v>1059</v>
      </c>
      <c r="D125" s="1" t="s">
        <v>890</v>
      </c>
      <c r="E125" s="1" t="s">
        <v>891</v>
      </c>
      <c r="F125" s="1" t="s">
        <v>317</v>
      </c>
      <c r="G125" s="1" t="s">
        <v>325</v>
      </c>
      <c r="H125" s="1" t="s">
        <v>289</v>
      </c>
      <c r="I125" s="1" t="s">
        <v>1060</v>
      </c>
      <c r="J125" s="1" t="s">
        <v>29</v>
      </c>
      <c r="K125" s="1" t="s">
        <v>893</v>
      </c>
      <c r="L125" s="1" t="s">
        <v>893</v>
      </c>
      <c r="M125" s="1" t="s">
        <v>291</v>
      </c>
      <c r="N125" s="1" t="s">
        <v>291</v>
      </c>
      <c r="O125" s="1" t="s">
        <v>290</v>
      </c>
      <c r="P125" s="1" t="s">
        <v>292</v>
      </c>
      <c r="Q125" s="1" t="s">
        <v>1061</v>
      </c>
      <c r="R125" s="1" t="s">
        <v>294</v>
      </c>
      <c r="S125" s="1" t="s">
        <v>295</v>
      </c>
      <c r="T125" s="1" t="s">
        <v>296</v>
      </c>
    </row>
    <row r="126" s="1" customFormat="1" spans="1:20">
      <c r="A126" s="3">
        <v>16352976333</v>
      </c>
      <c r="B126" s="1" t="s">
        <v>301</v>
      </c>
      <c r="C126" s="1" t="s">
        <v>1062</v>
      </c>
      <c r="D126" s="1" t="s">
        <v>1063</v>
      </c>
      <c r="E126" s="1" t="s">
        <v>1064</v>
      </c>
      <c r="F126" s="1" t="s">
        <v>325</v>
      </c>
      <c r="G126" s="1" t="s">
        <v>309</v>
      </c>
      <c r="H126" s="1" t="s">
        <v>289</v>
      </c>
      <c r="I126" s="1" t="s">
        <v>1065</v>
      </c>
      <c r="J126" s="1" t="s">
        <v>29</v>
      </c>
      <c r="K126" s="1" t="s">
        <v>1066</v>
      </c>
      <c r="L126" s="1" t="s">
        <v>1066</v>
      </c>
      <c r="M126" s="1" t="s">
        <v>291</v>
      </c>
      <c r="N126" s="1" t="s">
        <v>291</v>
      </c>
      <c r="O126" s="1" t="s">
        <v>290</v>
      </c>
      <c r="P126" s="1" t="s">
        <v>292</v>
      </c>
      <c r="Q126" s="1" t="s">
        <v>1067</v>
      </c>
      <c r="R126" s="1" t="s">
        <v>294</v>
      </c>
      <c r="S126" s="1" t="s">
        <v>295</v>
      </c>
      <c r="T126" s="1" t="s">
        <v>296</v>
      </c>
    </row>
    <row r="127" s="1" customFormat="1" spans="1:20">
      <c r="A127" s="3">
        <v>16353621536</v>
      </c>
      <c r="B127" s="1" t="s">
        <v>317</v>
      </c>
      <c r="C127" s="1" t="s">
        <v>1068</v>
      </c>
      <c r="D127" s="1" t="s">
        <v>1069</v>
      </c>
      <c r="E127" s="1" t="s">
        <v>1070</v>
      </c>
      <c r="F127" s="1" t="s">
        <v>317</v>
      </c>
      <c r="G127" s="1" t="s">
        <v>309</v>
      </c>
      <c r="H127" s="1" t="s">
        <v>289</v>
      </c>
      <c r="I127" s="1" t="s">
        <v>1071</v>
      </c>
      <c r="J127" s="1" t="s">
        <v>29</v>
      </c>
      <c r="K127" s="1" t="s">
        <v>1072</v>
      </c>
      <c r="L127" s="1" t="s">
        <v>1072</v>
      </c>
      <c r="M127" s="1" t="s">
        <v>291</v>
      </c>
      <c r="N127" s="1" t="s">
        <v>291</v>
      </c>
      <c r="O127" s="1" t="s">
        <v>290</v>
      </c>
      <c r="P127" s="1" t="s">
        <v>292</v>
      </c>
      <c r="Q127" s="1" t="s">
        <v>1073</v>
      </c>
      <c r="R127" s="1" t="s">
        <v>294</v>
      </c>
      <c r="S127" s="1" t="s">
        <v>295</v>
      </c>
      <c r="T127" s="1" t="s">
        <v>296</v>
      </c>
    </row>
    <row r="128" s="1" customFormat="1" spans="1:20">
      <c r="A128" s="3">
        <v>16354475161</v>
      </c>
      <c r="B128" s="1" t="s">
        <v>317</v>
      </c>
      <c r="C128" s="1" t="s">
        <v>1074</v>
      </c>
      <c r="D128" s="1" t="s">
        <v>1075</v>
      </c>
      <c r="E128" s="1" t="s">
        <v>1076</v>
      </c>
      <c r="F128" s="1" t="s">
        <v>325</v>
      </c>
      <c r="G128" s="1" t="s">
        <v>309</v>
      </c>
      <c r="H128" s="1" t="s">
        <v>289</v>
      </c>
      <c r="I128" s="1" t="s">
        <v>1077</v>
      </c>
      <c r="J128" s="1" t="s">
        <v>29</v>
      </c>
      <c r="K128" s="1" t="s">
        <v>1078</v>
      </c>
      <c r="L128" s="1" t="s">
        <v>1078</v>
      </c>
      <c r="M128" s="1" t="s">
        <v>291</v>
      </c>
      <c r="N128" s="1" t="s">
        <v>291</v>
      </c>
      <c r="O128" s="1" t="s">
        <v>290</v>
      </c>
      <c r="P128" s="1" t="s">
        <v>292</v>
      </c>
      <c r="Q128" s="1" t="s">
        <v>1079</v>
      </c>
      <c r="R128" s="1" t="s">
        <v>294</v>
      </c>
      <c r="S128" s="1" t="s">
        <v>295</v>
      </c>
      <c r="T128" s="1" t="s">
        <v>296</v>
      </c>
    </row>
    <row r="129" s="1" customFormat="1" spans="1:20">
      <c r="A129" s="3">
        <v>16355359017</v>
      </c>
      <c r="B129" s="1" t="s">
        <v>317</v>
      </c>
      <c r="C129" s="1" t="s">
        <v>1080</v>
      </c>
      <c r="D129" s="1" t="s">
        <v>1081</v>
      </c>
      <c r="E129" s="1" t="s">
        <v>1082</v>
      </c>
      <c r="F129" s="1" t="s">
        <v>317</v>
      </c>
      <c r="G129" s="1" t="s">
        <v>325</v>
      </c>
      <c r="H129" s="1" t="s">
        <v>289</v>
      </c>
      <c r="I129" s="1" t="s">
        <v>1083</v>
      </c>
      <c r="J129" s="1" t="s">
        <v>29</v>
      </c>
      <c r="K129" s="1" t="s">
        <v>1084</v>
      </c>
      <c r="L129" s="1" t="s">
        <v>1084</v>
      </c>
      <c r="M129" s="1" t="s">
        <v>291</v>
      </c>
      <c r="N129" s="1" t="s">
        <v>291</v>
      </c>
      <c r="O129" s="1" t="s">
        <v>290</v>
      </c>
      <c r="P129" s="1" t="s">
        <v>292</v>
      </c>
      <c r="Q129" s="1" t="s">
        <v>1085</v>
      </c>
      <c r="R129" s="1" t="s">
        <v>294</v>
      </c>
      <c r="S129" s="1" t="s">
        <v>295</v>
      </c>
      <c r="T129" s="1" t="s">
        <v>296</v>
      </c>
    </row>
    <row r="130" s="1" customFormat="1" spans="1:20">
      <c r="A130" s="3">
        <v>16358188861</v>
      </c>
      <c r="B130" s="1" t="s">
        <v>317</v>
      </c>
      <c r="C130" s="1" t="s">
        <v>1086</v>
      </c>
      <c r="D130" s="1" t="s">
        <v>1087</v>
      </c>
      <c r="E130" s="1" t="s">
        <v>1088</v>
      </c>
      <c r="F130" s="1" t="s">
        <v>317</v>
      </c>
      <c r="G130" s="1" t="s">
        <v>325</v>
      </c>
      <c r="H130" s="1" t="s">
        <v>289</v>
      </c>
      <c r="I130" s="1" t="s">
        <v>1089</v>
      </c>
      <c r="J130" s="1" t="s">
        <v>29</v>
      </c>
      <c r="K130" s="1" t="s">
        <v>1090</v>
      </c>
      <c r="L130" s="1" t="s">
        <v>1090</v>
      </c>
      <c r="M130" s="1" t="s">
        <v>291</v>
      </c>
      <c r="N130" s="1" t="s">
        <v>291</v>
      </c>
      <c r="O130" s="1" t="s">
        <v>290</v>
      </c>
      <c r="P130" s="1" t="s">
        <v>292</v>
      </c>
      <c r="Q130" s="1" t="s">
        <v>1091</v>
      </c>
      <c r="R130" s="1" t="s">
        <v>294</v>
      </c>
      <c r="S130" s="1" t="s">
        <v>295</v>
      </c>
      <c r="T130" s="1" t="s">
        <v>296</v>
      </c>
    </row>
    <row r="131" s="1" customFormat="1" spans="1:20">
      <c r="A131" s="3">
        <v>16358319917</v>
      </c>
      <c r="B131" s="1" t="s">
        <v>317</v>
      </c>
      <c r="C131" s="1" t="s">
        <v>1092</v>
      </c>
      <c r="D131" s="1" t="s">
        <v>1093</v>
      </c>
      <c r="E131" s="1" t="s">
        <v>1094</v>
      </c>
      <c r="F131" s="1" t="s">
        <v>317</v>
      </c>
      <c r="G131" s="1" t="s">
        <v>325</v>
      </c>
      <c r="H131" s="1" t="s">
        <v>289</v>
      </c>
      <c r="I131" s="1" t="s">
        <v>1095</v>
      </c>
      <c r="J131" s="1" t="s">
        <v>29</v>
      </c>
      <c r="K131" s="1" t="s">
        <v>1096</v>
      </c>
      <c r="L131" s="1" t="s">
        <v>1096</v>
      </c>
      <c r="M131" s="1" t="s">
        <v>291</v>
      </c>
      <c r="N131" s="1" t="s">
        <v>291</v>
      </c>
      <c r="O131" s="1" t="s">
        <v>290</v>
      </c>
      <c r="P131" s="1" t="s">
        <v>292</v>
      </c>
      <c r="Q131" s="1" t="s">
        <v>1097</v>
      </c>
      <c r="R131" s="1" t="s">
        <v>294</v>
      </c>
      <c r="S131" s="1" t="s">
        <v>295</v>
      </c>
      <c r="T131" s="1" t="s">
        <v>296</v>
      </c>
    </row>
    <row r="132" s="1" customFormat="1" spans="1:20">
      <c r="A132" s="3">
        <v>16358448076</v>
      </c>
      <c r="B132" s="1" t="s">
        <v>317</v>
      </c>
      <c r="C132" s="1" t="s">
        <v>1098</v>
      </c>
      <c r="D132" s="1" t="s">
        <v>1099</v>
      </c>
      <c r="E132" s="1" t="s">
        <v>1100</v>
      </c>
      <c r="F132" s="1" t="s">
        <v>317</v>
      </c>
      <c r="G132" s="1" t="s">
        <v>325</v>
      </c>
      <c r="H132" s="1" t="s">
        <v>289</v>
      </c>
      <c r="I132" s="1" t="s">
        <v>1101</v>
      </c>
      <c r="J132" s="1" t="s">
        <v>29</v>
      </c>
      <c r="K132" s="1" t="s">
        <v>1102</v>
      </c>
      <c r="L132" s="1" t="s">
        <v>1102</v>
      </c>
      <c r="M132" s="1" t="s">
        <v>291</v>
      </c>
      <c r="N132" s="1" t="s">
        <v>291</v>
      </c>
      <c r="O132" s="1" t="s">
        <v>290</v>
      </c>
      <c r="P132" s="1" t="s">
        <v>292</v>
      </c>
      <c r="Q132" s="1" t="s">
        <v>1103</v>
      </c>
      <c r="R132" s="1" t="s">
        <v>294</v>
      </c>
      <c r="S132" s="1" t="s">
        <v>295</v>
      </c>
      <c r="T132" s="1" t="s">
        <v>296</v>
      </c>
    </row>
    <row r="133" s="1" customFormat="1" spans="1:20">
      <c r="A133" s="3">
        <v>16360253292</v>
      </c>
      <c r="B133" s="1" t="s">
        <v>317</v>
      </c>
      <c r="C133" s="1" t="s">
        <v>1104</v>
      </c>
      <c r="D133" s="1" t="s">
        <v>1105</v>
      </c>
      <c r="E133" s="1" t="s">
        <v>1106</v>
      </c>
      <c r="F133" s="1" t="s">
        <v>317</v>
      </c>
      <c r="G133" s="1" t="s">
        <v>325</v>
      </c>
      <c r="H133" s="1" t="s">
        <v>289</v>
      </c>
      <c r="I133" s="1" t="s">
        <v>1107</v>
      </c>
      <c r="J133" s="1" t="s">
        <v>29</v>
      </c>
      <c r="K133" s="1" t="s">
        <v>1108</v>
      </c>
      <c r="L133" s="1" t="s">
        <v>1108</v>
      </c>
      <c r="M133" s="1" t="s">
        <v>291</v>
      </c>
      <c r="N133" s="1" t="s">
        <v>291</v>
      </c>
      <c r="O133" s="1" t="s">
        <v>290</v>
      </c>
      <c r="P133" s="1" t="s">
        <v>292</v>
      </c>
      <c r="Q133" s="1" t="s">
        <v>1109</v>
      </c>
      <c r="R133" s="1" t="s">
        <v>294</v>
      </c>
      <c r="S133" s="1" t="s">
        <v>295</v>
      </c>
      <c r="T133" s="1" t="s">
        <v>296</v>
      </c>
    </row>
    <row r="134" s="1" customFormat="1" spans="1:20">
      <c r="A134" s="3">
        <v>16360400672</v>
      </c>
      <c r="B134" s="1" t="s">
        <v>317</v>
      </c>
      <c r="C134" s="1" t="s">
        <v>1110</v>
      </c>
      <c r="D134" s="1" t="s">
        <v>1111</v>
      </c>
      <c r="E134" s="1" t="s">
        <v>1112</v>
      </c>
      <c r="F134" s="1" t="s">
        <v>325</v>
      </c>
      <c r="G134" s="1" t="s">
        <v>309</v>
      </c>
      <c r="H134" s="1" t="s">
        <v>289</v>
      </c>
      <c r="I134" s="1" t="s">
        <v>1113</v>
      </c>
      <c r="J134" s="1" t="s">
        <v>29</v>
      </c>
      <c r="K134" s="1" t="s">
        <v>1114</v>
      </c>
      <c r="L134" s="1" t="s">
        <v>1114</v>
      </c>
      <c r="M134" s="1" t="s">
        <v>291</v>
      </c>
      <c r="N134" s="1" t="s">
        <v>291</v>
      </c>
      <c r="O134" s="1" t="s">
        <v>290</v>
      </c>
      <c r="P134" s="1" t="s">
        <v>292</v>
      </c>
      <c r="Q134" s="1" t="s">
        <v>1115</v>
      </c>
      <c r="R134" s="1" t="s">
        <v>294</v>
      </c>
      <c r="S134" s="1" t="s">
        <v>295</v>
      </c>
      <c r="T134" s="1" t="s">
        <v>296</v>
      </c>
    </row>
    <row r="135" s="1" customFormat="1" spans="1:20">
      <c r="A135" s="3">
        <v>16360605186</v>
      </c>
      <c r="B135" s="1" t="s">
        <v>317</v>
      </c>
      <c r="C135" s="1" t="s">
        <v>1116</v>
      </c>
      <c r="D135" s="1" t="s">
        <v>1117</v>
      </c>
      <c r="E135" s="1" t="s">
        <v>1118</v>
      </c>
      <c r="F135" s="1" t="s">
        <v>317</v>
      </c>
      <c r="G135" s="1" t="s">
        <v>325</v>
      </c>
      <c r="H135" s="1" t="s">
        <v>289</v>
      </c>
      <c r="I135" s="1" t="s">
        <v>1119</v>
      </c>
      <c r="J135" s="1" t="s">
        <v>29</v>
      </c>
      <c r="K135" s="1" t="s">
        <v>1120</v>
      </c>
      <c r="L135" s="1" t="s">
        <v>1120</v>
      </c>
      <c r="M135" s="1" t="s">
        <v>291</v>
      </c>
      <c r="N135" s="1" t="s">
        <v>291</v>
      </c>
      <c r="O135" s="1" t="s">
        <v>290</v>
      </c>
      <c r="P135" s="1" t="s">
        <v>292</v>
      </c>
      <c r="Q135" s="1" t="s">
        <v>1121</v>
      </c>
      <c r="R135" s="1" t="s">
        <v>294</v>
      </c>
      <c r="S135" s="1" t="s">
        <v>295</v>
      </c>
      <c r="T135" s="1" t="s">
        <v>296</v>
      </c>
    </row>
    <row r="136" s="1" customFormat="1" spans="1:20">
      <c r="A136" s="3">
        <v>16361043211</v>
      </c>
      <c r="B136" s="1" t="s">
        <v>317</v>
      </c>
      <c r="C136" s="1" t="s">
        <v>1122</v>
      </c>
      <c r="D136" s="1" t="s">
        <v>1123</v>
      </c>
      <c r="E136" s="1" t="s">
        <v>1124</v>
      </c>
      <c r="F136" s="1" t="s">
        <v>325</v>
      </c>
      <c r="G136" s="1" t="s">
        <v>309</v>
      </c>
      <c r="H136" s="1" t="s">
        <v>289</v>
      </c>
      <c r="I136" s="1" t="s">
        <v>1125</v>
      </c>
      <c r="J136" s="1" t="s">
        <v>29</v>
      </c>
      <c r="K136" s="1" t="s">
        <v>1126</v>
      </c>
      <c r="L136" s="1" t="s">
        <v>1126</v>
      </c>
      <c r="M136" s="1" t="s">
        <v>291</v>
      </c>
      <c r="N136" s="1" t="s">
        <v>291</v>
      </c>
      <c r="O136" s="1" t="s">
        <v>290</v>
      </c>
      <c r="P136" s="1" t="s">
        <v>292</v>
      </c>
      <c r="Q136" s="1" t="s">
        <v>1127</v>
      </c>
      <c r="R136" s="1" t="s">
        <v>294</v>
      </c>
      <c r="S136" s="1" t="s">
        <v>295</v>
      </c>
      <c r="T136" s="1" t="s">
        <v>296</v>
      </c>
    </row>
    <row r="137" s="1" customFormat="1" spans="1:20">
      <c r="A137" s="3">
        <v>16363901616</v>
      </c>
      <c r="B137" s="1" t="s">
        <v>325</v>
      </c>
      <c r="C137" s="1" t="s">
        <v>1128</v>
      </c>
      <c r="D137" s="1" t="s">
        <v>1129</v>
      </c>
      <c r="E137" s="1" t="s">
        <v>1130</v>
      </c>
      <c r="F137" s="1" t="s">
        <v>325</v>
      </c>
      <c r="G137" s="1" t="s">
        <v>309</v>
      </c>
      <c r="H137" s="1" t="s">
        <v>289</v>
      </c>
      <c r="I137" s="1" t="s">
        <v>1131</v>
      </c>
      <c r="J137" s="1" t="s">
        <v>29</v>
      </c>
      <c r="K137" s="1" t="s">
        <v>1132</v>
      </c>
      <c r="L137" s="1" t="s">
        <v>1132</v>
      </c>
      <c r="M137" s="1" t="s">
        <v>291</v>
      </c>
      <c r="N137" s="1" t="s">
        <v>291</v>
      </c>
      <c r="O137" s="1" t="s">
        <v>290</v>
      </c>
      <c r="P137" s="1" t="s">
        <v>292</v>
      </c>
      <c r="Q137" s="1" t="s">
        <v>1133</v>
      </c>
      <c r="R137" s="1" t="s">
        <v>294</v>
      </c>
      <c r="S137" s="1" t="s">
        <v>295</v>
      </c>
      <c r="T137" s="1" t="s">
        <v>296</v>
      </c>
    </row>
    <row r="138" s="1" customFormat="1" spans="1:20">
      <c r="A138" s="3">
        <v>16363929786</v>
      </c>
      <c r="B138" s="1" t="s">
        <v>325</v>
      </c>
      <c r="C138" s="1" t="s">
        <v>1134</v>
      </c>
      <c r="D138" s="1" t="s">
        <v>1135</v>
      </c>
      <c r="E138" s="1" t="s">
        <v>1136</v>
      </c>
      <c r="F138" s="1" t="s">
        <v>325</v>
      </c>
      <c r="G138" s="1" t="s">
        <v>309</v>
      </c>
      <c r="H138" s="1" t="s">
        <v>289</v>
      </c>
      <c r="I138" s="1" t="s">
        <v>1137</v>
      </c>
      <c r="J138" s="1" t="s">
        <v>29</v>
      </c>
      <c r="K138" s="1" t="s">
        <v>1138</v>
      </c>
      <c r="L138" s="1" t="s">
        <v>1138</v>
      </c>
      <c r="M138" s="1" t="s">
        <v>291</v>
      </c>
      <c r="N138" s="1" t="s">
        <v>291</v>
      </c>
      <c r="O138" s="1" t="s">
        <v>290</v>
      </c>
      <c r="P138" s="1" t="s">
        <v>292</v>
      </c>
      <c r="Q138" s="1" t="s">
        <v>1139</v>
      </c>
      <c r="R138" s="1" t="s">
        <v>294</v>
      </c>
      <c r="S138" s="1" t="s">
        <v>295</v>
      </c>
      <c r="T138" s="1" t="s">
        <v>296</v>
      </c>
    </row>
    <row r="139" s="1" customFormat="1" spans="1:20">
      <c r="A139" s="3">
        <v>16369451073</v>
      </c>
      <c r="B139" s="1" t="s">
        <v>325</v>
      </c>
      <c r="C139" s="1" t="s">
        <v>1140</v>
      </c>
      <c r="D139" s="1" t="s">
        <v>1141</v>
      </c>
      <c r="E139" s="1" t="s">
        <v>1142</v>
      </c>
      <c r="F139" s="1" t="s">
        <v>325</v>
      </c>
      <c r="G139" s="1" t="s">
        <v>309</v>
      </c>
      <c r="H139" s="1" t="s">
        <v>289</v>
      </c>
      <c r="I139" s="1" t="s">
        <v>1143</v>
      </c>
      <c r="J139" s="1" t="s">
        <v>29</v>
      </c>
      <c r="K139" s="1" t="s">
        <v>1033</v>
      </c>
      <c r="L139" s="1" t="s">
        <v>1033</v>
      </c>
      <c r="M139" s="1" t="s">
        <v>291</v>
      </c>
      <c r="N139" s="1" t="s">
        <v>291</v>
      </c>
      <c r="O139" s="1" t="s">
        <v>290</v>
      </c>
      <c r="P139" s="1" t="s">
        <v>292</v>
      </c>
      <c r="Q139" s="1" t="s">
        <v>1144</v>
      </c>
      <c r="R139" s="1" t="s">
        <v>294</v>
      </c>
      <c r="S139" s="1" t="s">
        <v>295</v>
      </c>
      <c r="T139" s="1" t="s">
        <v>296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2021-09-27T06:46:00Z</dcterms:created>
  <dcterms:modified xsi:type="dcterms:W3CDTF">2021-09-27T09:40:20Z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4742B0F0A47F425FB6E743642B71FC23</vt:lpwstr>
  </property>
  <property fmtid="{D5CDD505-2E9C-101B-9397-08002B2CF9AE}" pid="3" name="KSOProductBuildVer">
    <vt:lpwstr>2052-11.1.0.10938</vt:lpwstr>
  </property>
</Properties>
</file>