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对账!$A$1:$J$50</definedName>
  </definedNames>
  <calcPr calcId="144525"/>
</workbook>
</file>

<file path=xl/sharedStrings.xml><?xml version="1.0" encoding="utf-8"?>
<sst xmlns="http://schemas.openxmlformats.org/spreadsheetml/2006/main" count="3133" uniqueCount="739">
  <si>
    <t>去哪儿网酒店预付对账单</t>
  </si>
  <si>
    <t>供应商名称：</t>
  </si>
  <si>
    <t>汇趣住</t>
  </si>
  <si>
    <t>结算周期：</t>
  </si>
  <si>
    <t>2021-09-26至2021-09-27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</si>
  <si>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</si>
  <si>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</si>
  <si>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</si>
  <si>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</si>
  <si>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</si>
  <si>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</si>
  <si>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</si>
  <si>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</si>
  <si>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</si>
  <si>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</si>
  <si>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</si>
  <si>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</si>
  <si>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</si>
  <si>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</si>
  <si>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</si>
  <si>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¥10,884.00</t>
  </si>
  <si>
    <t>¥771.00</t>
  </si>
  <si>
    <t>¥1,338.56</t>
  </si>
  <si>
    <t>¥8,774.44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</si>
  <si>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</si>
  <si>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</si>
  <si>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</si>
  <si>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</si>
  <si>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</si>
  <si>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</si>
  <si>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</si>
  <si>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</si>
  <si>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</si>
  <si>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</si>
  <si>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</si>
  <si>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</si>
  <si>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</si>
  <si>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</si>
  <si>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</si>
  <si>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</si>
  <si>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</si>
  <si>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</si>
  <si>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</si>
  <si>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</si>
  <si>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</si>
  <si>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</si>
  <si>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</si>
  <si>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</si>
  <si>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</si>
  <si>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</si>
  <si>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</si>
  <si>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</si>
  <si>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</si>
  <si>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</si>
  <si>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</si>
  <si>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</si>
  <si>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</si>
  <si>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</si>
  <si>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</si>
  <si>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</si>
  <si>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</si>
  <si>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</si>
  <si>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</si>
  <si>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</si>
  <si>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</si>
  <si>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</si>
  <si>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</si>
  <si>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</si>
  <si>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</si>
  <si>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</si>
  <si>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</si>
  <si>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102754922350</t>
  </si>
  <si>
    <t>酒店预付</t>
  </si>
  <si>
    <t>否</t>
  </si>
  <si>
    <t>普通</t>
  </si>
  <si>
    <t>318073579</t>
  </si>
  <si>
    <t>成都春熙路希尔顿欢朋酒店</t>
  </si>
  <si>
    <t>1639468</t>
  </si>
  <si>
    <t>郑思雅</t>
  </si>
  <si>
    <t>2021-09-13</t>
  </si>
  <si>
    <t>2021-10-04</t>
  </si>
  <si>
    <t>2021-10-05</t>
  </si>
  <si>
    <t>¥931.00</t>
  </si>
  <si>
    <t>2021-09-26 15:49:36</t>
  </si>
  <si>
    <t>¥160.00</t>
  </si>
  <si>
    <t>¥14.56</t>
  </si>
  <si>
    <t>¥145.44</t>
  </si>
  <si>
    <t>舒适双床公寓房</t>
  </si>
  <si>
    <t>WEBSITE</t>
  </si>
  <si>
    <t>102767668412</t>
  </si>
  <si>
    <t>311495347</t>
  </si>
  <si>
    <t>格林豪泰酒店(上海海旗路店)</t>
  </si>
  <si>
    <t>陶友福</t>
  </si>
  <si>
    <t>2021-09-26</t>
  </si>
  <si>
    <t>2021-09-27</t>
  </si>
  <si>
    <t>¥253.00</t>
  </si>
  <si>
    <t>¥33.00</t>
  </si>
  <si>
    <t>¥220.00</t>
  </si>
  <si>
    <t>大床房</t>
  </si>
  <si>
    <t>102767369188</t>
  </si>
  <si>
    <t>318747502</t>
  </si>
  <si>
    <t>盂县天鑫快捷酒店</t>
  </si>
  <si>
    <t>杨勇</t>
  </si>
  <si>
    <t>¥81.00</t>
  </si>
  <si>
    <t>¥11.00</t>
  </si>
  <si>
    <t>¥70.00</t>
  </si>
  <si>
    <t>普通大床房</t>
  </si>
  <si>
    <t>102767602911</t>
  </si>
  <si>
    <t>321703309</t>
  </si>
  <si>
    <t>V8皇冠假日酒店(海口骑楼老街店)</t>
  </si>
  <si>
    <t>罗红梅</t>
  </si>
  <si>
    <t>¥168.00</t>
  </si>
  <si>
    <t>¥22.00</t>
  </si>
  <si>
    <t>¥146.00</t>
  </si>
  <si>
    <t>欧美风尚大床房</t>
  </si>
  <si>
    <t>102767388945</t>
  </si>
  <si>
    <t>321968683</t>
  </si>
  <si>
    <t>南宁天天公寓</t>
  </si>
  <si>
    <t>李正盛</t>
  </si>
  <si>
    <t>¥104.00</t>
  </si>
  <si>
    <t>¥14.00</t>
  </si>
  <si>
    <t>¥90.00</t>
  </si>
  <si>
    <t>一房一厅LOFT商务套房</t>
  </si>
  <si>
    <t>102767241187</t>
  </si>
  <si>
    <t>312490177</t>
  </si>
  <si>
    <t>贝壳酒店(阜阳开发区新安大道店)</t>
  </si>
  <si>
    <t>刘宗涛</t>
  </si>
  <si>
    <t>¥115.00</t>
  </si>
  <si>
    <t>¥15.00</t>
  </si>
  <si>
    <t>¥100.00</t>
  </si>
  <si>
    <t>经济大床房</t>
  </si>
  <si>
    <t>102767708693</t>
  </si>
  <si>
    <t>315406216</t>
  </si>
  <si>
    <t>西安雅薰公寓</t>
  </si>
  <si>
    <t>温兴礼</t>
  </si>
  <si>
    <t>¥178.00</t>
  </si>
  <si>
    <t>¥24.00</t>
  </si>
  <si>
    <t>¥154.00</t>
  </si>
  <si>
    <t>精致双床房</t>
  </si>
  <si>
    <t>102765718247</t>
  </si>
  <si>
    <t>321283234</t>
  </si>
  <si>
    <t>如家派柏云·酒店(南岳衡山景区入口店)</t>
  </si>
  <si>
    <t>吉喆</t>
  </si>
  <si>
    <t>2021-09-24</t>
  </si>
  <si>
    <t>¥105.00</t>
  </si>
  <si>
    <t>¥91.00</t>
  </si>
  <si>
    <t>标准双床房</t>
  </si>
  <si>
    <t>102764731654</t>
  </si>
  <si>
    <t>323996095</t>
  </si>
  <si>
    <t>海口荣泰宾馆</t>
  </si>
  <si>
    <t>陈亚观</t>
  </si>
  <si>
    <t>2021-09-23</t>
  </si>
  <si>
    <t>¥448.00</t>
  </si>
  <si>
    <t>¥60.00</t>
  </si>
  <si>
    <t>¥388.00</t>
  </si>
  <si>
    <t>标准大床房</t>
  </si>
  <si>
    <t>102766380436</t>
  </si>
  <si>
    <t>321730399</t>
  </si>
  <si>
    <t>维也纳酒店(大同高铁站东信国际店)</t>
  </si>
  <si>
    <t>杨杰</t>
  </si>
  <si>
    <t>2021-09-25</t>
  </si>
  <si>
    <t>¥300.00</t>
  </si>
  <si>
    <t>¥40.00</t>
  </si>
  <si>
    <t>¥260.00</t>
  </si>
  <si>
    <t>高级大床房</t>
  </si>
  <si>
    <t>102767144086</t>
  </si>
  <si>
    <t>318085429</t>
  </si>
  <si>
    <t>新绛白云快捷宾馆</t>
  </si>
  <si>
    <t>谭亚洲</t>
  </si>
  <si>
    <t>¥88.00</t>
  </si>
  <si>
    <t>¥12.00</t>
  </si>
  <si>
    <t>¥76.00</t>
  </si>
  <si>
    <t>舒适大床房</t>
  </si>
  <si>
    <t>102767562950</t>
  </si>
  <si>
    <t>311478376</t>
  </si>
  <si>
    <t>广州番禺宾馆</t>
  </si>
  <si>
    <t>黄金清</t>
  </si>
  <si>
    <t>¥465.00</t>
  </si>
  <si>
    <t>¥61.00</t>
  </si>
  <si>
    <t>¥404.00</t>
  </si>
  <si>
    <t>联丰楼标准大床房</t>
  </si>
  <si>
    <t>102767396690</t>
  </si>
  <si>
    <t>321714160</t>
  </si>
  <si>
    <t>新乡云墨逸居民宿</t>
  </si>
  <si>
    <t>张航</t>
  </si>
  <si>
    <t>¥259.00</t>
  </si>
  <si>
    <t>¥34.00</t>
  </si>
  <si>
    <t>¥225.00</t>
  </si>
  <si>
    <t>雅致双床房</t>
  </si>
  <si>
    <t>102767326438</t>
  </si>
  <si>
    <t>李铁杉</t>
  </si>
  <si>
    <t>102765267573</t>
  </si>
  <si>
    <t>321284041</t>
  </si>
  <si>
    <t>如家酒店(南京中山陵景区银城东苑店)</t>
  </si>
  <si>
    <t>赵学萍</t>
  </si>
  <si>
    <t>¥279.00</t>
  </si>
  <si>
    <t>¥37.00</t>
  </si>
  <si>
    <t>¥242.00</t>
  </si>
  <si>
    <t>标准双人房</t>
  </si>
  <si>
    <t>102766191284</t>
  </si>
  <si>
    <t>316584568</t>
  </si>
  <si>
    <t>如家派柏·云酒店(呼图壁乌伊东路世纪园店)</t>
  </si>
  <si>
    <t>汪洋</t>
  </si>
  <si>
    <t>¥30.00</t>
  </si>
  <si>
    <t>¥190.00</t>
  </si>
  <si>
    <t>102767383480</t>
  </si>
  <si>
    <t>318742606</t>
  </si>
  <si>
    <t>潢川榕住酒店</t>
  </si>
  <si>
    <t>刘耀</t>
  </si>
  <si>
    <t>¥172.00</t>
  </si>
  <si>
    <t>¥23.00</t>
  </si>
  <si>
    <t>¥149.00</t>
  </si>
  <si>
    <t>乐享双床房</t>
  </si>
  <si>
    <t>102767288156</t>
  </si>
  <si>
    <t>328760827</t>
  </si>
  <si>
    <t>榴莲糖果精选酒店(邳州万兴商业街店)</t>
  </si>
  <si>
    <t>陈涛</t>
  </si>
  <si>
    <t>¥148.00</t>
  </si>
  <si>
    <t>¥20.00</t>
  </si>
  <si>
    <t>¥128.00</t>
  </si>
  <si>
    <t>贵宾双床房</t>
  </si>
  <si>
    <t>102763980503</t>
  </si>
  <si>
    <t>323980327</t>
  </si>
  <si>
    <t>赤壁君悦公寓</t>
  </si>
  <si>
    <t>罗斌</t>
  </si>
  <si>
    <t>2021-09-22</t>
  </si>
  <si>
    <t>¥200.00</t>
  </si>
  <si>
    <t>¥28.00</t>
  </si>
  <si>
    <t>特惠房</t>
  </si>
  <si>
    <t>102767932483</t>
  </si>
  <si>
    <t>316595254</t>
  </si>
  <si>
    <t>永康润逸酒店</t>
  </si>
  <si>
    <t>盛明喜</t>
  </si>
  <si>
    <t>¥117.00</t>
  </si>
  <si>
    <t>¥16.00</t>
  </si>
  <si>
    <t>¥101.00</t>
  </si>
  <si>
    <t>田园单间</t>
  </si>
  <si>
    <t>102767865980</t>
  </si>
  <si>
    <t>321725026</t>
  </si>
  <si>
    <t>臻选酒店(德州董子文化园店)</t>
  </si>
  <si>
    <t>刘彪</t>
  </si>
  <si>
    <t>¥153.00</t>
  </si>
  <si>
    <t>¥133.00</t>
  </si>
  <si>
    <t>102767284348</t>
  </si>
  <si>
    <t>316592716</t>
  </si>
  <si>
    <t>昆明银大假日酒店</t>
  </si>
  <si>
    <t>吴刚</t>
  </si>
  <si>
    <t>¥156.00</t>
  </si>
  <si>
    <t>¥21.00</t>
  </si>
  <si>
    <t>¥135.00</t>
  </si>
  <si>
    <t>尊享两室双床套房</t>
  </si>
  <si>
    <t>102759445864</t>
  </si>
  <si>
    <t>311558923</t>
  </si>
  <si>
    <t>如家酒店(莱西烟台路月湖公园店)</t>
  </si>
  <si>
    <t>李佩遥</t>
  </si>
  <si>
    <t>2021-09-18</t>
  </si>
  <si>
    <t>¥514.00</t>
  </si>
  <si>
    <t>¥68.00</t>
  </si>
  <si>
    <t>¥446.00</t>
  </si>
  <si>
    <t>全新高级商务房</t>
  </si>
  <si>
    <t>102765512567</t>
  </si>
  <si>
    <t>367424118</t>
  </si>
  <si>
    <t>锦江之星品尚(上海张江高科园区酒店)</t>
  </si>
  <si>
    <t>刘银锋</t>
  </si>
  <si>
    <t>¥740.00</t>
  </si>
  <si>
    <t>¥98.00</t>
  </si>
  <si>
    <t>¥642.00</t>
  </si>
  <si>
    <t>102767178462</t>
  </si>
  <si>
    <t>311497645</t>
  </si>
  <si>
    <t>麗枫酒店(广州白云机场曙光路店)</t>
  </si>
  <si>
    <t>江枫</t>
  </si>
  <si>
    <t>¥278.00</t>
  </si>
  <si>
    <t>¥241.00</t>
  </si>
  <si>
    <t>高级大床房(无窗)</t>
  </si>
  <si>
    <t>102767561790</t>
  </si>
  <si>
    <t>318726925</t>
  </si>
  <si>
    <t>罗甸徐嘉汇酒店</t>
  </si>
  <si>
    <t>孙铭春</t>
  </si>
  <si>
    <t>¥224.00</t>
  </si>
  <si>
    <t>¥194.00</t>
  </si>
  <si>
    <t>臻选大床房</t>
  </si>
  <si>
    <t>102767038307</t>
  </si>
  <si>
    <t>321296224</t>
  </si>
  <si>
    <t>优品连锁酒店(天津津塘公路钢管公司轻轨站店)</t>
  </si>
  <si>
    <t>董威</t>
  </si>
  <si>
    <t>102767704614</t>
  </si>
  <si>
    <t>318752476</t>
  </si>
  <si>
    <t>唐桐连锁酒店(淅川店)</t>
  </si>
  <si>
    <t>宗加锋</t>
  </si>
  <si>
    <t>豪华双床房</t>
  </si>
  <si>
    <t>102767130786</t>
  </si>
  <si>
    <t>312495799</t>
  </si>
  <si>
    <t>麗枫酒店(安顺高铁西站店)</t>
  </si>
  <si>
    <t>邓荣浩|潘伟军</t>
  </si>
  <si>
    <t>¥398.00</t>
  </si>
  <si>
    <t>¥52.00</t>
  </si>
  <si>
    <t>¥346.00</t>
  </si>
  <si>
    <t>102767422561</t>
  </si>
  <si>
    <t>316576342</t>
  </si>
  <si>
    <t>太原兰亭轻雅公寓</t>
  </si>
  <si>
    <t>安长勇</t>
  </si>
  <si>
    <t>¥164.00</t>
  </si>
  <si>
    <t>¥142.00</t>
  </si>
  <si>
    <t>特惠主题房</t>
  </si>
  <si>
    <t>102767855025</t>
  </si>
  <si>
    <t>328750819</t>
  </si>
  <si>
    <t>超爱喝coco公寓(渭南2号店)</t>
  </si>
  <si>
    <t>赵建宇</t>
  </si>
  <si>
    <t>¥159.00</t>
  </si>
  <si>
    <t>¥138.00</t>
  </si>
  <si>
    <t>简约一室大床房</t>
  </si>
  <si>
    <t>102767658959</t>
  </si>
  <si>
    <t>318088258</t>
  </si>
  <si>
    <t>常州环球港邮轮酒店</t>
  </si>
  <si>
    <t>江树宇</t>
  </si>
  <si>
    <t>¥409.00</t>
  </si>
  <si>
    <t>¥54.00</t>
  </si>
  <si>
    <t>¥355.00</t>
  </si>
  <si>
    <t>海港双床房</t>
  </si>
  <si>
    <t>102767761088</t>
  </si>
  <si>
    <t>323997652</t>
  </si>
  <si>
    <t>安平便宜居连锁酒店</t>
  </si>
  <si>
    <t>冯燕</t>
  </si>
  <si>
    <t>¥13.00</t>
  </si>
  <si>
    <t>¥85.00</t>
  </si>
  <si>
    <t>特惠大床房</t>
  </si>
  <si>
    <t>102767959761</t>
  </si>
  <si>
    <t>符容</t>
  </si>
  <si>
    <t>蓝色海洋大床房</t>
  </si>
  <si>
    <t>102767458569</t>
  </si>
  <si>
    <t>321705685</t>
  </si>
  <si>
    <t>莫林酒店(湘潭市政府万达广场店)</t>
  </si>
  <si>
    <t>李强</t>
  </si>
  <si>
    <t>¥217.00</t>
  </si>
  <si>
    <t>¥29.00</t>
  </si>
  <si>
    <t>¥188.00</t>
  </si>
  <si>
    <t>商务大床房</t>
  </si>
  <si>
    <t>102766762873</t>
  </si>
  <si>
    <t>313774522</t>
  </si>
  <si>
    <t>青岛帝海幻影酒店</t>
  </si>
  <si>
    <t>郭璐璐</t>
  </si>
  <si>
    <t>¥130.00</t>
  </si>
  <si>
    <t>¥17.00</t>
  </si>
  <si>
    <t>¥113.00</t>
  </si>
  <si>
    <t>橙堡电影大床房</t>
  </si>
  <si>
    <t>102767374129</t>
  </si>
  <si>
    <t>陈思思</t>
  </si>
  <si>
    <t>¥199.00</t>
  </si>
  <si>
    <t>¥26.00</t>
  </si>
  <si>
    <t>¥173.00</t>
  </si>
  <si>
    <t>102767288969</t>
  </si>
  <si>
    <t>321707320</t>
  </si>
  <si>
    <t>宜昌三峡人家客栈</t>
  </si>
  <si>
    <t>邓重飞</t>
  </si>
  <si>
    <t>¥86.00</t>
  </si>
  <si>
    <t>¥74.00</t>
  </si>
  <si>
    <t>归森</t>
  </si>
  <si>
    <t>102766486713</t>
  </si>
  <si>
    <t>318733951</t>
  </si>
  <si>
    <t>营口蓝湾凡舍海景公寓</t>
  </si>
  <si>
    <t>贾博宇</t>
  </si>
  <si>
    <t>一室海景阳台双床房</t>
  </si>
  <si>
    <t>102765361205</t>
  </si>
  <si>
    <t>323990641</t>
  </si>
  <si>
    <t>滕州好兄弟宾寓</t>
  </si>
  <si>
    <t>程忠阳</t>
  </si>
  <si>
    <t>¥87.00</t>
  </si>
  <si>
    <t>¥75.00</t>
  </si>
  <si>
    <t>普通大床房(公共卫浴)</t>
  </si>
  <si>
    <t>102767295713</t>
  </si>
  <si>
    <t>311536765</t>
  </si>
  <si>
    <t>如家酒店(共和黄河南大街店)</t>
  </si>
  <si>
    <t>吴铭|王平</t>
  </si>
  <si>
    <t>¥288.00</t>
  </si>
  <si>
    <t>¥38.00</t>
  </si>
  <si>
    <t>¥250.00</t>
  </si>
  <si>
    <t>102767917839</t>
  </si>
  <si>
    <t>321300202</t>
  </si>
  <si>
    <t>承德御道客栈</t>
  </si>
  <si>
    <t>高京凯</t>
  </si>
  <si>
    <t>¥107.00</t>
  </si>
  <si>
    <t>¥93.00</t>
  </si>
  <si>
    <t>特惠双标间</t>
  </si>
  <si>
    <t>102767177541</t>
  </si>
  <si>
    <t>313155532</t>
  </si>
  <si>
    <t>潮漫酒店(珠海日月贝香洲歌剧院店)</t>
  </si>
  <si>
    <t>曹超群</t>
  </si>
  <si>
    <t>¥247.00</t>
  </si>
  <si>
    <t>¥214.00</t>
  </si>
  <si>
    <t>品质简选大床房</t>
  </si>
  <si>
    <t>102767128447</t>
  </si>
  <si>
    <t>321706666</t>
  </si>
  <si>
    <t>海口贝拉精品旅租</t>
  </si>
  <si>
    <t>刘金敏</t>
  </si>
  <si>
    <t>¥109.00</t>
  </si>
  <si>
    <t>¥94.00</t>
  </si>
  <si>
    <t>贝拉优品大床房</t>
  </si>
  <si>
    <t>102767283994</t>
  </si>
  <si>
    <t>318069790</t>
  </si>
  <si>
    <t>中江魁山映象商务宾馆</t>
  </si>
  <si>
    <t>田野</t>
  </si>
  <si>
    <t>¥79.00</t>
  </si>
  <si>
    <t>普通标间</t>
  </si>
  <si>
    <t>102767261889</t>
  </si>
  <si>
    <t>321723286</t>
  </si>
  <si>
    <t>携家连锁酒店(郑州火车站店)</t>
  </si>
  <si>
    <t>刘明伟</t>
  </si>
  <si>
    <t>¥110.00</t>
  </si>
  <si>
    <t>¥95.00</t>
  </si>
  <si>
    <t>优雅标准间</t>
  </si>
  <si>
    <t>102767979612</t>
  </si>
  <si>
    <t>311479897</t>
  </si>
  <si>
    <t>深圳三明浪漫酒店</t>
  </si>
  <si>
    <t>林瑞华</t>
  </si>
  <si>
    <t>¥144.00</t>
  </si>
  <si>
    <t>¥19.00</t>
  </si>
  <si>
    <t>¥125.00</t>
  </si>
  <si>
    <t>高级优享大床房</t>
  </si>
  <si>
    <t>102766660606</t>
  </si>
  <si>
    <t>312488269</t>
  </si>
  <si>
    <t>达州六艺公馆</t>
  </si>
  <si>
    <t>赵飞飞</t>
  </si>
  <si>
    <t>¥197.00</t>
  </si>
  <si>
    <t>¥171.00</t>
  </si>
  <si>
    <t>豪华单间</t>
  </si>
  <si>
    <t>102767248694</t>
  </si>
  <si>
    <t>321734818</t>
  </si>
  <si>
    <t>海口金中源精品酒店</t>
  </si>
  <si>
    <t>金德钟</t>
  </si>
  <si>
    <t>¥78.00</t>
  </si>
  <si>
    <t>合计</t>
  </si>
  <si>
    <t/>
  </si>
  <si>
    <t>¥10,113.00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</si>
  <si>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</si>
  <si>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</si>
  <si>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</si>
  <si>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</si>
  <si>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</si>
  <si>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</si>
  <si>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</si>
  <si>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</si>
  <si>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</si>
  <si>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102754922350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145.44</t>
    </r>
    <r>
      <rPr>
        <sz val="10"/>
        <rFont val="宋体"/>
        <charset val="134"/>
      </rPr>
      <t>元待退回</t>
    </r>
  </si>
  <si>
    <t>A210928093343481</t>
  </si>
  <si>
    <t>A2109280934174205</t>
  </si>
  <si>
    <r>
      <t>总计：</t>
    </r>
    <r>
      <rPr>
        <sz val="10"/>
        <rFont val="Arial"/>
        <charset val="134"/>
      </rPr>
      <t>8774.44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</si>
  <si>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</si>
  <si>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</si>
  <si>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</si>
  <si>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</si>
  <si>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</si>
  <si>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</si>
  <si>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</si>
  <si>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</si>
  <si>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</si>
  <si>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</si>
  <si>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</si>
  <si>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</si>
  <si>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</si>
  <si>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</si>
  <si>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</si>
  <si>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</si>
  <si>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2257712</t>
  </si>
  <si>
    <t>如家酒店（莱西烟台路月湖公园店）</t>
  </si>
  <si>
    <t>退房日周结</t>
  </si>
  <si>
    <t>446.00</t>
  </si>
  <si>
    <t>RMB</t>
  </si>
  <si>
    <t>0</t>
  </si>
  <si>
    <t>0.00</t>
  </si>
  <si>
    <t>汇趣住国内直连</t>
  </si>
  <si>
    <t>2021-09-18 11:57:11</t>
  </si>
  <si>
    <t>直连</t>
  </si>
  <si>
    <t>2261592</t>
  </si>
  <si>
    <t>172.00</t>
  </si>
  <si>
    <t>2021-09-22 22:16:44</t>
  </si>
  <si>
    <t>102763533835</t>
  </si>
  <si>
    <t>2261648</t>
  </si>
  <si>
    <t>喆啡酒店(北京丰台火车站丽泽商务区店)</t>
  </si>
  <si>
    <t>易玉潭,谭清查</t>
  </si>
  <si>
    <t>2596.00</t>
  </si>
  <si>
    <t>2021-09-22 23:32:53</t>
  </si>
  <si>
    <t>2262420</t>
  </si>
  <si>
    <t>388.00</t>
  </si>
  <si>
    <t>2021-09-23 19:43:46</t>
  </si>
  <si>
    <t>2262707</t>
  </si>
  <si>
    <t>滕州好兄弟旅社</t>
  </si>
  <si>
    <t>75.00</t>
  </si>
  <si>
    <t>2021-09-24 08:08:10</t>
  </si>
  <si>
    <t>2262819</t>
  </si>
  <si>
    <t>642.00</t>
  </si>
  <si>
    <t>2021-09-24 06:32:37</t>
  </si>
  <si>
    <t>2263006</t>
  </si>
  <si>
    <t>242.00</t>
  </si>
  <si>
    <t>2021-09-24 11:44:23</t>
  </si>
  <si>
    <t>2263746</t>
  </si>
  <si>
    <t>派柏·云酒店(南岳衡山景区店)</t>
  </si>
  <si>
    <t>91.00</t>
  </si>
  <si>
    <t>2021-09-24 22:25:01</t>
  </si>
  <si>
    <t>2263923</t>
  </si>
  <si>
    <t>维也纳酒店（大同高铁站东信国际店）</t>
  </si>
  <si>
    <t>260.00</t>
  </si>
  <si>
    <t>2021-09-25 02:28:19</t>
  </si>
  <si>
    <t>2263973</t>
  </si>
  <si>
    <t>如家派柏·云酒店（昌吉呼图壁乌伊东路世纪园店）</t>
  </si>
  <si>
    <t>190.00</t>
  </si>
  <si>
    <t>2021-09-25 05:46:16</t>
  </si>
  <si>
    <t>2264108</t>
  </si>
  <si>
    <t>154.00</t>
  </si>
  <si>
    <t>2021-09-25 10:00:48</t>
  </si>
  <si>
    <t>2264378</t>
  </si>
  <si>
    <t>171.00</t>
  </si>
  <si>
    <t>2021-09-25 15:09:27</t>
  </si>
  <si>
    <t>102766276132</t>
  </si>
  <si>
    <t>2264755</t>
  </si>
  <si>
    <t>莫泰168(八一南街金华商城店)</t>
  </si>
  <si>
    <t>李进龙</t>
  </si>
  <si>
    <t>2021-09-25 21:18:14</t>
  </si>
  <si>
    <t>102766102019</t>
  </si>
  <si>
    <t>2264803</t>
  </si>
  <si>
    <t>小桔灯宾馆</t>
  </si>
  <si>
    <t>黄志海</t>
  </si>
  <si>
    <t>176.00</t>
  </si>
  <si>
    <t>2021-09-25 21:52:07</t>
  </si>
  <si>
    <t>2264900</t>
  </si>
  <si>
    <t>113.00</t>
  </si>
  <si>
    <t>2021-09-25 23:38:05</t>
  </si>
  <si>
    <t>102767371458</t>
  </si>
  <si>
    <t>2264933</t>
  </si>
  <si>
    <t>维也纳酒店(揭阳进贤商业步行街店)</t>
  </si>
  <si>
    <t>刘瑞</t>
  </si>
  <si>
    <t>2021-09-26 00:14:11</t>
  </si>
  <si>
    <t>2264952</t>
  </si>
  <si>
    <t>麗枫酒店·广州白云机场曙光路店</t>
  </si>
  <si>
    <t>241.00</t>
  </si>
  <si>
    <t>2021-09-26 00:46:21</t>
  </si>
  <si>
    <t>2265005</t>
  </si>
  <si>
    <t>142.00</t>
  </si>
  <si>
    <t>2021-09-26 08:06:22</t>
  </si>
  <si>
    <t>2265009</t>
  </si>
  <si>
    <t>如家酒店（青海湖共和黄河南大街店）</t>
  </si>
  <si>
    <t>吴铭,王平</t>
  </si>
  <si>
    <t>250.00</t>
  </si>
  <si>
    <t>2021-09-26 06:02:48</t>
  </si>
  <si>
    <t>2265050</t>
  </si>
  <si>
    <t>220.00</t>
  </si>
  <si>
    <t>2021-09-26 08:04:34</t>
  </si>
  <si>
    <t>2265062</t>
  </si>
  <si>
    <t>194.00</t>
  </si>
  <si>
    <t>2021-09-26 08:43:45</t>
  </si>
  <si>
    <t>102767619693</t>
  </si>
  <si>
    <t>2265073</t>
  </si>
  <si>
    <t>王勉,景晓军</t>
  </si>
  <si>
    <t>2021-09-26 09:05:51</t>
  </si>
  <si>
    <t>2265077</t>
  </si>
  <si>
    <t>2021-09-26 09:12:32</t>
  </si>
  <si>
    <t>2265102</t>
  </si>
  <si>
    <t>78.00</t>
  </si>
  <si>
    <t>2021-09-26 09:46:08</t>
  </si>
  <si>
    <t>102767526899</t>
  </si>
  <si>
    <t>2265137</t>
  </si>
  <si>
    <t>嵊泗施家小舍民宿</t>
  </si>
  <si>
    <t>王钰泉</t>
  </si>
  <si>
    <t>206.00</t>
  </si>
  <si>
    <t>2021-09-26 10:23:07</t>
  </si>
  <si>
    <t>2265195</t>
  </si>
  <si>
    <t>74.00</t>
  </si>
  <si>
    <t>2021-09-26 11:29:00</t>
  </si>
  <si>
    <t>2265233</t>
  </si>
  <si>
    <t>唐桐连锁酒店（淅川店）</t>
  </si>
  <si>
    <t>128.00</t>
  </si>
  <si>
    <t>2021-09-26 12:10:28</t>
  </si>
  <si>
    <t>2265238</t>
  </si>
  <si>
    <t>404.00</t>
  </si>
  <si>
    <t>2021-09-26 12:29:02</t>
  </si>
  <si>
    <t>2265283</t>
  </si>
  <si>
    <t>94.00</t>
  </si>
  <si>
    <t>2021-09-26 13:02:38</t>
  </si>
  <si>
    <t>2265294</t>
  </si>
  <si>
    <t>润逸酒店</t>
  </si>
  <si>
    <t>101.00</t>
  </si>
  <si>
    <t>2021-09-26 13:10:20</t>
  </si>
  <si>
    <t>2265296</t>
  </si>
  <si>
    <t>93.00</t>
  </si>
  <si>
    <t>2021-09-26 13:13:43</t>
  </si>
  <si>
    <t>2265319</t>
  </si>
  <si>
    <t>85.00</t>
  </si>
  <si>
    <t>2021-09-26 13:47:11</t>
  </si>
  <si>
    <t>102767477520</t>
  </si>
  <si>
    <t>2265331</t>
  </si>
  <si>
    <t>眉山绿洲酒店</t>
  </si>
  <si>
    <t>王亮亮</t>
  </si>
  <si>
    <t>117.00</t>
  </si>
  <si>
    <t>2021-09-26 14:01:51</t>
  </si>
  <si>
    <t>2265342</t>
  </si>
  <si>
    <t>100.00</t>
  </si>
  <si>
    <t>2021-09-26 14:27:33</t>
  </si>
  <si>
    <t>2265347</t>
  </si>
  <si>
    <t>白云快捷宾馆</t>
  </si>
  <si>
    <t>76.00</t>
  </si>
  <si>
    <t>2021-09-26 14:35:23</t>
  </si>
  <si>
    <t>102767071737</t>
  </si>
  <si>
    <t>2265360</t>
  </si>
  <si>
    <t>通江蜀景假日酒店</t>
  </si>
  <si>
    <t>杨德兴</t>
  </si>
  <si>
    <t>345.00</t>
  </si>
  <si>
    <t>2021-09-26 15:07:25</t>
  </si>
  <si>
    <t>2265371</t>
  </si>
  <si>
    <t>149.00</t>
  </si>
  <si>
    <t>2021-09-26 15:20:34</t>
  </si>
  <si>
    <t>102767769849</t>
  </si>
  <si>
    <t>2265382</t>
  </si>
  <si>
    <t>贵阳融舍LOFT复式城市景观民宿</t>
  </si>
  <si>
    <t>吴育丞</t>
  </si>
  <si>
    <t>278.00</t>
  </si>
  <si>
    <t>2021-09-26 15:25:18</t>
  </si>
  <si>
    <t>102767667260</t>
  </si>
  <si>
    <t>2265417</t>
  </si>
  <si>
    <t>西海梦便捷酒店</t>
  </si>
  <si>
    <t>韦香运</t>
  </si>
  <si>
    <t>61.00</t>
  </si>
  <si>
    <t>2021-09-26 16:09:13</t>
  </si>
  <si>
    <t>2265451</t>
  </si>
  <si>
    <t>214.00</t>
  </si>
  <si>
    <t>2021-09-26 16:45:55</t>
  </si>
  <si>
    <t>102767845531</t>
  </si>
  <si>
    <t>2265460</t>
  </si>
  <si>
    <t>维也纳国际饭店（合作香巴拉广场店）</t>
  </si>
  <si>
    <t>李洋</t>
  </si>
  <si>
    <t>263.00</t>
  </si>
  <si>
    <t>2021-09-26 16:55:08</t>
  </si>
  <si>
    <t>102767035649</t>
  </si>
  <si>
    <t>2265462</t>
  </si>
  <si>
    <t>千宿度假公寓(青岛会展中心店)</t>
  </si>
  <si>
    <t>韩亮</t>
  </si>
  <si>
    <t>235.00</t>
  </si>
  <si>
    <t>2021-09-26 16:59:49</t>
  </si>
  <si>
    <t>2265472</t>
  </si>
  <si>
    <t>90.00</t>
  </si>
  <si>
    <t>2021-09-26 17:15:28</t>
  </si>
  <si>
    <t>2265480</t>
  </si>
  <si>
    <t>2021-09-26 17:22:57</t>
  </si>
  <si>
    <t>2265488</t>
  </si>
  <si>
    <t>225.00</t>
  </si>
  <si>
    <t>2021-09-26 17:40:14</t>
  </si>
  <si>
    <t>2265491</t>
  </si>
  <si>
    <t>2021-09-26 17:41:20</t>
  </si>
  <si>
    <t>2265502</t>
  </si>
  <si>
    <t>2021-09-26 17:52:04</t>
  </si>
  <si>
    <t>102767579864</t>
  </si>
  <si>
    <t>2265518</t>
  </si>
  <si>
    <t>哈尔滨吉航宾馆</t>
  </si>
  <si>
    <t>宁国忠</t>
  </si>
  <si>
    <t>221.00</t>
  </si>
  <si>
    <t>2021-09-26 18:11:47</t>
  </si>
  <si>
    <t>102767188033</t>
  </si>
  <si>
    <t>2265519</t>
  </si>
  <si>
    <t>裕兴快捷宾馆</t>
  </si>
  <si>
    <t>王红亮,徐浩</t>
  </si>
  <si>
    <t>120.00</t>
  </si>
  <si>
    <t>2021-09-26 18:09:27</t>
  </si>
  <si>
    <t>2265521</t>
  </si>
  <si>
    <t>188.00</t>
  </si>
  <si>
    <t>2021-09-26 18:12:49</t>
  </si>
  <si>
    <t>2265524</t>
  </si>
  <si>
    <t>70.00</t>
  </si>
  <si>
    <t>2021-09-26 18:13:56</t>
  </si>
  <si>
    <t>102767117081</t>
  </si>
  <si>
    <t>2265535</t>
  </si>
  <si>
    <t>安化大码头酒店</t>
  </si>
  <si>
    <t>凌华</t>
  </si>
  <si>
    <t>79.00</t>
  </si>
  <si>
    <t>2021-09-26 18:38:10</t>
  </si>
  <si>
    <t>2265554</t>
  </si>
  <si>
    <t>魁山印象商务宾馆</t>
  </si>
  <si>
    <t>2021-09-26 19:00:48</t>
  </si>
  <si>
    <t>2265565</t>
  </si>
  <si>
    <t>355.00</t>
  </si>
  <si>
    <t>2021-09-26 19:11:19</t>
  </si>
  <si>
    <t>2265591</t>
  </si>
  <si>
    <t>95.00</t>
  </si>
  <si>
    <t>2021-09-26 19:26:04</t>
  </si>
  <si>
    <t>2265598</t>
  </si>
  <si>
    <t>146.00</t>
  </si>
  <si>
    <t>2021-09-26 19:29:16</t>
  </si>
  <si>
    <t>2265619</t>
  </si>
  <si>
    <t>2021-09-26 19:45:42</t>
  </si>
  <si>
    <t>102767500742</t>
  </si>
  <si>
    <t>2265632</t>
  </si>
  <si>
    <t>重庆泰洁酒店</t>
  </si>
  <si>
    <t>孙建国</t>
  </si>
  <si>
    <t>77.00</t>
  </si>
  <si>
    <t>2021-09-26 19:53:56</t>
  </si>
  <si>
    <t>2265672</t>
  </si>
  <si>
    <t>138.00</t>
  </si>
  <si>
    <t>2021-09-26 20:30:59</t>
  </si>
  <si>
    <t>102767509280</t>
  </si>
  <si>
    <t>2265675</t>
  </si>
  <si>
    <t>和颐酒店(上海虹桥国展中心北青公路店)</t>
  </si>
  <si>
    <t>蒋如意,汪虎</t>
  </si>
  <si>
    <t>572.00</t>
  </si>
  <si>
    <t>2021-09-26 20:32:27</t>
  </si>
  <si>
    <t>2265700</t>
  </si>
  <si>
    <t>邓荣浩,潘伟军</t>
  </si>
  <si>
    <t>346.00</t>
  </si>
  <si>
    <t>2021-09-26 20:52:13</t>
  </si>
  <si>
    <t>102767303688</t>
  </si>
  <si>
    <t>2265718</t>
  </si>
  <si>
    <t>宁乡恒和宾馆</t>
  </si>
  <si>
    <t>何次林</t>
  </si>
  <si>
    <t>2021-09-26 21:06:22</t>
  </si>
  <si>
    <t>102767691262</t>
  </si>
  <si>
    <t>2265720</t>
  </si>
  <si>
    <t>李慈仁</t>
  </si>
  <si>
    <t>2021-09-26 21:09:48</t>
  </si>
  <si>
    <t>102767047256</t>
  </si>
  <si>
    <t>2265723</t>
  </si>
  <si>
    <t>呼和浩特逸豪·优选酒店</t>
  </si>
  <si>
    <t>卢家耀</t>
  </si>
  <si>
    <t>175.00</t>
  </si>
  <si>
    <t>2021-09-26 21:11:50</t>
  </si>
  <si>
    <t>2265735</t>
  </si>
  <si>
    <t>135.00</t>
  </si>
  <si>
    <t>2021-09-26 21:23:45</t>
  </si>
  <si>
    <t>2265737</t>
  </si>
  <si>
    <t>173.00</t>
  </si>
  <si>
    <t>2021-09-26 21:25:22</t>
  </si>
  <si>
    <t>102767667452</t>
  </si>
  <si>
    <t>2265779</t>
  </si>
  <si>
    <t>成都境悦微澜创意民宿(26号店)</t>
  </si>
  <si>
    <t>马雄鹰</t>
  </si>
  <si>
    <t>301.00</t>
  </si>
  <si>
    <t>2021-09-26 21:57:41</t>
  </si>
  <si>
    <t>2265809</t>
  </si>
  <si>
    <t>德州臻选酒店</t>
  </si>
  <si>
    <t>133.00</t>
  </si>
  <si>
    <t>2021-09-26 22:15:36</t>
  </si>
  <si>
    <t>2265853</t>
  </si>
  <si>
    <t>125.00</t>
  </si>
  <si>
    <t>2021-09-26 22:52:39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</si>
</sst>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7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7" borderId="14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2" fillId="9" borderId="16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33" fillId="25" borderId="17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49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49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21</v>
      </c>
      <c r="T2" s="7" t="s">
        <v>83</v>
      </c>
      <c r="U2" s="11" t="s">
        <v>19</v>
      </c>
      <c r="V2" s="11" t="s">
        <v>84</v>
      </c>
      <c r="W2" s="12" t="s">
        <v>85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73</v>
      </c>
      <c r="AH2" t="s">
        <v>19</v>
      </c>
    </row>
    <row r="3" ht="14.25" customHeight="1" spans="1:34">
      <c r="A3" s="6" t="s">
        <v>89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90</v>
      </c>
      <c r="H3" s="7" t="s">
        <v>91</v>
      </c>
      <c r="I3" s="7" t="s">
        <v>77</v>
      </c>
      <c r="J3" s="7" t="s">
        <v>2</v>
      </c>
      <c r="K3" s="7" t="s">
        <v>92</v>
      </c>
      <c r="L3" s="7">
        <v>1</v>
      </c>
      <c r="M3" s="7">
        <v>1</v>
      </c>
      <c r="N3" s="7" t="s">
        <v>93</v>
      </c>
      <c r="O3" s="7" t="s">
        <v>93</v>
      </c>
      <c r="P3" s="7" t="s">
        <v>94</v>
      </c>
      <c r="Q3" s="7"/>
      <c r="R3" s="11" t="s">
        <v>95</v>
      </c>
      <c r="S3" s="12" t="s">
        <v>19</v>
      </c>
      <c r="T3" s="7"/>
      <c r="U3" s="11" t="s">
        <v>19</v>
      </c>
      <c r="V3" s="11" t="s">
        <v>95</v>
      </c>
      <c r="W3" s="12" t="s">
        <v>96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88</v>
      </c>
      <c r="AG3" t="s">
        <v>73</v>
      </c>
      <c r="AH3" t="s">
        <v>19</v>
      </c>
    </row>
    <row r="4" ht="14.25" customHeight="1" spans="1:34">
      <c r="A4" s="6" t="s">
        <v>99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100</v>
      </c>
      <c r="H4" s="7" t="s">
        <v>101</v>
      </c>
      <c r="I4" s="7" t="s">
        <v>77</v>
      </c>
      <c r="J4" s="7" t="s">
        <v>2</v>
      </c>
      <c r="K4" s="7" t="s">
        <v>102</v>
      </c>
      <c r="L4" s="7">
        <v>1</v>
      </c>
      <c r="M4" s="7">
        <v>1</v>
      </c>
      <c r="N4" s="7" t="s">
        <v>93</v>
      </c>
      <c r="O4" s="7" t="s">
        <v>93</v>
      </c>
      <c r="P4" s="7" t="s">
        <v>94</v>
      </c>
      <c r="Q4" s="7"/>
      <c r="R4" s="11" t="s">
        <v>103</v>
      </c>
      <c r="S4" s="12" t="s">
        <v>19</v>
      </c>
      <c r="T4" s="7"/>
      <c r="U4" s="11" t="s">
        <v>19</v>
      </c>
      <c r="V4" s="11" t="s">
        <v>103</v>
      </c>
      <c r="W4" s="12" t="s">
        <v>104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88</v>
      </c>
      <c r="AG4" t="s">
        <v>73</v>
      </c>
      <c r="AH4" t="s">
        <v>19</v>
      </c>
    </row>
    <row r="5" ht="14.25" customHeight="1" spans="1:34">
      <c r="A5" s="6" t="s">
        <v>107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108</v>
      </c>
      <c r="H5" s="7" t="s">
        <v>109</v>
      </c>
      <c r="I5" s="7" t="s">
        <v>77</v>
      </c>
      <c r="J5" s="7" t="s">
        <v>2</v>
      </c>
      <c r="K5" s="7" t="s">
        <v>110</v>
      </c>
      <c r="L5" s="7">
        <v>1</v>
      </c>
      <c r="M5" s="7">
        <v>1</v>
      </c>
      <c r="N5" s="7" t="s">
        <v>93</v>
      </c>
      <c r="O5" s="7" t="s">
        <v>93</v>
      </c>
      <c r="P5" s="7" t="s">
        <v>94</v>
      </c>
      <c r="Q5" s="7"/>
      <c r="R5" s="11" t="s">
        <v>111</v>
      </c>
      <c r="S5" s="12" t="s">
        <v>19</v>
      </c>
      <c r="T5" s="7"/>
      <c r="U5" s="11" t="s">
        <v>19</v>
      </c>
      <c r="V5" s="11" t="s">
        <v>111</v>
      </c>
      <c r="W5" s="12" t="s">
        <v>112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88</v>
      </c>
      <c r="AG5" t="s">
        <v>73</v>
      </c>
      <c r="AH5" t="s">
        <v>19</v>
      </c>
    </row>
    <row r="6" ht="14.25" customHeight="1" spans="1:34">
      <c r="A6" s="6" t="s">
        <v>115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116</v>
      </c>
      <c r="H6" s="7" t="s">
        <v>117</v>
      </c>
      <c r="I6" s="7" t="s">
        <v>77</v>
      </c>
      <c r="J6" s="7" t="s">
        <v>2</v>
      </c>
      <c r="K6" s="7" t="s">
        <v>118</v>
      </c>
      <c r="L6" s="7">
        <v>1</v>
      </c>
      <c r="M6" s="7">
        <v>1</v>
      </c>
      <c r="N6" s="7" t="s">
        <v>93</v>
      </c>
      <c r="O6" s="7" t="s">
        <v>93</v>
      </c>
      <c r="P6" s="7" t="s">
        <v>94</v>
      </c>
      <c r="Q6" s="7"/>
      <c r="R6" s="11" t="s">
        <v>119</v>
      </c>
      <c r="S6" s="12" t="s">
        <v>19</v>
      </c>
      <c r="T6" s="7"/>
      <c r="U6" s="11" t="s">
        <v>19</v>
      </c>
      <c r="V6" s="11" t="s">
        <v>119</v>
      </c>
      <c r="W6" s="12" t="s">
        <v>120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88</v>
      </c>
      <c r="AG6" t="s">
        <v>73</v>
      </c>
      <c r="AH6" t="s">
        <v>19</v>
      </c>
    </row>
    <row r="7" ht="14.25" customHeight="1" spans="1:34">
      <c r="A7" s="6" t="s">
        <v>123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124</v>
      </c>
      <c r="H7" s="7" t="s">
        <v>125</v>
      </c>
      <c r="I7" s="7" t="s">
        <v>77</v>
      </c>
      <c r="J7" s="7" t="s">
        <v>2</v>
      </c>
      <c r="K7" s="7" t="s">
        <v>126</v>
      </c>
      <c r="L7" s="7">
        <v>1</v>
      </c>
      <c r="M7" s="7">
        <v>1</v>
      </c>
      <c r="N7" s="7" t="s">
        <v>93</v>
      </c>
      <c r="O7" s="7" t="s">
        <v>93</v>
      </c>
      <c r="P7" s="7" t="s">
        <v>94</v>
      </c>
      <c r="Q7" s="7"/>
      <c r="R7" s="11" t="s">
        <v>127</v>
      </c>
      <c r="S7" s="12" t="s">
        <v>19</v>
      </c>
      <c r="T7" s="7"/>
      <c r="U7" s="11" t="s">
        <v>19</v>
      </c>
      <c r="V7" s="11" t="s">
        <v>127</v>
      </c>
      <c r="W7" s="12" t="s">
        <v>128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88</v>
      </c>
      <c r="AG7" t="s">
        <v>73</v>
      </c>
      <c r="AH7" t="s">
        <v>19</v>
      </c>
    </row>
    <row r="8" ht="14.25" customHeight="1" spans="1:34">
      <c r="A8" s="6" t="s">
        <v>131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132</v>
      </c>
      <c r="H8" s="7" t="s">
        <v>133</v>
      </c>
      <c r="I8" s="7" t="s">
        <v>77</v>
      </c>
      <c r="J8" s="7" t="s">
        <v>2</v>
      </c>
      <c r="K8" s="7" t="s">
        <v>134</v>
      </c>
      <c r="L8" s="7">
        <v>1</v>
      </c>
      <c r="M8" s="7">
        <v>1</v>
      </c>
      <c r="N8" s="7" t="s">
        <v>93</v>
      </c>
      <c r="O8" s="7" t="s">
        <v>93</v>
      </c>
      <c r="P8" s="7" t="s">
        <v>94</v>
      </c>
      <c r="Q8" s="7"/>
      <c r="R8" s="11" t="s">
        <v>135</v>
      </c>
      <c r="S8" s="12" t="s">
        <v>19</v>
      </c>
      <c r="T8" s="7"/>
      <c r="U8" s="11" t="s">
        <v>19</v>
      </c>
      <c r="V8" s="11" t="s">
        <v>135</v>
      </c>
      <c r="W8" s="12" t="s">
        <v>136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88</v>
      </c>
      <c r="AG8" t="s">
        <v>73</v>
      </c>
      <c r="AH8" t="s">
        <v>19</v>
      </c>
    </row>
    <row r="9" ht="14.25" customHeight="1" spans="1:34">
      <c r="A9" s="6" t="s">
        <v>139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140</v>
      </c>
      <c r="H9" s="7" t="s">
        <v>141</v>
      </c>
      <c r="I9" s="7" t="s">
        <v>77</v>
      </c>
      <c r="J9" s="7" t="s">
        <v>2</v>
      </c>
      <c r="K9" s="7" t="s">
        <v>142</v>
      </c>
      <c r="L9" s="7">
        <v>1</v>
      </c>
      <c r="M9" s="7">
        <v>1</v>
      </c>
      <c r="N9" s="7" t="s">
        <v>143</v>
      </c>
      <c r="O9" s="7" t="s">
        <v>93</v>
      </c>
      <c r="P9" s="7" t="s">
        <v>94</v>
      </c>
      <c r="Q9" s="7"/>
      <c r="R9" s="11" t="s">
        <v>144</v>
      </c>
      <c r="S9" s="12" t="s">
        <v>19</v>
      </c>
      <c r="T9" s="7"/>
      <c r="U9" s="11" t="s">
        <v>19</v>
      </c>
      <c r="V9" s="11" t="s">
        <v>144</v>
      </c>
      <c r="W9" s="12" t="s">
        <v>120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145</v>
      </c>
      <c r="AD9" t="s">
        <v>6</v>
      </c>
      <c r="AE9" t="s">
        <v>146</v>
      </c>
      <c r="AF9" t="s">
        <v>88</v>
      </c>
      <c r="AG9" t="s">
        <v>73</v>
      </c>
      <c r="AH9" t="s">
        <v>19</v>
      </c>
    </row>
    <row r="10" ht="14.25" customHeight="1" spans="1:34">
      <c r="A10" s="6" t="s">
        <v>147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148</v>
      </c>
      <c r="H10" s="7" t="s">
        <v>149</v>
      </c>
      <c r="I10" s="7" t="s">
        <v>77</v>
      </c>
      <c r="J10" s="7" t="s">
        <v>2</v>
      </c>
      <c r="K10" s="7" t="s">
        <v>150</v>
      </c>
      <c r="L10" s="7">
        <v>1</v>
      </c>
      <c r="M10" s="7">
        <v>4</v>
      </c>
      <c r="N10" s="7" t="s">
        <v>151</v>
      </c>
      <c r="O10" s="7" t="s">
        <v>151</v>
      </c>
      <c r="P10" s="7" t="s">
        <v>94</v>
      </c>
      <c r="Q10" s="7"/>
      <c r="R10" s="11" t="s">
        <v>152</v>
      </c>
      <c r="S10" s="12" t="s">
        <v>19</v>
      </c>
      <c r="T10" s="7"/>
      <c r="U10" s="11" t="s">
        <v>19</v>
      </c>
      <c r="V10" s="11" t="s">
        <v>152</v>
      </c>
      <c r="W10" s="12" t="s">
        <v>153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154</v>
      </c>
      <c r="AD10" t="s">
        <v>6</v>
      </c>
      <c r="AE10" t="s">
        <v>155</v>
      </c>
      <c r="AF10" t="s">
        <v>88</v>
      </c>
      <c r="AG10" t="s">
        <v>73</v>
      </c>
      <c r="AH10" t="s">
        <v>19</v>
      </c>
    </row>
    <row r="11" ht="14.25" customHeight="1" spans="1:34">
      <c r="A11" s="6" t="s">
        <v>156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157</v>
      </c>
      <c r="H11" s="7" t="s">
        <v>158</v>
      </c>
      <c r="I11" s="7" t="s">
        <v>77</v>
      </c>
      <c r="J11" s="7" t="s">
        <v>2</v>
      </c>
      <c r="K11" s="7" t="s">
        <v>159</v>
      </c>
      <c r="L11" s="7">
        <v>1</v>
      </c>
      <c r="M11" s="7">
        <v>2</v>
      </c>
      <c r="N11" s="7" t="s">
        <v>160</v>
      </c>
      <c r="O11" s="7" t="s">
        <v>160</v>
      </c>
      <c r="P11" s="7" t="s">
        <v>94</v>
      </c>
      <c r="Q11" s="7"/>
      <c r="R11" s="11" t="s">
        <v>161</v>
      </c>
      <c r="S11" s="12" t="s">
        <v>19</v>
      </c>
      <c r="T11" s="7"/>
      <c r="U11" s="11" t="s">
        <v>19</v>
      </c>
      <c r="V11" s="11" t="s">
        <v>161</v>
      </c>
      <c r="W11" s="12" t="s">
        <v>162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163</v>
      </c>
      <c r="AD11" t="s">
        <v>6</v>
      </c>
      <c r="AE11" t="s">
        <v>164</v>
      </c>
      <c r="AF11" t="s">
        <v>88</v>
      </c>
      <c r="AG11" t="s">
        <v>73</v>
      </c>
      <c r="AH11" t="s">
        <v>19</v>
      </c>
    </row>
    <row r="12" ht="14.25" customHeight="1" spans="1:34">
      <c r="A12" s="6" t="s">
        <v>165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166</v>
      </c>
      <c r="H12" s="7" t="s">
        <v>167</v>
      </c>
      <c r="I12" s="7" t="s">
        <v>77</v>
      </c>
      <c r="J12" s="7" t="s">
        <v>2</v>
      </c>
      <c r="K12" s="7" t="s">
        <v>168</v>
      </c>
      <c r="L12" s="7">
        <v>1</v>
      </c>
      <c r="M12" s="7">
        <v>1</v>
      </c>
      <c r="N12" s="7" t="s">
        <v>93</v>
      </c>
      <c r="O12" s="7" t="s">
        <v>93</v>
      </c>
      <c r="P12" s="7" t="s">
        <v>94</v>
      </c>
      <c r="Q12" s="7"/>
      <c r="R12" s="11" t="s">
        <v>169</v>
      </c>
      <c r="S12" s="12" t="s">
        <v>19</v>
      </c>
      <c r="T12" s="7"/>
      <c r="U12" s="11" t="s">
        <v>19</v>
      </c>
      <c r="V12" s="11" t="s">
        <v>169</v>
      </c>
      <c r="W12" s="12" t="s">
        <v>170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171</v>
      </c>
      <c r="AD12" t="s">
        <v>6</v>
      </c>
      <c r="AE12" t="s">
        <v>172</v>
      </c>
      <c r="AF12" t="s">
        <v>88</v>
      </c>
      <c r="AG12" t="s">
        <v>73</v>
      </c>
      <c r="AH12" t="s">
        <v>19</v>
      </c>
    </row>
    <row r="13" ht="14.25" customHeight="1" spans="1:34">
      <c r="A13" s="6" t="s">
        <v>173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174</v>
      </c>
      <c r="H13" s="7" t="s">
        <v>175</v>
      </c>
      <c r="I13" s="7" t="s">
        <v>77</v>
      </c>
      <c r="J13" s="7" t="s">
        <v>2</v>
      </c>
      <c r="K13" s="7" t="s">
        <v>176</v>
      </c>
      <c r="L13" s="7">
        <v>1</v>
      </c>
      <c r="M13" s="7">
        <v>1</v>
      </c>
      <c r="N13" s="7" t="s">
        <v>93</v>
      </c>
      <c r="O13" s="7" t="s">
        <v>93</v>
      </c>
      <c r="P13" s="7" t="s">
        <v>94</v>
      </c>
      <c r="Q13" s="7"/>
      <c r="R13" s="11" t="s">
        <v>177</v>
      </c>
      <c r="S13" s="12" t="s">
        <v>19</v>
      </c>
      <c r="T13" s="7"/>
      <c r="U13" s="11" t="s">
        <v>19</v>
      </c>
      <c r="V13" s="11" t="s">
        <v>177</v>
      </c>
      <c r="W13" s="12" t="s">
        <v>178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179</v>
      </c>
      <c r="AD13" t="s">
        <v>6</v>
      </c>
      <c r="AE13" t="s">
        <v>180</v>
      </c>
      <c r="AF13" t="s">
        <v>88</v>
      </c>
      <c r="AG13" t="s">
        <v>73</v>
      </c>
      <c r="AH13" t="s">
        <v>19</v>
      </c>
    </row>
    <row r="14" ht="14.25" customHeight="1" spans="1:34">
      <c r="A14" s="6" t="s">
        <v>181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182</v>
      </c>
      <c r="H14" s="7" t="s">
        <v>183</v>
      </c>
      <c r="I14" s="7" t="s">
        <v>77</v>
      </c>
      <c r="J14" s="7" t="s">
        <v>2</v>
      </c>
      <c r="K14" s="7" t="s">
        <v>184</v>
      </c>
      <c r="L14" s="7">
        <v>1</v>
      </c>
      <c r="M14" s="7">
        <v>1</v>
      </c>
      <c r="N14" s="7" t="s">
        <v>93</v>
      </c>
      <c r="O14" s="7" t="s">
        <v>93</v>
      </c>
      <c r="P14" s="7" t="s">
        <v>94</v>
      </c>
      <c r="Q14" s="7"/>
      <c r="R14" s="11" t="s">
        <v>185</v>
      </c>
      <c r="S14" s="12" t="s">
        <v>19</v>
      </c>
      <c r="T14" s="7"/>
      <c r="U14" s="11" t="s">
        <v>19</v>
      </c>
      <c r="V14" s="11" t="s">
        <v>185</v>
      </c>
      <c r="W14" s="12" t="s">
        <v>186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187</v>
      </c>
      <c r="AD14" t="s">
        <v>6</v>
      </c>
      <c r="AE14" t="s">
        <v>188</v>
      </c>
      <c r="AF14" t="s">
        <v>88</v>
      </c>
      <c r="AG14" t="s">
        <v>73</v>
      </c>
      <c r="AH14" t="s">
        <v>19</v>
      </c>
    </row>
    <row r="15" ht="14.25" customHeight="1" spans="1:34">
      <c r="A15" s="6" t="s">
        <v>189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182</v>
      </c>
      <c r="H15" s="7" t="s">
        <v>183</v>
      </c>
      <c r="I15" s="7" t="s">
        <v>77</v>
      </c>
      <c r="J15" s="7" t="s">
        <v>2</v>
      </c>
      <c r="K15" s="7" t="s">
        <v>190</v>
      </c>
      <c r="L15" s="7">
        <v>1</v>
      </c>
      <c r="M15" s="7">
        <v>1</v>
      </c>
      <c r="N15" s="7" t="s">
        <v>93</v>
      </c>
      <c r="O15" s="7" t="s">
        <v>93</v>
      </c>
      <c r="P15" s="7" t="s">
        <v>94</v>
      </c>
      <c r="Q15" s="7"/>
      <c r="R15" s="11" t="s">
        <v>185</v>
      </c>
      <c r="S15" s="12" t="s">
        <v>19</v>
      </c>
      <c r="T15" s="7"/>
      <c r="U15" s="11" t="s">
        <v>19</v>
      </c>
      <c r="V15" s="11" t="s">
        <v>185</v>
      </c>
      <c r="W15" s="12" t="s">
        <v>186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88</v>
      </c>
      <c r="AG15" t="s">
        <v>73</v>
      </c>
      <c r="AH15" t="s">
        <v>19</v>
      </c>
    </row>
    <row r="16" ht="14.25" customHeight="1" spans="1:34">
      <c r="A16" s="6" t="s">
        <v>191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192</v>
      </c>
      <c r="H16" s="7" t="s">
        <v>193</v>
      </c>
      <c r="I16" s="7" t="s">
        <v>77</v>
      </c>
      <c r="J16" s="7" t="s">
        <v>2</v>
      </c>
      <c r="K16" s="7" t="s">
        <v>194</v>
      </c>
      <c r="L16" s="7">
        <v>1</v>
      </c>
      <c r="M16" s="7">
        <v>1</v>
      </c>
      <c r="N16" s="7" t="s">
        <v>143</v>
      </c>
      <c r="O16" s="7" t="s">
        <v>93</v>
      </c>
      <c r="P16" s="7" t="s">
        <v>94</v>
      </c>
      <c r="Q16" s="7"/>
      <c r="R16" s="11" t="s">
        <v>195</v>
      </c>
      <c r="S16" s="12" t="s">
        <v>19</v>
      </c>
      <c r="T16" s="7"/>
      <c r="U16" s="11" t="s">
        <v>19</v>
      </c>
      <c r="V16" s="11" t="s">
        <v>195</v>
      </c>
      <c r="W16" s="12" t="s">
        <v>196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197</v>
      </c>
      <c r="AD16" t="s">
        <v>6</v>
      </c>
      <c r="AE16" t="s">
        <v>198</v>
      </c>
      <c r="AF16" t="s">
        <v>88</v>
      </c>
      <c r="AG16" t="s">
        <v>73</v>
      </c>
      <c r="AH16" t="s">
        <v>19</v>
      </c>
    </row>
    <row r="17" ht="14.25" customHeight="1" spans="1:34">
      <c r="A17" s="6" t="s">
        <v>199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200</v>
      </c>
      <c r="H17" s="7" t="s">
        <v>201</v>
      </c>
      <c r="I17" s="7" t="s">
        <v>77</v>
      </c>
      <c r="J17" s="7" t="s">
        <v>2</v>
      </c>
      <c r="K17" s="7" t="s">
        <v>202</v>
      </c>
      <c r="L17" s="7">
        <v>1</v>
      </c>
      <c r="M17" s="7">
        <v>2</v>
      </c>
      <c r="N17" s="7" t="s">
        <v>160</v>
      </c>
      <c r="O17" s="7" t="s">
        <v>160</v>
      </c>
      <c r="P17" s="7" t="s">
        <v>94</v>
      </c>
      <c r="Q17" s="7"/>
      <c r="R17" s="11" t="s">
        <v>97</v>
      </c>
      <c r="S17" s="12" t="s">
        <v>19</v>
      </c>
      <c r="T17" s="7"/>
      <c r="U17" s="11" t="s">
        <v>19</v>
      </c>
      <c r="V17" s="11" t="s">
        <v>97</v>
      </c>
      <c r="W17" s="12" t="s">
        <v>203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204</v>
      </c>
      <c r="AD17" t="s">
        <v>6</v>
      </c>
      <c r="AE17" t="s">
        <v>146</v>
      </c>
      <c r="AF17" t="s">
        <v>88</v>
      </c>
      <c r="AG17" t="s">
        <v>73</v>
      </c>
      <c r="AH17" t="s">
        <v>19</v>
      </c>
    </row>
    <row r="18" ht="14.25" customHeight="1" spans="1:34">
      <c r="A18" s="6" t="s">
        <v>205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206</v>
      </c>
      <c r="H18" s="7" t="s">
        <v>207</v>
      </c>
      <c r="I18" s="7" t="s">
        <v>77</v>
      </c>
      <c r="J18" s="7" t="s">
        <v>2</v>
      </c>
      <c r="K18" s="7" t="s">
        <v>208</v>
      </c>
      <c r="L18" s="7">
        <v>1</v>
      </c>
      <c r="M18" s="7">
        <v>1</v>
      </c>
      <c r="N18" s="7" t="s">
        <v>93</v>
      </c>
      <c r="O18" s="7" t="s">
        <v>93</v>
      </c>
      <c r="P18" s="7" t="s">
        <v>94</v>
      </c>
      <c r="Q18" s="7"/>
      <c r="R18" s="11" t="s">
        <v>209</v>
      </c>
      <c r="S18" s="12" t="s">
        <v>19</v>
      </c>
      <c r="T18" s="7"/>
      <c r="U18" s="11" t="s">
        <v>19</v>
      </c>
      <c r="V18" s="11" t="s">
        <v>209</v>
      </c>
      <c r="W18" s="12" t="s">
        <v>210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88</v>
      </c>
      <c r="AG18" t="s">
        <v>73</v>
      </c>
      <c r="AH18" t="s">
        <v>19</v>
      </c>
    </row>
    <row r="19" ht="14.25" customHeight="1" spans="1:34">
      <c r="A19" s="6" t="s">
        <v>213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214</v>
      </c>
      <c r="H19" s="7" t="s">
        <v>215</v>
      </c>
      <c r="I19" s="7" t="s">
        <v>77</v>
      </c>
      <c r="J19" s="7" t="s">
        <v>2</v>
      </c>
      <c r="K19" s="7" t="s">
        <v>216</v>
      </c>
      <c r="L19" s="7">
        <v>1</v>
      </c>
      <c r="M19" s="7">
        <v>1</v>
      </c>
      <c r="N19" s="7" t="s">
        <v>93</v>
      </c>
      <c r="O19" s="7" t="s">
        <v>93</v>
      </c>
      <c r="P19" s="7" t="s">
        <v>94</v>
      </c>
      <c r="Q19" s="7"/>
      <c r="R19" s="11" t="s">
        <v>217</v>
      </c>
      <c r="S19" s="12" t="s">
        <v>19</v>
      </c>
      <c r="T19" s="7"/>
      <c r="U19" s="11" t="s">
        <v>19</v>
      </c>
      <c r="V19" s="11" t="s">
        <v>217</v>
      </c>
      <c r="W19" s="12" t="s">
        <v>218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219</v>
      </c>
      <c r="AD19" t="s">
        <v>6</v>
      </c>
      <c r="AE19" t="s">
        <v>220</v>
      </c>
      <c r="AF19" t="s">
        <v>88</v>
      </c>
      <c r="AG19" t="s">
        <v>73</v>
      </c>
      <c r="AH19" t="s">
        <v>19</v>
      </c>
    </row>
    <row r="20" ht="14.25" customHeight="1" spans="1:34">
      <c r="A20" s="6" t="s">
        <v>221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222</v>
      </c>
      <c r="H20" s="7" t="s">
        <v>223</v>
      </c>
      <c r="I20" s="7" t="s">
        <v>77</v>
      </c>
      <c r="J20" s="7" t="s">
        <v>2</v>
      </c>
      <c r="K20" s="7" t="s">
        <v>224</v>
      </c>
      <c r="L20" s="7">
        <v>1</v>
      </c>
      <c r="M20" s="7">
        <v>4</v>
      </c>
      <c r="N20" s="7" t="s">
        <v>225</v>
      </c>
      <c r="O20" s="7" t="s">
        <v>151</v>
      </c>
      <c r="P20" s="7" t="s">
        <v>94</v>
      </c>
      <c r="Q20" s="7"/>
      <c r="R20" s="11" t="s">
        <v>226</v>
      </c>
      <c r="S20" s="12" t="s">
        <v>19</v>
      </c>
      <c r="T20" s="7"/>
      <c r="U20" s="11" t="s">
        <v>19</v>
      </c>
      <c r="V20" s="11" t="s">
        <v>226</v>
      </c>
      <c r="W20" s="12" t="s">
        <v>227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209</v>
      </c>
      <c r="AD20" t="s">
        <v>6</v>
      </c>
      <c r="AE20" t="s">
        <v>228</v>
      </c>
      <c r="AF20" t="s">
        <v>88</v>
      </c>
      <c r="AG20" t="s">
        <v>73</v>
      </c>
      <c r="AH20" t="s">
        <v>19</v>
      </c>
    </row>
    <row r="21" ht="14.25" customHeight="1" spans="1:34">
      <c r="A21" s="6" t="s">
        <v>229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230</v>
      </c>
      <c r="H21" s="7" t="s">
        <v>231</v>
      </c>
      <c r="I21" s="7" t="s">
        <v>77</v>
      </c>
      <c r="J21" s="7" t="s">
        <v>2</v>
      </c>
      <c r="K21" s="7" t="s">
        <v>232</v>
      </c>
      <c r="L21" s="7">
        <v>1</v>
      </c>
      <c r="M21" s="7">
        <v>1</v>
      </c>
      <c r="N21" s="7" t="s">
        <v>93</v>
      </c>
      <c r="O21" s="7" t="s">
        <v>93</v>
      </c>
      <c r="P21" s="7" t="s">
        <v>94</v>
      </c>
      <c r="Q21" s="7"/>
      <c r="R21" s="11" t="s">
        <v>233</v>
      </c>
      <c r="S21" s="12" t="s">
        <v>19</v>
      </c>
      <c r="T21" s="7"/>
      <c r="U21" s="11" t="s">
        <v>19</v>
      </c>
      <c r="V21" s="11" t="s">
        <v>233</v>
      </c>
      <c r="W21" s="12" t="s">
        <v>234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235</v>
      </c>
      <c r="AD21" t="s">
        <v>6</v>
      </c>
      <c r="AE21" t="s">
        <v>236</v>
      </c>
      <c r="AF21" t="s">
        <v>88</v>
      </c>
      <c r="AG21" t="s">
        <v>73</v>
      </c>
      <c r="AH21" t="s">
        <v>19</v>
      </c>
    </row>
    <row r="22" ht="14.25" customHeight="1" spans="1:34">
      <c r="A22" s="6" t="s">
        <v>237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238</v>
      </c>
      <c r="H22" s="7" t="s">
        <v>239</v>
      </c>
      <c r="I22" s="7" t="s">
        <v>77</v>
      </c>
      <c r="J22" s="7" t="s">
        <v>2</v>
      </c>
      <c r="K22" s="7" t="s">
        <v>240</v>
      </c>
      <c r="L22" s="7">
        <v>1</v>
      </c>
      <c r="M22" s="7">
        <v>1</v>
      </c>
      <c r="N22" s="7" t="s">
        <v>93</v>
      </c>
      <c r="O22" s="7" t="s">
        <v>93</v>
      </c>
      <c r="P22" s="7" t="s">
        <v>94</v>
      </c>
      <c r="Q22" s="7"/>
      <c r="R22" s="11" t="s">
        <v>241</v>
      </c>
      <c r="S22" s="12" t="s">
        <v>19</v>
      </c>
      <c r="T22" s="7"/>
      <c r="U22" s="11" t="s">
        <v>19</v>
      </c>
      <c r="V22" s="11" t="s">
        <v>241</v>
      </c>
      <c r="W22" s="12" t="s">
        <v>218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242</v>
      </c>
      <c r="AD22" t="s">
        <v>6</v>
      </c>
      <c r="AE22" t="s">
        <v>155</v>
      </c>
      <c r="AF22" t="s">
        <v>88</v>
      </c>
      <c r="AG22" t="s">
        <v>73</v>
      </c>
      <c r="AH22" t="s">
        <v>19</v>
      </c>
    </row>
    <row r="23" ht="14.25" customHeight="1" spans="1:34">
      <c r="A23" s="6" t="s">
        <v>243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244</v>
      </c>
      <c r="H23" s="7" t="s">
        <v>245</v>
      </c>
      <c r="I23" s="7" t="s">
        <v>77</v>
      </c>
      <c r="J23" s="7" t="s">
        <v>2</v>
      </c>
      <c r="K23" s="7" t="s">
        <v>246</v>
      </c>
      <c r="L23" s="7">
        <v>1</v>
      </c>
      <c r="M23" s="7">
        <v>1</v>
      </c>
      <c r="N23" s="7" t="s">
        <v>93</v>
      </c>
      <c r="O23" s="7" t="s">
        <v>93</v>
      </c>
      <c r="P23" s="7" t="s">
        <v>94</v>
      </c>
      <c r="Q23" s="7"/>
      <c r="R23" s="11" t="s">
        <v>247</v>
      </c>
      <c r="S23" s="12" t="s">
        <v>19</v>
      </c>
      <c r="T23" s="7"/>
      <c r="U23" s="11" t="s">
        <v>19</v>
      </c>
      <c r="V23" s="11" t="s">
        <v>247</v>
      </c>
      <c r="W23" s="12" t="s">
        <v>248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249</v>
      </c>
      <c r="AD23" t="s">
        <v>6</v>
      </c>
      <c r="AE23" t="s">
        <v>250</v>
      </c>
      <c r="AF23" t="s">
        <v>88</v>
      </c>
      <c r="AG23" t="s">
        <v>73</v>
      </c>
      <c r="AH23" t="s">
        <v>19</v>
      </c>
    </row>
    <row r="24" ht="14.25" customHeight="1" spans="1:34">
      <c r="A24" s="6" t="s">
        <v>251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252</v>
      </c>
      <c r="H24" s="7" t="s">
        <v>253</v>
      </c>
      <c r="I24" s="7" t="s">
        <v>77</v>
      </c>
      <c r="J24" s="7" t="s">
        <v>2</v>
      </c>
      <c r="K24" s="7" t="s">
        <v>254</v>
      </c>
      <c r="L24" s="7">
        <v>1</v>
      </c>
      <c r="M24" s="7">
        <v>2</v>
      </c>
      <c r="N24" s="7" t="s">
        <v>255</v>
      </c>
      <c r="O24" s="7" t="s">
        <v>160</v>
      </c>
      <c r="P24" s="7" t="s">
        <v>94</v>
      </c>
      <c r="Q24" s="7"/>
      <c r="R24" s="11" t="s">
        <v>256</v>
      </c>
      <c r="S24" s="12" t="s">
        <v>19</v>
      </c>
      <c r="T24" s="7"/>
      <c r="U24" s="11" t="s">
        <v>19</v>
      </c>
      <c r="V24" s="11" t="s">
        <v>256</v>
      </c>
      <c r="W24" s="12" t="s">
        <v>257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258</v>
      </c>
      <c r="AD24" t="s">
        <v>6</v>
      </c>
      <c r="AE24" t="s">
        <v>259</v>
      </c>
      <c r="AF24" t="s">
        <v>88</v>
      </c>
      <c r="AG24" t="s">
        <v>73</v>
      </c>
      <c r="AH24" t="s">
        <v>19</v>
      </c>
    </row>
    <row r="25" ht="14.25" customHeight="1" spans="1:34">
      <c r="A25" s="6" t="s">
        <v>260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261</v>
      </c>
      <c r="H25" s="7" t="s">
        <v>262</v>
      </c>
      <c r="I25" s="7" t="s">
        <v>77</v>
      </c>
      <c r="J25" s="7" t="s">
        <v>2</v>
      </c>
      <c r="K25" s="7" t="s">
        <v>263</v>
      </c>
      <c r="L25" s="7">
        <v>1</v>
      </c>
      <c r="M25" s="7">
        <v>2</v>
      </c>
      <c r="N25" s="7" t="s">
        <v>143</v>
      </c>
      <c r="O25" s="7" t="s">
        <v>160</v>
      </c>
      <c r="P25" s="7" t="s">
        <v>94</v>
      </c>
      <c r="Q25" s="7"/>
      <c r="R25" s="11" t="s">
        <v>264</v>
      </c>
      <c r="S25" s="12" t="s">
        <v>19</v>
      </c>
      <c r="T25" s="7"/>
      <c r="U25" s="11" t="s">
        <v>19</v>
      </c>
      <c r="V25" s="11" t="s">
        <v>264</v>
      </c>
      <c r="W25" s="12" t="s">
        <v>265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266</v>
      </c>
      <c r="AD25" t="s">
        <v>6</v>
      </c>
      <c r="AE25" t="s">
        <v>164</v>
      </c>
      <c r="AF25" t="s">
        <v>88</v>
      </c>
      <c r="AG25" t="s">
        <v>73</v>
      </c>
      <c r="AH25" t="s">
        <v>19</v>
      </c>
    </row>
    <row r="26" ht="14.25" customHeight="1" spans="1:34">
      <c r="A26" s="6" t="s">
        <v>267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268</v>
      </c>
      <c r="H26" s="7" t="s">
        <v>269</v>
      </c>
      <c r="I26" s="7" t="s">
        <v>77</v>
      </c>
      <c r="J26" s="7" t="s">
        <v>2</v>
      </c>
      <c r="K26" s="7" t="s">
        <v>270</v>
      </c>
      <c r="L26" s="7">
        <v>1</v>
      </c>
      <c r="M26" s="7">
        <v>1</v>
      </c>
      <c r="N26" s="7" t="s">
        <v>93</v>
      </c>
      <c r="O26" s="7" t="s">
        <v>93</v>
      </c>
      <c r="P26" s="7" t="s">
        <v>94</v>
      </c>
      <c r="Q26" s="7"/>
      <c r="R26" s="11" t="s">
        <v>271</v>
      </c>
      <c r="S26" s="12" t="s">
        <v>19</v>
      </c>
      <c r="T26" s="7"/>
      <c r="U26" s="11" t="s">
        <v>19</v>
      </c>
      <c r="V26" s="11" t="s">
        <v>271</v>
      </c>
      <c r="W26" s="12" t="s">
        <v>196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272</v>
      </c>
      <c r="AD26" t="s">
        <v>6</v>
      </c>
      <c r="AE26" t="s">
        <v>273</v>
      </c>
      <c r="AF26" t="s">
        <v>88</v>
      </c>
      <c r="AG26" t="s">
        <v>73</v>
      </c>
      <c r="AH26" t="s">
        <v>19</v>
      </c>
    </row>
    <row r="27" ht="14.25" customHeight="1" spans="1:34">
      <c r="A27" s="6" t="s">
        <v>274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275</v>
      </c>
      <c r="H27" s="7" t="s">
        <v>276</v>
      </c>
      <c r="I27" s="7" t="s">
        <v>77</v>
      </c>
      <c r="J27" s="7" t="s">
        <v>2</v>
      </c>
      <c r="K27" s="7" t="s">
        <v>277</v>
      </c>
      <c r="L27" s="7">
        <v>1</v>
      </c>
      <c r="M27" s="7">
        <v>1</v>
      </c>
      <c r="N27" s="7" t="s">
        <v>93</v>
      </c>
      <c r="O27" s="7" t="s">
        <v>93</v>
      </c>
      <c r="P27" s="7" t="s">
        <v>94</v>
      </c>
      <c r="Q27" s="7"/>
      <c r="R27" s="11" t="s">
        <v>278</v>
      </c>
      <c r="S27" s="12" t="s">
        <v>19</v>
      </c>
      <c r="T27" s="7"/>
      <c r="U27" s="11" t="s">
        <v>19</v>
      </c>
      <c r="V27" s="11" t="s">
        <v>278</v>
      </c>
      <c r="W27" s="12" t="s">
        <v>203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279</v>
      </c>
      <c r="AD27" t="s">
        <v>6</v>
      </c>
      <c r="AE27" t="s">
        <v>280</v>
      </c>
      <c r="AF27" t="s">
        <v>88</v>
      </c>
      <c r="AG27" t="s">
        <v>73</v>
      </c>
      <c r="AH27" t="s">
        <v>19</v>
      </c>
    </row>
    <row r="28" ht="14.25" customHeight="1" spans="1:34">
      <c r="A28" s="6" t="s">
        <v>281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282</v>
      </c>
      <c r="H28" s="7" t="s">
        <v>283</v>
      </c>
      <c r="I28" s="7" t="s">
        <v>77</v>
      </c>
      <c r="J28" s="7" t="s">
        <v>2</v>
      </c>
      <c r="K28" s="7" t="s">
        <v>284</v>
      </c>
      <c r="L28" s="7">
        <v>1</v>
      </c>
      <c r="M28" s="7">
        <v>1</v>
      </c>
      <c r="N28" s="7" t="s">
        <v>93</v>
      </c>
      <c r="O28" s="7" t="s">
        <v>93</v>
      </c>
      <c r="P28" s="7" t="s">
        <v>94</v>
      </c>
      <c r="Q28" s="7"/>
      <c r="R28" s="11" t="s">
        <v>144</v>
      </c>
      <c r="S28" s="12" t="s">
        <v>19</v>
      </c>
      <c r="T28" s="7"/>
      <c r="U28" s="11" t="s">
        <v>19</v>
      </c>
      <c r="V28" s="11" t="s">
        <v>144</v>
      </c>
      <c r="W28" s="12" t="s">
        <v>120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145</v>
      </c>
      <c r="AD28" t="s">
        <v>6</v>
      </c>
      <c r="AE28" t="s">
        <v>172</v>
      </c>
      <c r="AF28" t="s">
        <v>88</v>
      </c>
      <c r="AG28" t="s">
        <v>73</v>
      </c>
      <c r="AH28" t="s">
        <v>19</v>
      </c>
    </row>
    <row r="29" ht="14.25" customHeight="1" spans="1:34">
      <c r="A29" s="6" t="s">
        <v>285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286</v>
      </c>
      <c r="H29" s="7" t="s">
        <v>287</v>
      </c>
      <c r="I29" s="7" t="s">
        <v>77</v>
      </c>
      <c r="J29" s="7" t="s">
        <v>2</v>
      </c>
      <c r="K29" s="7" t="s">
        <v>288</v>
      </c>
      <c r="L29" s="7">
        <v>1</v>
      </c>
      <c r="M29" s="7">
        <v>1</v>
      </c>
      <c r="N29" s="7" t="s">
        <v>93</v>
      </c>
      <c r="O29" s="7" t="s">
        <v>93</v>
      </c>
      <c r="P29" s="7" t="s">
        <v>94</v>
      </c>
      <c r="Q29" s="7"/>
      <c r="R29" s="11" t="s">
        <v>217</v>
      </c>
      <c r="S29" s="12" t="s">
        <v>19</v>
      </c>
      <c r="T29" s="7"/>
      <c r="U29" s="11" t="s">
        <v>19</v>
      </c>
      <c r="V29" s="11" t="s">
        <v>217</v>
      </c>
      <c r="W29" s="12" t="s">
        <v>218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219</v>
      </c>
      <c r="AD29" t="s">
        <v>6</v>
      </c>
      <c r="AE29" t="s">
        <v>289</v>
      </c>
      <c r="AF29" t="s">
        <v>88</v>
      </c>
      <c r="AG29" t="s">
        <v>73</v>
      </c>
      <c r="AH29" t="s">
        <v>19</v>
      </c>
    </row>
    <row r="30" ht="14.25" customHeight="1" spans="1:34">
      <c r="A30" s="6" t="s">
        <v>290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291</v>
      </c>
      <c r="H30" s="7" t="s">
        <v>292</v>
      </c>
      <c r="I30" s="7" t="s">
        <v>77</v>
      </c>
      <c r="J30" s="7" t="s">
        <v>2</v>
      </c>
      <c r="K30" s="7" t="s">
        <v>293</v>
      </c>
      <c r="L30" s="7">
        <v>2</v>
      </c>
      <c r="M30" s="7">
        <v>1</v>
      </c>
      <c r="N30" s="7" t="s">
        <v>93</v>
      </c>
      <c r="O30" s="7" t="s">
        <v>93</v>
      </c>
      <c r="P30" s="7" t="s">
        <v>94</v>
      </c>
      <c r="Q30" s="7"/>
      <c r="R30" s="11" t="s">
        <v>294</v>
      </c>
      <c r="S30" s="12" t="s">
        <v>19</v>
      </c>
      <c r="T30" s="7"/>
      <c r="U30" s="11" t="s">
        <v>19</v>
      </c>
      <c r="V30" s="11" t="s">
        <v>294</v>
      </c>
      <c r="W30" s="12" t="s">
        <v>295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296</v>
      </c>
      <c r="AD30" t="s">
        <v>6</v>
      </c>
      <c r="AE30" t="s">
        <v>164</v>
      </c>
      <c r="AF30" t="s">
        <v>88</v>
      </c>
      <c r="AG30" t="s">
        <v>73</v>
      </c>
      <c r="AH30" t="s">
        <v>19</v>
      </c>
    </row>
    <row r="31" ht="14.25" customHeight="1" spans="1:34">
      <c r="A31" s="6" t="s">
        <v>297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298</v>
      </c>
      <c r="H31" s="7" t="s">
        <v>299</v>
      </c>
      <c r="I31" s="7" t="s">
        <v>77</v>
      </c>
      <c r="J31" s="7" t="s">
        <v>2</v>
      </c>
      <c r="K31" s="7" t="s">
        <v>300</v>
      </c>
      <c r="L31" s="7">
        <v>1</v>
      </c>
      <c r="M31" s="7">
        <v>1</v>
      </c>
      <c r="N31" s="7" t="s">
        <v>93</v>
      </c>
      <c r="O31" s="7" t="s">
        <v>93</v>
      </c>
      <c r="P31" s="7" t="s">
        <v>94</v>
      </c>
      <c r="Q31" s="7"/>
      <c r="R31" s="11" t="s">
        <v>301</v>
      </c>
      <c r="S31" s="12" t="s">
        <v>19</v>
      </c>
      <c r="T31" s="7"/>
      <c r="U31" s="11" t="s">
        <v>19</v>
      </c>
      <c r="V31" s="11" t="s">
        <v>301</v>
      </c>
      <c r="W31" s="12" t="s">
        <v>112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302</v>
      </c>
      <c r="AD31" t="s">
        <v>6</v>
      </c>
      <c r="AE31" t="s">
        <v>303</v>
      </c>
      <c r="AF31" t="s">
        <v>88</v>
      </c>
      <c r="AG31" t="s">
        <v>73</v>
      </c>
      <c r="AH31" t="s">
        <v>19</v>
      </c>
    </row>
    <row r="32" ht="14.25" customHeight="1" spans="1:34">
      <c r="A32" s="6" t="s">
        <v>304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305</v>
      </c>
      <c r="H32" s="7" t="s">
        <v>306</v>
      </c>
      <c r="I32" s="7" t="s">
        <v>77</v>
      </c>
      <c r="J32" s="7" t="s">
        <v>2</v>
      </c>
      <c r="K32" s="7" t="s">
        <v>307</v>
      </c>
      <c r="L32" s="7">
        <v>1</v>
      </c>
      <c r="M32" s="7">
        <v>1</v>
      </c>
      <c r="N32" s="7" t="s">
        <v>93</v>
      </c>
      <c r="O32" s="7" t="s">
        <v>93</v>
      </c>
      <c r="P32" s="7" t="s">
        <v>94</v>
      </c>
      <c r="Q32" s="7"/>
      <c r="R32" s="11" t="s">
        <v>308</v>
      </c>
      <c r="S32" s="12" t="s">
        <v>19</v>
      </c>
      <c r="T32" s="7"/>
      <c r="U32" s="11" t="s">
        <v>19</v>
      </c>
      <c r="V32" s="11" t="s">
        <v>308</v>
      </c>
      <c r="W32" s="12" t="s">
        <v>248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309</v>
      </c>
      <c r="AD32" t="s">
        <v>6</v>
      </c>
      <c r="AE32" t="s">
        <v>310</v>
      </c>
      <c r="AF32" t="s">
        <v>88</v>
      </c>
      <c r="AG32" t="s">
        <v>73</v>
      </c>
      <c r="AH32" t="s">
        <v>19</v>
      </c>
    </row>
    <row r="33" ht="14.25" customHeight="1" spans="1:34">
      <c r="A33" s="6" t="s">
        <v>311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312</v>
      </c>
      <c r="H33" s="7" t="s">
        <v>313</v>
      </c>
      <c r="I33" s="7" t="s">
        <v>77</v>
      </c>
      <c r="J33" s="7" t="s">
        <v>2</v>
      </c>
      <c r="K33" s="7" t="s">
        <v>314</v>
      </c>
      <c r="L33" s="7">
        <v>1</v>
      </c>
      <c r="M33" s="7">
        <v>1</v>
      </c>
      <c r="N33" s="7" t="s">
        <v>93</v>
      </c>
      <c r="O33" s="7" t="s">
        <v>93</v>
      </c>
      <c r="P33" s="7" t="s">
        <v>94</v>
      </c>
      <c r="Q33" s="7"/>
      <c r="R33" s="11" t="s">
        <v>315</v>
      </c>
      <c r="S33" s="12" t="s">
        <v>19</v>
      </c>
      <c r="T33" s="7"/>
      <c r="U33" s="11" t="s">
        <v>19</v>
      </c>
      <c r="V33" s="11" t="s">
        <v>315</v>
      </c>
      <c r="W33" s="12" t="s">
        <v>316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317</v>
      </c>
      <c r="AD33" t="s">
        <v>6</v>
      </c>
      <c r="AE33" t="s">
        <v>318</v>
      </c>
      <c r="AF33" t="s">
        <v>88</v>
      </c>
      <c r="AG33" t="s">
        <v>73</v>
      </c>
      <c r="AH33" t="s">
        <v>19</v>
      </c>
    </row>
    <row r="34" ht="14.25" customHeight="1" spans="1:34">
      <c r="A34" s="6" t="s">
        <v>319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320</v>
      </c>
      <c r="H34" s="7" t="s">
        <v>321</v>
      </c>
      <c r="I34" s="7" t="s">
        <v>77</v>
      </c>
      <c r="J34" s="7" t="s">
        <v>2</v>
      </c>
      <c r="K34" s="7" t="s">
        <v>322</v>
      </c>
      <c r="L34" s="7">
        <v>1</v>
      </c>
      <c r="M34" s="7">
        <v>1</v>
      </c>
      <c r="N34" s="7" t="s">
        <v>93</v>
      </c>
      <c r="O34" s="7" t="s">
        <v>93</v>
      </c>
      <c r="P34" s="7" t="s">
        <v>94</v>
      </c>
      <c r="Q34" s="7"/>
      <c r="R34" s="11" t="s">
        <v>265</v>
      </c>
      <c r="S34" s="12" t="s">
        <v>19</v>
      </c>
      <c r="T34" s="7"/>
      <c r="U34" s="11" t="s">
        <v>19</v>
      </c>
      <c r="V34" s="11" t="s">
        <v>265</v>
      </c>
      <c r="W34" s="12" t="s">
        <v>323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324</v>
      </c>
      <c r="AD34" t="s">
        <v>6</v>
      </c>
      <c r="AE34" t="s">
        <v>325</v>
      </c>
      <c r="AF34" t="s">
        <v>88</v>
      </c>
      <c r="AG34" t="s">
        <v>73</v>
      </c>
      <c r="AH34" t="s">
        <v>19</v>
      </c>
    </row>
    <row r="35" ht="14.25" customHeight="1" spans="1:34">
      <c r="A35" s="6" t="s">
        <v>326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108</v>
      </c>
      <c r="H35" s="7" t="s">
        <v>109</v>
      </c>
      <c r="I35" s="7" t="s">
        <v>77</v>
      </c>
      <c r="J35" s="7" t="s">
        <v>2</v>
      </c>
      <c r="K35" s="7" t="s">
        <v>327</v>
      </c>
      <c r="L35" s="7">
        <v>1</v>
      </c>
      <c r="M35" s="7">
        <v>1</v>
      </c>
      <c r="N35" s="7" t="s">
        <v>93</v>
      </c>
      <c r="O35" s="7" t="s">
        <v>93</v>
      </c>
      <c r="P35" s="7" t="s">
        <v>94</v>
      </c>
      <c r="Q35" s="7"/>
      <c r="R35" s="11" t="s">
        <v>111</v>
      </c>
      <c r="S35" s="12" t="s">
        <v>19</v>
      </c>
      <c r="T35" s="7"/>
      <c r="U35" s="11" t="s">
        <v>19</v>
      </c>
      <c r="V35" s="11" t="s">
        <v>111</v>
      </c>
      <c r="W35" s="12" t="s">
        <v>112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113</v>
      </c>
      <c r="AD35" t="s">
        <v>6</v>
      </c>
      <c r="AE35" t="s">
        <v>328</v>
      </c>
      <c r="AF35" t="s">
        <v>88</v>
      </c>
      <c r="AG35" t="s">
        <v>73</v>
      </c>
      <c r="AH35" t="s">
        <v>19</v>
      </c>
    </row>
    <row r="36" ht="14.25" customHeight="1" spans="1:34">
      <c r="A36" s="6" t="s">
        <v>329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330</v>
      </c>
      <c r="H36" s="7" t="s">
        <v>331</v>
      </c>
      <c r="I36" s="7" t="s">
        <v>77</v>
      </c>
      <c r="J36" s="7" t="s">
        <v>2</v>
      </c>
      <c r="K36" s="7" t="s">
        <v>332</v>
      </c>
      <c r="L36" s="7">
        <v>1</v>
      </c>
      <c r="M36" s="7">
        <v>1</v>
      </c>
      <c r="N36" s="7" t="s">
        <v>93</v>
      </c>
      <c r="O36" s="7" t="s">
        <v>93</v>
      </c>
      <c r="P36" s="7" t="s">
        <v>94</v>
      </c>
      <c r="Q36" s="7"/>
      <c r="R36" s="11" t="s">
        <v>333</v>
      </c>
      <c r="S36" s="12" t="s">
        <v>19</v>
      </c>
      <c r="T36" s="7"/>
      <c r="U36" s="11" t="s">
        <v>19</v>
      </c>
      <c r="V36" s="11" t="s">
        <v>333</v>
      </c>
      <c r="W36" s="12" t="s">
        <v>334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335</v>
      </c>
      <c r="AD36" t="s">
        <v>6</v>
      </c>
      <c r="AE36" t="s">
        <v>336</v>
      </c>
      <c r="AF36" t="s">
        <v>88</v>
      </c>
      <c r="AG36" t="s">
        <v>73</v>
      </c>
      <c r="AH36" t="s">
        <v>19</v>
      </c>
    </row>
    <row r="37" ht="14.25" customHeight="1" spans="1:34">
      <c r="A37" s="6" t="s">
        <v>337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338</v>
      </c>
      <c r="H37" s="7" t="s">
        <v>339</v>
      </c>
      <c r="I37" s="7" t="s">
        <v>77</v>
      </c>
      <c r="J37" s="7" t="s">
        <v>2</v>
      </c>
      <c r="K37" s="7" t="s">
        <v>340</v>
      </c>
      <c r="L37" s="7">
        <v>1</v>
      </c>
      <c r="M37" s="7">
        <v>1</v>
      </c>
      <c r="N37" s="7" t="s">
        <v>160</v>
      </c>
      <c r="O37" s="7" t="s">
        <v>93</v>
      </c>
      <c r="P37" s="7" t="s">
        <v>94</v>
      </c>
      <c r="Q37" s="7"/>
      <c r="R37" s="11" t="s">
        <v>341</v>
      </c>
      <c r="S37" s="12" t="s">
        <v>19</v>
      </c>
      <c r="T37" s="7"/>
      <c r="U37" s="11" t="s">
        <v>19</v>
      </c>
      <c r="V37" s="11" t="s">
        <v>341</v>
      </c>
      <c r="W37" s="12" t="s">
        <v>342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343</v>
      </c>
      <c r="AD37" t="s">
        <v>6</v>
      </c>
      <c r="AE37" t="s">
        <v>344</v>
      </c>
      <c r="AF37" t="s">
        <v>88</v>
      </c>
      <c r="AG37" t="s">
        <v>73</v>
      </c>
      <c r="AH37" t="s">
        <v>19</v>
      </c>
    </row>
    <row r="38" ht="14.25" customHeight="1" spans="1:34">
      <c r="A38" s="6" t="s">
        <v>345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291</v>
      </c>
      <c r="H38" s="7" t="s">
        <v>292</v>
      </c>
      <c r="I38" s="7" t="s">
        <v>77</v>
      </c>
      <c r="J38" s="7" t="s">
        <v>2</v>
      </c>
      <c r="K38" s="7" t="s">
        <v>346</v>
      </c>
      <c r="L38" s="7">
        <v>1</v>
      </c>
      <c r="M38" s="7">
        <v>1</v>
      </c>
      <c r="N38" s="7" t="s">
        <v>93</v>
      </c>
      <c r="O38" s="7" t="s">
        <v>93</v>
      </c>
      <c r="P38" s="7" t="s">
        <v>94</v>
      </c>
      <c r="Q38" s="7"/>
      <c r="R38" s="11" t="s">
        <v>347</v>
      </c>
      <c r="S38" s="12" t="s">
        <v>19</v>
      </c>
      <c r="T38" s="7"/>
      <c r="U38" s="11" t="s">
        <v>19</v>
      </c>
      <c r="V38" s="11" t="s">
        <v>347</v>
      </c>
      <c r="W38" s="12" t="s">
        <v>348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349</v>
      </c>
      <c r="AD38" t="s">
        <v>6</v>
      </c>
      <c r="AE38" t="s">
        <v>164</v>
      </c>
      <c r="AF38" t="s">
        <v>88</v>
      </c>
      <c r="AG38" t="s">
        <v>73</v>
      </c>
      <c r="AH38" t="s">
        <v>19</v>
      </c>
    </row>
    <row r="39" ht="14.25" customHeight="1" spans="1:34">
      <c r="A39" s="6" t="s">
        <v>350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351</v>
      </c>
      <c r="H39" s="7" t="s">
        <v>352</v>
      </c>
      <c r="I39" s="7" t="s">
        <v>77</v>
      </c>
      <c r="J39" s="7" t="s">
        <v>2</v>
      </c>
      <c r="K39" s="7" t="s">
        <v>353</v>
      </c>
      <c r="L39" s="7">
        <v>1</v>
      </c>
      <c r="M39" s="7">
        <v>1</v>
      </c>
      <c r="N39" s="7" t="s">
        <v>93</v>
      </c>
      <c r="O39" s="7" t="s">
        <v>93</v>
      </c>
      <c r="P39" s="7" t="s">
        <v>94</v>
      </c>
      <c r="Q39" s="7"/>
      <c r="R39" s="11" t="s">
        <v>354</v>
      </c>
      <c r="S39" s="12" t="s">
        <v>19</v>
      </c>
      <c r="T39" s="7"/>
      <c r="U39" s="11" t="s">
        <v>19</v>
      </c>
      <c r="V39" s="11" t="s">
        <v>354</v>
      </c>
      <c r="W39" s="12" t="s">
        <v>170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355</v>
      </c>
      <c r="AD39" t="s">
        <v>6</v>
      </c>
      <c r="AE39" t="s">
        <v>356</v>
      </c>
      <c r="AF39" t="s">
        <v>88</v>
      </c>
      <c r="AG39" t="s">
        <v>73</v>
      </c>
      <c r="AH39" t="s">
        <v>19</v>
      </c>
    </row>
    <row r="40" ht="14.25" customHeight="1" spans="1:34">
      <c r="A40" s="6" t="s">
        <v>357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358</v>
      </c>
      <c r="H40" s="7" t="s">
        <v>359</v>
      </c>
      <c r="I40" s="7" t="s">
        <v>77</v>
      </c>
      <c r="J40" s="7" t="s">
        <v>2</v>
      </c>
      <c r="K40" s="7" t="s">
        <v>360</v>
      </c>
      <c r="L40" s="7">
        <v>1</v>
      </c>
      <c r="M40" s="7">
        <v>2</v>
      </c>
      <c r="N40" s="7" t="s">
        <v>160</v>
      </c>
      <c r="O40" s="7" t="s">
        <v>160</v>
      </c>
      <c r="P40" s="7" t="s">
        <v>94</v>
      </c>
      <c r="Q40" s="7"/>
      <c r="R40" s="11" t="s">
        <v>135</v>
      </c>
      <c r="S40" s="12" t="s">
        <v>19</v>
      </c>
      <c r="T40" s="7"/>
      <c r="U40" s="11" t="s">
        <v>19</v>
      </c>
      <c r="V40" s="11" t="s">
        <v>135</v>
      </c>
      <c r="W40" s="12" t="s">
        <v>136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137</v>
      </c>
      <c r="AD40" t="s">
        <v>6</v>
      </c>
      <c r="AE40" t="s">
        <v>361</v>
      </c>
      <c r="AF40" t="s">
        <v>88</v>
      </c>
      <c r="AG40" t="s">
        <v>73</v>
      </c>
      <c r="AH40" t="s">
        <v>19</v>
      </c>
    </row>
    <row r="41" ht="14.25" customHeight="1" spans="1:34">
      <c r="A41" s="6" t="s">
        <v>362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363</v>
      </c>
      <c r="H41" s="7" t="s">
        <v>364</v>
      </c>
      <c r="I41" s="7" t="s">
        <v>77</v>
      </c>
      <c r="J41" s="7" t="s">
        <v>2</v>
      </c>
      <c r="K41" s="7" t="s">
        <v>365</v>
      </c>
      <c r="L41" s="7">
        <v>1</v>
      </c>
      <c r="M41" s="7">
        <v>3</v>
      </c>
      <c r="N41" s="7" t="s">
        <v>143</v>
      </c>
      <c r="O41" s="7" t="s">
        <v>143</v>
      </c>
      <c r="P41" s="7" t="s">
        <v>94</v>
      </c>
      <c r="Q41" s="7"/>
      <c r="R41" s="11" t="s">
        <v>366</v>
      </c>
      <c r="S41" s="12" t="s">
        <v>19</v>
      </c>
      <c r="T41" s="7"/>
      <c r="U41" s="11" t="s">
        <v>19</v>
      </c>
      <c r="V41" s="11" t="s">
        <v>366</v>
      </c>
      <c r="W41" s="12" t="s">
        <v>170</v>
      </c>
      <c r="X41" s="12" t="s">
        <v>19</v>
      </c>
      <c r="Y41" s="11" t="s">
        <v>19</v>
      </c>
      <c r="Z41" s="12" t="s">
        <v>19</v>
      </c>
      <c r="AA41" s="14" t="s">
        <v>19</v>
      </c>
      <c r="AB41" t="s">
        <v>19</v>
      </c>
      <c r="AC41" t="s">
        <v>367</v>
      </c>
      <c r="AD41" t="s">
        <v>6</v>
      </c>
      <c r="AE41" t="s">
        <v>368</v>
      </c>
      <c r="AF41" t="s">
        <v>88</v>
      </c>
      <c r="AG41" t="s">
        <v>73</v>
      </c>
      <c r="AH41" t="s">
        <v>19</v>
      </c>
    </row>
    <row r="42" ht="14.25" customHeight="1" spans="1:34">
      <c r="A42" s="6" t="s">
        <v>369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370</v>
      </c>
      <c r="H42" s="7" t="s">
        <v>371</v>
      </c>
      <c r="I42" s="7" t="s">
        <v>77</v>
      </c>
      <c r="J42" s="7" t="s">
        <v>2</v>
      </c>
      <c r="K42" s="7" t="s">
        <v>372</v>
      </c>
      <c r="L42" s="7">
        <v>2</v>
      </c>
      <c r="M42" s="7">
        <v>1</v>
      </c>
      <c r="N42" s="7" t="s">
        <v>93</v>
      </c>
      <c r="O42" s="7" t="s">
        <v>93</v>
      </c>
      <c r="P42" s="7" t="s">
        <v>94</v>
      </c>
      <c r="Q42" s="7"/>
      <c r="R42" s="11" t="s">
        <v>373</v>
      </c>
      <c r="S42" s="12" t="s">
        <v>19</v>
      </c>
      <c r="T42" s="7"/>
      <c r="U42" s="11" t="s">
        <v>19</v>
      </c>
      <c r="V42" s="11" t="s">
        <v>373</v>
      </c>
      <c r="W42" s="12" t="s">
        <v>374</v>
      </c>
      <c r="X42" s="12" t="s">
        <v>19</v>
      </c>
      <c r="Y42" s="11" t="s">
        <v>19</v>
      </c>
      <c r="Z42" s="12" t="s">
        <v>19</v>
      </c>
      <c r="AA42" s="14" t="s">
        <v>19</v>
      </c>
      <c r="AB42" t="s">
        <v>19</v>
      </c>
      <c r="AC42" t="s">
        <v>375</v>
      </c>
      <c r="AD42" t="s">
        <v>6</v>
      </c>
      <c r="AE42" t="s">
        <v>336</v>
      </c>
      <c r="AF42" t="s">
        <v>88</v>
      </c>
      <c r="AG42" t="s">
        <v>73</v>
      </c>
      <c r="AH42" t="s">
        <v>19</v>
      </c>
    </row>
    <row r="43" ht="14.25" customHeight="1" spans="1:34">
      <c r="A43" s="6" t="s">
        <v>376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377</v>
      </c>
      <c r="H43" s="7" t="s">
        <v>378</v>
      </c>
      <c r="I43" s="7" t="s">
        <v>77</v>
      </c>
      <c r="J43" s="7" t="s">
        <v>2</v>
      </c>
      <c r="K43" s="7" t="s">
        <v>379</v>
      </c>
      <c r="L43" s="7">
        <v>1</v>
      </c>
      <c r="M43" s="7">
        <v>1</v>
      </c>
      <c r="N43" s="7" t="s">
        <v>93</v>
      </c>
      <c r="O43" s="7" t="s">
        <v>93</v>
      </c>
      <c r="P43" s="7" t="s">
        <v>94</v>
      </c>
      <c r="Q43" s="7"/>
      <c r="R43" s="11" t="s">
        <v>380</v>
      </c>
      <c r="S43" s="12" t="s">
        <v>19</v>
      </c>
      <c r="T43" s="7"/>
      <c r="U43" s="11" t="s">
        <v>19</v>
      </c>
      <c r="V43" s="11" t="s">
        <v>380</v>
      </c>
      <c r="W43" s="12" t="s">
        <v>120</v>
      </c>
      <c r="X43" s="12" t="s">
        <v>19</v>
      </c>
      <c r="Y43" s="11" t="s">
        <v>19</v>
      </c>
      <c r="Z43" s="12" t="s">
        <v>19</v>
      </c>
      <c r="AA43" s="14" t="s">
        <v>19</v>
      </c>
      <c r="AB43" t="s">
        <v>19</v>
      </c>
      <c r="AC43" t="s">
        <v>381</v>
      </c>
      <c r="AD43" t="s">
        <v>6</v>
      </c>
      <c r="AE43" t="s">
        <v>382</v>
      </c>
      <c r="AF43" t="s">
        <v>88</v>
      </c>
      <c r="AG43" t="s">
        <v>73</v>
      </c>
      <c r="AH43" t="s">
        <v>19</v>
      </c>
    </row>
    <row r="44" ht="14.25" customHeight="1" spans="1:34">
      <c r="A44" s="6" t="s">
        <v>383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384</v>
      </c>
      <c r="H44" s="7" t="s">
        <v>385</v>
      </c>
      <c r="I44" s="7" t="s">
        <v>77</v>
      </c>
      <c r="J44" s="7" t="s">
        <v>2</v>
      </c>
      <c r="K44" s="7" t="s">
        <v>386</v>
      </c>
      <c r="L44" s="7">
        <v>1</v>
      </c>
      <c r="M44" s="7">
        <v>1</v>
      </c>
      <c r="N44" s="7" t="s">
        <v>93</v>
      </c>
      <c r="O44" s="7" t="s">
        <v>93</v>
      </c>
      <c r="P44" s="7" t="s">
        <v>94</v>
      </c>
      <c r="Q44" s="7"/>
      <c r="R44" s="11" t="s">
        <v>387</v>
      </c>
      <c r="S44" s="12" t="s">
        <v>19</v>
      </c>
      <c r="T44" s="7"/>
      <c r="U44" s="11" t="s">
        <v>19</v>
      </c>
      <c r="V44" s="11" t="s">
        <v>387</v>
      </c>
      <c r="W44" s="12" t="s">
        <v>96</v>
      </c>
      <c r="X44" s="12" t="s">
        <v>19</v>
      </c>
      <c r="Y44" s="11" t="s">
        <v>19</v>
      </c>
      <c r="Z44" s="12" t="s">
        <v>19</v>
      </c>
      <c r="AA44" s="14" t="s">
        <v>19</v>
      </c>
      <c r="AB44" t="s">
        <v>19</v>
      </c>
      <c r="AC44" t="s">
        <v>388</v>
      </c>
      <c r="AD44" t="s">
        <v>6</v>
      </c>
      <c r="AE44" t="s">
        <v>389</v>
      </c>
      <c r="AF44" t="s">
        <v>88</v>
      </c>
      <c r="AG44" t="s">
        <v>73</v>
      </c>
      <c r="AH44" t="s">
        <v>19</v>
      </c>
    </row>
    <row r="45" ht="14.25" customHeight="1" spans="1:34">
      <c r="A45" s="6" t="s">
        <v>390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391</v>
      </c>
      <c r="H45" s="7" t="s">
        <v>392</v>
      </c>
      <c r="I45" s="7" t="s">
        <v>77</v>
      </c>
      <c r="J45" s="7" t="s">
        <v>2</v>
      </c>
      <c r="K45" s="7" t="s">
        <v>393</v>
      </c>
      <c r="L45" s="7">
        <v>1</v>
      </c>
      <c r="M45" s="7">
        <v>1</v>
      </c>
      <c r="N45" s="7" t="s">
        <v>93</v>
      </c>
      <c r="O45" s="7" t="s">
        <v>93</v>
      </c>
      <c r="P45" s="7" t="s">
        <v>94</v>
      </c>
      <c r="Q45" s="7"/>
      <c r="R45" s="11" t="s">
        <v>394</v>
      </c>
      <c r="S45" s="12" t="s">
        <v>19</v>
      </c>
      <c r="T45" s="7"/>
      <c r="U45" s="11" t="s">
        <v>19</v>
      </c>
      <c r="V45" s="11" t="s">
        <v>394</v>
      </c>
      <c r="W45" s="12" t="s">
        <v>128</v>
      </c>
      <c r="X45" s="12" t="s">
        <v>19</v>
      </c>
      <c r="Y45" s="11" t="s">
        <v>19</v>
      </c>
      <c r="Z45" s="12" t="s">
        <v>19</v>
      </c>
      <c r="AA45" s="14" t="s">
        <v>19</v>
      </c>
      <c r="AB45" t="s">
        <v>19</v>
      </c>
      <c r="AC45" t="s">
        <v>395</v>
      </c>
      <c r="AD45" t="s">
        <v>6</v>
      </c>
      <c r="AE45" t="s">
        <v>396</v>
      </c>
      <c r="AF45" t="s">
        <v>88</v>
      </c>
      <c r="AG45" t="s">
        <v>73</v>
      </c>
      <c r="AH45" t="s">
        <v>19</v>
      </c>
    </row>
    <row r="46" ht="14.25" customHeight="1" spans="1:34">
      <c r="A46" s="6" t="s">
        <v>397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398</v>
      </c>
      <c r="H46" s="7" t="s">
        <v>399</v>
      </c>
      <c r="I46" s="7" t="s">
        <v>77</v>
      </c>
      <c r="J46" s="7" t="s">
        <v>2</v>
      </c>
      <c r="K46" s="7" t="s">
        <v>400</v>
      </c>
      <c r="L46" s="7">
        <v>1</v>
      </c>
      <c r="M46" s="7">
        <v>1</v>
      </c>
      <c r="N46" s="7" t="s">
        <v>93</v>
      </c>
      <c r="O46" s="7" t="s">
        <v>93</v>
      </c>
      <c r="P46" s="7" t="s">
        <v>94</v>
      </c>
      <c r="Q46" s="7"/>
      <c r="R46" s="11" t="s">
        <v>145</v>
      </c>
      <c r="S46" s="12" t="s">
        <v>19</v>
      </c>
      <c r="T46" s="7"/>
      <c r="U46" s="11" t="s">
        <v>19</v>
      </c>
      <c r="V46" s="11" t="s">
        <v>145</v>
      </c>
      <c r="W46" s="12" t="s">
        <v>170</v>
      </c>
      <c r="X46" s="12" t="s">
        <v>19</v>
      </c>
      <c r="Y46" s="11" t="s">
        <v>19</v>
      </c>
      <c r="Z46" s="12" t="s">
        <v>19</v>
      </c>
      <c r="AA46" s="14" t="s">
        <v>19</v>
      </c>
      <c r="AB46" t="s">
        <v>19</v>
      </c>
      <c r="AC46" t="s">
        <v>401</v>
      </c>
      <c r="AD46" t="s">
        <v>6</v>
      </c>
      <c r="AE46" t="s">
        <v>402</v>
      </c>
      <c r="AF46" t="s">
        <v>88</v>
      </c>
      <c r="AG46" t="s">
        <v>73</v>
      </c>
      <c r="AH46" t="s">
        <v>19</v>
      </c>
    </row>
    <row r="47" ht="14.25" customHeight="1" spans="1:34">
      <c r="A47" s="6" t="s">
        <v>403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404</v>
      </c>
      <c r="H47" s="7" t="s">
        <v>405</v>
      </c>
      <c r="I47" s="7" t="s">
        <v>77</v>
      </c>
      <c r="J47" s="7" t="s">
        <v>2</v>
      </c>
      <c r="K47" s="7" t="s">
        <v>406</v>
      </c>
      <c r="L47" s="7">
        <v>1</v>
      </c>
      <c r="M47" s="7">
        <v>1</v>
      </c>
      <c r="N47" s="7" t="s">
        <v>93</v>
      </c>
      <c r="O47" s="7" t="s">
        <v>93</v>
      </c>
      <c r="P47" s="7" t="s">
        <v>94</v>
      </c>
      <c r="Q47" s="7"/>
      <c r="R47" s="11" t="s">
        <v>407</v>
      </c>
      <c r="S47" s="12" t="s">
        <v>19</v>
      </c>
      <c r="T47" s="7"/>
      <c r="U47" s="11" t="s">
        <v>19</v>
      </c>
      <c r="V47" s="11" t="s">
        <v>407</v>
      </c>
      <c r="W47" s="12" t="s">
        <v>128</v>
      </c>
      <c r="X47" s="12" t="s">
        <v>19</v>
      </c>
      <c r="Y47" s="11" t="s">
        <v>19</v>
      </c>
      <c r="Z47" s="12" t="s">
        <v>19</v>
      </c>
      <c r="AA47" s="14" t="s">
        <v>19</v>
      </c>
      <c r="AB47" t="s">
        <v>19</v>
      </c>
      <c r="AC47" t="s">
        <v>408</v>
      </c>
      <c r="AD47" t="s">
        <v>6</v>
      </c>
      <c r="AE47" t="s">
        <v>409</v>
      </c>
      <c r="AF47" t="s">
        <v>88</v>
      </c>
      <c r="AG47" t="s">
        <v>73</v>
      </c>
      <c r="AH47" t="s">
        <v>19</v>
      </c>
    </row>
    <row r="48" ht="14.25" customHeight="1" spans="1:34">
      <c r="A48" s="6" t="s">
        <v>410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411</v>
      </c>
      <c r="H48" s="7" t="s">
        <v>412</v>
      </c>
      <c r="I48" s="7" t="s">
        <v>77</v>
      </c>
      <c r="J48" s="7" t="s">
        <v>2</v>
      </c>
      <c r="K48" s="7" t="s">
        <v>413</v>
      </c>
      <c r="L48" s="7">
        <v>1</v>
      </c>
      <c r="M48" s="7">
        <v>1</v>
      </c>
      <c r="N48" s="7" t="s">
        <v>93</v>
      </c>
      <c r="O48" s="7" t="s">
        <v>93</v>
      </c>
      <c r="P48" s="7" t="s">
        <v>94</v>
      </c>
      <c r="Q48" s="7"/>
      <c r="R48" s="11" t="s">
        <v>414</v>
      </c>
      <c r="S48" s="12" t="s">
        <v>19</v>
      </c>
      <c r="T48" s="7"/>
      <c r="U48" s="11" t="s">
        <v>19</v>
      </c>
      <c r="V48" s="11" t="s">
        <v>414</v>
      </c>
      <c r="W48" s="12" t="s">
        <v>415</v>
      </c>
      <c r="X48" s="12" t="s">
        <v>19</v>
      </c>
      <c r="Y48" s="11" t="s">
        <v>19</v>
      </c>
      <c r="Z48" s="12" t="s">
        <v>19</v>
      </c>
      <c r="AA48" s="14" t="s">
        <v>19</v>
      </c>
      <c r="AB48" t="s">
        <v>19</v>
      </c>
      <c r="AC48" t="s">
        <v>416</v>
      </c>
      <c r="AD48" t="s">
        <v>6</v>
      </c>
      <c r="AE48" t="s">
        <v>417</v>
      </c>
      <c r="AF48" t="s">
        <v>88</v>
      </c>
      <c r="AG48" t="s">
        <v>73</v>
      </c>
      <c r="AH48" t="s">
        <v>19</v>
      </c>
    </row>
    <row r="49" ht="14.25" customHeight="1" spans="1:34">
      <c r="A49" s="6" t="s">
        <v>418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419</v>
      </c>
      <c r="H49" s="7" t="s">
        <v>420</v>
      </c>
      <c r="I49" s="7" t="s">
        <v>77</v>
      </c>
      <c r="J49" s="7" t="s">
        <v>2</v>
      </c>
      <c r="K49" s="7" t="s">
        <v>421</v>
      </c>
      <c r="L49" s="7">
        <v>1</v>
      </c>
      <c r="M49" s="7">
        <v>1</v>
      </c>
      <c r="N49" s="7" t="s">
        <v>160</v>
      </c>
      <c r="O49" s="7" t="s">
        <v>93</v>
      </c>
      <c r="P49" s="7" t="s">
        <v>94</v>
      </c>
      <c r="Q49" s="7"/>
      <c r="R49" s="11" t="s">
        <v>422</v>
      </c>
      <c r="S49" s="12" t="s">
        <v>19</v>
      </c>
      <c r="T49" s="7"/>
      <c r="U49" s="11" t="s">
        <v>19</v>
      </c>
      <c r="V49" s="11" t="s">
        <v>422</v>
      </c>
      <c r="W49" s="12" t="s">
        <v>348</v>
      </c>
      <c r="X49" s="12" t="s">
        <v>19</v>
      </c>
      <c r="Y49" s="11" t="s">
        <v>19</v>
      </c>
      <c r="Z49" s="12" t="s">
        <v>19</v>
      </c>
      <c r="AA49" s="14" t="s">
        <v>19</v>
      </c>
      <c r="AB49" t="s">
        <v>19</v>
      </c>
      <c r="AC49" t="s">
        <v>423</v>
      </c>
      <c r="AD49" t="s">
        <v>6</v>
      </c>
      <c r="AE49" t="s">
        <v>424</v>
      </c>
      <c r="AF49" t="s">
        <v>88</v>
      </c>
      <c r="AG49" t="s">
        <v>73</v>
      </c>
      <c r="AH49" t="s">
        <v>19</v>
      </c>
    </row>
    <row r="50" ht="14.25" customHeight="1" spans="1:34">
      <c r="A50" s="6" t="s">
        <v>425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426</v>
      </c>
      <c r="H50" s="7" t="s">
        <v>427</v>
      </c>
      <c r="I50" s="7" t="s">
        <v>77</v>
      </c>
      <c r="J50" s="7" t="s">
        <v>2</v>
      </c>
      <c r="K50" s="7" t="s">
        <v>428</v>
      </c>
      <c r="L50" s="7">
        <v>1</v>
      </c>
      <c r="M50" s="7">
        <v>1</v>
      </c>
      <c r="N50" s="7" t="s">
        <v>93</v>
      </c>
      <c r="O50" s="7" t="s">
        <v>93</v>
      </c>
      <c r="P50" s="7" t="s">
        <v>94</v>
      </c>
      <c r="Q50" s="7"/>
      <c r="R50" s="11" t="s">
        <v>121</v>
      </c>
      <c r="S50" s="12" t="s">
        <v>19</v>
      </c>
      <c r="T50" s="7"/>
      <c r="U50" s="11" t="s">
        <v>19</v>
      </c>
      <c r="V50" s="11" t="s">
        <v>121</v>
      </c>
      <c r="W50" s="12" t="s">
        <v>170</v>
      </c>
      <c r="X50" s="12" t="s">
        <v>19</v>
      </c>
      <c r="Y50" s="11" t="s">
        <v>19</v>
      </c>
      <c r="Z50" s="12" t="s">
        <v>19</v>
      </c>
      <c r="AA50" s="14" t="s">
        <v>19</v>
      </c>
      <c r="AB50" t="s">
        <v>19</v>
      </c>
      <c r="AC50" t="s">
        <v>429</v>
      </c>
      <c r="AD50" t="s">
        <v>6</v>
      </c>
      <c r="AE50" t="s">
        <v>155</v>
      </c>
      <c r="AF50" t="s">
        <v>88</v>
      </c>
      <c r="AG50" t="s">
        <v>73</v>
      </c>
      <c r="AH50" t="s">
        <v>19</v>
      </c>
    </row>
    <row r="51" customHeight="1" spans="1:32">
      <c r="A51" s="10" t="s">
        <v>430</v>
      </c>
      <c r="B51" s="10"/>
      <c r="C51" s="10" t="s">
        <v>431</v>
      </c>
      <c r="D51" s="10"/>
      <c r="E51" s="10"/>
      <c r="F51" s="10"/>
      <c r="G51" s="10" t="s">
        <v>431</v>
      </c>
      <c r="H51" s="10" t="s">
        <v>431</v>
      </c>
      <c r="I51" s="10" t="s">
        <v>431</v>
      </c>
      <c r="J51" s="10" t="s">
        <v>431</v>
      </c>
      <c r="K51" s="10" t="s">
        <v>431</v>
      </c>
      <c r="L51" s="10" t="s">
        <v>431</v>
      </c>
      <c r="M51" s="10" t="s">
        <v>431</v>
      </c>
      <c r="N51" s="10" t="s">
        <v>431</v>
      </c>
      <c r="O51" s="10" t="s">
        <v>431</v>
      </c>
      <c r="P51" s="10" t="s">
        <v>431</v>
      </c>
      <c r="Q51" s="10"/>
      <c r="R51" s="13" t="s">
        <v>20</v>
      </c>
      <c r="S51" s="13" t="s">
        <v>21</v>
      </c>
      <c r="T51" s="10" t="s">
        <v>431</v>
      </c>
      <c r="U51" s="13"/>
      <c r="V51" s="13" t="s">
        <v>432</v>
      </c>
      <c r="W51" s="13" t="s">
        <v>22</v>
      </c>
      <c r="X51" s="13"/>
      <c r="Y51" s="13"/>
      <c r="Z51" s="13"/>
      <c r="AA51" s="10"/>
      <c r="AB51" s="13"/>
      <c r="AC51" s="10"/>
      <c r="AD51" s="10" t="s">
        <v>431</v>
      </c>
      <c r="AE51" s="10"/>
      <c r="AF5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433</v>
      </c>
      <c r="B1" s="4" t="s">
        <v>434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435</v>
      </c>
      <c r="H1" s="4" t="s">
        <v>436</v>
      </c>
      <c r="I1" s="4" t="s">
        <v>13</v>
      </c>
      <c r="J1" s="4" t="s">
        <v>17</v>
      </c>
      <c r="K1" s="4" t="s">
        <v>18</v>
      </c>
      <c r="L1" s="9" t="s">
        <v>437</v>
      </c>
      <c r="M1" s="4" t="s">
        <v>438</v>
      </c>
      <c r="N1" s="4" t="s">
        <v>439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440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9"/>
  <sheetViews>
    <sheetView tabSelected="1" workbookViewId="0">
      <selection activeCell="A57" sqref="A57:C5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441</v>
      </c>
    </row>
    <row r="2" ht="14.25" customHeight="1" spans="1:10">
      <c r="A2" s="42" t="s">
        <v>71</v>
      </c>
      <c r="B2" s="7" t="s">
        <v>80</v>
      </c>
      <c r="C2" s="7" t="s">
        <v>81</v>
      </c>
      <c r="D2" s="3">
        <v>145.44</v>
      </c>
      <c r="E2" t="e">
        <f>VLOOKUP(A2,HOP!A:L,12,0)</f>
        <v>#N/A</v>
      </c>
      <c r="F2">
        <v>2252227</v>
      </c>
      <c r="G2" t="e">
        <f>D2-E2</f>
        <v>#N/A</v>
      </c>
      <c r="H2" t="str">
        <f>$H$1&amp;F2</f>
        <v>，2252227</v>
      </c>
      <c r="I2" t="e">
        <f>VLOOKUP(A2,HOP!A:T,20,0)</f>
        <v>#N/A</v>
      </c>
      <c r="J2" t="s">
        <v>442</v>
      </c>
    </row>
    <row r="3" ht="14.25" hidden="1" customHeight="1" spans="1:9">
      <c r="A3" s="6" t="s">
        <v>89</v>
      </c>
      <c r="B3" s="7" t="s">
        <v>93</v>
      </c>
      <c r="C3" s="7" t="s">
        <v>94</v>
      </c>
      <c r="D3" s="3">
        <v>220</v>
      </c>
      <c r="E3" t="str">
        <f>VLOOKUP(A3,HOP!A:L,12,0)</f>
        <v>220.00</v>
      </c>
      <c r="F3" t="str">
        <f>VLOOKUP(A3,HOP!A:C,3,0)</f>
        <v>2265050</v>
      </c>
      <c r="G3">
        <f t="shared" ref="G3:G50" si="0">D3-E3</f>
        <v>0</v>
      </c>
      <c r="H3" t="str">
        <f t="shared" ref="H3:H50" si="1">$H$1&amp;F3</f>
        <v>，2265050</v>
      </c>
      <c r="I3" t="str">
        <f>VLOOKUP(A3,HOP!A:T,20,0)</f>
        <v>直连</v>
      </c>
    </row>
    <row r="4" ht="14.25" hidden="1" customHeight="1" spans="1:9">
      <c r="A4" s="6" t="s">
        <v>99</v>
      </c>
      <c r="B4" s="7" t="s">
        <v>93</v>
      </c>
      <c r="C4" s="7" t="s">
        <v>94</v>
      </c>
      <c r="D4" s="3">
        <v>70</v>
      </c>
      <c r="E4" t="str">
        <f>VLOOKUP(A4,HOP!A:L,12,0)</f>
        <v>70.00</v>
      </c>
      <c r="F4" t="str">
        <f>VLOOKUP(A4,HOP!A:C,3,0)</f>
        <v>2265524</v>
      </c>
      <c r="G4">
        <f t="shared" si="0"/>
        <v>0</v>
      </c>
      <c r="H4" t="str">
        <f t="shared" si="1"/>
        <v>，2265524</v>
      </c>
      <c r="I4" t="str">
        <f>VLOOKUP(A4,HOP!A:T,20,0)</f>
        <v>直连</v>
      </c>
    </row>
    <row r="5" ht="14.25" hidden="1" customHeight="1" spans="1:9">
      <c r="A5" s="6" t="s">
        <v>107</v>
      </c>
      <c r="B5" s="7" t="s">
        <v>93</v>
      </c>
      <c r="C5" s="7" t="s">
        <v>94</v>
      </c>
      <c r="D5" s="3">
        <v>146</v>
      </c>
      <c r="E5" t="str">
        <f>VLOOKUP(A5,HOP!A:L,12,0)</f>
        <v>146.00</v>
      </c>
      <c r="F5" t="str">
        <f>VLOOKUP(A5,HOP!A:C,3,0)</f>
        <v>2265619</v>
      </c>
      <c r="G5">
        <f t="shared" si="0"/>
        <v>0</v>
      </c>
      <c r="H5" t="str">
        <f t="shared" si="1"/>
        <v>，2265619</v>
      </c>
      <c r="I5" t="str">
        <f>VLOOKUP(A5,HOP!A:T,20,0)</f>
        <v>直连</v>
      </c>
    </row>
    <row r="6" ht="14.25" hidden="1" customHeight="1" spans="1:9">
      <c r="A6" s="6" t="s">
        <v>115</v>
      </c>
      <c r="B6" s="7" t="s">
        <v>93</v>
      </c>
      <c r="C6" s="7" t="s">
        <v>94</v>
      </c>
      <c r="D6" s="3">
        <v>90</v>
      </c>
      <c r="E6" t="str">
        <f>VLOOKUP(A6,HOP!A:L,12,0)</f>
        <v>90.00</v>
      </c>
      <c r="F6" t="str">
        <f>VLOOKUP(A6,HOP!A:C,3,0)</f>
        <v>2265472</v>
      </c>
      <c r="G6">
        <f t="shared" si="0"/>
        <v>0</v>
      </c>
      <c r="H6" t="str">
        <f t="shared" si="1"/>
        <v>，2265472</v>
      </c>
      <c r="I6" t="str">
        <f>VLOOKUP(A6,HOP!A:T,20,0)</f>
        <v>直连</v>
      </c>
    </row>
    <row r="7" ht="14.25" hidden="1" customHeight="1" spans="1:9">
      <c r="A7" s="6" t="s">
        <v>123</v>
      </c>
      <c r="B7" s="7" t="s">
        <v>93</v>
      </c>
      <c r="C7" s="7" t="s">
        <v>94</v>
      </c>
      <c r="D7" s="3">
        <v>100</v>
      </c>
      <c r="E7" t="str">
        <f>VLOOKUP(A7,HOP!A:L,12,0)</f>
        <v>100.00</v>
      </c>
      <c r="F7" t="str">
        <f>VLOOKUP(A7,HOP!A:C,3,0)</f>
        <v>2265342</v>
      </c>
      <c r="G7">
        <f t="shared" si="0"/>
        <v>0</v>
      </c>
      <c r="H7" t="str">
        <f t="shared" si="1"/>
        <v>，2265342</v>
      </c>
      <c r="I7" t="str">
        <f>VLOOKUP(A7,HOP!A:T,20,0)</f>
        <v>直连</v>
      </c>
    </row>
    <row r="8" ht="14.25" hidden="1" customHeight="1" spans="1:9">
      <c r="A8" s="6" t="s">
        <v>131</v>
      </c>
      <c r="B8" s="7" t="s">
        <v>93</v>
      </c>
      <c r="C8" s="7" t="s">
        <v>94</v>
      </c>
      <c r="D8" s="3">
        <v>154</v>
      </c>
      <c r="E8" t="str">
        <f>VLOOKUP(A8,HOP!A:L,12,0)</f>
        <v>154.00</v>
      </c>
      <c r="F8" t="str">
        <f>VLOOKUP(A8,HOP!A:C,3,0)</f>
        <v>2265502</v>
      </c>
      <c r="G8">
        <f t="shared" si="0"/>
        <v>0</v>
      </c>
      <c r="H8" t="str">
        <f t="shared" si="1"/>
        <v>，2265502</v>
      </c>
      <c r="I8" t="str">
        <f>VLOOKUP(A8,HOP!A:T,20,0)</f>
        <v>直连</v>
      </c>
    </row>
    <row r="9" ht="14.25" hidden="1" customHeight="1" spans="1:9">
      <c r="A9" s="6" t="s">
        <v>139</v>
      </c>
      <c r="B9" s="7" t="s">
        <v>93</v>
      </c>
      <c r="C9" s="7" t="s">
        <v>94</v>
      </c>
      <c r="D9" s="3">
        <v>91</v>
      </c>
      <c r="E9" t="str">
        <f>VLOOKUP(A9,HOP!A:L,12,0)</f>
        <v>91.00</v>
      </c>
      <c r="F9" t="str">
        <f>VLOOKUP(A9,HOP!A:C,3,0)</f>
        <v>2263746</v>
      </c>
      <c r="G9">
        <f t="shared" si="0"/>
        <v>0</v>
      </c>
      <c r="H9" t="str">
        <f t="shared" si="1"/>
        <v>，2263746</v>
      </c>
      <c r="I9" t="str">
        <f>VLOOKUP(A9,HOP!A:T,20,0)</f>
        <v>直连</v>
      </c>
    </row>
    <row r="10" ht="14.25" hidden="1" customHeight="1" spans="1:9">
      <c r="A10" s="6" t="s">
        <v>147</v>
      </c>
      <c r="B10" s="7" t="s">
        <v>151</v>
      </c>
      <c r="C10" s="7" t="s">
        <v>94</v>
      </c>
      <c r="D10" s="3">
        <v>388</v>
      </c>
      <c r="E10" t="str">
        <f>VLOOKUP(A10,HOP!A:L,12,0)</f>
        <v>388.00</v>
      </c>
      <c r="F10" t="str">
        <f>VLOOKUP(A10,HOP!A:C,3,0)</f>
        <v>2262420</v>
      </c>
      <c r="G10">
        <f t="shared" si="0"/>
        <v>0</v>
      </c>
      <c r="H10" t="str">
        <f t="shared" si="1"/>
        <v>，2262420</v>
      </c>
      <c r="I10" t="str">
        <f>VLOOKUP(A10,HOP!A:T,20,0)</f>
        <v>直连</v>
      </c>
    </row>
    <row r="11" ht="14.25" hidden="1" customHeight="1" spans="1:9">
      <c r="A11" s="6" t="s">
        <v>156</v>
      </c>
      <c r="B11" s="7" t="s">
        <v>160</v>
      </c>
      <c r="C11" s="7" t="s">
        <v>94</v>
      </c>
      <c r="D11" s="3">
        <v>260</v>
      </c>
      <c r="E11" t="str">
        <f>VLOOKUP(A11,HOP!A:L,12,0)</f>
        <v>260.00</v>
      </c>
      <c r="F11" t="str">
        <f>VLOOKUP(A11,HOP!A:C,3,0)</f>
        <v>2263923</v>
      </c>
      <c r="G11">
        <f t="shared" si="0"/>
        <v>0</v>
      </c>
      <c r="H11" t="str">
        <f t="shared" si="1"/>
        <v>，2263923</v>
      </c>
      <c r="I11" t="str">
        <f>VLOOKUP(A11,HOP!A:T,20,0)</f>
        <v>直连</v>
      </c>
    </row>
    <row r="12" ht="14.25" hidden="1" customHeight="1" spans="1:9">
      <c r="A12" s="6" t="s">
        <v>165</v>
      </c>
      <c r="B12" s="7" t="s">
        <v>93</v>
      </c>
      <c r="C12" s="7" t="s">
        <v>94</v>
      </c>
      <c r="D12" s="3">
        <v>76</v>
      </c>
      <c r="E12" t="str">
        <f>VLOOKUP(A12,HOP!A:L,12,0)</f>
        <v>76.00</v>
      </c>
      <c r="F12" t="str">
        <f>VLOOKUP(A12,HOP!A:C,3,0)</f>
        <v>2265347</v>
      </c>
      <c r="G12">
        <f t="shared" si="0"/>
        <v>0</v>
      </c>
      <c r="H12" t="str">
        <f t="shared" si="1"/>
        <v>，2265347</v>
      </c>
      <c r="I12" t="str">
        <f>VLOOKUP(A12,HOP!A:T,20,0)</f>
        <v>直连</v>
      </c>
    </row>
    <row r="13" ht="14.25" hidden="1" customHeight="1" spans="1:9">
      <c r="A13" s="6" t="s">
        <v>173</v>
      </c>
      <c r="B13" s="7" t="s">
        <v>93</v>
      </c>
      <c r="C13" s="7" t="s">
        <v>94</v>
      </c>
      <c r="D13" s="3">
        <v>404</v>
      </c>
      <c r="E13" t="str">
        <f>VLOOKUP(A13,HOP!A:L,12,0)</f>
        <v>404.00</v>
      </c>
      <c r="F13" t="str">
        <f>VLOOKUP(A13,HOP!A:C,3,0)</f>
        <v>2265238</v>
      </c>
      <c r="G13">
        <f t="shared" si="0"/>
        <v>0</v>
      </c>
      <c r="H13" t="str">
        <f t="shared" si="1"/>
        <v>，2265238</v>
      </c>
      <c r="I13" t="str">
        <f>VLOOKUP(A13,HOP!A:T,20,0)</f>
        <v>直连</v>
      </c>
    </row>
    <row r="14" ht="14.25" hidden="1" customHeight="1" spans="1:9">
      <c r="A14" s="6" t="s">
        <v>181</v>
      </c>
      <c r="B14" s="7" t="s">
        <v>93</v>
      </c>
      <c r="C14" s="7" t="s">
        <v>94</v>
      </c>
      <c r="D14" s="3">
        <v>225</v>
      </c>
      <c r="E14" t="str">
        <f>VLOOKUP(A14,HOP!A:L,12,0)</f>
        <v>225.00</v>
      </c>
      <c r="F14" t="str">
        <f>VLOOKUP(A14,HOP!A:C,3,0)</f>
        <v>2265488</v>
      </c>
      <c r="G14">
        <f t="shared" si="0"/>
        <v>0</v>
      </c>
      <c r="H14" t="str">
        <f t="shared" si="1"/>
        <v>，2265488</v>
      </c>
      <c r="I14" t="str">
        <f>VLOOKUP(A14,HOP!A:T,20,0)</f>
        <v>直连</v>
      </c>
    </row>
    <row r="15" ht="14.25" hidden="1" customHeight="1" spans="1:9">
      <c r="A15" s="6" t="s">
        <v>189</v>
      </c>
      <c r="B15" s="7" t="s">
        <v>93</v>
      </c>
      <c r="C15" s="7" t="s">
        <v>94</v>
      </c>
      <c r="D15" s="3">
        <v>225</v>
      </c>
      <c r="E15" t="str">
        <f>VLOOKUP(A15,HOP!A:L,12,0)</f>
        <v>225.00</v>
      </c>
      <c r="F15" t="str">
        <f>VLOOKUP(A15,HOP!A:C,3,0)</f>
        <v>2265491</v>
      </c>
      <c r="G15">
        <f t="shared" si="0"/>
        <v>0</v>
      </c>
      <c r="H15" t="str">
        <f t="shared" si="1"/>
        <v>，2265491</v>
      </c>
      <c r="I15" t="str">
        <f>VLOOKUP(A15,HOP!A:T,20,0)</f>
        <v>直连</v>
      </c>
    </row>
    <row r="16" ht="14.25" hidden="1" customHeight="1" spans="1:9">
      <c r="A16" s="6" t="s">
        <v>191</v>
      </c>
      <c r="B16" s="7" t="s">
        <v>93</v>
      </c>
      <c r="C16" s="7" t="s">
        <v>94</v>
      </c>
      <c r="D16" s="3">
        <v>242</v>
      </c>
      <c r="E16" t="str">
        <f>VLOOKUP(A16,HOP!A:L,12,0)</f>
        <v>242.00</v>
      </c>
      <c r="F16" t="str">
        <f>VLOOKUP(A16,HOP!A:C,3,0)</f>
        <v>2263006</v>
      </c>
      <c r="G16">
        <f t="shared" si="0"/>
        <v>0</v>
      </c>
      <c r="H16" t="str">
        <f t="shared" si="1"/>
        <v>，2263006</v>
      </c>
      <c r="I16" t="str">
        <f>VLOOKUP(A16,HOP!A:T,20,0)</f>
        <v>直连</v>
      </c>
    </row>
    <row r="17" ht="14.25" hidden="1" customHeight="1" spans="1:9">
      <c r="A17" s="6" t="s">
        <v>199</v>
      </c>
      <c r="B17" s="7" t="s">
        <v>160</v>
      </c>
      <c r="C17" s="7" t="s">
        <v>94</v>
      </c>
      <c r="D17" s="3">
        <v>190</v>
      </c>
      <c r="E17" t="str">
        <f>VLOOKUP(A17,HOP!A:L,12,0)</f>
        <v>190.00</v>
      </c>
      <c r="F17" t="str">
        <f>VLOOKUP(A17,HOP!A:C,3,0)</f>
        <v>2263973</v>
      </c>
      <c r="G17">
        <f t="shared" si="0"/>
        <v>0</v>
      </c>
      <c r="H17" t="str">
        <f t="shared" si="1"/>
        <v>，2263973</v>
      </c>
      <c r="I17" t="str">
        <f>VLOOKUP(A17,HOP!A:T,20,0)</f>
        <v>直连</v>
      </c>
    </row>
    <row r="18" ht="14.25" hidden="1" customHeight="1" spans="1:9">
      <c r="A18" s="6" t="s">
        <v>205</v>
      </c>
      <c r="B18" s="7" t="s">
        <v>93</v>
      </c>
      <c r="C18" s="7" t="s">
        <v>94</v>
      </c>
      <c r="D18" s="3">
        <v>149</v>
      </c>
      <c r="E18" t="str">
        <f>VLOOKUP(A18,HOP!A:L,12,0)</f>
        <v>149.00</v>
      </c>
      <c r="F18" t="str">
        <f>VLOOKUP(A18,HOP!A:C,3,0)</f>
        <v>2265371</v>
      </c>
      <c r="G18">
        <f t="shared" si="0"/>
        <v>0</v>
      </c>
      <c r="H18" t="str">
        <f t="shared" si="1"/>
        <v>，2265371</v>
      </c>
      <c r="I18" t="str">
        <f>VLOOKUP(A18,HOP!A:T,20,0)</f>
        <v>直连</v>
      </c>
    </row>
    <row r="19" ht="14.25" hidden="1" customHeight="1" spans="1:9">
      <c r="A19" s="6" t="s">
        <v>213</v>
      </c>
      <c r="B19" s="7" t="s">
        <v>93</v>
      </c>
      <c r="C19" s="7" t="s">
        <v>94</v>
      </c>
      <c r="D19" s="3">
        <v>128</v>
      </c>
      <c r="E19" t="str">
        <f>VLOOKUP(A19,HOP!A:L,12,0)</f>
        <v>128.00</v>
      </c>
      <c r="F19" t="str">
        <f>VLOOKUP(A19,HOP!A:C,3,0)</f>
        <v>2265480</v>
      </c>
      <c r="G19">
        <f t="shared" si="0"/>
        <v>0</v>
      </c>
      <c r="H19" t="str">
        <f t="shared" si="1"/>
        <v>，2265480</v>
      </c>
      <c r="I19" t="str">
        <f>VLOOKUP(A19,HOP!A:T,20,0)</f>
        <v>直连</v>
      </c>
    </row>
    <row r="20" ht="14.25" hidden="1" customHeight="1" spans="1:9">
      <c r="A20" s="6" t="s">
        <v>221</v>
      </c>
      <c r="B20" s="7" t="s">
        <v>151</v>
      </c>
      <c r="C20" s="7" t="s">
        <v>94</v>
      </c>
      <c r="D20" s="3">
        <v>172</v>
      </c>
      <c r="E20" t="str">
        <f>VLOOKUP(A20,HOP!A:L,12,0)</f>
        <v>172.00</v>
      </c>
      <c r="F20" t="str">
        <f>VLOOKUP(A20,HOP!A:C,3,0)</f>
        <v>2261592</v>
      </c>
      <c r="G20">
        <f t="shared" si="0"/>
        <v>0</v>
      </c>
      <c r="H20" t="str">
        <f t="shared" si="1"/>
        <v>，2261592</v>
      </c>
      <c r="I20" t="str">
        <f>VLOOKUP(A20,HOP!A:T,20,0)</f>
        <v>直连</v>
      </c>
    </row>
    <row r="21" ht="14.25" hidden="1" customHeight="1" spans="1:9">
      <c r="A21" s="6" t="s">
        <v>229</v>
      </c>
      <c r="B21" s="7" t="s">
        <v>93</v>
      </c>
      <c r="C21" s="7" t="s">
        <v>94</v>
      </c>
      <c r="D21" s="3">
        <v>101</v>
      </c>
      <c r="E21" t="str">
        <f>VLOOKUP(A21,HOP!A:L,12,0)</f>
        <v>101.00</v>
      </c>
      <c r="F21" t="str">
        <f>VLOOKUP(A21,HOP!A:C,3,0)</f>
        <v>2265294</v>
      </c>
      <c r="G21">
        <f t="shared" si="0"/>
        <v>0</v>
      </c>
      <c r="H21" t="str">
        <f t="shared" si="1"/>
        <v>，2265294</v>
      </c>
      <c r="I21" t="str">
        <f>VLOOKUP(A21,HOP!A:T,20,0)</f>
        <v>直连</v>
      </c>
    </row>
    <row r="22" ht="14.25" hidden="1" customHeight="1" spans="1:9">
      <c r="A22" s="6" t="s">
        <v>237</v>
      </c>
      <c r="B22" s="7" t="s">
        <v>93</v>
      </c>
      <c r="C22" s="7" t="s">
        <v>94</v>
      </c>
      <c r="D22" s="3">
        <v>133</v>
      </c>
      <c r="E22" t="str">
        <f>VLOOKUP(A22,HOP!A:L,12,0)</f>
        <v>133.00</v>
      </c>
      <c r="F22" t="str">
        <f>VLOOKUP(A22,HOP!A:C,3,0)</f>
        <v>2265809</v>
      </c>
      <c r="G22">
        <f t="shared" si="0"/>
        <v>0</v>
      </c>
      <c r="H22" t="str">
        <f t="shared" si="1"/>
        <v>，2265809</v>
      </c>
      <c r="I22" t="str">
        <f>VLOOKUP(A22,HOP!A:T,20,0)</f>
        <v>直连</v>
      </c>
    </row>
    <row r="23" ht="14.25" hidden="1" customHeight="1" spans="1:9">
      <c r="A23" s="6" t="s">
        <v>243</v>
      </c>
      <c r="B23" s="7" t="s">
        <v>93</v>
      </c>
      <c r="C23" s="7" t="s">
        <v>94</v>
      </c>
      <c r="D23" s="3">
        <v>135</v>
      </c>
      <c r="E23" t="str">
        <f>VLOOKUP(A23,HOP!A:L,12,0)</f>
        <v>135.00</v>
      </c>
      <c r="F23" t="str">
        <f>VLOOKUP(A23,HOP!A:C,3,0)</f>
        <v>2265735</v>
      </c>
      <c r="G23">
        <f t="shared" si="0"/>
        <v>0</v>
      </c>
      <c r="H23" t="str">
        <f t="shared" si="1"/>
        <v>，2265735</v>
      </c>
      <c r="I23" t="str">
        <f>VLOOKUP(A23,HOP!A:T,20,0)</f>
        <v>直连</v>
      </c>
    </row>
    <row r="24" ht="14.25" hidden="1" customHeight="1" spans="1:9">
      <c r="A24" s="6" t="s">
        <v>251</v>
      </c>
      <c r="B24" s="7" t="s">
        <v>160</v>
      </c>
      <c r="C24" s="7" t="s">
        <v>94</v>
      </c>
      <c r="D24" s="3">
        <v>446</v>
      </c>
      <c r="E24" t="str">
        <f>VLOOKUP(A24,HOP!A:L,12,0)</f>
        <v>446.00</v>
      </c>
      <c r="F24" t="str">
        <f>VLOOKUP(A24,HOP!A:C,3,0)</f>
        <v>2257712</v>
      </c>
      <c r="G24">
        <f t="shared" si="0"/>
        <v>0</v>
      </c>
      <c r="H24" t="str">
        <f t="shared" si="1"/>
        <v>，2257712</v>
      </c>
      <c r="I24" t="str">
        <f>VLOOKUP(A24,HOP!A:T,20,0)</f>
        <v>直连</v>
      </c>
    </row>
    <row r="25" ht="14.25" hidden="1" customHeight="1" spans="1:9">
      <c r="A25" s="6" t="s">
        <v>260</v>
      </c>
      <c r="B25" s="7" t="s">
        <v>160</v>
      </c>
      <c r="C25" s="7" t="s">
        <v>94</v>
      </c>
      <c r="D25" s="3">
        <v>642</v>
      </c>
      <c r="E25" t="str">
        <f>VLOOKUP(A25,HOP!A:L,12,0)</f>
        <v>642.00</v>
      </c>
      <c r="F25" t="str">
        <f>VLOOKUP(A25,HOP!A:C,3,0)</f>
        <v>2262819</v>
      </c>
      <c r="G25">
        <f t="shared" si="0"/>
        <v>0</v>
      </c>
      <c r="H25" t="str">
        <f t="shared" si="1"/>
        <v>，2262819</v>
      </c>
      <c r="I25" t="str">
        <f>VLOOKUP(A25,HOP!A:T,20,0)</f>
        <v>直连</v>
      </c>
    </row>
    <row r="26" ht="14.25" hidden="1" customHeight="1" spans="1:9">
      <c r="A26" s="6" t="s">
        <v>267</v>
      </c>
      <c r="B26" s="7" t="s">
        <v>93</v>
      </c>
      <c r="C26" s="7" t="s">
        <v>94</v>
      </c>
      <c r="D26" s="3">
        <v>241</v>
      </c>
      <c r="E26" t="str">
        <f>VLOOKUP(A26,HOP!A:L,12,0)</f>
        <v>241.00</v>
      </c>
      <c r="F26" t="str">
        <f>VLOOKUP(A26,HOP!A:C,3,0)</f>
        <v>2264952</v>
      </c>
      <c r="G26">
        <f t="shared" si="0"/>
        <v>0</v>
      </c>
      <c r="H26" t="str">
        <f t="shared" si="1"/>
        <v>，2264952</v>
      </c>
      <c r="I26" t="str">
        <f>VLOOKUP(A26,HOP!A:T,20,0)</f>
        <v>直连</v>
      </c>
    </row>
    <row r="27" ht="14.25" hidden="1" customHeight="1" spans="1:9">
      <c r="A27" s="6" t="s">
        <v>274</v>
      </c>
      <c r="B27" s="7" t="s">
        <v>93</v>
      </c>
      <c r="C27" s="7" t="s">
        <v>94</v>
      </c>
      <c r="D27" s="3">
        <v>194</v>
      </c>
      <c r="E27" t="str">
        <f>VLOOKUP(A27,HOP!A:L,12,0)</f>
        <v>194.00</v>
      </c>
      <c r="F27" t="str">
        <f>VLOOKUP(A27,HOP!A:C,3,0)</f>
        <v>2265062</v>
      </c>
      <c r="G27">
        <f t="shared" si="0"/>
        <v>0</v>
      </c>
      <c r="H27" t="str">
        <f t="shared" si="1"/>
        <v>，2265062</v>
      </c>
      <c r="I27" t="str">
        <f>VLOOKUP(A27,HOP!A:T,20,0)</f>
        <v>直连</v>
      </c>
    </row>
    <row r="28" ht="14.25" hidden="1" customHeight="1" spans="1:9">
      <c r="A28" s="6" t="s">
        <v>281</v>
      </c>
      <c r="B28" s="7" t="s">
        <v>93</v>
      </c>
      <c r="C28" s="7" t="s">
        <v>94</v>
      </c>
      <c r="D28" s="3">
        <v>91</v>
      </c>
      <c r="E28" t="str">
        <f>VLOOKUP(A28,HOP!A:L,12,0)</f>
        <v>91.00</v>
      </c>
      <c r="F28" t="str">
        <f>VLOOKUP(A28,HOP!A:C,3,0)</f>
        <v>2265077</v>
      </c>
      <c r="G28">
        <f t="shared" si="0"/>
        <v>0</v>
      </c>
      <c r="H28" t="str">
        <f t="shared" si="1"/>
        <v>，2265077</v>
      </c>
      <c r="I28" t="str">
        <f>VLOOKUP(A28,HOP!A:T,20,0)</f>
        <v>直连</v>
      </c>
    </row>
    <row r="29" ht="14.25" hidden="1" customHeight="1" spans="1:9">
      <c r="A29" s="6" t="s">
        <v>285</v>
      </c>
      <c r="B29" s="7" t="s">
        <v>93</v>
      </c>
      <c r="C29" s="7" t="s">
        <v>94</v>
      </c>
      <c r="D29" s="3">
        <v>128</v>
      </c>
      <c r="E29" t="str">
        <f>VLOOKUP(A29,HOP!A:L,12,0)</f>
        <v>128.00</v>
      </c>
      <c r="F29" t="str">
        <f>VLOOKUP(A29,HOP!A:C,3,0)</f>
        <v>2265233</v>
      </c>
      <c r="G29">
        <f t="shared" si="0"/>
        <v>0</v>
      </c>
      <c r="H29" t="str">
        <f t="shared" si="1"/>
        <v>，2265233</v>
      </c>
      <c r="I29" t="str">
        <f>VLOOKUP(A29,HOP!A:T,20,0)</f>
        <v>直连</v>
      </c>
    </row>
    <row r="30" ht="14.25" hidden="1" customHeight="1" spans="1:9">
      <c r="A30" s="6" t="s">
        <v>290</v>
      </c>
      <c r="B30" s="7" t="s">
        <v>93</v>
      </c>
      <c r="C30" s="7" t="s">
        <v>94</v>
      </c>
      <c r="D30" s="3">
        <v>346</v>
      </c>
      <c r="E30" t="str">
        <f>VLOOKUP(A30,HOP!A:L,12,0)</f>
        <v>346.00</v>
      </c>
      <c r="F30" t="str">
        <f>VLOOKUP(A30,HOP!A:C,3,0)</f>
        <v>2265700</v>
      </c>
      <c r="G30">
        <f t="shared" si="0"/>
        <v>0</v>
      </c>
      <c r="H30" t="str">
        <f t="shared" si="1"/>
        <v>，2265700</v>
      </c>
      <c r="I30" t="str">
        <f>VLOOKUP(A30,HOP!A:T,20,0)</f>
        <v>直连</v>
      </c>
    </row>
    <row r="31" ht="14.25" hidden="1" customHeight="1" spans="1:9">
      <c r="A31" s="6" t="s">
        <v>297</v>
      </c>
      <c r="B31" s="7" t="s">
        <v>93</v>
      </c>
      <c r="C31" s="7" t="s">
        <v>94</v>
      </c>
      <c r="D31" s="3">
        <v>142</v>
      </c>
      <c r="E31" t="str">
        <f>VLOOKUP(A31,HOP!A:L,12,0)</f>
        <v>142.00</v>
      </c>
      <c r="F31" t="str">
        <f>VLOOKUP(A31,HOP!A:C,3,0)</f>
        <v>2265005</v>
      </c>
      <c r="G31">
        <f t="shared" si="0"/>
        <v>0</v>
      </c>
      <c r="H31" t="str">
        <f t="shared" si="1"/>
        <v>，2265005</v>
      </c>
      <c r="I31" t="str">
        <f>VLOOKUP(A31,HOP!A:T,20,0)</f>
        <v>直连</v>
      </c>
    </row>
    <row r="32" ht="14.25" hidden="1" customHeight="1" spans="1:9">
      <c r="A32" s="6" t="s">
        <v>304</v>
      </c>
      <c r="B32" s="7" t="s">
        <v>93</v>
      </c>
      <c r="C32" s="7" t="s">
        <v>94</v>
      </c>
      <c r="D32" s="3">
        <v>138</v>
      </c>
      <c r="E32" t="str">
        <f>VLOOKUP(A32,HOP!A:L,12,0)</f>
        <v>138.00</v>
      </c>
      <c r="F32" t="str">
        <f>VLOOKUP(A32,HOP!A:C,3,0)</f>
        <v>2265672</v>
      </c>
      <c r="G32">
        <f t="shared" si="0"/>
        <v>0</v>
      </c>
      <c r="H32" t="str">
        <f t="shared" si="1"/>
        <v>，2265672</v>
      </c>
      <c r="I32" t="str">
        <f>VLOOKUP(A32,HOP!A:T,20,0)</f>
        <v>直连</v>
      </c>
    </row>
    <row r="33" ht="14.25" hidden="1" customHeight="1" spans="1:9">
      <c r="A33" s="6" t="s">
        <v>311</v>
      </c>
      <c r="B33" s="7" t="s">
        <v>93</v>
      </c>
      <c r="C33" s="7" t="s">
        <v>94</v>
      </c>
      <c r="D33" s="3">
        <v>355</v>
      </c>
      <c r="E33" t="str">
        <f>VLOOKUP(A33,HOP!A:L,12,0)</f>
        <v>355.00</v>
      </c>
      <c r="F33" t="str">
        <f>VLOOKUP(A33,HOP!A:C,3,0)</f>
        <v>2265565</v>
      </c>
      <c r="G33">
        <f t="shared" si="0"/>
        <v>0</v>
      </c>
      <c r="H33" t="str">
        <f t="shared" si="1"/>
        <v>，2265565</v>
      </c>
      <c r="I33" t="str">
        <f>VLOOKUP(A33,HOP!A:T,20,0)</f>
        <v>直连</v>
      </c>
    </row>
    <row r="34" ht="14.25" hidden="1" customHeight="1" spans="1:9">
      <c r="A34" s="6" t="s">
        <v>319</v>
      </c>
      <c r="B34" s="7" t="s">
        <v>93</v>
      </c>
      <c r="C34" s="7" t="s">
        <v>94</v>
      </c>
      <c r="D34" s="3">
        <v>85</v>
      </c>
      <c r="E34" t="str">
        <f>VLOOKUP(A34,HOP!A:L,12,0)</f>
        <v>85.00</v>
      </c>
      <c r="F34" t="str">
        <f>VLOOKUP(A34,HOP!A:C,3,0)</f>
        <v>2265319</v>
      </c>
      <c r="G34">
        <f t="shared" si="0"/>
        <v>0</v>
      </c>
      <c r="H34" t="str">
        <f t="shared" si="1"/>
        <v>，2265319</v>
      </c>
      <c r="I34" t="str">
        <f>VLOOKUP(A34,HOP!A:T,20,0)</f>
        <v>直连</v>
      </c>
    </row>
    <row r="35" ht="14.25" hidden="1" customHeight="1" spans="1:9">
      <c r="A35" s="6" t="s">
        <v>326</v>
      </c>
      <c r="B35" s="7" t="s">
        <v>93</v>
      </c>
      <c r="C35" s="7" t="s">
        <v>94</v>
      </c>
      <c r="D35" s="3">
        <v>146</v>
      </c>
      <c r="E35" t="str">
        <f>VLOOKUP(A35,HOP!A:L,12,0)</f>
        <v>146.00</v>
      </c>
      <c r="F35" t="str">
        <f>VLOOKUP(A35,HOP!A:C,3,0)</f>
        <v>2265598</v>
      </c>
      <c r="G35">
        <f t="shared" si="0"/>
        <v>0</v>
      </c>
      <c r="H35" t="str">
        <f t="shared" si="1"/>
        <v>，2265598</v>
      </c>
      <c r="I35" t="str">
        <f>VLOOKUP(A35,HOP!A:T,20,0)</f>
        <v>直连</v>
      </c>
    </row>
    <row r="36" ht="14.25" hidden="1" customHeight="1" spans="1:9">
      <c r="A36" s="6" t="s">
        <v>329</v>
      </c>
      <c r="B36" s="7" t="s">
        <v>93</v>
      </c>
      <c r="C36" s="7" t="s">
        <v>94</v>
      </c>
      <c r="D36" s="3">
        <v>188</v>
      </c>
      <c r="E36" t="str">
        <f>VLOOKUP(A36,HOP!A:L,12,0)</f>
        <v>188.00</v>
      </c>
      <c r="F36" t="str">
        <f>VLOOKUP(A36,HOP!A:C,3,0)</f>
        <v>2265521</v>
      </c>
      <c r="G36">
        <f t="shared" si="0"/>
        <v>0</v>
      </c>
      <c r="H36" t="str">
        <f t="shared" si="1"/>
        <v>，2265521</v>
      </c>
      <c r="I36" t="str">
        <f>VLOOKUP(A36,HOP!A:T,20,0)</f>
        <v>直连</v>
      </c>
    </row>
    <row r="37" ht="14.25" hidden="1" customHeight="1" spans="1:9">
      <c r="A37" s="6" t="s">
        <v>337</v>
      </c>
      <c r="B37" s="7" t="s">
        <v>93</v>
      </c>
      <c r="C37" s="7" t="s">
        <v>94</v>
      </c>
      <c r="D37" s="3">
        <v>113</v>
      </c>
      <c r="E37" t="str">
        <f>VLOOKUP(A37,HOP!A:L,12,0)</f>
        <v>113.00</v>
      </c>
      <c r="F37" t="str">
        <f>VLOOKUP(A37,HOP!A:C,3,0)</f>
        <v>2264900</v>
      </c>
      <c r="G37">
        <f t="shared" si="0"/>
        <v>0</v>
      </c>
      <c r="H37" t="str">
        <f t="shared" si="1"/>
        <v>，2264900</v>
      </c>
      <c r="I37" t="str">
        <f>VLOOKUP(A37,HOP!A:T,20,0)</f>
        <v>直连</v>
      </c>
    </row>
    <row r="38" ht="14.25" hidden="1" customHeight="1" spans="1:9">
      <c r="A38" s="6" t="s">
        <v>345</v>
      </c>
      <c r="B38" s="7" t="s">
        <v>93</v>
      </c>
      <c r="C38" s="7" t="s">
        <v>94</v>
      </c>
      <c r="D38" s="3">
        <v>173</v>
      </c>
      <c r="E38" t="str">
        <f>VLOOKUP(A38,HOP!A:L,12,0)</f>
        <v>173.00</v>
      </c>
      <c r="F38" t="str">
        <f>VLOOKUP(A38,HOP!A:C,3,0)</f>
        <v>2265737</v>
      </c>
      <c r="G38">
        <f t="shared" si="0"/>
        <v>0</v>
      </c>
      <c r="H38" t="str">
        <f t="shared" si="1"/>
        <v>，2265737</v>
      </c>
      <c r="I38" t="str">
        <f>VLOOKUP(A38,HOP!A:T,20,0)</f>
        <v>直连</v>
      </c>
    </row>
    <row r="39" ht="14.25" hidden="1" customHeight="1" spans="1:9">
      <c r="A39" s="6" t="s">
        <v>350</v>
      </c>
      <c r="B39" s="7" t="s">
        <v>93</v>
      </c>
      <c r="C39" s="7" t="s">
        <v>94</v>
      </c>
      <c r="D39" s="3">
        <v>74</v>
      </c>
      <c r="E39" t="str">
        <f>VLOOKUP(A39,HOP!A:L,12,0)</f>
        <v>74.00</v>
      </c>
      <c r="F39" t="str">
        <f>VLOOKUP(A39,HOP!A:C,3,0)</f>
        <v>2265195</v>
      </c>
      <c r="G39">
        <f t="shared" si="0"/>
        <v>0</v>
      </c>
      <c r="H39" t="str">
        <f t="shared" si="1"/>
        <v>，2265195</v>
      </c>
      <c r="I39" t="str">
        <f>VLOOKUP(A39,HOP!A:T,20,0)</f>
        <v>直连</v>
      </c>
    </row>
    <row r="40" ht="14.25" hidden="1" customHeight="1" spans="1:9">
      <c r="A40" s="6" t="s">
        <v>357</v>
      </c>
      <c r="B40" s="7" t="s">
        <v>160</v>
      </c>
      <c r="C40" s="7" t="s">
        <v>94</v>
      </c>
      <c r="D40" s="3">
        <v>154</v>
      </c>
      <c r="E40" t="str">
        <f>VLOOKUP(A40,HOP!A:L,12,0)</f>
        <v>154.00</v>
      </c>
      <c r="F40" t="str">
        <f>VLOOKUP(A40,HOP!A:C,3,0)</f>
        <v>2264108</v>
      </c>
      <c r="G40">
        <f t="shared" si="0"/>
        <v>0</v>
      </c>
      <c r="H40" t="str">
        <f t="shared" si="1"/>
        <v>，2264108</v>
      </c>
      <c r="I40" t="str">
        <f>VLOOKUP(A40,HOP!A:T,20,0)</f>
        <v>直连</v>
      </c>
    </row>
    <row r="41" ht="14.25" hidden="1" customHeight="1" spans="1:9">
      <c r="A41" s="6" t="s">
        <v>362</v>
      </c>
      <c r="B41" s="7" t="s">
        <v>143</v>
      </c>
      <c r="C41" s="7" t="s">
        <v>94</v>
      </c>
      <c r="D41" s="3">
        <v>75</v>
      </c>
      <c r="E41" t="str">
        <f>VLOOKUP(A41,HOP!A:L,12,0)</f>
        <v>75.00</v>
      </c>
      <c r="F41" t="str">
        <f>VLOOKUP(A41,HOP!A:C,3,0)</f>
        <v>2262707</v>
      </c>
      <c r="G41">
        <f t="shared" si="0"/>
        <v>0</v>
      </c>
      <c r="H41" t="str">
        <f t="shared" si="1"/>
        <v>，2262707</v>
      </c>
      <c r="I41" t="str">
        <f>VLOOKUP(A41,HOP!A:T,20,0)</f>
        <v>直连</v>
      </c>
    </row>
    <row r="42" ht="14.25" hidden="1" customHeight="1" spans="1:9">
      <c r="A42" s="6" t="s">
        <v>369</v>
      </c>
      <c r="B42" s="7" t="s">
        <v>93</v>
      </c>
      <c r="C42" s="7" t="s">
        <v>94</v>
      </c>
      <c r="D42" s="3">
        <v>250</v>
      </c>
      <c r="E42" t="str">
        <f>VLOOKUP(A42,HOP!A:L,12,0)</f>
        <v>250.00</v>
      </c>
      <c r="F42" t="str">
        <f>VLOOKUP(A42,HOP!A:C,3,0)</f>
        <v>2265009</v>
      </c>
      <c r="G42">
        <f t="shared" si="0"/>
        <v>0</v>
      </c>
      <c r="H42" t="str">
        <f t="shared" si="1"/>
        <v>，2265009</v>
      </c>
      <c r="I42" t="str">
        <f>VLOOKUP(A42,HOP!A:T,20,0)</f>
        <v>直连</v>
      </c>
    </row>
    <row r="43" ht="14.25" hidden="1" customHeight="1" spans="1:9">
      <c r="A43" s="6" t="s">
        <v>376</v>
      </c>
      <c r="B43" s="7" t="s">
        <v>93</v>
      </c>
      <c r="C43" s="7" t="s">
        <v>94</v>
      </c>
      <c r="D43" s="3">
        <v>93</v>
      </c>
      <c r="E43" t="str">
        <f>VLOOKUP(A43,HOP!A:L,12,0)</f>
        <v>93.00</v>
      </c>
      <c r="F43" t="str">
        <f>VLOOKUP(A43,HOP!A:C,3,0)</f>
        <v>2265296</v>
      </c>
      <c r="G43">
        <f t="shared" si="0"/>
        <v>0</v>
      </c>
      <c r="H43" t="str">
        <f t="shared" si="1"/>
        <v>，2265296</v>
      </c>
      <c r="I43" t="str">
        <f>VLOOKUP(A43,HOP!A:T,20,0)</f>
        <v>直连</v>
      </c>
    </row>
    <row r="44" ht="14.25" hidden="1" customHeight="1" spans="1:9">
      <c r="A44" s="6" t="s">
        <v>383</v>
      </c>
      <c r="B44" s="7" t="s">
        <v>93</v>
      </c>
      <c r="C44" s="7" t="s">
        <v>94</v>
      </c>
      <c r="D44" s="3">
        <v>214</v>
      </c>
      <c r="E44" t="str">
        <f>VLOOKUP(A44,HOP!A:L,12,0)</f>
        <v>214.00</v>
      </c>
      <c r="F44" t="str">
        <f>VLOOKUP(A44,HOP!A:C,3,0)</f>
        <v>2265451</v>
      </c>
      <c r="G44">
        <f t="shared" si="0"/>
        <v>0</v>
      </c>
      <c r="H44" t="str">
        <f t="shared" si="1"/>
        <v>，2265451</v>
      </c>
      <c r="I44" t="str">
        <f>VLOOKUP(A44,HOP!A:T,20,0)</f>
        <v>直连</v>
      </c>
    </row>
    <row r="45" ht="14.25" hidden="1" customHeight="1" spans="1:9">
      <c r="A45" s="6" t="s">
        <v>390</v>
      </c>
      <c r="B45" s="7" t="s">
        <v>93</v>
      </c>
      <c r="C45" s="7" t="s">
        <v>94</v>
      </c>
      <c r="D45" s="3">
        <v>94</v>
      </c>
      <c r="E45" t="str">
        <f>VLOOKUP(A45,HOP!A:L,12,0)</f>
        <v>94.00</v>
      </c>
      <c r="F45" t="str">
        <f>VLOOKUP(A45,HOP!A:C,3,0)</f>
        <v>2265283</v>
      </c>
      <c r="G45">
        <f t="shared" si="0"/>
        <v>0</v>
      </c>
      <c r="H45" t="str">
        <f t="shared" si="1"/>
        <v>，2265283</v>
      </c>
      <c r="I45" t="str">
        <f>VLOOKUP(A45,HOP!A:T,20,0)</f>
        <v>直连</v>
      </c>
    </row>
    <row r="46" ht="14.25" hidden="1" customHeight="1" spans="1:9">
      <c r="A46" s="6" t="s">
        <v>397</v>
      </c>
      <c r="B46" s="7" t="s">
        <v>93</v>
      </c>
      <c r="C46" s="7" t="s">
        <v>94</v>
      </c>
      <c r="D46" s="3">
        <v>79</v>
      </c>
      <c r="E46" t="str">
        <f>VLOOKUP(A46,HOP!A:L,12,0)</f>
        <v>79.00</v>
      </c>
      <c r="F46" t="str">
        <f>VLOOKUP(A46,HOP!A:C,3,0)</f>
        <v>2265554</v>
      </c>
      <c r="G46">
        <f t="shared" si="0"/>
        <v>0</v>
      </c>
      <c r="H46" t="str">
        <f t="shared" si="1"/>
        <v>，2265554</v>
      </c>
      <c r="I46" t="str">
        <f>VLOOKUP(A46,HOP!A:T,20,0)</f>
        <v>直连</v>
      </c>
    </row>
    <row r="47" ht="14.25" hidden="1" customHeight="1" spans="1:9">
      <c r="A47" s="6" t="s">
        <v>403</v>
      </c>
      <c r="B47" s="7" t="s">
        <v>93</v>
      </c>
      <c r="C47" s="7" t="s">
        <v>94</v>
      </c>
      <c r="D47" s="3">
        <v>95</v>
      </c>
      <c r="E47" t="str">
        <f>VLOOKUP(A47,HOP!A:L,12,0)</f>
        <v>95.00</v>
      </c>
      <c r="F47" t="str">
        <f>VLOOKUP(A47,HOP!A:C,3,0)</f>
        <v>2265591</v>
      </c>
      <c r="G47">
        <f t="shared" si="0"/>
        <v>0</v>
      </c>
      <c r="H47" t="str">
        <f t="shared" si="1"/>
        <v>，2265591</v>
      </c>
      <c r="I47" t="str">
        <f>VLOOKUP(A47,HOP!A:T,20,0)</f>
        <v>直连</v>
      </c>
    </row>
    <row r="48" ht="14.25" hidden="1" customHeight="1" spans="1:9">
      <c r="A48" s="6" t="s">
        <v>410</v>
      </c>
      <c r="B48" s="7" t="s">
        <v>93</v>
      </c>
      <c r="C48" s="7" t="s">
        <v>94</v>
      </c>
      <c r="D48" s="3">
        <v>125</v>
      </c>
      <c r="E48" t="str">
        <f>VLOOKUP(A48,HOP!A:L,12,0)</f>
        <v>125.00</v>
      </c>
      <c r="F48" t="str">
        <f>VLOOKUP(A48,HOP!A:C,3,0)</f>
        <v>2265853</v>
      </c>
      <c r="G48">
        <f t="shared" si="0"/>
        <v>0</v>
      </c>
      <c r="H48" t="str">
        <f t="shared" si="1"/>
        <v>，2265853</v>
      </c>
      <c r="I48" t="str">
        <f>VLOOKUP(A48,HOP!A:T,20,0)</f>
        <v>直连</v>
      </c>
    </row>
    <row r="49" ht="14.25" hidden="1" customHeight="1" spans="1:9">
      <c r="A49" s="6" t="s">
        <v>418</v>
      </c>
      <c r="B49" s="7" t="s">
        <v>93</v>
      </c>
      <c r="C49" s="7" t="s">
        <v>94</v>
      </c>
      <c r="D49" s="3">
        <v>171</v>
      </c>
      <c r="E49" t="str">
        <f>VLOOKUP(A49,HOP!A:L,12,0)</f>
        <v>171.00</v>
      </c>
      <c r="F49" t="str">
        <f>VLOOKUP(A49,HOP!A:C,3,0)</f>
        <v>2264378</v>
      </c>
      <c r="G49">
        <f t="shared" si="0"/>
        <v>0</v>
      </c>
      <c r="H49" t="str">
        <f t="shared" si="1"/>
        <v>，2264378</v>
      </c>
      <c r="I49" t="str">
        <f>VLOOKUP(A49,HOP!A:T,20,0)</f>
        <v>直连</v>
      </c>
    </row>
    <row r="50" ht="14.25" hidden="1" customHeight="1" spans="1:9">
      <c r="A50" s="6" t="s">
        <v>425</v>
      </c>
      <c r="B50" s="7" t="s">
        <v>93</v>
      </c>
      <c r="C50" s="7" t="s">
        <v>94</v>
      </c>
      <c r="D50" s="3">
        <v>78</v>
      </c>
      <c r="E50" t="str">
        <f>VLOOKUP(A50,HOP!A:L,12,0)</f>
        <v>78.00</v>
      </c>
      <c r="F50" t="str">
        <f>VLOOKUP(A50,HOP!A:C,3,0)</f>
        <v>2265102</v>
      </c>
      <c r="G50">
        <f t="shared" si="0"/>
        <v>0</v>
      </c>
      <c r="H50" t="str">
        <f t="shared" si="1"/>
        <v>，2265102</v>
      </c>
      <c r="I50" t="str">
        <f>VLOOKUP(A50,HOP!A:T,20,0)</f>
        <v>直连</v>
      </c>
    </row>
    <row r="52" spans="4:4">
      <c r="D52" s="3">
        <f>SUM(D2:D51)</f>
        <v>8774.44</v>
      </c>
    </row>
    <row r="53" ht="14.25" spans="4:4">
      <c r="D53" s="8" t="s">
        <v>23</v>
      </c>
    </row>
    <row r="57" spans="1:3">
      <c r="A57" t="s">
        <v>443</v>
      </c>
      <c r="C57">
        <v>8629</v>
      </c>
    </row>
    <row r="58" spans="1:3">
      <c r="A58" t="s">
        <v>444</v>
      </c>
      <c r="C58">
        <v>145.44</v>
      </c>
    </row>
    <row r="59" spans="1:3">
      <c r="A59" s="5" t="s">
        <v>445</v>
      </c>
      <c r="C59">
        <f>SUBTOTAL(9,C57:C58)</f>
        <v>8774.44</v>
      </c>
    </row>
  </sheetData>
  <autoFilter ref="A1:J50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446</v>
      </c>
      <c r="B1" s="2" t="s">
        <v>447</v>
      </c>
      <c r="C1" s="2" t="s">
        <v>448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449</v>
      </c>
      <c r="I1" s="2" t="s">
        <v>450</v>
      </c>
      <c r="J1" s="2" t="s">
        <v>451</v>
      </c>
      <c r="K1" s="2" t="s">
        <v>452</v>
      </c>
      <c r="L1" s="2" t="s">
        <v>453</v>
      </c>
      <c r="M1" s="2" t="s">
        <v>454</v>
      </c>
      <c r="N1" s="2" t="s">
        <v>455</v>
      </c>
      <c r="O1" s="2" t="s">
        <v>456</v>
      </c>
      <c r="P1" s="2" t="s">
        <v>457</v>
      </c>
      <c r="Q1" s="2" t="s">
        <v>458</v>
      </c>
      <c r="R1" s="2" t="s">
        <v>459</v>
      </c>
      <c r="S1" s="2" t="s">
        <v>460</v>
      </c>
      <c r="T1" s="2" t="s">
        <v>461</v>
      </c>
    </row>
    <row r="2" s="1" customFormat="1" spans="1:20">
      <c r="A2" s="1" t="s">
        <v>251</v>
      </c>
      <c r="B2" s="1" t="s">
        <v>255</v>
      </c>
      <c r="C2" s="1" t="s">
        <v>462</v>
      </c>
      <c r="D2" s="1" t="s">
        <v>463</v>
      </c>
      <c r="E2" s="1" t="s">
        <v>254</v>
      </c>
      <c r="F2" s="1" t="s">
        <v>160</v>
      </c>
      <c r="G2" s="1" t="s">
        <v>94</v>
      </c>
      <c r="H2" s="1" t="s">
        <v>464</v>
      </c>
      <c r="I2" s="1" t="s">
        <v>465</v>
      </c>
      <c r="J2" s="1" t="s">
        <v>466</v>
      </c>
      <c r="K2" s="1" t="s">
        <v>465</v>
      </c>
      <c r="L2" s="1" t="s">
        <v>465</v>
      </c>
      <c r="M2" s="1" t="s">
        <v>467</v>
      </c>
      <c r="N2" s="1" t="s">
        <v>467</v>
      </c>
      <c r="O2" s="1" t="s">
        <v>468</v>
      </c>
      <c r="P2" s="1" t="s">
        <v>469</v>
      </c>
      <c r="Q2" s="1" t="s">
        <v>470</v>
      </c>
      <c r="R2" s="1" t="s">
        <v>73</v>
      </c>
      <c r="S2" s="1" t="s">
        <v>35</v>
      </c>
      <c r="T2" s="1" t="s">
        <v>471</v>
      </c>
    </row>
    <row r="3" s="1" customFormat="1" spans="1:20">
      <c r="A3" s="1" t="s">
        <v>221</v>
      </c>
      <c r="B3" s="1" t="s">
        <v>225</v>
      </c>
      <c r="C3" s="1" t="s">
        <v>472</v>
      </c>
      <c r="D3" s="1" t="s">
        <v>223</v>
      </c>
      <c r="E3" s="1" t="s">
        <v>224</v>
      </c>
      <c r="F3" s="1" t="s">
        <v>151</v>
      </c>
      <c r="G3" s="1" t="s">
        <v>94</v>
      </c>
      <c r="H3" s="1" t="s">
        <v>464</v>
      </c>
      <c r="I3" s="1" t="s">
        <v>473</v>
      </c>
      <c r="J3" s="1" t="s">
        <v>466</v>
      </c>
      <c r="K3" s="1" t="s">
        <v>473</v>
      </c>
      <c r="L3" s="1" t="s">
        <v>473</v>
      </c>
      <c r="M3" s="1" t="s">
        <v>467</v>
      </c>
      <c r="N3" s="1" t="s">
        <v>467</v>
      </c>
      <c r="O3" s="1" t="s">
        <v>468</v>
      </c>
      <c r="P3" s="1" t="s">
        <v>469</v>
      </c>
      <c r="Q3" s="1" t="s">
        <v>474</v>
      </c>
      <c r="R3" s="1" t="s">
        <v>73</v>
      </c>
      <c r="S3" s="1" t="s">
        <v>35</v>
      </c>
      <c r="T3" s="1" t="s">
        <v>471</v>
      </c>
    </row>
    <row r="4" s="1" customFormat="1" spans="1:20">
      <c r="A4" s="1" t="s">
        <v>475</v>
      </c>
      <c r="B4" s="1" t="s">
        <v>225</v>
      </c>
      <c r="C4" s="1" t="s">
        <v>476</v>
      </c>
      <c r="D4" s="1" t="s">
        <v>477</v>
      </c>
      <c r="E4" s="1" t="s">
        <v>478</v>
      </c>
      <c r="F4" s="1" t="s">
        <v>151</v>
      </c>
      <c r="G4" s="1" t="s">
        <v>94</v>
      </c>
      <c r="H4" s="1" t="s">
        <v>464</v>
      </c>
      <c r="I4" s="1" t="s">
        <v>479</v>
      </c>
      <c r="J4" s="1" t="s">
        <v>466</v>
      </c>
      <c r="K4" s="1" t="s">
        <v>479</v>
      </c>
      <c r="L4" s="1" t="s">
        <v>479</v>
      </c>
      <c r="M4" s="1" t="s">
        <v>467</v>
      </c>
      <c r="N4" s="1" t="s">
        <v>467</v>
      </c>
      <c r="O4" s="1" t="s">
        <v>468</v>
      </c>
      <c r="P4" s="1" t="s">
        <v>469</v>
      </c>
      <c r="Q4" s="1" t="s">
        <v>480</v>
      </c>
      <c r="R4" s="1" t="s">
        <v>73</v>
      </c>
      <c r="S4" s="1" t="s">
        <v>35</v>
      </c>
      <c r="T4" s="1" t="s">
        <v>471</v>
      </c>
    </row>
    <row r="5" s="1" customFormat="1" spans="1:20">
      <c r="A5" s="1" t="s">
        <v>147</v>
      </c>
      <c r="B5" s="1" t="s">
        <v>151</v>
      </c>
      <c r="C5" s="1" t="s">
        <v>481</v>
      </c>
      <c r="D5" s="1" t="s">
        <v>149</v>
      </c>
      <c r="E5" s="1" t="s">
        <v>150</v>
      </c>
      <c r="F5" s="1" t="s">
        <v>151</v>
      </c>
      <c r="G5" s="1" t="s">
        <v>94</v>
      </c>
      <c r="H5" s="1" t="s">
        <v>464</v>
      </c>
      <c r="I5" s="1" t="s">
        <v>482</v>
      </c>
      <c r="J5" s="1" t="s">
        <v>466</v>
      </c>
      <c r="K5" s="1" t="s">
        <v>482</v>
      </c>
      <c r="L5" s="1" t="s">
        <v>482</v>
      </c>
      <c r="M5" s="1" t="s">
        <v>467</v>
      </c>
      <c r="N5" s="1" t="s">
        <v>467</v>
      </c>
      <c r="O5" s="1" t="s">
        <v>468</v>
      </c>
      <c r="P5" s="1" t="s">
        <v>469</v>
      </c>
      <c r="Q5" s="1" t="s">
        <v>483</v>
      </c>
      <c r="R5" s="1" t="s">
        <v>73</v>
      </c>
      <c r="S5" s="1" t="s">
        <v>35</v>
      </c>
      <c r="T5" s="1" t="s">
        <v>471</v>
      </c>
    </row>
    <row r="6" s="1" customFormat="1" spans="1:20">
      <c r="A6" s="1" t="s">
        <v>362</v>
      </c>
      <c r="B6" s="1" t="s">
        <v>143</v>
      </c>
      <c r="C6" s="1" t="s">
        <v>484</v>
      </c>
      <c r="D6" s="1" t="s">
        <v>485</v>
      </c>
      <c r="E6" s="1" t="s">
        <v>365</v>
      </c>
      <c r="F6" s="1" t="s">
        <v>143</v>
      </c>
      <c r="G6" s="1" t="s">
        <v>94</v>
      </c>
      <c r="H6" s="1" t="s">
        <v>464</v>
      </c>
      <c r="I6" s="1" t="s">
        <v>486</v>
      </c>
      <c r="J6" s="1" t="s">
        <v>466</v>
      </c>
      <c r="K6" s="1" t="s">
        <v>486</v>
      </c>
      <c r="L6" s="1" t="s">
        <v>486</v>
      </c>
      <c r="M6" s="1" t="s">
        <v>467</v>
      </c>
      <c r="N6" s="1" t="s">
        <v>467</v>
      </c>
      <c r="O6" s="1" t="s">
        <v>468</v>
      </c>
      <c r="P6" s="1" t="s">
        <v>469</v>
      </c>
      <c r="Q6" s="1" t="s">
        <v>487</v>
      </c>
      <c r="R6" s="1" t="s">
        <v>73</v>
      </c>
      <c r="S6" s="1" t="s">
        <v>35</v>
      </c>
      <c r="T6" s="1" t="s">
        <v>471</v>
      </c>
    </row>
    <row r="7" s="1" customFormat="1" spans="1:20">
      <c r="A7" s="1" t="s">
        <v>260</v>
      </c>
      <c r="B7" s="1" t="s">
        <v>143</v>
      </c>
      <c r="C7" s="1" t="s">
        <v>488</v>
      </c>
      <c r="D7" s="1" t="s">
        <v>262</v>
      </c>
      <c r="E7" s="1" t="s">
        <v>263</v>
      </c>
      <c r="F7" s="1" t="s">
        <v>160</v>
      </c>
      <c r="G7" s="1" t="s">
        <v>94</v>
      </c>
      <c r="H7" s="1" t="s">
        <v>464</v>
      </c>
      <c r="I7" s="1" t="s">
        <v>489</v>
      </c>
      <c r="J7" s="1" t="s">
        <v>466</v>
      </c>
      <c r="K7" s="1" t="s">
        <v>489</v>
      </c>
      <c r="L7" s="1" t="s">
        <v>489</v>
      </c>
      <c r="M7" s="1" t="s">
        <v>467</v>
      </c>
      <c r="N7" s="1" t="s">
        <v>467</v>
      </c>
      <c r="O7" s="1" t="s">
        <v>468</v>
      </c>
      <c r="P7" s="1" t="s">
        <v>469</v>
      </c>
      <c r="Q7" s="1" t="s">
        <v>490</v>
      </c>
      <c r="R7" s="1" t="s">
        <v>73</v>
      </c>
      <c r="S7" s="1" t="s">
        <v>35</v>
      </c>
      <c r="T7" s="1" t="s">
        <v>471</v>
      </c>
    </row>
    <row r="8" s="1" customFormat="1" spans="1:20">
      <c r="A8" s="1" t="s">
        <v>191</v>
      </c>
      <c r="B8" s="1" t="s">
        <v>143</v>
      </c>
      <c r="C8" s="1" t="s">
        <v>491</v>
      </c>
      <c r="D8" s="1" t="s">
        <v>193</v>
      </c>
      <c r="E8" s="1" t="s">
        <v>194</v>
      </c>
      <c r="F8" s="1" t="s">
        <v>93</v>
      </c>
      <c r="G8" s="1" t="s">
        <v>94</v>
      </c>
      <c r="H8" s="1" t="s">
        <v>464</v>
      </c>
      <c r="I8" s="1" t="s">
        <v>492</v>
      </c>
      <c r="J8" s="1" t="s">
        <v>466</v>
      </c>
      <c r="K8" s="1" t="s">
        <v>492</v>
      </c>
      <c r="L8" s="1" t="s">
        <v>492</v>
      </c>
      <c r="M8" s="1" t="s">
        <v>467</v>
      </c>
      <c r="N8" s="1" t="s">
        <v>467</v>
      </c>
      <c r="O8" s="1" t="s">
        <v>468</v>
      </c>
      <c r="P8" s="1" t="s">
        <v>469</v>
      </c>
      <c r="Q8" s="1" t="s">
        <v>493</v>
      </c>
      <c r="R8" s="1" t="s">
        <v>73</v>
      </c>
      <c r="S8" s="1" t="s">
        <v>35</v>
      </c>
      <c r="T8" s="1" t="s">
        <v>471</v>
      </c>
    </row>
    <row r="9" s="1" customFormat="1" spans="1:20">
      <c r="A9" s="1" t="s">
        <v>139</v>
      </c>
      <c r="B9" s="1" t="s">
        <v>143</v>
      </c>
      <c r="C9" s="1" t="s">
        <v>494</v>
      </c>
      <c r="D9" s="1" t="s">
        <v>495</v>
      </c>
      <c r="E9" s="1" t="s">
        <v>142</v>
      </c>
      <c r="F9" s="1" t="s">
        <v>93</v>
      </c>
      <c r="G9" s="1" t="s">
        <v>94</v>
      </c>
      <c r="H9" s="1" t="s">
        <v>464</v>
      </c>
      <c r="I9" s="1" t="s">
        <v>496</v>
      </c>
      <c r="J9" s="1" t="s">
        <v>466</v>
      </c>
      <c r="K9" s="1" t="s">
        <v>496</v>
      </c>
      <c r="L9" s="1" t="s">
        <v>496</v>
      </c>
      <c r="M9" s="1" t="s">
        <v>467</v>
      </c>
      <c r="N9" s="1" t="s">
        <v>467</v>
      </c>
      <c r="O9" s="1" t="s">
        <v>468</v>
      </c>
      <c r="P9" s="1" t="s">
        <v>469</v>
      </c>
      <c r="Q9" s="1" t="s">
        <v>497</v>
      </c>
      <c r="R9" s="1" t="s">
        <v>73</v>
      </c>
      <c r="S9" s="1" t="s">
        <v>35</v>
      </c>
      <c r="T9" s="1" t="s">
        <v>471</v>
      </c>
    </row>
    <row r="10" s="1" customFormat="1" spans="1:20">
      <c r="A10" s="1" t="s">
        <v>156</v>
      </c>
      <c r="B10" s="1" t="s">
        <v>160</v>
      </c>
      <c r="C10" s="1" t="s">
        <v>498</v>
      </c>
      <c r="D10" s="1" t="s">
        <v>499</v>
      </c>
      <c r="E10" s="1" t="s">
        <v>159</v>
      </c>
      <c r="F10" s="1" t="s">
        <v>160</v>
      </c>
      <c r="G10" s="1" t="s">
        <v>94</v>
      </c>
      <c r="H10" s="1" t="s">
        <v>464</v>
      </c>
      <c r="I10" s="1" t="s">
        <v>500</v>
      </c>
      <c r="J10" s="1" t="s">
        <v>466</v>
      </c>
      <c r="K10" s="1" t="s">
        <v>500</v>
      </c>
      <c r="L10" s="1" t="s">
        <v>500</v>
      </c>
      <c r="M10" s="1" t="s">
        <v>467</v>
      </c>
      <c r="N10" s="1" t="s">
        <v>467</v>
      </c>
      <c r="O10" s="1" t="s">
        <v>468</v>
      </c>
      <c r="P10" s="1" t="s">
        <v>469</v>
      </c>
      <c r="Q10" s="1" t="s">
        <v>501</v>
      </c>
      <c r="R10" s="1" t="s">
        <v>73</v>
      </c>
      <c r="S10" s="1" t="s">
        <v>35</v>
      </c>
      <c r="T10" s="1" t="s">
        <v>471</v>
      </c>
    </row>
    <row r="11" s="1" customFormat="1" spans="1:20">
      <c r="A11" s="1" t="s">
        <v>199</v>
      </c>
      <c r="B11" s="1" t="s">
        <v>160</v>
      </c>
      <c r="C11" s="1" t="s">
        <v>502</v>
      </c>
      <c r="D11" s="1" t="s">
        <v>503</v>
      </c>
      <c r="E11" s="1" t="s">
        <v>202</v>
      </c>
      <c r="F11" s="1" t="s">
        <v>160</v>
      </c>
      <c r="G11" s="1" t="s">
        <v>94</v>
      </c>
      <c r="H11" s="1" t="s">
        <v>464</v>
      </c>
      <c r="I11" s="1" t="s">
        <v>504</v>
      </c>
      <c r="J11" s="1" t="s">
        <v>466</v>
      </c>
      <c r="K11" s="1" t="s">
        <v>504</v>
      </c>
      <c r="L11" s="1" t="s">
        <v>504</v>
      </c>
      <c r="M11" s="1" t="s">
        <v>467</v>
      </c>
      <c r="N11" s="1" t="s">
        <v>467</v>
      </c>
      <c r="O11" s="1" t="s">
        <v>468</v>
      </c>
      <c r="P11" s="1" t="s">
        <v>469</v>
      </c>
      <c r="Q11" s="1" t="s">
        <v>505</v>
      </c>
      <c r="R11" s="1" t="s">
        <v>73</v>
      </c>
      <c r="S11" s="1" t="s">
        <v>35</v>
      </c>
      <c r="T11" s="1" t="s">
        <v>471</v>
      </c>
    </row>
    <row r="12" s="1" customFormat="1" spans="1:20">
      <c r="A12" s="1" t="s">
        <v>357</v>
      </c>
      <c r="B12" s="1" t="s">
        <v>160</v>
      </c>
      <c r="C12" s="1" t="s">
        <v>506</v>
      </c>
      <c r="D12" s="1" t="s">
        <v>359</v>
      </c>
      <c r="E12" s="1" t="s">
        <v>360</v>
      </c>
      <c r="F12" s="1" t="s">
        <v>160</v>
      </c>
      <c r="G12" s="1" t="s">
        <v>94</v>
      </c>
      <c r="H12" s="1" t="s">
        <v>464</v>
      </c>
      <c r="I12" s="1" t="s">
        <v>507</v>
      </c>
      <c r="J12" s="1" t="s">
        <v>466</v>
      </c>
      <c r="K12" s="1" t="s">
        <v>507</v>
      </c>
      <c r="L12" s="1" t="s">
        <v>507</v>
      </c>
      <c r="M12" s="1" t="s">
        <v>467</v>
      </c>
      <c r="N12" s="1" t="s">
        <v>467</v>
      </c>
      <c r="O12" s="1" t="s">
        <v>468</v>
      </c>
      <c r="P12" s="1" t="s">
        <v>469</v>
      </c>
      <c r="Q12" s="1" t="s">
        <v>508</v>
      </c>
      <c r="R12" s="1" t="s">
        <v>73</v>
      </c>
      <c r="S12" s="1" t="s">
        <v>35</v>
      </c>
      <c r="T12" s="1" t="s">
        <v>471</v>
      </c>
    </row>
    <row r="13" s="1" customFormat="1" spans="1:20">
      <c r="A13" s="1" t="s">
        <v>418</v>
      </c>
      <c r="B13" s="1" t="s">
        <v>160</v>
      </c>
      <c r="C13" s="1" t="s">
        <v>509</v>
      </c>
      <c r="D13" s="1" t="s">
        <v>420</v>
      </c>
      <c r="E13" s="1" t="s">
        <v>421</v>
      </c>
      <c r="F13" s="1" t="s">
        <v>93</v>
      </c>
      <c r="G13" s="1" t="s">
        <v>94</v>
      </c>
      <c r="H13" s="1" t="s">
        <v>464</v>
      </c>
      <c r="I13" s="1" t="s">
        <v>510</v>
      </c>
      <c r="J13" s="1" t="s">
        <v>466</v>
      </c>
      <c r="K13" s="1" t="s">
        <v>510</v>
      </c>
      <c r="L13" s="1" t="s">
        <v>510</v>
      </c>
      <c r="M13" s="1" t="s">
        <v>467</v>
      </c>
      <c r="N13" s="1" t="s">
        <v>467</v>
      </c>
      <c r="O13" s="1" t="s">
        <v>468</v>
      </c>
      <c r="P13" s="1" t="s">
        <v>469</v>
      </c>
      <c r="Q13" s="1" t="s">
        <v>511</v>
      </c>
      <c r="R13" s="1" t="s">
        <v>73</v>
      </c>
      <c r="S13" s="1" t="s">
        <v>35</v>
      </c>
      <c r="T13" s="1" t="s">
        <v>471</v>
      </c>
    </row>
    <row r="14" s="1" customFormat="1" spans="1:20">
      <c r="A14" s="1" t="s">
        <v>512</v>
      </c>
      <c r="B14" s="1" t="s">
        <v>160</v>
      </c>
      <c r="C14" s="1" t="s">
        <v>513</v>
      </c>
      <c r="D14" s="1" t="s">
        <v>514</v>
      </c>
      <c r="E14" s="1" t="s">
        <v>515</v>
      </c>
      <c r="F14" s="1" t="s">
        <v>93</v>
      </c>
      <c r="G14" s="1" t="s">
        <v>94</v>
      </c>
      <c r="H14" s="1" t="s">
        <v>464</v>
      </c>
      <c r="I14" s="1" t="s">
        <v>468</v>
      </c>
      <c r="J14" s="1" t="s">
        <v>466</v>
      </c>
      <c r="K14" s="1" t="s">
        <v>468</v>
      </c>
      <c r="L14" s="1" t="s">
        <v>468</v>
      </c>
      <c r="M14" s="1" t="s">
        <v>467</v>
      </c>
      <c r="N14" s="1" t="s">
        <v>467</v>
      </c>
      <c r="O14" s="1" t="s">
        <v>468</v>
      </c>
      <c r="P14" s="1" t="s">
        <v>469</v>
      </c>
      <c r="Q14" s="1" t="s">
        <v>516</v>
      </c>
      <c r="R14" s="1" t="s">
        <v>73</v>
      </c>
      <c r="S14" s="1" t="s">
        <v>35</v>
      </c>
      <c r="T14" s="1" t="s">
        <v>471</v>
      </c>
    </row>
    <row r="15" s="1" customFormat="1" spans="1:20">
      <c r="A15" s="1" t="s">
        <v>517</v>
      </c>
      <c r="B15" s="1" t="s">
        <v>160</v>
      </c>
      <c r="C15" s="1" t="s">
        <v>518</v>
      </c>
      <c r="D15" s="1" t="s">
        <v>519</v>
      </c>
      <c r="E15" s="1" t="s">
        <v>520</v>
      </c>
      <c r="F15" s="1" t="s">
        <v>160</v>
      </c>
      <c r="G15" s="1" t="s">
        <v>94</v>
      </c>
      <c r="H15" s="1" t="s">
        <v>464</v>
      </c>
      <c r="I15" s="1" t="s">
        <v>521</v>
      </c>
      <c r="J15" s="1" t="s">
        <v>466</v>
      </c>
      <c r="K15" s="1" t="s">
        <v>521</v>
      </c>
      <c r="L15" s="1" t="s">
        <v>521</v>
      </c>
      <c r="M15" s="1" t="s">
        <v>467</v>
      </c>
      <c r="N15" s="1" t="s">
        <v>467</v>
      </c>
      <c r="O15" s="1" t="s">
        <v>468</v>
      </c>
      <c r="P15" s="1" t="s">
        <v>469</v>
      </c>
      <c r="Q15" s="1" t="s">
        <v>522</v>
      </c>
      <c r="R15" s="1" t="s">
        <v>73</v>
      </c>
      <c r="S15" s="1" t="s">
        <v>35</v>
      </c>
      <c r="T15" s="1" t="s">
        <v>471</v>
      </c>
    </row>
    <row r="16" s="1" customFormat="1" spans="1:20">
      <c r="A16" s="1" t="s">
        <v>337</v>
      </c>
      <c r="B16" s="1" t="s">
        <v>160</v>
      </c>
      <c r="C16" s="1" t="s">
        <v>523</v>
      </c>
      <c r="D16" s="1" t="s">
        <v>339</v>
      </c>
      <c r="E16" s="1" t="s">
        <v>340</v>
      </c>
      <c r="F16" s="1" t="s">
        <v>93</v>
      </c>
      <c r="G16" s="1" t="s">
        <v>94</v>
      </c>
      <c r="H16" s="1" t="s">
        <v>464</v>
      </c>
      <c r="I16" s="1" t="s">
        <v>524</v>
      </c>
      <c r="J16" s="1" t="s">
        <v>466</v>
      </c>
      <c r="K16" s="1" t="s">
        <v>524</v>
      </c>
      <c r="L16" s="1" t="s">
        <v>524</v>
      </c>
      <c r="M16" s="1" t="s">
        <v>467</v>
      </c>
      <c r="N16" s="1" t="s">
        <v>467</v>
      </c>
      <c r="O16" s="1" t="s">
        <v>468</v>
      </c>
      <c r="P16" s="1" t="s">
        <v>469</v>
      </c>
      <c r="Q16" s="1" t="s">
        <v>525</v>
      </c>
      <c r="R16" s="1" t="s">
        <v>73</v>
      </c>
      <c r="S16" s="1" t="s">
        <v>35</v>
      </c>
      <c r="T16" s="1" t="s">
        <v>471</v>
      </c>
    </row>
    <row r="17" s="1" customFormat="1" spans="1:20">
      <c r="A17" s="1" t="s">
        <v>526</v>
      </c>
      <c r="B17" s="1" t="s">
        <v>93</v>
      </c>
      <c r="C17" s="1" t="s">
        <v>527</v>
      </c>
      <c r="D17" s="1" t="s">
        <v>528</v>
      </c>
      <c r="E17" s="1" t="s">
        <v>529</v>
      </c>
      <c r="F17" s="1" t="s">
        <v>93</v>
      </c>
      <c r="G17" s="1" t="s">
        <v>94</v>
      </c>
      <c r="H17" s="1" t="s">
        <v>464</v>
      </c>
      <c r="I17" s="1" t="s">
        <v>468</v>
      </c>
      <c r="J17" s="1" t="s">
        <v>466</v>
      </c>
      <c r="K17" s="1" t="s">
        <v>468</v>
      </c>
      <c r="L17" s="1" t="s">
        <v>468</v>
      </c>
      <c r="M17" s="1" t="s">
        <v>467</v>
      </c>
      <c r="N17" s="1" t="s">
        <v>467</v>
      </c>
      <c r="O17" s="1" t="s">
        <v>468</v>
      </c>
      <c r="P17" s="1" t="s">
        <v>469</v>
      </c>
      <c r="Q17" s="1" t="s">
        <v>530</v>
      </c>
      <c r="R17" s="1" t="s">
        <v>73</v>
      </c>
      <c r="S17" s="1" t="s">
        <v>35</v>
      </c>
      <c r="T17" s="1" t="s">
        <v>471</v>
      </c>
    </row>
    <row r="18" s="1" customFormat="1" spans="1:20">
      <c r="A18" s="1" t="s">
        <v>267</v>
      </c>
      <c r="B18" s="1" t="s">
        <v>93</v>
      </c>
      <c r="C18" s="1" t="s">
        <v>531</v>
      </c>
      <c r="D18" s="1" t="s">
        <v>532</v>
      </c>
      <c r="E18" s="1" t="s">
        <v>270</v>
      </c>
      <c r="F18" s="1" t="s">
        <v>93</v>
      </c>
      <c r="G18" s="1" t="s">
        <v>94</v>
      </c>
      <c r="H18" s="1" t="s">
        <v>464</v>
      </c>
      <c r="I18" s="1" t="s">
        <v>533</v>
      </c>
      <c r="J18" s="1" t="s">
        <v>466</v>
      </c>
      <c r="K18" s="1" t="s">
        <v>533</v>
      </c>
      <c r="L18" s="1" t="s">
        <v>533</v>
      </c>
      <c r="M18" s="1" t="s">
        <v>467</v>
      </c>
      <c r="N18" s="1" t="s">
        <v>467</v>
      </c>
      <c r="O18" s="1" t="s">
        <v>468</v>
      </c>
      <c r="P18" s="1" t="s">
        <v>469</v>
      </c>
      <c r="Q18" s="1" t="s">
        <v>534</v>
      </c>
      <c r="R18" s="1" t="s">
        <v>73</v>
      </c>
      <c r="S18" s="1" t="s">
        <v>35</v>
      </c>
      <c r="T18" s="1" t="s">
        <v>471</v>
      </c>
    </row>
    <row r="19" s="1" customFormat="1" spans="1:20">
      <c r="A19" s="1" t="s">
        <v>297</v>
      </c>
      <c r="B19" s="1" t="s">
        <v>93</v>
      </c>
      <c r="C19" s="1" t="s">
        <v>535</v>
      </c>
      <c r="D19" s="1" t="s">
        <v>299</v>
      </c>
      <c r="E19" s="1" t="s">
        <v>300</v>
      </c>
      <c r="F19" s="1" t="s">
        <v>93</v>
      </c>
      <c r="G19" s="1" t="s">
        <v>94</v>
      </c>
      <c r="H19" s="1" t="s">
        <v>464</v>
      </c>
      <c r="I19" s="1" t="s">
        <v>536</v>
      </c>
      <c r="J19" s="1" t="s">
        <v>466</v>
      </c>
      <c r="K19" s="1" t="s">
        <v>536</v>
      </c>
      <c r="L19" s="1" t="s">
        <v>536</v>
      </c>
      <c r="M19" s="1" t="s">
        <v>467</v>
      </c>
      <c r="N19" s="1" t="s">
        <v>467</v>
      </c>
      <c r="O19" s="1" t="s">
        <v>468</v>
      </c>
      <c r="P19" s="1" t="s">
        <v>469</v>
      </c>
      <c r="Q19" s="1" t="s">
        <v>537</v>
      </c>
      <c r="R19" s="1" t="s">
        <v>73</v>
      </c>
      <c r="S19" s="1" t="s">
        <v>35</v>
      </c>
      <c r="T19" s="1" t="s">
        <v>471</v>
      </c>
    </row>
    <row r="20" s="1" customFormat="1" spans="1:20">
      <c r="A20" s="1" t="s">
        <v>369</v>
      </c>
      <c r="B20" s="1" t="s">
        <v>93</v>
      </c>
      <c r="C20" s="1" t="s">
        <v>538</v>
      </c>
      <c r="D20" s="1" t="s">
        <v>539</v>
      </c>
      <c r="E20" s="1" t="s">
        <v>540</v>
      </c>
      <c r="F20" s="1" t="s">
        <v>93</v>
      </c>
      <c r="G20" s="1" t="s">
        <v>94</v>
      </c>
      <c r="H20" s="1" t="s">
        <v>464</v>
      </c>
      <c r="I20" s="1" t="s">
        <v>541</v>
      </c>
      <c r="J20" s="1" t="s">
        <v>466</v>
      </c>
      <c r="K20" s="1" t="s">
        <v>541</v>
      </c>
      <c r="L20" s="1" t="s">
        <v>541</v>
      </c>
      <c r="M20" s="1" t="s">
        <v>467</v>
      </c>
      <c r="N20" s="1" t="s">
        <v>467</v>
      </c>
      <c r="O20" s="1" t="s">
        <v>468</v>
      </c>
      <c r="P20" s="1" t="s">
        <v>469</v>
      </c>
      <c r="Q20" s="1" t="s">
        <v>542</v>
      </c>
      <c r="R20" s="1" t="s">
        <v>73</v>
      </c>
      <c r="S20" s="1" t="s">
        <v>35</v>
      </c>
      <c r="T20" s="1" t="s">
        <v>471</v>
      </c>
    </row>
    <row r="21" s="1" customFormat="1" spans="1:20">
      <c r="A21" s="1" t="s">
        <v>89</v>
      </c>
      <c r="B21" s="1" t="s">
        <v>93</v>
      </c>
      <c r="C21" s="1" t="s">
        <v>543</v>
      </c>
      <c r="D21" s="1" t="s">
        <v>91</v>
      </c>
      <c r="E21" s="1" t="s">
        <v>92</v>
      </c>
      <c r="F21" s="1" t="s">
        <v>93</v>
      </c>
      <c r="G21" s="1" t="s">
        <v>94</v>
      </c>
      <c r="H21" s="1" t="s">
        <v>464</v>
      </c>
      <c r="I21" s="1" t="s">
        <v>544</v>
      </c>
      <c r="J21" s="1" t="s">
        <v>466</v>
      </c>
      <c r="K21" s="1" t="s">
        <v>544</v>
      </c>
      <c r="L21" s="1" t="s">
        <v>544</v>
      </c>
      <c r="M21" s="1" t="s">
        <v>467</v>
      </c>
      <c r="N21" s="1" t="s">
        <v>467</v>
      </c>
      <c r="O21" s="1" t="s">
        <v>468</v>
      </c>
      <c r="P21" s="1" t="s">
        <v>469</v>
      </c>
      <c r="Q21" s="1" t="s">
        <v>545</v>
      </c>
      <c r="R21" s="1" t="s">
        <v>73</v>
      </c>
      <c r="S21" s="1" t="s">
        <v>35</v>
      </c>
      <c r="T21" s="1" t="s">
        <v>471</v>
      </c>
    </row>
    <row r="22" s="1" customFormat="1" spans="1:20">
      <c r="A22" s="1" t="s">
        <v>274</v>
      </c>
      <c r="B22" s="1" t="s">
        <v>93</v>
      </c>
      <c r="C22" s="1" t="s">
        <v>546</v>
      </c>
      <c r="D22" s="1" t="s">
        <v>276</v>
      </c>
      <c r="E22" s="1" t="s">
        <v>277</v>
      </c>
      <c r="F22" s="1" t="s">
        <v>93</v>
      </c>
      <c r="G22" s="1" t="s">
        <v>94</v>
      </c>
      <c r="H22" s="1" t="s">
        <v>464</v>
      </c>
      <c r="I22" s="1" t="s">
        <v>547</v>
      </c>
      <c r="J22" s="1" t="s">
        <v>466</v>
      </c>
      <c r="K22" s="1" t="s">
        <v>547</v>
      </c>
      <c r="L22" s="1" t="s">
        <v>547</v>
      </c>
      <c r="M22" s="1" t="s">
        <v>467</v>
      </c>
      <c r="N22" s="1" t="s">
        <v>467</v>
      </c>
      <c r="O22" s="1" t="s">
        <v>468</v>
      </c>
      <c r="P22" s="1" t="s">
        <v>469</v>
      </c>
      <c r="Q22" s="1" t="s">
        <v>548</v>
      </c>
      <c r="R22" s="1" t="s">
        <v>73</v>
      </c>
      <c r="S22" s="1" t="s">
        <v>35</v>
      </c>
      <c r="T22" s="1" t="s">
        <v>471</v>
      </c>
    </row>
    <row r="23" s="1" customFormat="1" spans="1:20">
      <c r="A23" s="1" t="s">
        <v>549</v>
      </c>
      <c r="B23" s="1" t="s">
        <v>93</v>
      </c>
      <c r="C23" s="1" t="s">
        <v>550</v>
      </c>
      <c r="D23" s="1" t="s">
        <v>539</v>
      </c>
      <c r="E23" s="1" t="s">
        <v>551</v>
      </c>
      <c r="F23" s="1" t="s">
        <v>93</v>
      </c>
      <c r="G23" s="1" t="s">
        <v>94</v>
      </c>
      <c r="H23" s="1" t="s">
        <v>464</v>
      </c>
      <c r="I23" s="1" t="s">
        <v>541</v>
      </c>
      <c r="J23" s="1" t="s">
        <v>466</v>
      </c>
      <c r="K23" s="1" t="s">
        <v>541</v>
      </c>
      <c r="L23" s="1" t="s">
        <v>541</v>
      </c>
      <c r="M23" s="1" t="s">
        <v>467</v>
      </c>
      <c r="N23" s="1" t="s">
        <v>467</v>
      </c>
      <c r="O23" s="1" t="s">
        <v>468</v>
      </c>
      <c r="P23" s="1" t="s">
        <v>469</v>
      </c>
      <c r="Q23" s="1" t="s">
        <v>552</v>
      </c>
      <c r="R23" s="1" t="s">
        <v>73</v>
      </c>
      <c r="S23" s="1" t="s">
        <v>35</v>
      </c>
      <c r="T23" s="1" t="s">
        <v>471</v>
      </c>
    </row>
    <row r="24" s="1" customFormat="1" spans="1:20">
      <c r="A24" s="1" t="s">
        <v>281</v>
      </c>
      <c r="B24" s="1" t="s">
        <v>93</v>
      </c>
      <c r="C24" s="1" t="s">
        <v>553</v>
      </c>
      <c r="D24" s="1" t="s">
        <v>283</v>
      </c>
      <c r="E24" s="1" t="s">
        <v>284</v>
      </c>
      <c r="F24" s="1" t="s">
        <v>93</v>
      </c>
      <c r="G24" s="1" t="s">
        <v>94</v>
      </c>
      <c r="H24" s="1" t="s">
        <v>464</v>
      </c>
      <c r="I24" s="1" t="s">
        <v>496</v>
      </c>
      <c r="J24" s="1" t="s">
        <v>466</v>
      </c>
      <c r="K24" s="1" t="s">
        <v>496</v>
      </c>
      <c r="L24" s="1" t="s">
        <v>496</v>
      </c>
      <c r="M24" s="1" t="s">
        <v>467</v>
      </c>
      <c r="N24" s="1" t="s">
        <v>467</v>
      </c>
      <c r="O24" s="1" t="s">
        <v>468</v>
      </c>
      <c r="P24" s="1" t="s">
        <v>469</v>
      </c>
      <c r="Q24" s="1" t="s">
        <v>554</v>
      </c>
      <c r="R24" s="1" t="s">
        <v>73</v>
      </c>
      <c r="S24" s="1" t="s">
        <v>35</v>
      </c>
      <c r="T24" s="1" t="s">
        <v>471</v>
      </c>
    </row>
    <row r="25" s="1" customFormat="1" spans="1:20">
      <c r="A25" s="1" t="s">
        <v>425</v>
      </c>
      <c r="B25" s="1" t="s">
        <v>93</v>
      </c>
      <c r="C25" s="1" t="s">
        <v>555</v>
      </c>
      <c r="D25" s="1" t="s">
        <v>427</v>
      </c>
      <c r="E25" s="1" t="s">
        <v>428</v>
      </c>
      <c r="F25" s="1" t="s">
        <v>93</v>
      </c>
      <c r="G25" s="1" t="s">
        <v>94</v>
      </c>
      <c r="H25" s="1" t="s">
        <v>464</v>
      </c>
      <c r="I25" s="1" t="s">
        <v>556</v>
      </c>
      <c r="J25" s="1" t="s">
        <v>466</v>
      </c>
      <c r="K25" s="1" t="s">
        <v>556</v>
      </c>
      <c r="L25" s="1" t="s">
        <v>556</v>
      </c>
      <c r="M25" s="1" t="s">
        <v>467</v>
      </c>
      <c r="N25" s="1" t="s">
        <v>467</v>
      </c>
      <c r="O25" s="1" t="s">
        <v>468</v>
      </c>
      <c r="P25" s="1" t="s">
        <v>469</v>
      </c>
      <c r="Q25" s="1" t="s">
        <v>557</v>
      </c>
      <c r="R25" s="1" t="s">
        <v>73</v>
      </c>
      <c r="S25" s="1" t="s">
        <v>35</v>
      </c>
      <c r="T25" s="1" t="s">
        <v>471</v>
      </c>
    </row>
    <row r="26" s="1" customFormat="1" spans="1:20">
      <c r="A26" s="1" t="s">
        <v>558</v>
      </c>
      <c r="B26" s="1" t="s">
        <v>93</v>
      </c>
      <c r="C26" s="1" t="s">
        <v>559</v>
      </c>
      <c r="D26" s="1" t="s">
        <v>560</v>
      </c>
      <c r="E26" s="1" t="s">
        <v>561</v>
      </c>
      <c r="F26" s="1" t="s">
        <v>93</v>
      </c>
      <c r="G26" s="1" t="s">
        <v>94</v>
      </c>
      <c r="H26" s="1" t="s">
        <v>464</v>
      </c>
      <c r="I26" s="1" t="s">
        <v>562</v>
      </c>
      <c r="J26" s="1" t="s">
        <v>466</v>
      </c>
      <c r="K26" s="1" t="s">
        <v>562</v>
      </c>
      <c r="L26" s="1" t="s">
        <v>562</v>
      </c>
      <c r="M26" s="1" t="s">
        <v>467</v>
      </c>
      <c r="N26" s="1" t="s">
        <v>467</v>
      </c>
      <c r="O26" s="1" t="s">
        <v>468</v>
      </c>
      <c r="P26" s="1" t="s">
        <v>469</v>
      </c>
      <c r="Q26" s="1" t="s">
        <v>563</v>
      </c>
      <c r="R26" s="1" t="s">
        <v>73</v>
      </c>
      <c r="S26" s="1" t="s">
        <v>35</v>
      </c>
      <c r="T26" s="1" t="s">
        <v>471</v>
      </c>
    </row>
    <row r="27" s="1" customFormat="1" spans="1:20">
      <c r="A27" s="1" t="s">
        <v>350</v>
      </c>
      <c r="B27" s="1" t="s">
        <v>93</v>
      </c>
      <c r="C27" s="1" t="s">
        <v>564</v>
      </c>
      <c r="D27" s="1" t="s">
        <v>352</v>
      </c>
      <c r="E27" s="1" t="s">
        <v>353</v>
      </c>
      <c r="F27" s="1" t="s">
        <v>93</v>
      </c>
      <c r="G27" s="1" t="s">
        <v>94</v>
      </c>
      <c r="H27" s="1" t="s">
        <v>464</v>
      </c>
      <c r="I27" s="1" t="s">
        <v>565</v>
      </c>
      <c r="J27" s="1" t="s">
        <v>466</v>
      </c>
      <c r="K27" s="1" t="s">
        <v>565</v>
      </c>
      <c r="L27" s="1" t="s">
        <v>565</v>
      </c>
      <c r="M27" s="1" t="s">
        <v>467</v>
      </c>
      <c r="N27" s="1" t="s">
        <v>467</v>
      </c>
      <c r="O27" s="1" t="s">
        <v>468</v>
      </c>
      <c r="P27" s="1" t="s">
        <v>469</v>
      </c>
      <c r="Q27" s="1" t="s">
        <v>566</v>
      </c>
      <c r="R27" s="1" t="s">
        <v>73</v>
      </c>
      <c r="S27" s="1" t="s">
        <v>35</v>
      </c>
      <c r="T27" s="1" t="s">
        <v>471</v>
      </c>
    </row>
    <row r="28" s="1" customFormat="1" spans="1:20">
      <c r="A28" s="1" t="s">
        <v>285</v>
      </c>
      <c r="B28" s="1" t="s">
        <v>93</v>
      </c>
      <c r="C28" s="1" t="s">
        <v>567</v>
      </c>
      <c r="D28" s="1" t="s">
        <v>568</v>
      </c>
      <c r="E28" s="1" t="s">
        <v>288</v>
      </c>
      <c r="F28" s="1" t="s">
        <v>93</v>
      </c>
      <c r="G28" s="1" t="s">
        <v>94</v>
      </c>
      <c r="H28" s="1" t="s">
        <v>464</v>
      </c>
      <c r="I28" s="1" t="s">
        <v>569</v>
      </c>
      <c r="J28" s="1" t="s">
        <v>466</v>
      </c>
      <c r="K28" s="1" t="s">
        <v>569</v>
      </c>
      <c r="L28" s="1" t="s">
        <v>569</v>
      </c>
      <c r="M28" s="1" t="s">
        <v>467</v>
      </c>
      <c r="N28" s="1" t="s">
        <v>467</v>
      </c>
      <c r="O28" s="1" t="s">
        <v>468</v>
      </c>
      <c r="P28" s="1" t="s">
        <v>469</v>
      </c>
      <c r="Q28" s="1" t="s">
        <v>570</v>
      </c>
      <c r="R28" s="1" t="s">
        <v>73</v>
      </c>
      <c r="S28" s="1" t="s">
        <v>35</v>
      </c>
      <c r="T28" s="1" t="s">
        <v>471</v>
      </c>
    </row>
    <row r="29" s="1" customFormat="1" spans="1:20">
      <c r="A29" s="1" t="s">
        <v>173</v>
      </c>
      <c r="B29" s="1" t="s">
        <v>93</v>
      </c>
      <c r="C29" s="1" t="s">
        <v>571</v>
      </c>
      <c r="D29" s="1" t="s">
        <v>175</v>
      </c>
      <c r="E29" s="1" t="s">
        <v>176</v>
      </c>
      <c r="F29" s="1" t="s">
        <v>93</v>
      </c>
      <c r="G29" s="1" t="s">
        <v>94</v>
      </c>
      <c r="H29" s="1" t="s">
        <v>464</v>
      </c>
      <c r="I29" s="1" t="s">
        <v>572</v>
      </c>
      <c r="J29" s="1" t="s">
        <v>466</v>
      </c>
      <c r="K29" s="1" t="s">
        <v>572</v>
      </c>
      <c r="L29" s="1" t="s">
        <v>572</v>
      </c>
      <c r="M29" s="1" t="s">
        <v>467</v>
      </c>
      <c r="N29" s="1" t="s">
        <v>467</v>
      </c>
      <c r="O29" s="1" t="s">
        <v>468</v>
      </c>
      <c r="P29" s="1" t="s">
        <v>469</v>
      </c>
      <c r="Q29" s="1" t="s">
        <v>573</v>
      </c>
      <c r="R29" s="1" t="s">
        <v>73</v>
      </c>
      <c r="S29" s="1" t="s">
        <v>35</v>
      </c>
      <c r="T29" s="1" t="s">
        <v>471</v>
      </c>
    </row>
    <row r="30" s="1" customFormat="1" spans="1:20">
      <c r="A30" s="1" t="s">
        <v>390</v>
      </c>
      <c r="B30" s="1" t="s">
        <v>93</v>
      </c>
      <c r="C30" s="1" t="s">
        <v>574</v>
      </c>
      <c r="D30" s="1" t="s">
        <v>392</v>
      </c>
      <c r="E30" s="1" t="s">
        <v>393</v>
      </c>
      <c r="F30" s="1" t="s">
        <v>93</v>
      </c>
      <c r="G30" s="1" t="s">
        <v>94</v>
      </c>
      <c r="H30" s="1" t="s">
        <v>464</v>
      </c>
      <c r="I30" s="1" t="s">
        <v>575</v>
      </c>
      <c r="J30" s="1" t="s">
        <v>466</v>
      </c>
      <c r="K30" s="1" t="s">
        <v>575</v>
      </c>
      <c r="L30" s="1" t="s">
        <v>575</v>
      </c>
      <c r="M30" s="1" t="s">
        <v>467</v>
      </c>
      <c r="N30" s="1" t="s">
        <v>467</v>
      </c>
      <c r="O30" s="1" t="s">
        <v>468</v>
      </c>
      <c r="P30" s="1" t="s">
        <v>469</v>
      </c>
      <c r="Q30" s="1" t="s">
        <v>576</v>
      </c>
      <c r="R30" s="1" t="s">
        <v>73</v>
      </c>
      <c r="S30" s="1" t="s">
        <v>35</v>
      </c>
      <c r="T30" s="1" t="s">
        <v>471</v>
      </c>
    </row>
    <row r="31" s="1" customFormat="1" spans="1:20">
      <c r="A31" s="1" t="s">
        <v>229</v>
      </c>
      <c r="B31" s="1" t="s">
        <v>93</v>
      </c>
      <c r="C31" s="1" t="s">
        <v>577</v>
      </c>
      <c r="D31" s="1" t="s">
        <v>578</v>
      </c>
      <c r="E31" s="1" t="s">
        <v>232</v>
      </c>
      <c r="F31" s="1" t="s">
        <v>93</v>
      </c>
      <c r="G31" s="1" t="s">
        <v>94</v>
      </c>
      <c r="H31" s="1" t="s">
        <v>464</v>
      </c>
      <c r="I31" s="1" t="s">
        <v>579</v>
      </c>
      <c r="J31" s="1" t="s">
        <v>466</v>
      </c>
      <c r="K31" s="1" t="s">
        <v>579</v>
      </c>
      <c r="L31" s="1" t="s">
        <v>579</v>
      </c>
      <c r="M31" s="1" t="s">
        <v>467</v>
      </c>
      <c r="N31" s="1" t="s">
        <v>467</v>
      </c>
      <c r="O31" s="1" t="s">
        <v>468</v>
      </c>
      <c r="P31" s="1" t="s">
        <v>469</v>
      </c>
      <c r="Q31" s="1" t="s">
        <v>580</v>
      </c>
      <c r="R31" s="1" t="s">
        <v>73</v>
      </c>
      <c r="S31" s="1" t="s">
        <v>35</v>
      </c>
      <c r="T31" s="1" t="s">
        <v>471</v>
      </c>
    </row>
    <row r="32" s="1" customFormat="1" spans="1:20">
      <c r="A32" s="1" t="s">
        <v>376</v>
      </c>
      <c r="B32" s="1" t="s">
        <v>93</v>
      </c>
      <c r="C32" s="1" t="s">
        <v>581</v>
      </c>
      <c r="D32" s="1" t="s">
        <v>378</v>
      </c>
      <c r="E32" s="1" t="s">
        <v>379</v>
      </c>
      <c r="F32" s="1" t="s">
        <v>93</v>
      </c>
      <c r="G32" s="1" t="s">
        <v>94</v>
      </c>
      <c r="H32" s="1" t="s">
        <v>464</v>
      </c>
      <c r="I32" s="1" t="s">
        <v>582</v>
      </c>
      <c r="J32" s="1" t="s">
        <v>466</v>
      </c>
      <c r="K32" s="1" t="s">
        <v>582</v>
      </c>
      <c r="L32" s="1" t="s">
        <v>582</v>
      </c>
      <c r="M32" s="1" t="s">
        <v>467</v>
      </c>
      <c r="N32" s="1" t="s">
        <v>467</v>
      </c>
      <c r="O32" s="1" t="s">
        <v>468</v>
      </c>
      <c r="P32" s="1" t="s">
        <v>469</v>
      </c>
      <c r="Q32" s="1" t="s">
        <v>583</v>
      </c>
      <c r="R32" s="1" t="s">
        <v>73</v>
      </c>
      <c r="S32" s="1" t="s">
        <v>35</v>
      </c>
      <c r="T32" s="1" t="s">
        <v>471</v>
      </c>
    </row>
    <row r="33" s="1" customFormat="1" spans="1:20">
      <c r="A33" s="1" t="s">
        <v>319</v>
      </c>
      <c r="B33" s="1" t="s">
        <v>93</v>
      </c>
      <c r="C33" s="1" t="s">
        <v>584</v>
      </c>
      <c r="D33" s="1" t="s">
        <v>321</v>
      </c>
      <c r="E33" s="1" t="s">
        <v>322</v>
      </c>
      <c r="F33" s="1" t="s">
        <v>93</v>
      </c>
      <c r="G33" s="1" t="s">
        <v>94</v>
      </c>
      <c r="H33" s="1" t="s">
        <v>464</v>
      </c>
      <c r="I33" s="1" t="s">
        <v>585</v>
      </c>
      <c r="J33" s="1" t="s">
        <v>466</v>
      </c>
      <c r="K33" s="1" t="s">
        <v>585</v>
      </c>
      <c r="L33" s="1" t="s">
        <v>585</v>
      </c>
      <c r="M33" s="1" t="s">
        <v>467</v>
      </c>
      <c r="N33" s="1" t="s">
        <v>467</v>
      </c>
      <c r="O33" s="1" t="s">
        <v>468</v>
      </c>
      <c r="P33" s="1" t="s">
        <v>469</v>
      </c>
      <c r="Q33" s="1" t="s">
        <v>586</v>
      </c>
      <c r="R33" s="1" t="s">
        <v>73</v>
      </c>
      <c r="S33" s="1" t="s">
        <v>35</v>
      </c>
      <c r="T33" s="1" t="s">
        <v>471</v>
      </c>
    </row>
    <row r="34" s="1" customFormat="1" spans="1:20">
      <c r="A34" s="1" t="s">
        <v>587</v>
      </c>
      <c r="B34" s="1" t="s">
        <v>93</v>
      </c>
      <c r="C34" s="1" t="s">
        <v>588</v>
      </c>
      <c r="D34" s="1" t="s">
        <v>589</v>
      </c>
      <c r="E34" s="1" t="s">
        <v>590</v>
      </c>
      <c r="F34" s="1" t="s">
        <v>93</v>
      </c>
      <c r="G34" s="1" t="s">
        <v>94</v>
      </c>
      <c r="H34" s="1" t="s">
        <v>464</v>
      </c>
      <c r="I34" s="1" t="s">
        <v>591</v>
      </c>
      <c r="J34" s="1" t="s">
        <v>466</v>
      </c>
      <c r="K34" s="1" t="s">
        <v>591</v>
      </c>
      <c r="L34" s="1" t="s">
        <v>591</v>
      </c>
      <c r="M34" s="1" t="s">
        <v>467</v>
      </c>
      <c r="N34" s="1" t="s">
        <v>467</v>
      </c>
      <c r="O34" s="1" t="s">
        <v>468</v>
      </c>
      <c r="P34" s="1" t="s">
        <v>469</v>
      </c>
      <c r="Q34" s="1" t="s">
        <v>592</v>
      </c>
      <c r="R34" s="1" t="s">
        <v>73</v>
      </c>
      <c r="S34" s="1" t="s">
        <v>35</v>
      </c>
      <c r="T34" s="1" t="s">
        <v>471</v>
      </c>
    </row>
    <row r="35" s="1" customFormat="1" spans="1:20">
      <c r="A35" s="1" t="s">
        <v>123</v>
      </c>
      <c r="B35" s="1" t="s">
        <v>93</v>
      </c>
      <c r="C35" s="1" t="s">
        <v>593</v>
      </c>
      <c r="D35" s="1" t="s">
        <v>125</v>
      </c>
      <c r="E35" s="1" t="s">
        <v>126</v>
      </c>
      <c r="F35" s="1" t="s">
        <v>93</v>
      </c>
      <c r="G35" s="1" t="s">
        <v>94</v>
      </c>
      <c r="H35" s="1" t="s">
        <v>464</v>
      </c>
      <c r="I35" s="1" t="s">
        <v>594</v>
      </c>
      <c r="J35" s="1" t="s">
        <v>466</v>
      </c>
      <c r="K35" s="1" t="s">
        <v>594</v>
      </c>
      <c r="L35" s="1" t="s">
        <v>594</v>
      </c>
      <c r="M35" s="1" t="s">
        <v>467</v>
      </c>
      <c r="N35" s="1" t="s">
        <v>467</v>
      </c>
      <c r="O35" s="1" t="s">
        <v>468</v>
      </c>
      <c r="P35" s="1" t="s">
        <v>469</v>
      </c>
      <c r="Q35" s="1" t="s">
        <v>595</v>
      </c>
      <c r="R35" s="1" t="s">
        <v>73</v>
      </c>
      <c r="S35" s="1" t="s">
        <v>35</v>
      </c>
      <c r="T35" s="1" t="s">
        <v>471</v>
      </c>
    </row>
    <row r="36" s="1" customFormat="1" spans="1:20">
      <c r="A36" s="1" t="s">
        <v>165</v>
      </c>
      <c r="B36" s="1" t="s">
        <v>93</v>
      </c>
      <c r="C36" s="1" t="s">
        <v>596</v>
      </c>
      <c r="D36" s="1" t="s">
        <v>597</v>
      </c>
      <c r="E36" s="1" t="s">
        <v>168</v>
      </c>
      <c r="F36" s="1" t="s">
        <v>93</v>
      </c>
      <c r="G36" s="1" t="s">
        <v>94</v>
      </c>
      <c r="H36" s="1" t="s">
        <v>464</v>
      </c>
      <c r="I36" s="1" t="s">
        <v>598</v>
      </c>
      <c r="J36" s="1" t="s">
        <v>466</v>
      </c>
      <c r="K36" s="1" t="s">
        <v>598</v>
      </c>
      <c r="L36" s="1" t="s">
        <v>598</v>
      </c>
      <c r="M36" s="1" t="s">
        <v>467</v>
      </c>
      <c r="N36" s="1" t="s">
        <v>467</v>
      </c>
      <c r="O36" s="1" t="s">
        <v>468</v>
      </c>
      <c r="P36" s="1" t="s">
        <v>469</v>
      </c>
      <c r="Q36" s="1" t="s">
        <v>599</v>
      </c>
      <c r="R36" s="1" t="s">
        <v>73</v>
      </c>
      <c r="S36" s="1" t="s">
        <v>35</v>
      </c>
      <c r="T36" s="1" t="s">
        <v>471</v>
      </c>
    </row>
    <row r="37" s="1" customFormat="1" spans="1:20">
      <c r="A37" s="1" t="s">
        <v>600</v>
      </c>
      <c r="B37" s="1" t="s">
        <v>93</v>
      </c>
      <c r="C37" s="1" t="s">
        <v>601</v>
      </c>
      <c r="D37" s="1" t="s">
        <v>602</v>
      </c>
      <c r="E37" s="1" t="s">
        <v>603</v>
      </c>
      <c r="F37" s="1" t="s">
        <v>93</v>
      </c>
      <c r="G37" s="1" t="s">
        <v>94</v>
      </c>
      <c r="H37" s="1" t="s">
        <v>464</v>
      </c>
      <c r="I37" s="1" t="s">
        <v>604</v>
      </c>
      <c r="J37" s="1" t="s">
        <v>466</v>
      </c>
      <c r="K37" s="1" t="s">
        <v>604</v>
      </c>
      <c r="L37" s="1" t="s">
        <v>604</v>
      </c>
      <c r="M37" s="1" t="s">
        <v>467</v>
      </c>
      <c r="N37" s="1" t="s">
        <v>467</v>
      </c>
      <c r="O37" s="1" t="s">
        <v>468</v>
      </c>
      <c r="P37" s="1" t="s">
        <v>469</v>
      </c>
      <c r="Q37" s="1" t="s">
        <v>605</v>
      </c>
      <c r="R37" s="1" t="s">
        <v>73</v>
      </c>
      <c r="S37" s="1" t="s">
        <v>35</v>
      </c>
      <c r="T37" s="1" t="s">
        <v>471</v>
      </c>
    </row>
    <row r="38" s="1" customFormat="1" spans="1:20">
      <c r="A38" s="1" t="s">
        <v>205</v>
      </c>
      <c r="B38" s="1" t="s">
        <v>93</v>
      </c>
      <c r="C38" s="1" t="s">
        <v>606</v>
      </c>
      <c r="D38" s="1" t="s">
        <v>207</v>
      </c>
      <c r="E38" s="1" t="s">
        <v>208</v>
      </c>
      <c r="F38" s="1" t="s">
        <v>93</v>
      </c>
      <c r="G38" s="1" t="s">
        <v>94</v>
      </c>
      <c r="H38" s="1" t="s">
        <v>464</v>
      </c>
      <c r="I38" s="1" t="s">
        <v>607</v>
      </c>
      <c r="J38" s="1" t="s">
        <v>466</v>
      </c>
      <c r="K38" s="1" t="s">
        <v>607</v>
      </c>
      <c r="L38" s="1" t="s">
        <v>607</v>
      </c>
      <c r="M38" s="1" t="s">
        <v>467</v>
      </c>
      <c r="N38" s="1" t="s">
        <v>467</v>
      </c>
      <c r="O38" s="1" t="s">
        <v>468</v>
      </c>
      <c r="P38" s="1" t="s">
        <v>469</v>
      </c>
      <c r="Q38" s="1" t="s">
        <v>608</v>
      </c>
      <c r="R38" s="1" t="s">
        <v>73</v>
      </c>
      <c r="S38" s="1" t="s">
        <v>35</v>
      </c>
      <c r="T38" s="1" t="s">
        <v>471</v>
      </c>
    </row>
    <row r="39" s="1" customFormat="1" spans="1:20">
      <c r="A39" s="1" t="s">
        <v>609</v>
      </c>
      <c r="B39" s="1" t="s">
        <v>93</v>
      </c>
      <c r="C39" s="1" t="s">
        <v>610</v>
      </c>
      <c r="D39" s="1" t="s">
        <v>611</v>
      </c>
      <c r="E39" s="1" t="s">
        <v>612</v>
      </c>
      <c r="F39" s="1" t="s">
        <v>93</v>
      </c>
      <c r="G39" s="1" t="s">
        <v>94</v>
      </c>
      <c r="H39" s="1" t="s">
        <v>464</v>
      </c>
      <c r="I39" s="1" t="s">
        <v>613</v>
      </c>
      <c r="J39" s="1" t="s">
        <v>466</v>
      </c>
      <c r="K39" s="1" t="s">
        <v>613</v>
      </c>
      <c r="L39" s="1" t="s">
        <v>613</v>
      </c>
      <c r="M39" s="1" t="s">
        <v>467</v>
      </c>
      <c r="N39" s="1" t="s">
        <v>467</v>
      </c>
      <c r="O39" s="1" t="s">
        <v>468</v>
      </c>
      <c r="P39" s="1" t="s">
        <v>469</v>
      </c>
      <c r="Q39" s="1" t="s">
        <v>614</v>
      </c>
      <c r="R39" s="1" t="s">
        <v>73</v>
      </c>
      <c r="S39" s="1" t="s">
        <v>35</v>
      </c>
      <c r="T39" s="1" t="s">
        <v>471</v>
      </c>
    </row>
    <row r="40" s="1" customFormat="1" spans="1:20">
      <c r="A40" s="1" t="s">
        <v>615</v>
      </c>
      <c r="B40" s="1" t="s">
        <v>93</v>
      </c>
      <c r="C40" s="1" t="s">
        <v>616</v>
      </c>
      <c r="D40" s="1" t="s">
        <v>617</v>
      </c>
      <c r="E40" s="1" t="s">
        <v>618</v>
      </c>
      <c r="F40" s="1" t="s">
        <v>93</v>
      </c>
      <c r="G40" s="1" t="s">
        <v>94</v>
      </c>
      <c r="H40" s="1" t="s">
        <v>464</v>
      </c>
      <c r="I40" s="1" t="s">
        <v>619</v>
      </c>
      <c r="J40" s="1" t="s">
        <v>466</v>
      </c>
      <c r="K40" s="1" t="s">
        <v>619</v>
      </c>
      <c r="L40" s="1" t="s">
        <v>619</v>
      </c>
      <c r="M40" s="1" t="s">
        <v>467</v>
      </c>
      <c r="N40" s="1" t="s">
        <v>467</v>
      </c>
      <c r="O40" s="1" t="s">
        <v>468</v>
      </c>
      <c r="P40" s="1" t="s">
        <v>469</v>
      </c>
      <c r="Q40" s="1" t="s">
        <v>620</v>
      </c>
      <c r="R40" s="1" t="s">
        <v>73</v>
      </c>
      <c r="S40" s="1" t="s">
        <v>35</v>
      </c>
      <c r="T40" s="1" t="s">
        <v>471</v>
      </c>
    </row>
    <row r="41" s="1" customFormat="1" spans="1:20">
      <c r="A41" s="1" t="s">
        <v>383</v>
      </c>
      <c r="B41" s="1" t="s">
        <v>93</v>
      </c>
      <c r="C41" s="1" t="s">
        <v>621</v>
      </c>
      <c r="D41" s="1" t="s">
        <v>385</v>
      </c>
      <c r="E41" s="1" t="s">
        <v>386</v>
      </c>
      <c r="F41" s="1" t="s">
        <v>93</v>
      </c>
      <c r="G41" s="1" t="s">
        <v>94</v>
      </c>
      <c r="H41" s="1" t="s">
        <v>464</v>
      </c>
      <c r="I41" s="1" t="s">
        <v>622</v>
      </c>
      <c r="J41" s="1" t="s">
        <v>466</v>
      </c>
      <c r="K41" s="1" t="s">
        <v>622</v>
      </c>
      <c r="L41" s="1" t="s">
        <v>622</v>
      </c>
      <c r="M41" s="1" t="s">
        <v>467</v>
      </c>
      <c r="N41" s="1" t="s">
        <v>467</v>
      </c>
      <c r="O41" s="1" t="s">
        <v>468</v>
      </c>
      <c r="P41" s="1" t="s">
        <v>469</v>
      </c>
      <c r="Q41" s="1" t="s">
        <v>623</v>
      </c>
      <c r="R41" s="1" t="s">
        <v>73</v>
      </c>
      <c r="S41" s="1" t="s">
        <v>35</v>
      </c>
      <c r="T41" s="1" t="s">
        <v>471</v>
      </c>
    </row>
    <row r="42" s="1" customFormat="1" spans="1:20">
      <c r="A42" s="1" t="s">
        <v>624</v>
      </c>
      <c r="B42" s="1" t="s">
        <v>93</v>
      </c>
      <c r="C42" s="1" t="s">
        <v>625</v>
      </c>
      <c r="D42" s="1" t="s">
        <v>626</v>
      </c>
      <c r="E42" s="1" t="s">
        <v>627</v>
      </c>
      <c r="F42" s="1" t="s">
        <v>93</v>
      </c>
      <c r="G42" s="1" t="s">
        <v>94</v>
      </c>
      <c r="H42" s="1" t="s">
        <v>464</v>
      </c>
      <c r="I42" s="1" t="s">
        <v>628</v>
      </c>
      <c r="J42" s="1" t="s">
        <v>466</v>
      </c>
      <c r="K42" s="1" t="s">
        <v>628</v>
      </c>
      <c r="L42" s="1" t="s">
        <v>628</v>
      </c>
      <c r="M42" s="1" t="s">
        <v>467</v>
      </c>
      <c r="N42" s="1" t="s">
        <v>467</v>
      </c>
      <c r="O42" s="1" t="s">
        <v>468</v>
      </c>
      <c r="P42" s="1" t="s">
        <v>469</v>
      </c>
      <c r="Q42" s="1" t="s">
        <v>629</v>
      </c>
      <c r="R42" s="1" t="s">
        <v>73</v>
      </c>
      <c r="S42" s="1" t="s">
        <v>35</v>
      </c>
      <c r="T42" s="1" t="s">
        <v>471</v>
      </c>
    </row>
    <row r="43" s="1" customFormat="1" spans="1:20">
      <c r="A43" s="1" t="s">
        <v>630</v>
      </c>
      <c r="B43" s="1" t="s">
        <v>93</v>
      </c>
      <c r="C43" s="1" t="s">
        <v>631</v>
      </c>
      <c r="D43" s="1" t="s">
        <v>632</v>
      </c>
      <c r="E43" s="1" t="s">
        <v>633</v>
      </c>
      <c r="F43" s="1" t="s">
        <v>93</v>
      </c>
      <c r="G43" s="1" t="s">
        <v>94</v>
      </c>
      <c r="H43" s="1" t="s">
        <v>464</v>
      </c>
      <c r="I43" s="1" t="s">
        <v>634</v>
      </c>
      <c r="J43" s="1" t="s">
        <v>466</v>
      </c>
      <c r="K43" s="1" t="s">
        <v>634</v>
      </c>
      <c r="L43" s="1" t="s">
        <v>634</v>
      </c>
      <c r="M43" s="1" t="s">
        <v>467</v>
      </c>
      <c r="N43" s="1" t="s">
        <v>467</v>
      </c>
      <c r="O43" s="1" t="s">
        <v>468</v>
      </c>
      <c r="P43" s="1" t="s">
        <v>469</v>
      </c>
      <c r="Q43" s="1" t="s">
        <v>635</v>
      </c>
      <c r="R43" s="1" t="s">
        <v>73</v>
      </c>
      <c r="S43" s="1" t="s">
        <v>35</v>
      </c>
      <c r="T43" s="1" t="s">
        <v>471</v>
      </c>
    </row>
    <row r="44" s="1" customFormat="1" spans="1:20">
      <c r="A44" s="1" t="s">
        <v>115</v>
      </c>
      <c r="B44" s="1" t="s">
        <v>93</v>
      </c>
      <c r="C44" s="1" t="s">
        <v>636</v>
      </c>
      <c r="D44" s="1" t="s">
        <v>117</v>
      </c>
      <c r="E44" s="1" t="s">
        <v>118</v>
      </c>
      <c r="F44" s="1" t="s">
        <v>93</v>
      </c>
      <c r="G44" s="1" t="s">
        <v>94</v>
      </c>
      <c r="H44" s="1" t="s">
        <v>464</v>
      </c>
      <c r="I44" s="1" t="s">
        <v>637</v>
      </c>
      <c r="J44" s="1" t="s">
        <v>466</v>
      </c>
      <c r="K44" s="1" t="s">
        <v>637</v>
      </c>
      <c r="L44" s="1" t="s">
        <v>637</v>
      </c>
      <c r="M44" s="1" t="s">
        <v>467</v>
      </c>
      <c r="N44" s="1" t="s">
        <v>467</v>
      </c>
      <c r="O44" s="1" t="s">
        <v>468</v>
      </c>
      <c r="P44" s="1" t="s">
        <v>469</v>
      </c>
      <c r="Q44" s="1" t="s">
        <v>638</v>
      </c>
      <c r="R44" s="1" t="s">
        <v>73</v>
      </c>
      <c r="S44" s="1" t="s">
        <v>35</v>
      </c>
      <c r="T44" s="1" t="s">
        <v>471</v>
      </c>
    </row>
    <row r="45" s="1" customFormat="1" spans="1:20">
      <c r="A45" s="1" t="s">
        <v>213</v>
      </c>
      <c r="B45" s="1" t="s">
        <v>93</v>
      </c>
      <c r="C45" s="1" t="s">
        <v>639</v>
      </c>
      <c r="D45" s="1" t="s">
        <v>215</v>
      </c>
      <c r="E45" s="1" t="s">
        <v>216</v>
      </c>
      <c r="F45" s="1" t="s">
        <v>93</v>
      </c>
      <c r="G45" s="1" t="s">
        <v>94</v>
      </c>
      <c r="H45" s="1" t="s">
        <v>464</v>
      </c>
      <c r="I45" s="1" t="s">
        <v>569</v>
      </c>
      <c r="J45" s="1" t="s">
        <v>466</v>
      </c>
      <c r="K45" s="1" t="s">
        <v>569</v>
      </c>
      <c r="L45" s="1" t="s">
        <v>569</v>
      </c>
      <c r="M45" s="1" t="s">
        <v>467</v>
      </c>
      <c r="N45" s="1" t="s">
        <v>467</v>
      </c>
      <c r="O45" s="1" t="s">
        <v>468</v>
      </c>
      <c r="P45" s="1" t="s">
        <v>469</v>
      </c>
      <c r="Q45" s="1" t="s">
        <v>640</v>
      </c>
      <c r="R45" s="1" t="s">
        <v>73</v>
      </c>
      <c r="S45" s="1" t="s">
        <v>35</v>
      </c>
      <c r="T45" s="1" t="s">
        <v>471</v>
      </c>
    </row>
    <row r="46" s="1" customFormat="1" spans="1:20">
      <c r="A46" s="1" t="s">
        <v>181</v>
      </c>
      <c r="B46" s="1" t="s">
        <v>93</v>
      </c>
      <c r="C46" s="1" t="s">
        <v>641</v>
      </c>
      <c r="D46" s="1" t="s">
        <v>183</v>
      </c>
      <c r="E46" s="1" t="s">
        <v>184</v>
      </c>
      <c r="F46" s="1" t="s">
        <v>93</v>
      </c>
      <c r="G46" s="1" t="s">
        <v>94</v>
      </c>
      <c r="H46" s="1" t="s">
        <v>464</v>
      </c>
      <c r="I46" s="1" t="s">
        <v>642</v>
      </c>
      <c r="J46" s="1" t="s">
        <v>466</v>
      </c>
      <c r="K46" s="1" t="s">
        <v>642</v>
      </c>
      <c r="L46" s="1" t="s">
        <v>642</v>
      </c>
      <c r="M46" s="1" t="s">
        <v>467</v>
      </c>
      <c r="N46" s="1" t="s">
        <v>467</v>
      </c>
      <c r="O46" s="1" t="s">
        <v>468</v>
      </c>
      <c r="P46" s="1" t="s">
        <v>469</v>
      </c>
      <c r="Q46" s="1" t="s">
        <v>643</v>
      </c>
      <c r="R46" s="1" t="s">
        <v>73</v>
      </c>
      <c r="S46" s="1" t="s">
        <v>35</v>
      </c>
      <c r="T46" s="1" t="s">
        <v>471</v>
      </c>
    </row>
    <row r="47" s="1" customFormat="1" spans="1:20">
      <c r="A47" s="1" t="s">
        <v>189</v>
      </c>
      <c r="B47" s="1" t="s">
        <v>93</v>
      </c>
      <c r="C47" s="1" t="s">
        <v>644</v>
      </c>
      <c r="D47" s="1" t="s">
        <v>183</v>
      </c>
      <c r="E47" s="1" t="s">
        <v>190</v>
      </c>
      <c r="F47" s="1" t="s">
        <v>93</v>
      </c>
      <c r="G47" s="1" t="s">
        <v>94</v>
      </c>
      <c r="H47" s="1" t="s">
        <v>464</v>
      </c>
      <c r="I47" s="1" t="s">
        <v>642</v>
      </c>
      <c r="J47" s="1" t="s">
        <v>466</v>
      </c>
      <c r="K47" s="1" t="s">
        <v>642</v>
      </c>
      <c r="L47" s="1" t="s">
        <v>642</v>
      </c>
      <c r="M47" s="1" t="s">
        <v>467</v>
      </c>
      <c r="N47" s="1" t="s">
        <v>467</v>
      </c>
      <c r="O47" s="1" t="s">
        <v>468</v>
      </c>
      <c r="P47" s="1" t="s">
        <v>469</v>
      </c>
      <c r="Q47" s="1" t="s">
        <v>645</v>
      </c>
      <c r="R47" s="1" t="s">
        <v>73</v>
      </c>
      <c r="S47" s="1" t="s">
        <v>35</v>
      </c>
      <c r="T47" s="1" t="s">
        <v>471</v>
      </c>
    </row>
    <row r="48" s="1" customFormat="1" spans="1:20">
      <c r="A48" s="1" t="s">
        <v>131</v>
      </c>
      <c r="B48" s="1" t="s">
        <v>93</v>
      </c>
      <c r="C48" s="1" t="s">
        <v>646</v>
      </c>
      <c r="D48" s="1" t="s">
        <v>133</v>
      </c>
      <c r="E48" s="1" t="s">
        <v>134</v>
      </c>
      <c r="F48" s="1" t="s">
        <v>93</v>
      </c>
      <c r="G48" s="1" t="s">
        <v>94</v>
      </c>
      <c r="H48" s="1" t="s">
        <v>464</v>
      </c>
      <c r="I48" s="1" t="s">
        <v>507</v>
      </c>
      <c r="J48" s="1" t="s">
        <v>466</v>
      </c>
      <c r="K48" s="1" t="s">
        <v>507</v>
      </c>
      <c r="L48" s="1" t="s">
        <v>507</v>
      </c>
      <c r="M48" s="1" t="s">
        <v>467</v>
      </c>
      <c r="N48" s="1" t="s">
        <v>467</v>
      </c>
      <c r="O48" s="1" t="s">
        <v>468</v>
      </c>
      <c r="P48" s="1" t="s">
        <v>469</v>
      </c>
      <c r="Q48" s="1" t="s">
        <v>647</v>
      </c>
      <c r="R48" s="1" t="s">
        <v>73</v>
      </c>
      <c r="S48" s="1" t="s">
        <v>35</v>
      </c>
      <c r="T48" s="1" t="s">
        <v>471</v>
      </c>
    </row>
    <row r="49" s="1" customFormat="1" spans="1:20">
      <c r="A49" s="1" t="s">
        <v>648</v>
      </c>
      <c r="B49" s="1" t="s">
        <v>93</v>
      </c>
      <c r="C49" s="1" t="s">
        <v>649</v>
      </c>
      <c r="D49" s="1" t="s">
        <v>650</v>
      </c>
      <c r="E49" s="1" t="s">
        <v>651</v>
      </c>
      <c r="F49" s="1" t="s">
        <v>93</v>
      </c>
      <c r="G49" s="1" t="s">
        <v>94</v>
      </c>
      <c r="H49" s="1" t="s">
        <v>464</v>
      </c>
      <c r="I49" s="1" t="s">
        <v>652</v>
      </c>
      <c r="J49" s="1" t="s">
        <v>466</v>
      </c>
      <c r="K49" s="1" t="s">
        <v>652</v>
      </c>
      <c r="L49" s="1" t="s">
        <v>652</v>
      </c>
      <c r="M49" s="1" t="s">
        <v>467</v>
      </c>
      <c r="N49" s="1" t="s">
        <v>467</v>
      </c>
      <c r="O49" s="1" t="s">
        <v>468</v>
      </c>
      <c r="P49" s="1" t="s">
        <v>469</v>
      </c>
      <c r="Q49" s="1" t="s">
        <v>653</v>
      </c>
      <c r="R49" s="1" t="s">
        <v>73</v>
      </c>
      <c r="S49" s="1" t="s">
        <v>35</v>
      </c>
      <c r="T49" s="1" t="s">
        <v>471</v>
      </c>
    </row>
    <row r="50" s="1" customFormat="1" spans="1:20">
      <c r="A50" s="1" t="s">
        <v>654</v>
      </c>
      <c r="B50" s="1" t="s">
        <v>93</v>
      </c>
      <c r="C50" s="1" t="s">
        <v>655</v>
      </c>
      <c r="D50" s="1" t="s">
        <v>656</v>
      </c>
      <c r="E50" s="1" t="s">
        <v>657</v>
      </c>
      <c r="F50" s="1" t="s">
        <v>93</v>
      </c>
      <c r="G50" s="1" t="s">
        <v>94</v>
      </c>
      <c r="H50" s="1" t="s">
        <v>464</v>
      </c>
      <c r="I50" s="1" t="s">
        <v>658</v>
      </c>
      <c r="J50" s="1" t="s">
        <v>466</v>
      </c>
      <c r="K50" s="1" t="s">
        <v>658</v>
      </c>
      <c r="L50" s="1" t="s">
        <v>658</v>
      </c>
      <c r="M50" s="1" t="s">
        <v>467</v>
      </c>
      <c r="N50" s="1" t="s">
        <v>467</v>
      </c>
      <c r="O50" s="1" t="s">
        <v>468</v>
      </c>
      <c r="P50" s="1" t="s">
        <v>469</v>
      </c>
      <c r="Q50" s="1" t="s">
        <v>659</v>
      </c>
      <c r="R50" s="1" t="s">
        <v>73</v>
      </c>
      <c r="S50" s="1" t="s">
        <v>35</v>
      </c>
      <c r="T50" s="1" t="s">
        <v>471</v>
      </c>
    </row>
    <row r="51" s="1" customFormat="1" spans="1:20">
      <c r="A51" s="1" t="s">
        <v>329</v>
      </c>
      <c r="B51" s="1" t="s">
        <v>93</v>
      </c>
      <c r="C51" s="1" t="s">
        <v>660</v>
      </c>
      <c r="D51" s="1" t="s">
        <v>331</v>
      </c>
      <c r="E51" s="1" t="s">
        <v>332</v>
      </c>
      <c r="F51" s="1" t="s">
        <v>93</v>
      </c>
      <c r="G51" s="1" t="s">
        <v>94</v>
      </c>
      <c r="H51" s="1" t="s">
        <v>464</v>
      </c>
      <c r="I51" s="1" t="s">
        <v>661</v>
      </c>
      <c r="J51" s="1" t="s">
        <v>466</v>
      </c>
      <c r="K51" s="1" t="s">
        <v>661</v>
      </c>
      <c r="L51" s="1" t="s">
        <v>661</v>
      </c>
      <c r="M51" s="1" t="s">
        <v>467</v>
      </c>
      <c r="N51" s="1" t="s">
        <v>467</v>
      </c>
      <c r="O51" s="1" t="s">
        <v>468</v>
      </c>
      <c r="P51" s="1" t="s">
        <v>469</v>
      </c>
      <c r="Q51" s="1" t="s">
        <v>662</v>
      </c>
      <c r="R51" s="1" t="s">
        <v>73</v>
      </c>
      <c r="S51" s="1" t="s">
        <v>35</v>
      </c>
      <c r="T51" s="1" t="s">
        <v>471</v>
      </c>
    </row>
    <row r="52" s="1" customFormat="1" spans="1:20">
      <c r="A52" s="1" t="s">
        <v>99</v>
      </c>
      <c r="B52" s="1" t="s">
        <v>93</v>
      </c>
      <c r="C52" s="1" t="s">
        <v>663</v>
      </c>
      <c r="D52" s="1" t="s">
        <v>101</v>
      </c>
      <c r="E52" s="1" t="s">
        <v>102</v>
      </c>
      <c r="F52" s="1" t="s">
        <v>93</v>
      </c>
      <c r="G52" s="1" t="s">
        <v>94</v>
      </c>
      <c r="H52" s="1" t="s">
        <v>464</v>
      </c>
      <c r="I52" s="1" t="s">
        <v>664</v>
      </c>
      <c r="J52" s="1" t="s">
        <v>466</v>
      </c>
      <c r="K52" s="1" t="s">
        <v>664</v>
      </c>
      <c r="L52" s="1" t="s">
        <v>664</v>
      </c>
      <c r="M52" s="1" t="s">
        <v>467</v>
      </c>
      <c r="N52" s="1" t="s">
        <v>467</v>
      </c>
      <c r="O52" s="1" t="s">
        <v>468</v>
      </c>
      <c r="P52" s="1" t="s">
        <v>469</v>
      </c>
      <c r="Q52" s="1" t="s">
        <v>665</v>
      </c>
      <c r="R52" s="1" t="s">
        <v>73</v>
      </c>
      <c r="S52" s="1" t="s">
        <v>35</v>
      </c>
      <c r="T52" s="1" t="s">
        <v>471</v>
      </c>
    </row>
    <row r="53" s="1" customFormat="1" spans="1:20">
      <c r="A53" s="1" t="s">
        <v>666</v>
      </c>
      <c r="B53" s="1" t="s">
        <v>93</v>
      </c>
      <c r="C53" s="1" t="s">
        <v>667</v>
      </c>
      <c r="D53" s="1" t="s">
        <v>668</v>
      </c>
      <c r="E53" s="1" t="s">
        <v>669</v>
      </c>
      <c r="F53" s="1" t="s">
        <v>93</v>
      </c>
      <c r="G53" s="1" t="s">
        <v>94</v>
      </c>
      <c r="H53" s="1" t="s">
        <v>464</v>
      </c>
      <c r="I53" s="1" t="s">
        <v>670</v>
      </c>
      <c r="J53" s="1" t="s">
        <v>466</v>
      </c>
      <c r="K53" s="1" t="s">
        <v>670</v>
      </c>
      <c r="L53" s="1" t="s">
        <v>670</v>
      </c>
      <c r="M53" s="1" t="s">
        <v>467</v>
      </c>
      <c r="N53" s="1" t="s">
        <v>467</v>
      </c>
      <c r="O53" s="1" t="s">
        <v>468</v>
      </c>
      <c r="P53" s="1" t="s">
        <v>469</v>
      </c>
      <c r="Q53" s="1" t="s">
        <v>671</v>
      </c>
      <c r="R53" s="1" t="s">
        <v>73</v>
      </c>
      <c r="S53" s="1" t="s">
        <v>35</v>
      </c>
      <c r="T53" s="1" t="s">
        <v>471</v>
      </c>
    </row>
    <row r="54" s="1" customFormat="1" spans="1:20">
      <c r="A54" s="1" t="s">
        <v>397</v>
      </c>
      <c r="B54" s="1" t="s">
        <v>93</v>
      </c>
      <c r="C54" s="1" t="s">
        <v>672</v>
      </c>
      <c r="D54" s="1" t="s">
        <v>673</v>
      </c>
      <c r="E54" s="1" t="s">
        <v>400</v>
      </c>
      <c r="F54" s="1" t="s">
        <v>93</v>
      </c>
      <c r="G54" s="1" t="s">
        <v>94</v>
      </c>
      <c r="H54" s="1" t="s">
        <v>464</v>
      </c>
      <c r="I54" s="1" t="s">
        <v>670</v>
      </c>
      <c r="J54" s="1" t="s">
        <v>466</v>
      </c>
      <c r="K54" s="1" t="s">
        <v>670</v>
      </c>
      <c r="L54" s="1" t="s">
        <v>670</v>
      </c>
      <c r="M54" s="1" t="s">
        <v>467</v>
      </c>
      <c r="N54" s="1" t="s">
        <v>467</v>
      </c>
      <c r="O54" s="1" t="s">
        <v>468</v>
      </c>
      <c r="P54" s="1" t="s">
        <v>469</v>
      </c>
      <c r="Q54" s="1" t="s">
        <v>674</v>
      </c>
      <c r="R54" s="1" t="s">
        <v>73</v>
      </c>
      <c r="S54" s="1" t="s">
        <v>35</v>
      </c>
      <c r="T54" s="1" t="s">
        <v>471</v>
      </c>
    </row>
    <row r="55" s="1" customFormat="1" spans="1:20">
      <c r="A55" s="1" t="s">
        <v>311</v>
      </c>
      <c r="B55" s="1" t="s">
        <v>93</v>
      </c>
      <c r="C55" s="1" t="s">
        <v>675</v>
      </c>
      <c r="D55" s="1" t="s">
        <v>313</v>
      </c>
      <c r="E55" s="1" t="s">
        <v>314</v>
      </c>
      <c r="F55" s="1" t="s">
        <v>93</v>
      </c>
      <c r="G55" s="1" t="s">
        <v>94</v>
      </c>
      <c r="H55" s="1" t="s">
        <v>464</v>
      </c>
      <c r="I55" s="1" t="s">
        <v>676</v>
      </c>
      <c r="J55" s="1" t="s">
        <v>466</v>
      </c>
      <c r="K55" s="1" t="s">
        <v>676</v>
      </c>
      <c r="L55" s="1" t="s">
        <v>676</v>
      </c>
      <c r="M55" s="1" t="s">
        <v>467</v>
      </c>
      <c r="N55" s="1" t="s">
        <v>467</v>
      </c>
      <c r="O55" s="1" t="s">
        <v>468</v>
      </c>
      <c r="P55" s="1" t="s">
        <v>469</v>
      </c>
      <c r="Q55" s="1" t="s">
        <v>677</v>
      </c>
      <c r="R55" s="1" t="s">
        <v>73</v>
      </c>
      <c r="S55" s="1" t="s">
        <v>35</v>
      </c>
      <c r="T55" s="1" t="s">
        <v>471</v>
      </c>
    </row>
    <row r="56" s="1" customFormat="1" spans="1:20">
      <c r="A56" s="1" t="s">
        <v>403</v>
      </c>
      <c r="B56" s="1" t="s">
        <v>93</v>
      </c>
      <c r="C56" s="1" t="s">
        <v>678</v>
      </c>
      <c r="D56" s="1" t="s">
        <v>405</v>
      </c>
      <c r="E56" s="1" t="s">
        <v>406</v>
      </c>
      <c r="F56" s="1" t="s">
        <v>93</v>
      </c>
      <c r="G56" s="1" t="s">
        <v>94</v>
      </c>
      <c r="H56" s="1" t="s">
        <v>464</v>
      </c>
      <c r="I56" s="1" t="s">
        <v>679</v>
      </c>
      <c r="J56" s="1" t="s">
        <v>466</v>
      </c>
      <c r="K56" s="1" t="s">
        <v>679</v>
      </c>
      <c r="L56" s="1" t="s">
        <v>679</v>
      </c>
      <c r="M56" s="1" t="s">
        <v>467</v>
      </c>
      <c r="N56" s="1" t="s">
        <v>467</v>
      </c>
      <c r="O56" s="1" t="s">
        <v>468</v>
      </c>
      <c r="P56" s="1" t="s">
        <v>469</v>
      </c>
      <c r="Q56" s="1" t="s">
        <v>680</v>
      </c>
      <c r="R56" s="1" t="s">
        <v>73</v>
      </c>
      <c r="S56" s="1" t="s">
        <v>35</v>
      </c>
      <c r="T56" s="1" t="s">
        <v>471</v>
      </c>
    </row>
    <row r="57" s="1" customFormat="1" spans="1:20">
      <c r="A57" s="1" t="s">
        <v>326</v>
      </c>
      <c r="B57" s="1" t="s">
        <v>93</v>
      </c>
      <c r="C57" s="1" t="s">
        <v>681</v>
      </c>
      <c r="D57" s="1" t="s">
        <v>109</v>
      </c>
      <c r="E57" s="1" t="s">
        <v>327</v>
      </c>
      <c r="F57" s="1" t="s">
        <v>93</v>
      </c>
      <c r="G57" s="1" t="s">
        <v>94</v>
      </c>
      <c r="H57" s="1" t="s">
        <v>464</v>
      </c>
      <c r="I57" s="1" t="s">
        <v>682</v>
      </c>
      <c r="J57" s="1" t="s">
        <v>466</v>
      </c>
      <c r="K57" s="1" t="s">
        <v>682</v>
      </c>
      <c r="L57" s="1" t="s">
        <v>682</v>
      </c>
      <c r="M57" s="1" t="s">
        <v>467</v>
      </c>
      <c r="N57" s="1" t="s">
        <v>467</v>
      </c>
      <c r="O57" s="1" t="s">
        <v>468</v>
      </c>
      <c r="P57" s="1" t="s">
        <v>469</v>
      </c>
      <c r="Q57" s="1" t="s">
        <v>683</v>
      </c>
      <c r="R57" s="1" t="s">
        <v>73</v>
      </c>
      <c r="S57" s="1" t="s">
        <v>35</v>
      </c>
      <c r="T57" s="1" t="s">
        <v>471</v>
      </c>
    </row>
    <row r="58" s="1" customFormat="1" spans="1:20">
      <c r="A58" s="1" t="s">
        <v>107</v>
      </c>
      <c r="B58" s="1" t="s">
        <v>93</v>
      </c>
      <c r="C58" s="1" t="s">
        <v>684</v>
      </c>
      <c r="D58" s="1" t="s">
        <v>109</v>
      </c>
      <c r="E58" s="1" t="s">
        <v>110</v>
      </c>
      <c r="F58" s="1" t="s">
        <v>93</v>
      </c>
      <c r="G58" s="1" t="s">
        <v>94</v>
      </c>
      <c r="H58" s="1" t="s">
        <v>464</v>
      </c>
      <c r="I58" s="1" t="s">
        <v>682</v>
      </c>
      <c r="J58" s="1" t="s">
        <v>466</v>
      </c>
      <c r="K58" s="1" t="s">
        <v>682</v>
      </c>
      <c r="L58" s="1" t="s">
        <v>682</v>
      </c>
      <c r="M58" s="1" t="s">
        <v>467</v>
      </c>
      <c r="N58" s="1" t="s">
        <v>467</v>
      </c>
      <c r="O58" s="1" t="s">
        <v>468</v>
      </c>
      <c r="P58" s="1" t="s">
        <v>469</v>
      </c>
      <c r="Q58" s="1" t="s">
        <v>685</v>
      </c>
      <c r="R58" s="1" t="s">
        <v>73</v>
      </c>
      <c r="S58" s="1" t="s">
        <v>35</v>
      </c>
      <c r="T58" s="1" t="s">
        <v>471</v>
      </c>
    </row>
    <row r="59" s="1" customFormat="1" spans="1:20">
      <c r="A59" s="1" t="s">
        <v>686</v>
      </c>
      <c r="B59" s="1" t="s">
        <v>93</v>
      </c>
      <c r="C59" s="1" t="s">
        <v>687</v>
      </c>
      <c r="D59" s="1" t="s">
        <v>688</v>
      </c>
      <c r="E59" s="1" t="s">
        <v>689</v>
      </c>
      <c r="F59" s="1" t="s">
        <v>93</v>
      </c>
      <c r="G59" s="1" t="s">
        <v>94</v>
      </c>
      <c r="H59" s="1" t="s">
        <v>464</v>
      </c>
      <c r="I59" s="1" t="s">
        <v>690</v>
      </c>
      <c r="J59" s="1" t="s">
        <v>466</v>
      </c>
      <c r="K59" s="1" t="s">
        <v>690</v>
      </c>
      <c r="L59" s="1" t="s">
        <v>690</v>
      </c>
      <c r="M59" s="1" t="s">
        <v>467</v>
      </c>
      <c r="N59" s="1" t="s">
        <v>467</v>
      </c>
      <c r="O59" s="1" t="s">
        <v>468</v>
      </c>
      <c r="P59" s="1" t="s">
        <v>469</v>
      </c>
      <c r="Q59" s="1" t="s">
        <v>691</v>
      </c>
      <c r="R59" s="1" t="s">
        <v>73</v>
      </c>
      <c r="S59" s="1" t="s">
        <v>35</v>
      </c>
      <c r="T59" s="1" t="s">
        <v>471</v>
      </c>
    </row>
    <row r="60" s="1" customFormat="1" spans="1:20">
      <c r="A60" s="1" t="s">
        <v>304</v>
      </c>
      <c r="B60" s="1" t="s">
        <v>93</v>
      </c>
      <c r="C60" s="1" t="s">
        <v>692</v>
      </c>
      <c r="D60" s="1" t="s">
        <v>306</v>
      </c>
      <c r="E60" s="1" t="s">
        <v>307</v>
      </c>
      <c r="F60" s="1" t="s">
        <v>93</v>
      </c>
      <c r="G60" s="1" t="s">
        <v>94</v>
      </c>
      <c r="H60" s="1" t="s">
        <v>464</v>
      </c>
      <c r="I60" s="1" t="s">
        <v>693</v>
      </c>
      <c r="J60" s="1" t="s">
        <v>466</v>
      </c>
      <c r="K60" s="1" t="s">
        <v>693</v>
      </c>
      <c r="L60" s="1" t="s">
        <v>693</v>
      </c>
      <c r="M60" s="1" t="s">
        <v>467</v>
      </c>
      <c r="N60" s="1" t="s">
        <v>467</v>
      </c>
      <c r="O60" s="1" t="s">
        <v>468</v>
      </c>
      <c r="P60" s="1" t="s">
        <v>469</v>
      </c>
      <c r="Q60" s="1" t="s">
        <v>694</v>
      </c>
      <c r="R60" s="1" t="s">
        <v>73</v>
      </c>
      <c r="S60" s="1" t="s">
        <v>35</v>
      </c>
      <c r="T60" s="1" t="s">
        <v>471</v>
      </c>
    </row>
    <row r="61" s="1" customFormat="1" spans="1:20">
      <c r="A61" s="1" t="s">
        <v>695</v>
      </c>
      <c r="B61" s="1" t="s">
        <v>93</v>
      </c>
      <c r="C61" s="1" t="s">
        <v>696</v>
      </c>
      <c r="D61" s="1" t="s">
        <v>697</v>
      </c>
      <c r="E61" s="1" t="s">
        <v>698</v>
      </c>
      <c r="F61" s="1" t="s">
        <v>93</v>
      </c>
      <c r="G61" s="1" t="s">
        <v>94</v>
      </c>
      <c r="H61" s="1" t="s">
        <v>464</v>
      </c>
      <c r="I61" s="1" t="s">
        <v>699</v>
      </c>
      <c r="J61" s="1" t="s">
        <v>466</v>
      </c>
      <c r="K61" s="1" t="s">
        <v>699</v>
      </c>
      <c r="L61" s="1" t="s">
        <v>699</v>
      </c>
      <c r="M61" s="1" t="s">
        <v>467</v>
      </c>
      <c r="N61" s="1" t="s">
        <v>467</v>
      </c>
      <c r="O61" s="1" t="s">
        <v>468</v>
      </c>
      <c r="P61" s="1" t="s">
        <v>469</v>
      </c>
      <c r="Q61" s="1" t="s">
        <v>700</v>
      </c>
      <c r="R61" s="1" t="s">
        <v>73</v>
      </c>
      <c r="S61" s="1" t="s">
        <v>35</v>
      </c>
      <c r="T61" s="1" t="s">
        <v>471</v>
      </c>
    </row>
    <row r="62" s="1" customFormat="1" spans="1:20">
      <c r="A62" s="1" t="s">
        <v>290</v>
      </c>
      <c r="B62" s="1" t="s">
        <v>93</v>
      </c>
      <c r="C62" s="1" t="s">
        <v>701</v>
      </c>
      <c r="D62" s="1" t="s">
        <v>292</v>
      </c>
      <c r="E62" s="1" t="s">
        <v>702</v>
      </c>
      <c r="F62" s="1" t="s">
        <v>93</v>
      </c>
      <c r="G62" s="1" t="s">
        <v>94</v>
      </c>
      <c r="H62" s="1" t="s">
        <v>464</v>
      </c>
      <c r="I62" s="1" t="s">
        <v>703</v>
      </c>
      <c r="J62" s="1" t="s">
        <v>466</v>
      </c>
      <c r="K62" s="1" t="s">
        <v>703</v>
      </c>
      <c r="L62" s="1" t="s">
        <v>703</v>
      </c>
      <c r="M62" s="1" t="s">
        <v>467</v>
      </c>
      <c r="N62" s="1" t="s">
        <v>467</v>
      </c>
      <c r="O62" s="1" t="s">
        <v>468</v>
      </c>
      <c r="P62" s="1" t="s">
        <v>469</v>
      </c>
      <c r="Q62" s="1" t="s">
        <v>704</v>
      </c>
      <c r="R62" s="1" t="s">
        <v>73</v>
      </c>
      <c r="S62" s="1" t="s">
        <v>35</v>
      </c>
      <c r="T62" s="1" t="s">
        <v>471</v>
      </c>
    </row>
    <row r="63" s="1" customFormat="1" spans="1:20">
      <c r="A63" s="1" t="s">
        <v>705</v>
      </c>
      <c r="B63" s="1" t="s">
        <v>93</v>
      </c>
      <c r="C63" s="1" t="s">
        <v>706</v>
      </c>
      <c r="D63" s="1" t="s">
        <v>707</v>
      </c>
      <c r="E63" s="1" t="s">
        <v>708</v>
      </c>
      <c r="F63" s="1" t="s">
        <v>93</v>
      </c>
      <c r="G63" s="1" t="s">
        <v>94</v>
      </c>
      <c r="H63" s="1" t="s">
        <v>464</v>
      </c>
      <c r="I63" s="1" t="s">
        <v>670</v>
      </c>
      <c r="J63" s="1" t="s">
        <v>466</v>
      </c>
      <c r="K63" s="1" t="s">
        <v>670</v>
      </c>
      <c r="L63" s="1" t="s">
        <v>670</v>
      </c>
      <c r="M63" s="1" t="s">
        <v>467</v>
      </c>
      <c r="N63" s="1" t="s">
        <v>467</v>
      </c>
      <c r="O63" s="1" t="s">
        <v>468</v>
      </c>
      <c r="P63" s="1" t="s">
        <v>469</v>
      </c>
      <c r="Q63" s="1" t="s">
        <v>709</v>
      </c>
      <c r="R63" s="1" t="s">
        <v>73</v>
      </c>
      <c r="S63" s="1" t="s">
        <v>35</v>
      </c>
      <c r="T63" s="1" t="s">
        <v>471</v>
      </c>
    </row>
    <row r="64" s="1" customFormat="1" spans="1:20">
      <c r="A64" s="1" t="s">
        <v>710</v>
      </c>
      <c r="B64" s="1" t="s">
        <v>93</v>
      </c>
      <c r="C64" s="1" t="s">
        <v>711</v>
      </c>
      <c r="D64" s="1" t="s">
        <v>109</v>
      </c>
      <c r="E64" s="1" t="s">
        <v>712</v>
      </c>
      <c r="F64" s="1" t="s">
        <v>93</v>
      </c>
      <c r="G64" s="1" t="s">
        <v>94</v>
      </c>
      <c r="H64" s="1" t="s">
        <v>464</v>
      </c>
      <c r="I64" s="1" t="s">
        <v>682</v>
      </c>
      <c r="J64" s="1" t="s">
        <v>466</v>
      </c>
      <c r="K64" s="1" t="s">
        <v>682</v>
      </c>
      <c r="L64" s="1" t="s">
        <v>682</v>
      </c>
      <c r="M64" s="1" t="s">
        <v>467</v>
      </c>
      <c r="N64" s="1" t="s">
        <v>467</v>
      </c>
      <c r="O64" s="1" t="s">
        <v>468</v>
      </c>
      <c r="P64" s="1" t="s">
        <v>469</v>
      </c>
      <c r="Q64" s="1" t="s">
        <v>713</v>
      </c>
      <c r="R64" s="1" t="s">
        <v>73</v>
      </c>
      <c r="S64" s="1" t="s">
        <v>35</v>
      </c>
      <c r="T64" s="1" t="s">
        <v>471</v>
      </c>
    </row>
    <row r="65" s="1" customFormat="1" spans="1:20">
      <c r="A65" s="1" t="s">
        <v>714</v>
      </c>
      <c r="B65" s="1" t="s">
        <v>93</v>
      </c>
      <c r="C65" s="1" t="s">
        <v>715</v>
      </c>
      <c r="D65" s="1" t="s">
        <v>716</v>
      </c>
      <c r="E65" s="1" t="s">
        <v>717</v>
      </c>
      <c r="F65" s="1" t="s">
        <v>93</v>
      </c>
      <c r="G65" s="1" t="s">
        <v>94</v>
      </c>
      <c r="H65" s="1" t="s">
        <v>464</v>
      </c>
      <c r="I65" s="1" t="s">
        <v>718</v>
      </c>
      <c r="J65" s="1" t="s">
        <v>466</v>
      </c>
      <c r="K65" s="1" t="s">
        <v>718</v>
      </c>
      <c r="L65" s="1" t="s">
        <v>718</v>
      </c>
      <c r="M65" s="1" t="s">
        <v>467</v>
      </c>
      <c r="N65" s="1" t="s">
        <v>467</v>
      </c>
      <c r="O65" s="1" t="s">
        <v>468</v>
      </c>
      <c r="P65" s="1" t="s">
        <v>469</v>
      </c>
      <c r="Q65" s="1" t="s">
        <v>719</v>
      </c>
      <c r="R65" s="1" t="s">
        <v>73</v>
      </c>
      <c r="S65" s="1" t="s">
        <v>35</v>
      </c>
      <c r="T65" s="1" t="s">
        <v>471</v>
      </c>
    </row>
    <row r="66" s="1" customFormat="1" spans="1:20">
      <c r="A66" s="1" t="s">
        <v>243</v>
      </c>
      <c r="B66" s="1" t="s">
        <v>93</v>
      </c>
      <c r="C66" s="1" t="s">
        <v>720</v>
      </c>
      <c r="D66" s="1" t="s">
        <v>245</v>
      </c>
      <c r="E66" s="1" t="s">
        <v>246</v>
      </c>
      <c r="F66" s="1" t="s">
        <v>93</v>
      </c>
      <c r="G66" s="1" t="s">
        <v>94</v>
      </c>
      <c r="H66" s="1" t="s">
        <v>464</v>
      </c>
      <c r="I66" s="1" t="s">
        <v>721</v>
      </c>
      <c r="J66" s="1" t="s">
        <v>466</v>
      </c>
      <c r="K66" s="1" t="s">
        <v>721</v>
      </c>
      <c r="L66" s="1" t="s">
        <v>721</v>
      </c>
      <c r="M66" s="1" t="s">
        <v>467</v>
      </c>
      <c r="N66" s="1" t="s">
        <v>467</v>
      </c>
      <c r="O66" s="1" t="s">
        <v>468</v>
      </c>
      <c r="P66" s="1" t="s">
        <v>469</v>
      </c>
      <c r="Q66" s="1" t="s">
        <v>722</v>
      </c>
      <c r="R66" s="1" t="s">
        <v>73</v>
      </c>
      <c r="S66" s="1" t="s">
        <v>35</v>
      </c>
      <c r="T66" s="1" t="s">
        <v>471</v>
      </c>
    </row>
    <row r="67" s="1" customFormat="1" spans="1:20">
      <c r="A67" s="1" t="s">
        <v>345</v>
      </c>
      <c r="B67" s="1" t="s">
        <v>93</v>
      </c>
      <c r="C67" s="1" t="s">
        <v>723</v>
      </c>
      <c r="D67" s="1" t="s">
        <v>292</v>
      </c>
      <c r="E67" s="1" t="s">
        <v>346</v>
      </c>
      <c r="F67" s="1" t="s">
        <v>93</v>
      </c>
      <c r="G67" s="1" t="s">
        <v>94</v>
      </c>
      <c r="H67" s="1" t="s">
        <v>464</v>
      </c>
      <c r="I67" s="1" t="s">
        <v>724</v>
      </c>
      <c r="J67" s="1" t="s">
        <v>466</v>
      </c>
      <c r="K67" s="1" t="s">
        <v>724</v>
      </c>
      <c r="L67" s="1" t="s">
        <v>724</v>
      </c>
      <c r="M67" s="1" t="s">
        <v>467</v>
      </c>
      <c r="N67" s="1" t="s">
        <v>467</v>
      </c>
      <c r="O67" s="1" t="s">
        <v>468</v>
      </c>
      <c r="P67" s="1" t="s">
        <v>469</v>
      </c>
      <c r="Q67" s="1" t="s">
        <v>725</v>
      </c>
      <c r="R67" s="1" t="s">
        <v>73</v>
      </c>
      <c r="S67" s="1" t="s">
        <v>35</v>
      </c>
      <c r="T67" s="1" t="s">
        <v>471</v>
      </c>
    </row>
    <row r="68" s="1" customFormat="1" spans="1:20">
      <c r="A68" s="1" t="s">
        <v>726</v>
      </c>
      <c r="B68" s="1" t="s">
        <v>93</v>
      </c>
      <c r="C68" s="1" t="s">
        <v>727</v>
      </c>
      <c r="D68" s="1" t="s">
        <v>728</v>
      </c>
      <c r="E68" s="1" t="s">
        <v>729</v>
      </c>
      <c r="F68" s="1" t="s">
        <v>93</v>
      </c>
      <c r="G68" s="1" t="s">
        <v>94</v>
      </c>
      <c r="H68" s="1" t="s">
        <v>464</v>
      </c>
      <c r="I68" s="1" t="s">
        <v>730</v>
      </c>
      <c r="J68" s="1" t="s">
        <v>466</v>
      </c>
      <c r="K68" s="1" t="s">
        <v>730</v>
      </c>
      <c r="L68" s="1" t="s">
        <v>730</v>
      </c>
      <c r="M68" s="1" t="s">
        <v>467</v>
      </c>
      <c r="N68" s="1" t="s">
        <v>467</v>
      </c>
      <c r="O68" s="1" t="s">
        <v>468</v>
      </c>
      <c r="P68" s="1" t="s">
        <v>469</v>
      </c>
      <c r="Q68" s="1" t="s">
        <v>731</v>
      </c>
      <c r="R68" s="1" t="s">
        <v>73</v>
      </c>
      <c r="S68" s="1" t="s">
        <v>35</v>
      </c>
      <c r="T68" s="1" t="s">
        <v>471</v>
      </c>
    </row>
    <row r="69" s="1" customFormat="1" spans="1:20">
      <c r="A69" s="1" t="s">
        <v>237</v>
      </c>
      <c r="B69" s="1" t="s">
        <v>93</v>
      </c>
      <c r="C69" s="1" t="s">
        <v>732</v>
      </c>
      <c r="D69" s="1" t="s">
        <v>733</v>
      </c>
      <c r="E69" s="1" t="s">
        <v>240</v>
      </c>
      <c r="F69" s="1" t="s">
        <v>93</v>
      </c>
      <c r="G69" s="1" t="s">
        <v>94</v>
      </c>
      <c r="H69" s="1" t="s">
        <v>464</v>
      </c>
      <c r="I69" s="1" t="s">
        <v>734</v>
      </c>
      <c r="J69" s="1" t="s">
        <v>466</v>
      </c>
      <c r="K69" s="1" t="s">
        <v>734</v>
      </c>
      <c r="L69" s="1" t="s">
        <v>734</v>
      </c>
      <c r="M69" s="1" t="s">
        <v>467</v>
      </c>
      <c r="N69" s="1" t="s">
        <v>467</v>
      </c>
      <c r="O69" s="1" t="s">
        <v>468</v>
      </c>
      <c r="P69" s="1" t="s">
        <v>469</v>
      </c>
      <c r="Q69" s="1" t="s">
        <v>735</v>
      </c>
      <c r="R69" s="1" t="s">
        <v>73</v>
      </c>
      <c r="S69" s="1" t="s">
        <v>35</v>
      </c>
      <c r="T69" s="1" t="s">
        <v>471</v>
      </c>
    </row>
    <row r="70" s="1" customFormat="1" spans="1:20">
      <c r="A70" s="1" t="s">
        <v>410</v>
      </c>
      <c r="B70" s="1" t="s">
        <v>93</v>
      </c>
      <c r="C70" s="1" t="s">
        <v>736</v>
      </c>
      <c r="D70" s="1" t="s">
        <v>412</v>
      </c>
      <c r="E70" s="1" t="s">
        <v>413</v>
      </c>
      <c r="F70" s="1" t="s">
        <v>93</v>
      </c>
      <c r="G70" s="1" t="s">
        <v>94</v>
      </c>
      <c r="H70" s="1" t="s">
        <v>464</v>
      </c>
      <c r="I70" s="1" t="s">
        <v>737</v>
      </c>
      <c r="J70" s="1" t="s">
        <v>466</v>
      </c>
      <c r="K70" s="1" t="s">
        <v>737</v>
      </c>
      <c r="L70" s="1" t="s">
        <v>737</v>
      </c>
      <c r="M70" s="1" t="s">
        <v>467</v>
      </c>
      <c r="N70" s="1" t="s">
        <v>467</v>
      </c>
      <c r="O70" s="1" t="s">
        <v>468</v>
      </c>
      <c r="P70" s="1" t="s">
        <v>469</v>
      </c>
      <c r="Q70" s="1" t="s">
        <v>738</v>
      </c>
      <c r="R70" s="1" t="s">
        <v>73</v>
      </c>
      <c r="S70" s="1" t="s">
        <v>35</v>
      </c>
      <c r="T70" s="1" t="s">
        <v>471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2021-09-28T01:33:55Z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9E7E0671DAAE4733A1D6018A7EE72BD3</vt:lpwstr>
  </property>
</Properties>
</file>