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calcPr calcId="144525"/>
</workbook>
</file>

<file path=xl/sharedStrings.xml><?xml version="1.0" encoding="utf-8"?>
<sst xmlns="http://schemas.openxmlformats.org/spreadsheetml/2006/main" count="175" uniqueCount="92">
  <si>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</si>
  <si>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</si>
  <si>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</si>
  <si>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</si>
  <si>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</si>
  <si>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</si>
  <si>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</si>
  <si>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</si>
  <si>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</si>
  <si>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</si>
  <si>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</si>
  <si>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</si>
  <si>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</si>
  <si>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</si>
  <si>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</si>
  <si>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</si>
  <si>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</si>
  <si>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</si>
  <si>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</si>
  <si>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</si>
  <si>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</si>
  <si>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</si>
  <si>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</si>
  <si>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</si>
  <si>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</si>
  <si>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>Ctrip</t>
  </si>
  <si>
    <t>正常</t>
  </si>
  <si>
    <t>[香港]香港云浦酒店(VP Hotel)(25827216)</t>
  </si>
  <si>
    <t>标准房&lt;内宾&gt;&lt;双人入住&gt;&lt;预付&gt;&lt;无早&gt;</t>
  </si>
  <si>
    <t>CNY</t>
  </si>
  <si>
    <t>CHEN/HAIDAN</t>
  </si>
  <si>
    <t>CA363210928CNY</t>
  </si>
  <si>
    <t>未提现</t>
  </si>
  <si>
    <t>携程开票</t>
  </si>
  <si>
    <t>[晋中]如家商旅酒店（晋中榆次新建北路印象城店）(79867593)</t>
  </si>
  <si>
    <t>商旅高级商务房&lt;大床&gt;&lt;双人入住&gt;&lt;无早&gt;</t>
  </si>
  <si>
    <t>薛罡</t>
  </si>
  <si>
    <t>[广州]广州保利洲际酒店(68264649)</t>
  </si>
  <si>
    <t>洲际豪华房&lt;双人入住&gt;&lt;内宾&gt;&lt;预付&gt;&lt;双早&gt;</t>
  </si>
  <si>
    <t>屈建玉</t>
  </si>
  <si>
    <t>张步烨</t>
  </si>
  <si>
    <t>取消</t>
  </si>
  <si>
    <t>，</t>
  </si>
  <si>
    <t>A210928100243481</t>
  </si>
  <si>
    <t>A210928100327481</t>
  </si>
  <si>
    <t>CNY / HKD 当前参考汇率: 1.204399362</t>
  </si>
  <si>
    <t>总计： 993.94 CNY/
1197.1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</si>
  <si>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</si>
  <si>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</si>
  <si>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</si>
  <si>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</si>
  <si>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</si>
  <si>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</si>
  <si>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</si>
  <si>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</si>
  <si>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</si>
  <si>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</si>
  <si>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</si>
  <si>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</si>
  <si>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</si>
  <si>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</si>
  <si>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</si>
  <si>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</si>
  <si>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</si>
  <si>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2021-09-11</t>
  </si>
  <si>
    <t>2249866</t>
  </si>
  <si>
    <t>香港云浦酒店</t>
  </si>
  <si>
    <t>CHEN HAIDAN</t>
  </si>
  <si>
    <t>2021-09-13</t>
  </si>
  <si>
    <t>退房日周结</t>
  </si>
  <si>
    <t>639.94</t>
  </si>
  <si>
    <t>RMB</t>
  </si>
  <si>
    <t>0</t>
  </si>
  <si>
    <t>0.00</t>
  </si>
  <si>
    <t>携程国内直连(DD)</t>
  </si>
  <si>
    <t>2021-09-11 00:49:58</t>
  </si>
  <si>
    <t>否</t>
  </si>
  <si>
    <t>汇智国际旅游发展有限公司</t>
  </si>
  <si>
    <t>直连</t>
  </si>
  <si>
    <t>2021-09-12</t>
  </si>
  <si>
    <t>2251554</t>
  </si>
  <si>
    <t>如家商旅酒店(晋中榆次新建北路印象城店)</t>
  </si>
  <si>
    <t>177.00</t>
  </si>
  <si>
    <t>2021-09-12 19:48:57</t>
  </si>
  <si>
    <t>直采</t>
  </si>
  <si>
    <t>2251612</t>
  </si>
  <si>
    <t>广州保利洲际酒店</t>
  </si>
  <si>
    <t>963.04</t>
  </si>
  <si>
    <t>-963</t>
  </si>
  <si>
    <t>2021-09-12 20:18:43</t>
  </si>
  <si>
    <t>2251655</t>
  </si>
  <si>
    <t>2021-09-12 21:28:52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</si>
</sst>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8" fillId="4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11" borderId="8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4" fillId="2" borderId="1" applyNumberFormat="0" applyAlignment="0" applyProtection="0">
      <alignment vertical="center"/>
    </xf>
    <xf numFmtId="0" fontId="12" fillId="10" borderId="4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6"/>
  <sheetViews>
    <sheetView workbookViewId="0">
      <selection activeCell="A1" sqref="$A1:$XFD1048576"/>
    </sheetView>
  </sheetViews>
  <sheetFormatPr defaultColWidth="9" defaultRowHeight="13.5" outlineLevelRow="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3">
      <c r="A2" s="4">
        <v>16257787303</v>
      </c>
      <c r="B2" s="4" t="s">
        <v>25</v>
      </c>
      <c r="C2" s="4" t="s">
        <v>26</v>
      </c>
      <c r="D2" s="4" t="s">
        <v>27</v>
      </c>
      <c r="E2" s="4" t="s">
        <v>28</v>
      </c>
      <c r="F2" s="5">
        <v>44450</v>
      </c>
      <c r="G2" s="5">
        <v>44452</v>
      </c>
      <c r="H2" s="4">
        <v>1</v>
      </c>
      <c r="I2" s="4">
        <v>2</v>
      </c>
      <c r="J2" s="4">
        <v>2</v>
      </c>
      <c r="K2" s="4" t="s">
        <v>29</v>
      </c>
      <c r="L2" s="4">
        <v>639.94</v>
      </c>
      <c r="M2" s="4">
        <v>639.94</v>
      </c>
      <c r="N2" s="4" t="s">
        <v>30</v>
      </c>
      <c r="O2" s="4" t="s">
        <v>31</v>
      </c>
      <c r="P2" s="4" t="s">
        <v>32</v>
      </c>
      <c r="Q2" s="4">
        <v>0</v>
      </c>
      <c r="R2" s="6">
        <v>44450</v>
      </c>
      <c r="S2" s="5">
        <v>44467</v>
      </c>
      <c r="T2" s="4" t="s">
        <v>33</v>
      </c>
      <c r="U2" s="4">
        <v>639.94</v>
      </c>
      <c r="V2" s="4">
        <v>0</v>
      </c>
      <c r="W2" s="4">
        <v>0</v>
      </c>
    </row>
    <row r="3" s="4" customFormat="1" spans="1:24">
      <c r="A3" s="4">
        <v>16270162919</v>
      </c>
      <c r="B3" s="4" t="s">
        <v>25</v>
      </c>
      <c r="C3" s="4" t="s">
        <v>26</v>
      </c>
      <c r="D3" s="4" t="s">
        <v>34</v>
      </c>
      <c r="E3" s="4" t="s">
        <v>35</v>
      </c>
      <c r="F3" s="5">
        <v>44451</v>
      </c>
      <c r="G3" s="5">
        <v>44452</v>
      </c>
      <c r="H3" s="4">
        <v>1</v>
      </c>
      <c r="I3" s="4">
        <v>1</v>
      </c>
      <c r="J3" s="4">
        <v>1</v>
      </c>
      <c r="K3" s="4" t="s">
        <v>29</v>
      </c>
      <c r="L3" s="4">
        <v>177</v>
      </c>
      <c r="M3" s="4">
        <v>177</v>
      </c>
      <c r="N3" s="4" t="s">
        <v>36</v>
      </c>
      <c r="O3" s="4" t="s">
        <v>31</v>
      </c>
      <c r="P3" s="4" t="s">
        <v>32</v>
      </c>
      <c r="Q3" s="4">
        <v>0</v>
      </c>
      <c r="R3" s="6">
        <v>44451</v>
      </c>
      <c r="S3" s="5">
        <v>44467</v>
      </c>
      <c r="T3" s="4" t="s">
        <v>33</v>
      </c>
      <c r="U3" s="4">
        <v>177</v>
      </c>
      <c r="V3" s="4">
        <v>0</v>
      </c>
      <c r="W3" s="4">
        <v>0</v>
      </c>
      <c r="X3" s="4">
        <v>2251554</v>
      </c>
    </row>
    <row r="4" s="4" customFormat="1" spans="1:24">
      <c r="A4" s="4">
        <v>16270455517</v>
      </c>
      <c r="B4" s="4" t="s">
        <v>25</v>
      </c>
      <c r="C4" s="4" t="s">
        <v>26</v>
      </c>
      <c r="D4" s="4" t="s">
        <v>37</v>
      </c>
      <c r="E4" s="4" t="s">
        <v>38</v>
      </c>
      <c r="F4" s="5">
        <v>44451</v>
      </c>
      <c r="G4" s="5">
        <v>44452</v>
      </c>
      <c r="H4" s="4">
        <v>1</v>
      </c>
      <c r="I4" s="4">
        <v>1</v>
      </c>
      <c r="J4" s="4">
        <v>1</v>
      </c>
      <c r="K4" s="4" t="s">
        <v>29</v>
      </c>
      <c r="L4" s="4">
        <v>963.04</v>
      </c>
      <c r="M4" s="4">
        <v>963.04</v>
      </c>
      <c r="N4" s="4" t="s">
        <v>39</v>
      </c>
      <c r="O4" s="4" t="s">
        <v>31</v>
      </c>
      <c r="P4" s="4" t="s">
        <v>32</v>
      </c>
      <c r="Q4" s="4">
        <v>0</v>
      </c>
      <c r="R4" s="6">
        <v>44451</v>
      </c>
      <c r="S4" s="5">
        <v>44467</v>
      </c>
      <c r="T4" s="4" t="s">
        <v>33</v>
      </c>
      <c r="U4" s="4">
        <v>963.04</v>
      </c>
      <c r="V4" s="4">
        <v>0</v>
      </c>
      <c r="W4" s="4">
        <v>0</v>
      </c>
      <c r="X4" s="4">
        <v>2251612</v>
      </c>
    </row>
    <row r="5" s="4" customFormat="1" spans="1:24">
      <c r="A5" s="4">
        <v>16270656155</v>
      </c>
      <c r="B5" s="4" t="s">
        <v>25</v>
      </c>
      <c r="C5" s="4" t="s">
        <v>26</v>
      </c>
      <c r="D5" s="4" t="s">
        <v>34</v>
      </c>
      <c r="E5" s="4" t="s">
        <v>35</v>
      </c>
      <c r="F5" s="5">
        <v>44451</v>
      </c>
      <c r="G5" s="5">
        <v>44452</v>
      </c>
      <c r="H5" s="4">
        <v>1</v>
      </c>
      <c r="I5" s="4">
        <v>1</v>
      </c>
      <c r="J5" s="4">
        <v>1</v>
      </c>
      <c r="K5" s="4" t="s">
        <v>29</v>
      </c>
      <c r="L5" s="4">
        <v>177</v>
      </c>
      <c r="M5" s="4">
        <v>177</v>
      </c>
      <c r="N5" s="4" t="s">
        <v>40</v>
      </c>
      <c r="O5" s="4" t="s">
        <v>31</v>
      </c>
      <c r="P5" s="4" t="s">
        <v>32</v>
      </c>
      <c r="Q5" s="4">
        <v>0</v>
      </c>
      <c r="R5" s="6">
        <v>44451</v>
      </c>
      <c r="S5" s="5">
        <v>44467</v>
      </c>
      <c r="T5" s="4" t="s">
        <v>33</v>
      </c>
      <c r="U5" s="4">
        <v>177</v>
      </c>
      <c r="V5" s="4">
        <v>0</v>
      </c>
      <c r="W5" s="4">
        <v>0</v>
      </c>
      <c r="X5" s="4">
        <v>2251655</v>
      </c>
    </row>
    <row r="6" s="4" customFormat="1" spans="1:24">
      <c r="A6" s="4">
        <v>16270455517</v>
      </c>
      <c r="B6" s="4" t="s">
        <v>25</v>
      </c>
      <c r="C6" s="4" t="s">
        <v>41</v>
      </c>
      <c r="D6" s="4" t="s">
        <v>37</v>
      </c>
      <c r="E6" s="4" t="s">
        <v>38</v>
      </c>
      <c r="F6" s="5">
        <v>44451</v>
      </c>
      <c r="G6" s="5">
        <v>44452</v>
      </c>
      <c r="H6" s="4">
        <v>1</v>
      </c>
      <c r="I6" s="4">
        <v>1</v>
      </c>
      <c r="J6" s="4">
        <v>1</v>
      </c>
      <c r="K6" s="4" t="s">
        <v>29</v>
      </c>
      <c r="L6" s="4">
        <v>-963.04</v>
      </c>
      <c r="M6" s="4">
        <v>-963.04</v>
      </c>
      <c r="N6" s="4" t="s">
        <v>39</v>
      </c>
      <c r="O6" s="4" t="s">
        <v>31</v>
      </c>
      <c r="P6" s="4" t="s">
        <v>32</v>
      </c>
      <c r="Q6" s="4">
        <v>0</v>
      </c>
      <c r="R6" s="6">
        <v>44451</v>
      </c>
      <c r="S6" s="5">
        <v>44467</v>
      </c>
      <c r="T6" s="4" t="s">
        <v>33</v>
      </c>
      <c r="U6" s="4">
        <v>-963.04</v>
      </c>
      <c r="V6" s="4">
        <v>0</v>
      </c>
      <c r="W6" s="4">
        <v>0</v>
      </c>
      <c r="X6" s="4">
        <v>2251612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tabSelected="1" workbookViewId="0">
      <selection activeCell="A12" sqref="A12:A15"/>
    </sheetView>
  </sheetViews>
  <sheetFormatPr defaultColWidth="9" defaultRowHeight="13.5"/>
  <cols>
    <col min="1" max="1" width="12.875" style="4" customWidth="1"/>
    <col min="2" max="3" width="10.375" style="4"/>
    <col min="4" max="16362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42</v>
      </c>
    </row>
    <row r="2" s="4" customFormat="1" spans="1:9">
      <c r="A2" s="4">
        <v>16257787303</v>
      </c>
      <c r="B2" s="5">
        <v>44450</v>
      </c>
      <c r="C2" s="5">
        <v>44452</v>
      </c>
      <c r="D2" s="4">
        <v>639.94</v>
      </c>
      <c r="E2" s="4" t="str">
        <f>VLOOKUP(A2,HOP!A:L,12,0)</f>
        <v>639.94</v>
      </c>
      <c r="F2" s="4" t="str">
        <f>VLOOKUP(A2,HOP!A:C,3,0)</f>
        <v>2249866</v>
      </c>
      <c r="G2" s="4">
        <f>D2-E2</f>
        <v>0</v>
      </c>
      <c r="H2" s="4" t="str">
        <f>$H$1&amp;F2</f>
        <v>，2249866</v>
      </c>
      <c r="I2" s="4" t="str">
        <f>VLOOKUP(A2,HOP!A:T,20,0)</f>
        <v>直连</v>
      </c>
    </row>
    <row r="3" s="4" customFormat="1" spans="1:9">
      <c r="A3" s="4">
        <v>16270162919</v>
      </c>
      <c r="B3" s="5">
        <v>44451</v>
      </c>
      <c r="C3" s="5">
        <v>44452</v>
      </c>
      <c r="D3" s="4">
        <v>177</v>
      </c>
      <c r="E3" s="4" t="str">
        <f>VLOOKUP(A3,HOP!A:L,12,0)</f>
        <v>177.00</v>
      </c>
      <c r="F3" s="4" t="str">
        <f>VLOOKUP(A3,HOP!A:C,3,0)</f>
        <v>2251554</v>
      </c>
      <c r="G3" s="4">
        <f>D3-E3</f>
        <v>0</v>
      </c>
      <c r="H3" s="4" t="str">
        <f>$H$1&amp;F3</f>
        <v>，2251554</v>
      </c>
      <c r="I3" s="4" t="str">
        <f>VLOOKUP(A3,HOP!A:T,20,0)</f>
        <v>直采</v>
      </c>
    </row>
    <row r="4" s="4" customFormat="1" spans="1:9">
      <c r="A4" s="4">
        <v>16270455517</v>
      </c>
      <c r="B4" s="5">
        <v>44451</v>
      </c>
      <c r="C4" s="5">
        <v>44452</v>
      </c>
      <c r="D4" s="4">
        <v>0</v>
      </c>
      <c r="E4" s="4" t="str">
        <f>VLOOKUP(A4,HOP!A:L,12,0)</f>
        <v>0.00</v>
      </c>
      <c r="F4" s="4" t="str">
        <f>VLOOKUP(A4,HOP!A:C,3,0)</f>
        <v>2251612</v>
      </c>
      <c r="G4" s="4">
        <f>D4-E4</f>
        <v>0</v>
      </c>
      <c r="H4" s="4" t="str">
        <f>$H$1&amp;F4</f>
        <v>，2251612</v>
      </c>
      <c r="I4" s="4" t="str">
        <f>VLOOKUP(A4,HOP!A:T,20,0)</f>
        <v>直连</v>
      </c>
    </row>
    <row r="5" s="4" customFormat="1" spans="1:9">
      <c r="A5" s="4">
        <v>16270656155</v>
      </c>
      <c r="B5" s="5">
        <v>44451</v>
      </c>
      <c r="C5" s="5">
        <v>44452</v>
      </c>
      <c r="D5" s="4">
        <v>177</v>
      </c>
      <c r="E5" s="4" t="str">
        <f>VLOOKUP(A5,HOP!A:L,12,0)</f>
        <v>177.00</v>
      </c>
      <c r="F5" s="4" t="str">
        <f>VLOOKUP(A5,HOP!A:C,3,0)</f>
        <v>2251655</v>
      </c>
      <c r="G5" s="4">
        <f>D5-E5</f>
        <v>0</v>
      </c>
      <c r="H5" s="4" t="str">
        <f>$H$1&amp;F5</f>
        <v>，2251655</v>
      </c>
      <c r="I5" s="4" t="str">
        <f>VLOOKUP(A5,HOP!A:T,20,0)</f>
        <v>直采</v>
      </c>
    </row>
    <row r="7" spans="4:4">
      <c r="D7" s="4">
        <f>SUM(D2:D6)</f>
        <v>993.94</v>
      </c>
    </row>
    <row r="12" spans="1:1">
      <c r="A12" s="4" t="s">
        <v>43</v>
      </c>
    </row>
    <row r="13" spans="1:1">
      <c r="A13" s="4" t="s">
        <v>44</v>
      </c>
    </row>
    <row r="14" spans="1:1">
      <c r="A14" s="4" t="s">
        <v>45</v>
      </c>
    </row>
    <row r="15" spans="1:1">
      <c r="A15" s="4" t="s">
        <v>46</v>
      </c>
    </row>
  </sheetData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5"/>
  <sheetViews>
    <sheetView workbookViewId="0">
      <selection activeCell="E37" sqref="E37"/>
    </sheetView>
  </sheetViews>
  <sheetFormatPr defaultColWidth="8" defaultRowHeight="12.75" outlineLevelRow="4"/>
  <cols>
    <col min="1" max="1" width="11.125" style="1"/>
    <col min="2" max="16383" width="8" style="1"/>
  </cols>
  <sheetData>
    <row r="1" s="1" customFormat="1" spans="1:20">
      <c r="A1" s="2" t="s">
        <v>47</v>
      </c>
      <c r="B1" s="2" t="s">
        <v>48</v>
      </c>
      <c r="C1" s="2" t="s">
        <v>49</v>
      </c>
      <c r="D1" s="2" t="s">
        <v>50</v>
      </c>
      <c r="E1" s="2" t="s">
        <v>13</v>
      </c>
      <c r="F1" s="2" t="s">
        <v>5</v>
      </c>
      <c r="G1" s="2" t="s">
        <v>6</v>
      </c>
      <c r="H1" s="2" t="s">
        <v>51</v>
      </c>
      <c r="I1" s="2" t="s">
        <v>52</v>
      </c>
      <c r="J1" s="2" t="s">
        <v>53</v>
      </c>
      <c r="K1" s="2" t="s">
        <v>54</v>
      </c>
      <c r="L1" s="2" t="s">
        <v>55</v>
      </c>
      <c r="M1" s="2" t="s">
        <v>56</v>
      </c>
      <c r="N1" s="2" t="s">
        <v>57</v>
      </c>
      <c r="O1" s="2" t="s">
        <v>58</v>
      </c>
      <c r="P1" s="2" t="s">
        <v>59</v>
      </c>
      <c r="Q1" s="2" t="s">
        <v>60</v>
      </c>
      <c r="R1" s="2" t="s">
        <v>61</v>
      </c>
      <c r="S1" s="2" t="s">
        <v>62</v>
      </c>
      <c r="T1" s="2" t="s">
        <v>63</v>
      </c>
    </row>
    <row r="2" s="1" customFormat="1" spans="1:20">
      <c r="A2" s="3">
        <v>16257787303</v>
      </c>
      <c r="B2" s="1" t="s">
        <v>64</v>
      </c>
      <c r="C2" s="1" t="s">
        <v>65</v>
      </c>
      <c r="D2" s="1" t="s">
        <v>66</v>
      </c>
      <c r="E2" s="1" t="s">
        <v>67</v>
      </c>
      <c r="F2" s="1" t="s">
        <v>64</v>
      </c>
      <c r="G2" s="1" t="s">
        <v>68</v>
      </c>
      <c r="H2" s="1" t="s">
        <v>69</v>
      </c>
      <c r="I2" s="1" t="s">
        <v>70</v>
      </c>
      <c r="J2" s="1" t="s">
        <v>71</v>
      </c>
      <c r="K2" s="1" t="s">
        <v>70</v>
      </c>
      <c r="L2" s="1" t="s">
        <v>70</v>
      </c>
      <c r="M2" s="1" t="s">
        <v>72</v>
      </c>
      <c r="N2" s="1" t="s">
        <v>72</v>
      </c>
      <c r="O2" s="1" t="s">
        <v>73</v>
      </c>
      <c r="P2" s="1" t="s">
        <v>74</v>
      </c>
      <c r="Q2" s="1" t="s">
        <v>75</v>
      </c>
      <c r="R2" s="1" t="s">
        <v>76</v>
      </c>
      <c r="S2" s="1" t="s">
        <v>77</v>
      </c>
      <c r="T2" s="1" t="s">
        <v>78</v>
      </c>
    </row>
    <row r="3" s="1" customFormat="1" spans="1:20">
      <c r="A3" s="3">
        <v>16270162919</v>
      </c>
      <c r="B3" s="1" t="s">
        <v>79</v>
      </c>
      <c r="C3" s="1" t="s">
        <v>80</v>
      </c>
      <c r="D3" s="1" t="s">
        <v>81</v>
      </c>
      <c r="E3" s="1" t="s">
        <v>36</v>
      </c>
      <c r="F3" s="1" t="s">
        <v>79</v>
      </c>
      <c r="G3" s="1" t="s">
        <v>68</v>
      </c>
      <c r="H3" s="1" t="s">
        <v>69</v>
      </c>
      <c r="I3" s="1" t="s">
        <v>82</v>
      </c>
      <c r="J3" s="1" t="s">
        <v>71</v>
      </c>
      <c r="K3" s="1" t="s">
        <v>82</v>
      </c>
      <c r="L3" s="1" t="s">
        <v>82</v>
      </c>
      <c r="M3" s="1" t="s">
        <v>72</v>
      </c>
      <c r="N3" s="1" t="s">
        <v>72</v>
      </c>
      <c r="O3" s="1" t="s">
        <v>73</v>
      </c>
      <c r="P3" s="1" t="s">
        <v>74</v>
      </c>
      <c r="Q3" s="1" t="s">
        <v>83</v>
      </c>
      <c r="R3" s="1" t="s">
        <v>76</v>
      </c>
      <c r="S3" s="1" t="s">
        <v>77</v>
      </c>
      <c r="T3" s="1" t="s">
        <v>84</v>
      </c>
    </row>
    <row r="4" s="1" customFormat="1" spans="1:20">
      <c r="A4" s="3">
        <v>16270455517</v>
      </c>
      <c r="B4" s="1" t="s">
        <v>79</v>
      </c>
      <c r="C4" s="1" t="s">
        <v>85</v>
      </c>
      <c r="D4" s="1" t="s">
        <v>86</v>
      </c>
      <c r="E4" s="1" t="s">
        <v>39</v>
      </c>
      <c r="F4" s="1" t="s">
        <v>79</v>
      </c>
      <c r="G4" s="1" t="s">
        <v>68</v>
      </c>
      <c r="H4" s="1" t="s">
        <v>69</v>
      </c>
      <c r="I4" s="1" t="s">
        <v>87</v>
      </c>
      <c r="J4" s="1" t="s">
        <v>71</v>
      </c>
      <c r="K4" s="1" t="s">
        <v>87</v>
      </c>
      <c r="L4" s="1" t="s">
        <v>73</v>
      </c>
      <c r="M4" s="1" t="s">
        <v>88</v>
      </c>
      <c r="N4" s="1" t="s">
        <v>88</v>
      </c>
      <c r="O4" s="1" t="s">
        <v>73</v>
      </c>
      <c r="P4" s="1" t="s">
        <v>74</v>
      </c>
      <c r="Q4" s="1" t="s">
        <v>89</v>
      </c>
      <c r="R4" s="1" t="s">
        <v>76</v>
      </c>
      <c r="S4" s="1" t="s">
        <v>77</v>
      </c>
      <c r="T4" s="1" t="s">
        <v>78</v>
      </c>
    </row>
    <row r="5" s="1" customFormat="1" spans="1:20">
      <c r="A5" s="3">
        <v>16270656155</v>
      </c>
      <c r="B5" s="1" t="s">
        <v>79</v>
      </c>
      <c r="C5" s="1" t="s">
        <v>90</v>
      </c>
      <c r="D5" s="1" t="s">
        <v>81</v>
      </c>
      <c r="E5" s="1" t="s">
        <v>40</v>
      </c>
      <c r="F5" s="1" t="s">
        <v>79</v>
      </c>
      <c r="G5" s="1" t="s">
        <v>68</v>
      </c>
      <c r="H5" s="1" t="s">
        <v>69</v>
      </c>
      <c r="I5" s="1" t="s">
        <v>82</v>
      </c>
      <c r="J5" s="1" t="s">
        <v>71</v>
      </c>
      <c r="K5" s="1" t="s">
        <v>82</v>
      </c>
      <c r="L5" s="1" t="s">
        <v>82</v>
      </c>
      <c r="M5" s="1" t="s">
        <v>72</v>
      </c>
      <c r="N5" s="1" t="s">
        <v>72</v>
      </c>
      <c r="O5" s="1" t="s">
        <v>73</v>
      </c>
      <c r="P5" s="1" t="s">
        <v>74</v>
      </c>
      <c r="Q5" s="1" t="s">
        <v>91</v>
      </c>
      <c r="R5" s="1" t="s">
        <v>76</v>
      </c>
      <c r="S5" s="1" t="s">
        <v>77</v>
      </c>
      <c r="T5" s="1" t="s">
        <v>84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2021-09-28T01:57:09Z</dcterms:created>
  <dcterms:modified xsi:type="dcterms:W3CDTF">2021-09-28T02:04:12Z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2985735191C84EBEBB73DA60A8854D39</vt:lpwstr>
  </property>
  <property fmtid="{D5CDD505-2E9C-101B-9397-08002B2CF9AE}" pid="3" name="KSOProductBuildVer">
    <vt:lpwstr>2052-11.1.0.10938</vt:lpwstr>
  </property>
</Properties>
</file>