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对账!$1:$66</definedName>
  </definedNames>
  <calcPr calcId="144525"/>
</workbook>
</file>

<file path=xl/sharedStrings.xml><?xml version="1.0" encoding="utf-8"?>
<sst xmlns="http://schemas.openxmlformats.org/spreadsheetml/2006/main" count="1614" uniqueCount="426">
  <si>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</si>
  <si>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</si>
  <si>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</si>
  <si>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</si>
  <si>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</si>
  <si>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</si>
  <si>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</si>
  <si>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</si>
  <si>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</si>
  <si>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</si>
  <si>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</si>
  <si>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</si>
  <si>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</si>
  <si>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</si>
  <si>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</si>
  <si>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</si>
  <si>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</si>
  <si>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</si>
  <si>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</si>
  <si>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</si>
  <si>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</si>
  <si>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</si>
  <si>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</si>
  <si>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</si>
  <si>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</si>
  <si>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</si>
  <si>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</si>
  <si>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[上海]汉庭酒店(上海陆家嘴东方路店)(69078282)</t>
  </si>
  <si>
    <t>双床房A&lt;双人入住&gt;&lt;内宾&gt;&lt;预付&gt;&lt;无早&gt;</t>
  </si>
  <si>
    <t>CNY</t>
  </si>
  <si>
    <t>周婧</t>
  </si>
  <si>
    <t>CA11323210928CNY</t>
  </si>
  <si>
    <t>未提现</t>
  </si>
  <si>
    <t>携程开票</t>
  </si>
  <si>
    <t>R2001223064238255001</t>
  </si>
  <si>
    <t>[兴化]格林豪泰泰州兴化张郭汽车站快捷酒店(61260025)</t>
  </si>
  <si>
    <t>高级大床房&lt;双人入住&gt;&lt;内宾&gt;&lt;预付&gt;&lt;无早&gt;</t>
  </si>
  <si>
    <t>余媛琪</t>
  </si>
  <si>
    <t>[晋中]尚客优酒店(晋中顺城西街店)(70407005)</t>
  </si>
  <si>
    <t>特惠大床房&lt;双人入住&gt;&lt;内宾&gt;&lt;预付&gt;&lt;无早&gt;</t>
  </si>
  <si>
    <t>周尚秉,王珊</t>
  </si>
  <si>
    <t>[广州]广州三寓宾馆(60983587)</t>
  </si>
  <si>
    <t>春晖楼豪华双床房&lt;双人入住&gt;&lt;内宾&gt;&lt;预付&gt;&lt;无早&gt;</t>
  </si>
  <si>
    <t>蔡创钊</t>
  </si>
  <si>
    <t>[深圳]深圳国际会展中心希尔顿酒店(72948031)</t>
  </si>
  <si>
    <t>豪华大床房&lt;双人入住&gt;&lt;内宾&gt;&lt;预付&gt;&lt;双早&gt;</t>
  </si>
  <si>
    <t>付平</t>
  </si>
  <si>
    <t>[深圳]山水时尚酒店(深圳华强北店)(60986701)</t>
  </si>
  <si>
    <t>高级双床房&lt;双人入住&gt;&lt;内宾&gt;&lt;预付&gt;&lt;无早&gt;</t>
  </si>
  <si>
    <t>黄芮槿</t>
  </si>
  <si>
    <t>[长春]全季酒店(长春一汽店)(72919077)</t>
  </si>
  <si>
    <t>大床房&lt;双人入住&gt;&lt;内宾&gt;&lt;预付&gt;&lt;双早&gt;</t>
  </si>
  <si>
    <t>张琪</t>
  </si>
  <si>
    <t>R1300623064850094001</t>
  </si>
  <si>
    <t>[沧州]骏怡连锁酒店(沧州开发区兴业路店)(73273003)</t>
  </si>
  <si>
    <t>于泽超</t>
  </si>
  <si>
    <t>[苏州]贝壳酒店(苏州盛泽东方纺织城店)(69044915)</t>
  </si>
  <si>
    <t>套房&lt;双人入住&gt;&lt;内宾&gt;&lt;预付&gt;&lt;无早&gt;</t>
  </si>
  <si>
    <t>孔继泉</t>
  </si>
  <si>
    <t>[梅州]梅州英思廷酒店(80612726)</t>
  </si>
  <si>
    <t>廷悦双床房&lt;内宾&gt;&lt;无早&gt;</t>
  </si>
  <si>
    <t>石颖</t>
  </si>
  <si>
    <t>[武汉]维也纳国际酒店(武汉街道口理工店)(79027793)</t>
  </si>
  <si>
    <t>健康大床房&lt;双人入住&gt;&lt;内宾&gt;&lt;预付&gt;&lt;无早&gt;</t>
  </si>
  <si>
    <t>何东</t>
  </si>
  <si>
    <t>[南京]维也纳酒店(南京南站汇景店)(79027119)</t>
  </si>
  <si>
    <t>标准大床房&lt;双人入住&gt;&lt;内宾&gt;&lt;预付&gt;&lt;无早&gt;</t>
  </si>
  <si>
    <t>唐洪军,赵仕碧</t>
  </si>
  <si>
    <t>[上海]贝壳酒店(上海同济大学四平路校区店)(75016405)</t>
  </si>
  <si>
    <t>单人房&lt;双人入住&gt;&lt;内宾&gt;&lt;预付&gt;&lt;无早&gt;</t>
  </si>
  <si>
    <t>赵国征</t>
  </si>
  <si>
    <t>[福州]锦江之星风尚(福州宜家鼓山店)(65976734)</t>
  </si>
  <si>
    <t>商务房A&lt;双人入住&gt;&lt;内宾&gt;&lt;预付&gt;&lt;无早&gt;</t>
  </si>
  <si>
    <t>王辉</t>
  </si>
  <si>
    <t>[重庆]布丁酒店(重庆南坪万达店)(73284238)</t>
  </si>
  <si>
    <t>大床房B&lt;双人入住&gt;&lt;内宾&gt;&lt;预付&gt;&lt;无早&gt;</t>
  </si>
  <si>
    <t>周婷婷</t>
  </si>
  <si>
    <t>取消</t>
  </si>
  <si>
    <t>[北京]格林豪泰(北京良乡阎村东地铁站店)(69028380)</t>
  </si>
  <si>
    <t>标准间&lt;双人入住&gt;&lt;内宾&gt;&lt;预付&gt;&lt;无早&gt;</t>
  </si>
  <si>
    <t>姚博</t>
  </si>
  <si>
    <t>[开平]尚客优酒店（开平东汇城店）(71988512)</t>
  </si>
  <si>
    <t>标准双床房&lt;双人入住&gt;&lt;内宾&gt;&lt;预付&gt;&lt;无早&gt;</t>
  </si>
  <si>
    <t>李世成</t>
  </si>
  <si>
    <t>[都江堰]城市便捷酒店(都江堰市政府店)(71582017)</t>
  </si>
  <si>
    <t>商务双床房&lt;内宾&gt;&lt;双人入住&gt;&lt;预付&gt;&lt;无早&gt;</t>
  </si>
  <si>
    <t>张慧</t>
  </si>
  <si>
    <t>赵天义</t>
  </si>
  <si>
    <t>[苏州]苏州世豪国际大酒店(69037137)</t>
  </si>
  <si>
    <t>环保大床套房&lt;双人入住&gt;&lt;内宾&gt;&lt;预付&gt;&lt;无早&gt;</t>
  </si>
  <si>
    <t>王俊松</t>
  </si>
  <si>
    <t>[上海]锦江之星(上海虹桥枢纽天山西路店)(64199140)</t>
  </si>
  <si>
    <t>双人房A&lt;双人入住&gt;&lt;内宾&gt;&lt;预付&gt;&lt;双早&gt;</t>
  </si>
  <si>
    <t>张志丽</t>
  </si>
  <si>
    <t>熊建</t>
  </si>
  <si>
    <t>[重庆]重庆金陵大饭店(66076071)</t>
  </si>
  <si>
    <t>豪华双床房&lt;双人入住&gt;&lt;内宾&gt;&lt;预付&gt;&lt;双早&gt;</t>
  </si>
  <si>
    <t>程睿,吴楠</t>
  </si>
  <si>
    <t>[青岛]7天连锁酒店(青岛辽阳西路新业广场地铁站店)(73238685)</t>
  </si>
  <si>
    <t>精选双床房&lt;双人入住&gt;&lt;内宾&gt;&lt;预付&gt;&lt;无早&gt;</t>
  </si>
  <si>
    <t>张小平</t>
  </si>
  <si>
    <t>[上海]上海澜悦主题酒店(77173712)</t>
  </si>
  <si>
    <t>浪漫复式房&lt;双人入住&gt;&lt;内宾&gt;&lt;预付&gt;&lt;无早&gt;</t>
  </si>
  <si>
    <t>黄洁</t>
  </si>
  <si>
    <t>[上海]子鱼居酒店(上海南京东路店)(60982166)</t>
  </si>
  <si>
    <t>标准大床房&lt;内宾&gt;&lt;双人入住&gt;&lt;预付&gt;&lt;无早&gt;</t>
  </si>
  <si>
    <t>吴珏昊</t>
  </si>
  <si>
    <t>[信宜]尚客优连锁酒店(信宜玉都公园店)(73279926)</t>
  </si>
  <si>
    <t>周润元</t>
  </si>
  <si>
    <t>[无锡]格林豪泰智选酒店(无锡泉山中心店)(69044884)</t>
  </si>
  <si>
    <t>孙军</t>
  </si>
  <si>
    <t>[绵阳]尚客优品酒店（绵阳师范学院店）(73295596)</t>
  </si>
  <si>
    <t>优品大床房&lt;双人入住&gt;&lt;内宾&gt;&lt;预付&gt;&lt;无早&gt;</t>
  </si>
  <si>
    <t>郑志昂</t>
  </si>
  <si>
    <t>[海宁]尚客优精选酒店(海宁国际花卉城店)(73280094)</t>
  </si>
  <si>
    <t>豪华大床房&lt;双人入住&gt;&lt;内宾&gt;&lt;预付&gt;&lt;无早&gt;</t>
  </si>
  <si>
    <t>宋泽宏</t>
  </si>
  <si>
    <t>廷悦大床房&lt;内宾&gt;&lt;无早&gt;</t>
  </si>
  <si>
    <t>刘云贵</t>
  </si>
  <si>
    <t>[杭州]杭州龙湖皇冠假日酒店(60985697)</t>
  </si>
  <si>
    <t>皇冠高级房&lt;双人入住&gt;&lt;内宾&gt;&lt;预付&gt;&lt;无早&gt;</t>
  </si>
  <si>
    <t>李炜</t>
  </si>
  <si>
    <t>M210924100514</t>
  </si>
  <si>
    <t>[安顺]安顺豪生温泉度假酒店(80625373)</t>
  </si>
  <si>
    <t>轻奢大床房&lt;双人入住&gt;&lt;中宾&gt;&lt;日历房套餐高价值&gt;&lt;双早&gt;&lt;新酒店礼盒&gt;</t>
  </si>
  <si>
    <t>颜谦</t>
  </si>
  <si>
    <t>[杭州]布丁酒店(杭州黄龙万科中心黄姑山路店)(70885351)</t>
  </si>
  <si>
    <t>大床A&lt;双人入住&gt;&lt;内宾&gt;&lt;预付&gt;&lt;无早&gt;</t>
  </si>
  <si>
    <t>马勤</t>
  </si>
  <si>
    <t>[都安]维也纳国际酒店(广西都安店)(78933293)</t>
  </si>
  <si>
    <t>豪华双床房&lt;双人入住&gt;&lt;内宾&gt;&lt;预付&gt;&lt;无早&gt;</t>
  </si>
  <si>
    <t>潘立波</t>
  </si>
  <si>
    <t>[南昌]南昌金陵大酒店(60985861)</t>
  </si>
  <si>
    <t>温馨双床间&lt;双人入住&gt;&lt;内宾&gt;&lt;预付&gt;&lt;无早&gt;</t>
  </si>
  <si>
    <t>郑芮</t>
  </si>
  <si>
    <t>[阳谷]尚客优连锁酒店（聊城阳谷伏城店）(73295642)</t>
  </si>
  <si>
    <t>商务双床房&lt;双人入住&gt;&lt;内宾&gt;&lt;预付&gt;&lt;无早&gt;</t>
  </si>
  <si>
    <t>张丁丁</t>
  </si>
  <si>
    <t>[成都]7天酒店(成都双流广场地铁站塔桥路店)(71451126)</t>
  </si>
  <si>
    <t>精选大床房&lt;双人入住&gt;&lt;内宾&gt;&lt;预付&gt;&lt;无早&gt;</t>
  </si>
  <si>
    <t>袁虹</t>
  </si>
  <si>
    <t>[吴川]吴川鼎龙湾海洋主题公寓(71988433)</t>
  </si>
  <si>
    <t>180度全海景大床房&lt;双人入住&gt;&lt;内宾&gt;&lt;预付&gt;&lt;双早&gt;</t>
  </si>
  <si>
    <t>林荣鑫</t>
  </si>
  <si>
    <t>[阜阳]贝壳酒店(阜阳颍河东路店)(77382343)</t>
  </si>
  <si>
    <t>商务大床房&lt;双人入住&gt;&lt;内宾&gt;&lt;预付&gt;&lt;无早&gt;</t>
  </si>
  <si>
    <t>武朋卫</t>
  </si>
  <si>
    <t>李春学</t>
  </si>
  <si>
    <t>曹龙延</t>
  </si>
  <si>
    <t>雷昊旭</t>
  </si>
  <si>
    <t>[庄浪]尚客优酒店（庄浪实验小学店）(71451308)</t>
  </si>
  <si>
    <t>郭祖一</t>
  </si>
  <si>
    <t>[舟山]格林豪泰(舟山新城店)(64198566)</t>
  </si>
  <si>
    <t>三人房&lt;双人入住&gt;&lt;内宾&gt;&lt;预付&gt;&lt;无早&gt;</t>
  </si>
  <si>
    <t>苏航航</t>
  </si>
  <si>
    <t>[武汉]尚客优品酒店(武汉森林公园店)(76247726)</t>
  </si>
  <si>
    <t>优馨大床房&lt;双人入住&gt;&lt;内宾&gt;&lt;预付&gt;&lt;无早&gt;</t>
  </si>
  <si>
    <t>王保平</t>
  </si>
  <si>
    <t>[武汉]速8酒店(武汉欢乐谷店)(66087211)</t>
  </si>
  <si>
    <t>经济单人间(无窗)&lt;双人入住&gt;&lt;内宾&gt;&lt;预付&gt;&lt;无早&gt;</t>
  </si>
  <si>
    <t>杨元青</t>
  </si>
  <si>
    <t>[盐城]格林豪泰(盐城万达广场店)(69082029)</t>
  </si>
  <si>
    <t>大床房&lt;双人入住&gt;&lt;内宾&gt;&lt;预付&gt;&lt;无早&gt;</t>
  </si>
  <si>
    <t>倪海飞</t>
  </si>
  <si>
    <t>[滦县]滦县家美快捷宾馆(78933268)</t>
  </si>
  <si>
    <t>典雅轻奢大床房&lt;双人入住&gt;&lt;内宾&gt;&lt;预付&gt;&lt;无早&gt;</t>
  </si>
  <si>
    <t>贾明扬</t>
  </si>
  <si>
    <t>[北京]格林豪泰酒店(北京光彩路石榴庄地铁站店)(69028482)</t>
  </si>
  <si>
    <t>李亚磊</t>
  </si>
  <si>
    <t>[银川]99号假日酒店(银川世和天玺店)(77191306)</t>
  </si>
  <si>
    <t>优选特惠房&lt;双人入住&gt;&lt;内宾&gt;&lt;预付&gt;&lt;无早&gt;</t>
  </si>
  <si>
    <t>段智鑫</t>
  </si>
  <si>
    <t>[北京]7天优品酒店(北京国贸大望路地铁站店)(66090749)</t>
  </si>
  <si>
    <t>优品零压大床房&lt;双人入住&gt;&lt;内宾&gt;&lt;预付&gt;&lt;无早&gt;</t>
  </si>
  <si>
    <t>赵俊宇</t>
  </si>
  <si>
    <t>[梅州]梅州麓湖山酒店(62500328)</t>
  </si>
  <si>
    <t>公寓标准大床房&lt;大床&gt;&lt;双人入住&gt;&lt;日历房套餐高价值&gt;&lt;双早&gt;&lt;新酒店礼盒&gt;</t>
  </si>
  <si>
    <t>杨伟健,钟佰林</t>
  </si>
  <si>
    <t>[玉环]玉环福朋喜来登酒店(54629006)</t>
  </si>
  <si>
    <t>福朋大床房&lt;双人入住&gt;&lt;内宾&gt;&lt;预付&gt;&lt;无早&gt;</t>
  </si>
  <si>
    <t>陈哲</t>
  </si>
  <si>
    <t>[合肥]合肥帝怡印象商旅酒店(77172811)</t>
  </si>
  <si>
    <t>普通标准间&lt;双人入住&gt;&lt;内宾&gt;&lt;预付&gt;&lt;无早&gt;</t>
  </si>
  <si>
    <t>欧阳李</t>
  </si>
  <si>
    <t>[苏州]苏州天河假日酒店(77185728)</t>
  </si>
  <si>
    <t>珠珠</t>
  </si>
  <si>
    <t>杨荆</t>
  </si>
  <si>
    <t>，</t>
  </si>
  <si>
    <t>A210928101703481</t>
  </si>
  <si>
    <t>A210928101747481</t>
  </si>
  <si>
    <t>A210928101825481</t>
  </si>
  <si>
    <t>CNY / HKD 当前参考汇率: 1.204885798</t>
  </si>
  <si>
    <t>总计： 20537.8 CNY/
24745.7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</si>
  <si>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</si>
  <si>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</si>
  <si>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</si>
  <si>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</si>
  <si>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</si>
  <si>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</si>
  <si>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</si>
  <si>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</si>
  <si>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</si>
  <si>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</si>
  <si>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</si>
  <si>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</si>
  <si>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</si>
  <si>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</si>
  <si>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</si>
  <si>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</si>
  <si>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</si>
  <si>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2021-09-13</t>
  </si>
  <si>
    <t>2252094</t>
  </si>
  <si>
    <t>汉庭酒店(上海陆家嘴东方路店)</t>
  </si>
  <si>
    <t>2021-09-24</t>
  </si>
  <si>
    <t>2021-09-25</t>
  </si>
  <si>
    <t>退房日月结</t>
  </si>
  <si>
    <t>187.24</t>
  </si>
  <si>
    <t>RMB</t>
  </si>
  <si>
    <t>0</t>
  </si>
  <si>
    <t>0.00</t>
  </si>
  <si>
    <t>携程汇智国内直连</t>
  </si>
  <si>
    <t>2021-09-13 11:57:38</t>
  </si>
  <si>
    <t>否</t>
  </si>
  <si>
    <t>汇智国际旅游发展有限公司</t>
  </si>
  <si>
    <t>直连</t>
  </si>
  <si>
    <t>2021-09-17</t>
  </si>
  <si>
    <t>2256276</t>
  </si>
  <si>
    <t>格林豪泰泰州兴化张郭汽车站快捷酒店</t>
  </si>
  <si>
    <t>2021-09-18</t>
  </si>
  <si>
    <t>1044.33</t>
  </si>
  <si>
    <t>2021-09-17 07:53:34</t>
  </si>
  <si>
    <t>2256815</t>
  </si>
  <si>
    <t>尚客优酒店(晋中顺城西街店)</t>
  </si>
  <si>
    <t>294.96</t>
  </si>
  <si>
    <t>2021-09-17 17:09:40</t>
  </si>
  <si>
    <t>2257188</t>
  </si>
  <si>
    <t>广州三寓宾馆</t>
  </si>
  <si>
    <t>2114.76</t>
  </si>
  <si>
    <t>2021-09-17 21:28:16</t>
  </si>
  <si>
    <t>2257684</t>
  </si>
  <si>
    <t>深圳国际会展中心希尔顿酒店</t>
  </si>
  <si>
    <t>2021-09-22</t>
  </si>
  <si>
    <t>3679.84</t>
  </si>
  <si>
    <t>2021-09-18 11:44:35</t>
  </si>
  <si>
    <t>2021-09-19</t>
  </si>
  <si>
    <t>2258508</t>
  </si>
  <si>
    <t>山水时尚酒店(深圳华强北店)</t>
  </si>
  <si>
    <t>2021-09-23</t>
  </si>
  <si>
    <t>529.32</t>
  </si>
  <si>
    <t>2021-09-19 01:52:16</t>
  </si>
  <si>
    <t>2021-09-20</t>
  </si>
  <si>
    <t>2259642</t>
  </si>
  <si>
    <t>全季酒店(长春一汽店)</t>
  </si>
  <si>
    <t>373.79</t>
  </si>
  <si>
    <t>2021-09-20 13:54:56</t>
  </si>
  <si>
    <t>2260862</t>
  </si>
  <si>
    <t>骏怡连锁酒店（沧州新华兴业路店）</t>
  </si>
  <si>
    <t>124.85</t>
  </si>
  <si>
    <t>2021-09-22 07:21:13</t>
  </si>
  <si>
    <t>2260949</t>
  </si>
  <si>
    <t>贝壳酒店(苏州盛泽镇舜湖西路店)</t>
  </si>
  <si>
    <t>416.12</t>
  </si>
  <si>
    <t>2021-09-22 10:06:33</t>
  </si>
  <si>
    <t>2260997</t>
  </si>
  <si>
    <t>梅州英思廷酒店</t>
  </si>
  <si>
    <t>213.13</t>
  </si>
  <si>
    <t>2021-09-22 11:10:04</t>
  </si>
  <si>
    <t>直采</t>
  </si>
  <si>
    <t>2261114</t>
  </si>
  <si>
    <t>维也纳国际酒店(武汉街道口店)</t>
  </si>
  <si>
    <t>482.05</t>
  </si>
  <si>
    <t>2021-09-22 13:59:57</t>
  </si>
  <si>
    <t>2261315</t>
  </si>
  <si>
    <t>贝壳酒店(上海同济大学四平路校区店)</t>
  </si>
  <si>
    <t>190.66</t>
  </si>
  <si>
    <t>2021-09-22 17:59:36</t>
  </si>
  <si>
    <t>2261375</t>
  </si>
  <si>
    <t>锦江之星风尚(福州福马路鼓山店)</t>
  </si>
  <si>
    <t>361.78</t>
  </si>
  <si>
    <t>2021-09-22 18:49:34</t>
  </si>
  <si>
    <t>2261440</t>
  </si>
  <si>
    <t>布丁酒店（重庆南坪万达地铁站店）</t>
  </si>
  <si>
    <t>84.06</t>
  </si>
  <si>
    <t>2021-09-22 19:51:28</t>
  </si>
  <si>
    <t>2261962</t>
  </si>
  <si>
    <t>尚客优酒店(开平东汇城店)</t>
  </si>
  <si>
    <t>306.54</t>
  </si>
  <si>
    <t>2021-09-23 11:45:52</t>
  </si>
  <si>
    <t>2262049</t>
  </si>
  <si>
    <t>城市便捷酒店(都江堰市政府店)</t>
  </si>
  <si>
    <t>405.95</t>
  </si>
  <si>
    <t>2021-09-23 13:08:58</t>
  </si>
  <si>
    <t>2262059</t>
  </si>
  <si>
    <t>2021-09-23 13:17:08</t>
  </si>
  <si>
    <t>2262164</t>
  </si>
  <si>
    <t>苏州世豪国际大酒店</t>
  </si>
  <si>
    <t>460.26</t>
  </si>
  <si>
    <t>2021-09-23 15:07:14</t>
  </si>
  <si>
    <t>2262181</t>
  </si>
  <si>
    <t>锦江之星(上海虹桥枢纽天山西路店)</t>
  </si>
  <si>
    <t>289.77</t>
  </si>
  <si>
    <t>2021-09-23 15:23:54</t>
  </si>
  <si>
    <t>2262243</t>
  </si>
  <si>
    <t>2021-09-23 16:35:18</t>
  </si>
  <si>
    <t>2262316</t>
  </si>
  <si>
    <t>重庆金陵大饭店</t>
  </si>
  <si>
    <t>1074.64</t>
  </si>
  <si>
    <t>2021-09-23 18:03:59</t>
  </si>
  <si>
    <t>2262531</t>
  </si>
  <si>
    <t>7天连锁酒店（青岛辽阳西路新业广场地铁站店）</t>
  </si>
  <si>
    <t>153.66</t>
  </si>
  <si>
    <t>2021-09-23 21:27:46</t>
  </si>
  <si>
    <t>2262610</t>
  </si>
  <si>
    <t>上海澜悦主题酒店</t>
  </si>
  <si>
    <t>289.28</t>
  </si>
  <si>
    <t>2021-09-23 22:35:09</t>
  </si>
  <si>
    <t>2262710</t>
  </si>
  <si>
    <t>子鱼居酒店(上海南京东路店)</t>
  </si>
  <si>
    <t>186.03</t>
  </si>
  <si>
    <t>2021-09-24 00:32:10</t>
  </si>
  <si>
    <t>2262925</t>
  </si>
  <si>
    <t>格林豪泰智选酒店(无锡泉山中心店)</t>
  </si>
  <si>
    <t>153.27</t>
  </si>
  <si>
    <t>2021-09-24 10:06:57</t>
  </si>
  <si>
    <t>2262958</t>
  </si>
  <si>
    <t>尚客优品酒店(绵阳师范学院店)</t>
  </si>
  <si>
    <t>200.97</t>
  </si>
  <si>
    <t>2021-09-24 10:44:14</t>
  </si>
  <si>
    <t>2263028</t>
  </si>
  <si>
    <t>尚客优精选酒店(海宁国际花卉城店)</t>
  </si>
  <si>
    <t>183.72</t>
  </si>
  <si>
    <t>2021-09-24 12:01:33</t>
  </si>
  <si>
    <t>2263036</t>
  </si>
  <si>
    <t>2021-09-24 12:09:55</t>
  </si>
  <si>
    <t>2263053</t>
  </si>
  <si>
    <t>杭州龙湖皇冠假日酒店</t>
  </si>
  <si>
    <t>655.50</t>
  </si>
  <si>
    <t>2021-09-24 12:27:26</t>
  </si>
  <si>
    <t>2263084</t>
  </si>
  <si>
    <t>安顺豪生温泉度假酒店</t>
  </si>
  <si>
    <t>439.62</t>
  </si>
  <si>
    <t>2021-09-24 12:58:15</t>
  </si>
  <si>
    <t>2263097</t>
  </si>
  <si>
    <t>布丁酒店(杭州黄龙万科中心黄姑山路店)</t>
  </si>
  <si>
    <t>104.99</t>
  </si>
  <si>
    <t>2021-09-24 13:18:03</t>
  </si>
  <si>
    <t>2263099</t>
  </si>
  <si>
    <t>维也纳国际酒店（广西都安店）</t>
  </si>
  <si>
    <t>246.27</t>
  </si>
  <si>
    <t>2021-09-24 13:19:05</t>
  </si>
  <si>
    <t>2263124</t>
  </si>
  <si>
    <t>尚客优连锁酒店（聊城阳谷伏城店）</t>
  </si>
  <si>
    <t>123.83</t>
  </si>
  <si>
    <t>2021-09-24 13:40:16</t>
  </si>
  <si>
    <t>2263227</t>
  </si>
  <si>
    <t>7天酒店(成都双流广场地铁站塔桥路店)</t>
  </si>
  <si>
    <t>125.85</t>
  </si>
  <si>
    <t>2021-09-24 15:14:16</t>
  </si>
  <si>
    <t>2263238</t>
  </si>
  <si>
    <t>吴川鼎龙湾海洋主题公寓</t>
  </si>
  <si>
    <t>206.05</t>
  </si>
  <si>
    <t>2021-09-24 15:29:40</t>
  </si>
  <si>
    <t>2263296</t>
  </si>
  <si>
    <t>贝壳酒店（阜阳颍河东路店）</t>
  </si>
  <si>
    <t>117.19</t>
  </si>
  <si>
    <t>2021-09-24 16:22:52</t>
  </si>
  <si>
    <t>2263332</t>
  </si>
  <si>
    <t>2021-09-24 17:01:45</t>
  </si>
  <si>
    <t>2263352</t>
  </si>
  <si>
    <t>2021-09-24 17:22:53</t>
  </si>
  <si>
    <t>2263361</t>
  </si>
  <si>
    <t>2021-09-24 17:30:32</t>
  </si>
  <si>
    <t>2263389</t>
  </si>
  <si>
    <t>尚客优酒店(庄浪实验小学店)</t>
  </si>
  <si>
    <t>152.25</t>
  </si>
  <si>
    <t>2021-09-24 17:53:33</t>
  </si>
  <si>
    <t>2263419</t>
  </si>
  <si>
    <t>格林豪泰(舟山新城店)</t>
  </si>
  <si>
    <t>249.37</t>
  </si>
  <si>
    <t>2021-09-24 18:20:37</t>
  </si>
  <si>
    <t>2263440</t>
  </si>
  <si>
    <t>尚客优品酒店(武汉森林公园店)</t>
  </si>
  <si>
    <t>208.08</t>
  </si>
  <si>
    <t>2021-09-24 18:33:15</t>
  </si>
  <si>
    <t>2263497</t>
  </si>
  <si>
    <t>速8酒店(武汉欢乐谷店)</t>
  </si>
  <si>
    <t>94.84</t>
  </si>
  <si>
    <t>2021-09-24 19:11:29</t>
  </si>
  <si>
    <t>2263531</t>
  </si>
  <si>
    <t>格林豪泰(盐城万达广场店)</t>
  </si>
  <si>
    <t>142.10</t>
  </si>
  <si>
    <t>2021-09-24 19:45:42</t>
  </si>
  <si>
    <t>2263549</t>
  </si>
  <si>
    <t>家美快捷宾馆</t>
  </si>
  <si>
    <t>111.65</t>
  </si>
  <si>
    <t>2021-09-24 20:03:30</t>
  </si>
  <si>
    <t>2263585</t>
  </si>
  <si>
    <t>格林豪泰酒店(北京光彩路石榴庄地铁站店)</t>
  </si>
  <si>
    <t>227.00</t>
  </si>
  <si>
    <t>2021-09-24 20:29:09</t>
  </si>
  <si>
    <t>2263594</t>
  </si>
  <si>
    <t>99号假日酒店(银川世和天玺店)</t>
  </si>
  <si>
    <t>149.21</t>
  </si>
  <si>
    <t>2021-09-24 20:34:01</t>
  </si>
  <si>
    <t>2263621</t>
  </si>
  <si>
    <t>7天优品酒店(北京国贸大望路地铁站店)</t>
  </si>
  <si>
    <t>226.60</t>
  </si>
  <si>
    <t>2021-09-24 20:57:26</t>
  </si>
  <si>
    <t>2263705</t>
  </si>
  <si>
    <t>梅州麓湖山酒店</t>
  </si>
  <si>
    <t>560.34</t>
  </si>
  <si>
    <t>2021-09-24 21:51:54</t>
  </si>
  <si>
    <t>Saas酒店</t>
  </si>
  <si>
    <t>2263737</t>
  </si>
  <si>
    <t>玉环福朋喜来登酒店</t>
  </si>
  <si>
    <t>536.76</t>
  </si>
  <si>
    <t>2021-09-24 22:18:01</t>
  </si>
  <si>
    <t>2263738</t>
  </si>
  <si>
    <t>合肥帝怡印象商旅酒店</t>
  </si>
  <si>
    <t>125.86</t>
  </si>
  <si>
    <t>2021-09-24 22:18:22</t>
  </si>
  <si>
    <t>2263768</t>
  </si>
  <si>
    <t>苏州天河假日酒店</t>
  </si>
  <si>
    <t>2021-09-24 22:40:22</t>
  </si>
  <si>
    <t>2263789</t>
  </si>
  <si>
    <t>2021-09-24 23:01:28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</si>
</sst>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6" fillId="2" borderId="3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16274690570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44463</v>
      </c>
      <c r="G2" s="5">
        <v>44464</v>
      </c>
      <c r="H2" s="4">
        <v>1</v>
      </c>
      <c r="I2" s="4">
        <v>1</v>
      </c>
      <c r="J2" s="4">
        <v>1</v>
      </c>
      <c r="K2" s="4" t="s">
        <v>29</v>
      </c>
      <c r="L2" s="4">
        <v>187.24</v>
      </c>
      <c r="M2" s="4">
        <v>187.24</v>
      </c>
      <c r="N2" s="4" t="s">
        <v>30</v>
      </c>
      <c r="O2" s="4" t="s">
        <v>31</v>
      </c>
      <c r="P2" s="4" t="s">
        <v>32</v>
      </c>
      <c r="Q2" s="4">
        <v>0</v>
      </c>
      <c r="R2" s="6">
        <v>44452</v>
      </c>
      <c r="S2" s="5">
        <v>44467</v>
      </c>
      <c r="T2" s="4" t="s">
        <v>33</v>
      </c>
      <c r="U2" s="4">
        <v>187.24</v>
      </c>
      <c r="V2" s="4">
        <v>0</v>
      </c>
      <c r="W2" s="4">
        <v>0</v>
      </c>
      <c r="X2" s="4">
        <v>2252094</v>
      </c>
      <c r="Y2" s="4" t="s">
        <v>34</v>
      </c>
    </row>
    <row r="3" s="4" customFormat="1" spans="1:24">
      <c r="A3" s="4">
        <v>16302574575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44457</v>
      </c>
      <c r="G3" s="5">
        <v>44464</v>
      </c>
      <c r="H3" s="4">
        <v>1</v>
      </c>
      <c r="I3" s="4">
        <v>7</v>
      </c>
      <c r="J3" s="4">
        <v>7</v>
      </c>
      <c r="K3" s="4" t="s">
        <v>29</v>
      </c>
      <c r="L3" s="4">
        <v>1044.33</v>
      </c>
      <c r="M3" s="4">
        <v>1044.33</v>
      </c>
      <c r="N3" s="4" t="s">
        <v>37</v>
      </c>
      <c r="O3" s="4" t="s">
        <v>31</v>
      </c>
      <c r="P3" s="4" t="s">
        <v>32</v>
      </c>
      <c r="Q3" s="4">
        <v>0</v>
      </c>
      <c r="R3" s="6">
        <v>44456</v>
      </c>
      <c r="S3" s="5">
        <v>44467</v>
      </c>
      <c r="T3" s="4" t="s">
        <v>33</v>
      </c>
      <c r="U3" s="4">
        <v>1044.33</v>
      </c>
      <c r="V3" s="4">
        <v>0</v>
      </c>
      <c r="W3" s="4">
        <v>0</v>
      </c>
      <c r="X3" s="4">
        <v>2256276</v>
      </c>
    </row>
    <row r="4" s="4" customFormat="1" spans="1:23">
      <c r="A4" s="4">
        <v>16306204246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44463</v>
      </c>
      <c r="G4" s="5">
        <v>44464</v>
      </c>
      <c r="H4" s="4">
        <v>2</v>
      </c>
      <c r="I4" s="4">
        <v>1</v>
      </c>
      <c r="J4" s="4">
        <v>2</v>
      </c>
      <c r="K4" s="4" t="s">
        <v>29</v>
      </c>
      <c r="L4" s="4">
        <v>294.96</v>
      </c>
      <c r="M4" s="4">
        <v>294.96</v>
      </c>
      <c r="N4" s="4" t="s">
        <v>40</v>
      </c>
      <c r="O4" s="4" t="s">
        <v>31</v>
      </c>
      <c r="P4" s="4" t="s">
        <v>32</v>
      </c>
      <c r="Q4" s="4">
        <v>0</v>
      </c>
      <c r="R4" s="6">
        <v>44456</v>
      </c>
      <c r="S4" s="5">
        <v>44467</v>
      </c>
      <c r="T4" s="4" t="s">
        <v>33</v>
      </c>
      <c r="U4" s="4">
        <v>294.96</v>
      </c>
      <c r="V4" s="4">
        <v>0</v>
      </c>
      <c r="W4" s="4">
        <v>0</v>
      </c>
    </row>
    <row r="5" s="4" customFormat="1" spans="1:25">
      <c r="A5" s="4">
        <v>16307627391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44457</v>
      </c>
      <c r="G5" s="5">
        <v>44464</v>
      </c>
      <c r="H5" s="4">
        <v>1</v>
      </c>
      <c r="I5" s="4">
        <v>7</v>
      </c>
      <c r="J5" s="4">
        <v>7</v>
      </c>
      <c r="K5" s="4" t="s">
        <v>29</v>
      </c>
      <c r="L5" s="4">
        <v>2114.76</v>
      </c>
      <c r="M5" s="4">
        <v>2114.76</v>
      </c>
      <c r="N5" s="4" t="s">
        <v>43</v>
      </c>
      <c r="O5" s="4" t="s">
        <v>31</v>
      </c>
      <c r="P5" s="4" t="s">
        <v>32</v>
      </c>
      <c r="Q5" s="4">
        <v>0</v>
      </c>
      <c r="R5" s="6">
        <v>44456</v>
      </c>
      <c r="S5" s="5">
        <v>44467</v>
      </c>
      <c r="T5" s="4" t="s">
        <v>33</v>
      </c>
      <c r="U5" s="4">
        <v>2114.76</v>
      </c>
      <c r="V5" s="4">
        <v>0</v>
      </c>
      <c r="W5" s="4">
        <v>0</v>
      </c>
      <c r="X5" s="4">
        <v>2257188</v>
      </c>
      <c r="Y5" s="4">
        <v>2109170020</v>
      </c>
    </row>
    <row r="6" s="4" customFormat="1" spans="1:25">
      <c r="A6" s="4">
        <v>16310960021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44461</v>
      </c>
      <c r="G6" s="5">
        <v>44464</v>
      </c>
      <c r="H6" s="4">
        <v>1</v>
      </c>
      <c r="I6" s="4">
        <v>3</v>
      </c>
      <c r="J6" s="4">
        <v>3</v>
      </c>
      <c r="K6" s="4" t="s">
        <v>29</v>
      </c>
      <c r="L6" s="4">
        <v>3679.84</v>
      </c>
      <c r="M6" s="4">
        <v>3679.84</v>
      </c>
      <c r="N6" s="4" t="s">
        <v>46</v>
      </c>
      <c r="O6" s="4" t="s">
        <v>31</v>
      </c>
      <c r="P6" s="4" t="s">
        <v>32</v>
      </c>
      <c r="Q6" s="4">
        <v>0</v>
      </c>
      <c r="R6" s="6">
        <v>44457</v>
      </c>
      <c r="S6" s="5">
        <v>44467</v>
      </c>
      <c r="T6" s="4" t="s">
        <v>33</v>
      </c>
      <c r="U6" s="4">
        <v>3679.84</v>
      </c>
      <c r="V6" s="4">
        <v>0</v>
      </c>
      <c r="W6" s="4">
        <v>0</v>
      </c>
      <c r="X6" s="4">
        <v>2257684</v>
      </c>
      <c r="Y6" s="4">
        <v>3193011727</v>
      </c>
    </row>
    <row r="7" s="4" customFormat="1" spans="1:24">
      <c r="A7" s="4">
        <v>16316789186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44462</v>
      </c>
      <c r="G7" s="5">
        <v>44464</v>
      </c>
      <c r="H7" s="4">
        <v>1</v>
      </c>
      <c r="I7" s="4">
        <v>2</v>
      </c>
      <c r="J7" s="4">
        <v>2</v>
      </c>
      <c r="K7" s="4" t="s">
        <v>29</v>
      </c>
      <c r="L7" s="4">
        <v>529.32</v>
      </c>
      <c r="M7" s="4">
        <v>529.32</v>
      </c>
      <c r="N7" s="4" t="s">
        <v>49</v>
      </c>
      <c r="O7" s="4" t="s">
        <v>31</v>
      </c>
      <c r="P7" s="4" t="s">
        <v>32</v>
      </c>
      <c r="Q7" s="4">
        <v>0</v>
      </c>
      <c r="R7" s="6">
        <v>44458</v>
      </c>
      <c r="S7" s="5">
        <v>44467</v>
      </c>
      <c r="T7" s="4" t="s">
        <v>33</v>
      </c>
      <c r="U7" s="4">
        <v>529.32</v>
      </c>
      <c r="V7" s="4">
        <v>0</v>
      </c>
      <c r="W7" s="4">
        <v>0</v>
      </c>
      <c r="X7" s="4">
        <v>2258508</v>
      </c>
    </row>
    <row r="8" s="4" customFormat="1" spans="1:25">
      <c r="A8" s="4">
        <v>16325911628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44463</v>
      </c>
      <c r="G8" s="5">
        <v>44464</v>
      </c>
      <c r="H8" s="4">
        <v>1</v>
      </c>
      <c r="I8" s="4">
        <v>1</v>
      </c>
      <c r="J8" s="4">
        <v>1</v>
      </c>
      <c r="K8" s="4" t="s">
        <v>29</v>
      </c>
      <c r="L8" s="4">
        <v>373.79</v>
      </c>
      <c r="M8" s="4">
        <v>373.79</v>
      </c>
      <c r="N8" s="4" t="s">
        <v>52</v>
      </c>
      <c r="O8" s="4" t="s">
        <v>31</v>
      </c>
      <c r="P8" s="4" t="s">
        <v>32</v>
      </c>
      <c r="Q8" s="4">
        <v>0</v>
      </c>
      <c r="R8" s="6">
        <v>44459</v>
      </c>
      <c r="S8" s="5">
        <v>44467</v>
      </c>
      <c r="T8" s="4" t="s">
        <v>33</v>
      </c>
      <c r="U8" s="4">
        <v>373.79</v>
      </c>
      <c r="V8" s="4">
        <v>0</v>
      </c>
      <c r="W8" s="4">
        <v>0</v>
      </c>
      <c r="X8" s="4">
        <v>2259642</v>
      </c>
      <c r="Y8" s="4" t="s">
        <v>53</v>
      </c>
    </row>
    <row r="9" s="4" customFormat="1" spans="1:24">
      <c r="A9" s="4">
        <v>16336392593</v>
      </c>
      <c r="B9" s="4" t="s">
        <v>25</v>
      </c>
      <c r="C9" s="4" t="s">
        <v>26</v>
      </c>
      <c r="D9" s="4" t="s">
        <v>54</v>
      </c>
      <c r="E9" s="4" t="s">
        <v>36</v>
      </c>
      <c r="F9" s="5">
        <v>44463</v>
      </c>
      <c r="G9" s="5">
        <v>44464</v>
      </c>
      <c r="H9" s="4">
        <v>1</v>
      </c>
      <c r="I9" s="4">
        <v>1</v>
      </c>
      <c r="J9" s="4">
        <v>1</v>
      </c>
      <c r="K9" s="4" t="s">
        <v>29</v>
      </c>
      <c r="L9" s="4">
        <v>124.85</v>
      </c>
      <c r="M9" s="4">
        <v>124.85</v>
      </c>
      <c r="N9" s="4" t="s">
        <v>55</v>
      </c>
      <c r="O9" s="4" t="s">
        <v>31</v>
      </c>
      <c r="P9" s="4" t="s">
        <v>32</v>
      </c>
      <c r="Q9" s="4">
        <v>0</v>
      </c>
      <c r="R9" s="6">
        <v>44461</v>
      </c>
      <c r="S9" s="5">
        <v>44467</v>
      </c>
      <c r="T9" s="4" t="s">
        <v>33</v>
      </c>
      <c r="U9" s="4">
        <v>124.85</v>
      </c>
      <c r="V9" s="4">
        <v>0</v>
      </c>
      <c r="W9" s="4">
        <v>0</v>
      </c>
      <c r="X9" s="4">
        <v>2260862</v>
      </c>
    </row>
    <row r="10" s="4" customFormat="1" spans="1:23">
      <c r="A10" s="4">
        <v>16336813074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44462</v>
      </c>
      <c r="G10" s="5">
        <v>44464</v>
      </c>
      <c r="H10" s="4">
        <v>1</v>
      </c>
      <c r="I10" s="4">
        <v>2</v>
      </c>
      <c r="J10" s="4">
        <v>2</v>
      </c>
      <c r="K10" s="4" t="s">
        <v>29</v>
      </c>
      <c r="L10" s="4">
        <v>416.12</v>
      </c>
      <c r="M10" s="4">
        <v>416.12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44461</v>
      </c>
      <c r="S10" s="5">
        <v>44467</v>
      </c>
      <c r="T10" s="4" t="s">
        <v>33</v>
      </c>
      <c r="U10" s="4">
        <v>416.12</v>
      </c>
      <c r="V10" s="4">
        <v>0</v>
      </c>
      <c r="W10" s="4">
        <v>0</v>
      </c>
    </row>
    <row r="11" s="4" customFormat="1" spans="1:24">
      <c r="A11" s="4">
        <v>16337089072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44463</v>
      </c>
      <c r="G11" s="5">
        <v>44464</v>
      </c>
      <c r="H11" s="4">
        <v>1</v>
      </c>
      <c r="I11" s="4">
        <v>1</v>
      </c>
      <c r="J11" s="4">
        <v>1</v>
      </c>
      <c r="K11" s="4" t="s">
        <v>29</v>
      </c>
      <c r="L11" s="4">
        <v>213.13</v>
      </c>
      <c r="M11" s="4">
        <v>213.13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44461</v>
      </c>
      <c r="S11" s="5">
        <v>44467</v>
      </c>
      <c r="T11" s="4" t="s">
        <v>33</v>
      </c>
      <c r="U11" s="4">
        <v>213.13</v>
      </c>
      <c r="V11" s="4">
        <v>0</v>
      </c>
      <c r="W11" s="4">
        <v>65</v>
      </c>
      <c r="X11" s="4">
        <v>2260997</v>
      </c>
    </row>
    <row r="12" s="4" customFormat="1" spans="1:25">
      <c r="A12" s="4">
        <v>16339677901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44463</v>
      </c>
      <c r="G12" s="5">
        <v>44464</v>
      </c>
      <c r="H12" s="4">
        <v>1</v>
      </c>
      <c r="I12" s="4">
        <v>1</v>
      </c>
      <c r="J12" s="4">
        <v>1</v>
      </c>
      <c r="K12" s="4" t="s">
        <v>29</v>
      </c>
      <c r="L12" s="4">
        <v>482.05</v>
      </c>
      <c r="M12" s="4">
        <v>482.05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44461</v>
      </c>
      <c r="S12" s="5">
        <v>44467</v>
      </c>
      <c r="T12" s="4" t="s">
        <v>33</v>
      </c>
      <c r="U12" s="4">
        <v>482.05</v>
      </c>
      <c r="V12" s="4">
        <v>0</v>
      </c>
      <c r="W12" s="4">
        <v>0</v>
      </c>
      <c r="X12" s="4">
        <v>2261114</v>
      </c>
      <c r="Y12" s="4">
        <v>103881739484</v>
      </c>
    </row>
    <row r="13" s="4" customFormat="1" spans="1:24">
      <c r="A13" s="4">
        <v>16340521642</v>
      </c>
      <c r="B13" s="4" t="s">
        <v>25</v>
      </c>
      <c r="C13" s="4" t="s">
        <v>26</v>
      </c>
      <c r="D13" s="4" t="s">
        <v>65</v>
      </c>
      <c r="E13" s="4" t="s">
        <v>66</v>
      </c>
      <c r="F13" s="5">
        <v>44463</v>
      </c>
      <c r="G13" s="5">
        <v>44464</v>
      </c>
      <c r="H13" s="4">
        <v>2</v>
      </c>
      <c r="I13" s="4">
        <v>1</v>
      </c>
      <c r="J13" s="4">
        <v>2</v>
      </c>
      <c r="K13" s="4" t="s">
        <v>29</v>
      </c>
      <c r="L13" s="4">
        <v>441.42</v>
      </c>
      <c r="M13" s="4">
        <v>441.42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44461</v>
      </c>
      <c r="S13" s="5">
        <v>44467</v>
      </c>
      <c r="T13" s="4" t="s">
        <v>33</v>
      </c>
      <c r="U13" s="4">
        <v>441.42</v>
      </c>
      <c r="V13" s="4">
        <v>0</v>
      </c>
      <c r="W13" s="4">
        <v>0</v>
      </c>
      <c r="X13" s="4">
        <v>2261203</v>
      </c>
    </row>
    <row r="14" s="4" customFormat="1" spans="1:23">
      <c r="A14" s="4">
        <v>16341220079</v>
      </c>
      <c r="B14" s="4" t="s">
        <v>25</v>
      </c>
      <c r="C14" s="4" t="s">
        <v>26</v>
      </c>
      <c r="D14" s="4" t="s">
        <v>68</v>
      </c>
      <c r="E14" s="4" t="s">
        <v>69</v>
      </c>
      <c r="F14" s="5">
        <v>44463</v>
      </c>
      <c r="G14" s="5">
        <v>44464</v>
      </c>
      <c r="H14" s="4">
        <v>1</v>
      </c>
      <c r="I14" s="4">
        <v>1</v>
      </c>
      <c r="J14" s="4">
        <v>1</v>
      </c>
      <c r="K14" s="4" t="s">
        <v>29</v>
      </c>
      <c r="L14" s="4">
        <v>190.66</v>
      </c>
      <c r="M14" s="4">
        <v>190.66</v>
      </c>
      <c r="N14" s="4" t="s">
        <v>70</v>
      </c>
      <c r="O14" s="4" t="s">
        <v>31</v>
      </c>
      <c r="P14" s="4" t="s">
        <v>32</v>
      </c>
      <c r="Q14" s="4">
        <v>0</v>
      </c>
      <c r="R14" s="6">
        <v>44461</v>
      </c>
      <c r="S14" s="5">
        <v>44467</v>
      </c>
      <c r="T14" s="4" t="s">
        <v>33</v>
      </c>
      <c r="U14" s="4">
        <v>190.66</v>
      </c>
      <c r="V14" s="4">
        <v>0</v>
      </c>
      <c r="W14" s="4">
        <v>0</v>
      </c>
    </row>
    <row r="15" s="4" customFormat="1" spans="1:25">
      <c r="A15" s="4">
        <v>16341499410</v>
      </c>
      <c r="B15" s="4" t="s">
        <v>25</v>
      </c>
      <c r="C15" s="4" t="s">
        <v>26</v>
      </c>
      <c r="D15" s="4" t="s">
        <v>71</v>
      </c>
      <c r="E15" s="4" t="s">
        <v>72</v>
      </c>
      <c r="F15" s="5">
        <v>44462</v>
      </c>
      <c r="G15" s="5">
        <v>44464</v>
      </c>
      <c r="H15" s="4">
        <v>1</v>
      </c>
      <c r="I15" s="4">
        <v>2</v>
      </c>
      <c r="J15" s="4">
        <v>2</v>
      </c>
      <c r="K15" s="4" t="s">
        <v>29</v>
      </c>
      <c r="L15" s="4">
        <v>361.78</v>
      </c>
      <c r="M15" s="4">
        <v>361.78</v>
      </c>
      <c r="N15" s="4" t="s">
        <v>73</v>
      </c>
      <c r="O15" s="4" t="s">
        <v>31</v>
      </c>
      <c r="P15" s="4" t="s">
        <v>32</v>
      </c>
      <c r="Q15" s="4">
        <v>0</v>
      </c>
      <c r="R15" s="6">
        <v>44461</v>
      </c>
      <c r="S15" s="5">
        <v>44467</v>
      </c>
      <c r="T15" s="4" t="s">
        <v>33</v>
      </c>
      <c r="U15" s="4">
        <v>361.78</v>
      </c>
      <c r="V15" s="4">
        <v>0</v>
      </c>
      <c r="W15" s="4">
        <v>0</v>
      </c>
      <c r="X15" s="4">
        <v>2261375</v>
      </c>
      <c r="Y15" s="4">
        <v>103882568714</v>
      </c>
    </row>
    <row r="16" s="4" customFormat="1" spans="1:24">
      <c r="A16" s="4">
        <v>16341832648</v>
      </c>
      <c r="B16" s="4" t="s">
        <v>25</v>
      </c>
      <c r="C16" s="4" t="s">
        <v>26</v>
      </c>
      <c r="D16" s="4" t="s">
        <v>74</v>
      </c>
      <c r="E16" s="4" t="s">
        <v>75</v>
      </c>
      <c r="F16" s="5">
        <v>44463</v>
      </c>
      <c r="G16" s="5">
        <v>44464</v>
      </c>
      <c r="H16" s="4">
        <v>1</v>
      </c>
      <c r="I16" s="4">
        <v>1</v>
      </c>
      <c r="J16" s="4">
        <v>1</v>
      </c>
      <c r="K16" s="4" t="s">
        <v>29</v>
      </c>
      <c r="L16" s="4">
        <v>84.06</v>
      </c>
      <c r="M16" s="4">
        <v>84.06</v>
      </c>
      <c r="N16" s="4" t="s">
        <v>76</v>
      </c>
      <c r="O16" s="4" t="s">
        <v>31</v>
      </c>
      <c r="P16" s="4" t="s">
        <v>32</v>
      </c>
      <c r="Q16" s="4">
        <v>0</v>
      </c>
      <c r="R16" s="6">
        <v>44461</v>
      </c>
      <c r="S16" s="5">
        <v>44467</v>
      </c>
      <c r="T16" s="4" t="s">
        <v>33</v>
      </c>
      <c r="U16" s="4">
        <v>84.06</v>
      </c>
      <c r="V16" s="4">
        <v>0</v>
      </c>
      <c r="W16" s="4">
        <v>0</v>
      </c>
      <c r="X16" s="4">
        <v>2261440</v>
      </c>
    </row>
    <row r="17" s="4" customFormat="1" spans="1:24">
      <c r="A17" s="4">
        <v>16340521642</v>
      </c>
      <c r="B17" s="4" t="s">
        <v>25</v>
      </c>
      <c r="C17" s="4" t="s">
        <v>77</v>
      </c>
      <c r="D17" s="4" t="s">
        <v>65</v>
      </c>
      <c r="E17" s="4" t="s">
        <v>66</v>
      </c>
      <c r="F17" s="5">
        <v>44463</v>
      </c>
      <c r="G17" s="5">
        <v>44464</v>
      </c>
      <c r="H17" s="4">
        <v>2</v>
      </c>
      <c r="I17" s="4">
        <v>1</v>
      </c>
      <c r="J17" s="4">
        <v>2</v>
      </c>
      <c r="K17" s="4" t="s">
        <v>29</v>
      </c>
      <c r="L17" s="4">
        <v>-441.42</v>
      </c>
      <c r="M17" s="4">
        <v>-441.42</v>
      </c>
      <c r="N17" s="4" t="s">
        <v>67</v>
      </c>
      <c r="O17" s="4" t="s">
        <v>31</v>
      </c>
      <c r="P17" s="4" t="s">
        <v>32</v>
      </c>
      <c r="Q17" s="4">
        <v>0</v>
      </c>
      <c r="R17" s="6">
        <v>44461</v>
      </c>
      <c r="S17" s="5">
        <v>44467</v>
      </c>
      <c r="T17" s="4" t="s">
        <v>33</v>
      </c>
      <c r="U17" s="4">
        <v>-441.42</v>
      </c>
      <c r="V17" s="4">
        <v>0</v>
      </c>
      <c r="W17" s="4">
        <v>0</v>
      </c>
      <c r="X17" s="4">
        <v>2261203</v>
      </c>
    </row>
    <row r="18" s="4" customFormat="1" spans="1:24">
      <c r="A18" s="4">
        <v>16342734398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44463</v>
      </c>
      <c r="G18" s="5">
        <v>44464</v>
      </c>
      <c r="H18" s="4">
        <v>1</v>
      </c>
      <c r="I18" s="4">
        <v>1</v>
      </c>
      <c r="J18" s="4">
        <v>1</v>
      </c>
      <c r="K18" s="4" t="s">
        <v>29</v>
      </c>
      <c r="L18" s="4">
        <v>156.31</v>
      </c>
      <c r="M18" s="4">
        <v>156.31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44461</v>
      </c>
      <c r="S18" s="5">
        <v>44467</v>
      </c>
      <c r="T18" s="4" t="s">
        <v>33</v>
      </c>
      <c r="U18" s="4">
        <v>156.31</v>
      </c>
      <c r="V18" s="4">
        <v>0</v>
      </c>
      <c r="W18" s="4">
        <v>0</v>
      </c>
      <c r="X18" s="4">
        <v>2261606</v>
      </c>
    </row>
    <row r="19" s="4" customFormat="1" spans="1:24">
      <c r="A19" s="4">
        <v>16342734398</v>
      </c>
      <c r="B19" s="4" t="s">
        <v>25</v>
      </c>
      <c r="C19" s="4" t="s">
        <v>77</v>
      </c>
      <c r="D19" s="4" t="s">
        <v>78</v>
      </c>
      <c r="E19" s="4" t="s">
        <v>79</v>
      </c>
      <c r="F19" s="5">
        <v>44463</v>
      </c>
      <c r="G19" s="5">
        <v>44464</v>
      </c>
      <c r="H19" s="4">
        <v>1</v>
      </c>
      <c r="I19" s="4">
        <v>1</v>
      </c>
      <c r="J19" s="4">
        <v>1</v>
      </c>
      <c r="K19" s="4" t="s">
        <v>29</v>
      </c>
      <c r="L19" s="4">
        <v>-156.31</v>
      </c>
      <c r="M19" s="4">
        <v>-156.31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44461</v>
      </c>
      <c r="S19" s="5">
        <v>44467</v>
      </c>
      <c r="T19" s="4" t="s">
        <v>33</v>
      </c>
      <c r="U19" s="4">
        <v>-156.31</v>
      </c>
      <c r="V19" s="4">
        <v>0</v>
      </c>
      <c r="W19" s="4">
        <v>0</v>
      </c>
      <c r="X19" s="4">
        <v>2261606</v>
      </c>
    </row>
    <row r="20" s="4" customFormat="1" spans="1:24">
      <c r="A20" s="4">
        <v>16346578349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44462</v>
      </c>
      <c r="G20" s="5">
        <v>44464</v>
      </c>
      <c r="H20" s="4">
        <v>1</v>
      </c>
      <c r="I20" s="4">
        <v>2</v>
      </c>
      <c r="J20" s="4">
        <v>2</v>
      </c>
      <c r="K20" s="4" t="s">
        <v>29</v>
      </c>
      <c r="L20" s="4">
        <v>306.54</v>
      </c>
      <c r="M20" s="4">
        <v>306.54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44462</v>
      </c>
      <c r="S20" s="5">
        <v>44467</v>
      </c>
      <c r="T20" s="4" t="s">
        <v>33</v>
      </c>
      <c r="U20" s="4">
        <v>306.54</v>
      </c>
      <c r="V20" s="4">
        <v>0</v>
      </c>
      <c r="W20" s="4">
        <v>0</v>
      </c>
      <c r="X20" s="4">
        <v>2261962</v>
      </c>
    </row>
    <row r="21" s="4" customFormat="1" spans="1:24">
      <c r="A21" s="4">
        <v>16347116619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44462</v>
      </c>
      <c r="G21" s="5">
        <v>44464</v>
      </c>
      <c r="H21" s="4">
        <v>1</v>
      </c>
      <c r="I21" s="4">
        <v>2</v>
      </c>
      <c r="J21" s="4">
        <v>2</v>
      </c>
      <c r="K21" s="4" t="s">
        <v>29</v>
      </c>
      <c r="L21" s="4">
        <v>405.95</v>
      </c>
      <c r="M21" s="4">
        <v>405.95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44462</v>
      </c>
      <c r="S21" s="5">
        <v>44467</v>
      </c>
      <c r="T21" s="4" t="s">
        <v>33</v>
      </c>
      <c r="U21" s="4">
        <v>405.95</v>
      </c>
      <c r="V21" s="4">
        <v>0</v>
      </c>
      <c r="W21" s="4">
        <v>0</v>
      </c>
      <c r="X21" s="4">
        <v>2262049</v>
      </c>
    </row>
    <row r="22" s="4" customFormat="1" spans="1:24">
      <c r="A22" s="4">
        <v>16347165805</v>
      </c>
      <c r="B22" s="4" t="s">
        <v>25</v>
      </c>
      <c r="C22" s="4" t="s">
        <v>26</v>
      </c>
      <c r="D22" s="4" t="s">
        <v>84</v>
      </c>
      <c r="E22" s="4" t="s">
        <v>85</v>
      </c>
      <c r="F22" s="5">
        <v>44462</v>
      </c>
      <c r="G22" s="5">
        <v>44464</v>
      </c>
      <c r="H22" s="4">
        <v>1</v>
      </c>
      <c r="I22" s="4">
        <v>2</v>
      </c>
      <c r="J22" s="4">
        <v>2</v>
      </c>
      <c r="K22" s="4" t="s">
        <v>29</v>
      </c>
      <c r="L22" s="4">
        <v>405.95</v>
      </c>
      <c r="M22" s="4">
        <v>405.95</v>
      </c>
      <c r="N22" s="4" t="s">
        <v>87</v>
      </c>
      <c r="O22" s="4" t="s">
        <v>31</v>
      </c>
      <c r="P22" s="4" t="s">
        <v>32</v>
      </c>
      <c r="Q22" s="4">
        <v>0</v>
      </c>
      <c r="R22" s="6">
        <v>44462</v>
      </c>
      <c r="S22" s="5">
        <v>44467</v>
      </c>
      <c r="T22" s="4" t="s">
        <v>33</v>
      </c>
      <c r="U22" s="4">
        <v>405.95</v>
      </c>
      <c r="V22" s="4">
        <v>0</v>
      </c>
      <c r="W22" s="4">
        <v>0</v>
      </c>
      <c r="X22" s="4">
        <v>2262059</v>
      </c>
    </row>
    <row r="23" s="4" customFormat="1" spans="1:24">
      <c r="A23" s="4">
        <v>16347754334</v>
      </c>
      <c r="B23" s="4" t="s">
        <v>25</v>
      </c>
      <c r="C23" s="4" t="s">
        <v>26</v>
      </c>
      <c r="D23" s="4" t="s">
        <v>88</v>
      </c>
      <c r="E23" s="4" t="s">
        <v>89</v>
      </c>
      <c r="F23" s="5">
        <v>44463</v>
      </c>
      <c r="G23" s="5">
        <v>44464</v>
      </c>
      <c r="H23" s="4">
        <v>1</v>
      </c>
      <c r="I23" s="4">
        <v>1</v>
      </c>
      <c r="J23" s="4">
        <v>1</v>
      </c>
      <c r="K23" s="4" t="s">
        <v>29</v>
      </c>
      <c r="L23" s="4">
        <v>460.26</v>
      </c>
      <c r="M23" s="4">
        <v>460.26</v>
      </c>
      <c r="N23" s="4" t="s">
        <v>90</v>
      </c>
      <c r="O23" s="4" t="s">
        <v>31</v>
      </c>
      <c r="P23" s="4" t="s">
        <v>32</v>
      </c>
      <c r="Q23" s="4">
        <v>0</v>
      </c>
      <c r="R23" s="6">
        <v>44462</v>
      </c>
      <c r="S23" s="5">
        <v>44467</v>
      </c>
      <c r="T23" s="4" t="s">
        <v>33</v>
      </c>
      <c r="U23" s="4">
        <v>460.26</v>
      </c>
      <c r="V23" s="4">
        <v>0</v>
      </c>
      <c r="W23" s="4">
        <v>0</v>
      </c>
      <c r="X23" s="4">
        <v>2262164</v>
      </c>
    </row>
    <row r="24" s="4" customFormat="1" spans="1:24">
      <c r="A24" s="4">
        <v>16347831040</v>
      </c>
      <c r="B24" s="4" t="s">
        <v>25</v>
      </c>
      <c r="C24" s="4" t="s">
        <v>26</v>
      </c>
      <c r="D24" s="4" t="s">
        <v>91</v>
      </c>
      <c r="E24" s="4" t="s">
        <v>92</v>
      </c>
      <c r="F24" s="5">
        <v>44463</v>
      </c>
      <c r="G24" s="5">
        <v>44464</v>
      </c>
      <c r="H24" s="4">
        <v>1</v>
      </c>
      <c r="I24" s="4">
        <v>1</v>
      </c>
      <c r="J24" s="4">
        <v>1</v>
      </c>
      <c r="K24" s="4" t="s">
        <v>29</v>
      </c>
      <c r="L24" s="4">
        <v>289.77</v>
      </c>
      <c r="M24" s="4">
        <v>289.77</v>
      </c>
      <c r="N24" s="4" t="s">
        <v>93</v>
      </c>
      <c r="O24" s="4" t="s">
        <v>31</v>
      </c>
      <c r="P24" s="4" t="s">
        <v>32</v>
      </c>
      <c r="Q24" s="4">
        <v>0</v>
      </c>
      <c r="R24" s="6">
        <v>44462</v>
      </c>
      <c r="S24" s="5">
        <v>44467</v>
      </c>
      <c r="T24" s="4" t="s">
        <v>33</v>
      </c>
      <c r="U24" s="4">
        <v>289.77</v>
      </c>
      <c r="V24" s="4">
        <v>0</v>
      </c>
      <c r="W24" s="4">
        <v>0</v>
      </c>
      <c r="X24" s="4">
        <v>2262181</v>
      </c>
    </row>
    <row r="25" s="4" customFormat="1" spans="1:23">
      <c r="A25" s="4">
        <v>16348223306</v>
      </c>
      <c r="B25" s="4" t="s">
        <v>25</v>
      </c>
      <c r="C25" s="4" t="s">
        <v>26</v>
      </c>
      <c r="D25" s="4" t="s">
        <v>84</v>
      </c>
      <c r="E25" s="4" t="s">
        <v>85</v>
      </c>
      <c r="F25" s="5">
        <v>44462</v>
      </c>
      <c r="G25" s="5">
        <v>44464</v>
      </c>
      <c r="H25" s="4">
        <v>1</v>
      </c>
      <c r="I25" s="4">
        <v>2</v>
      </c>
      <c r="J25" s="4">
        <v>2</v>
      </c>
      <c r="K25" s="4" t="s">
        <v>29</v>
      </c>
      <c r="L25" s="4">
        <v>405.95</v>
      </c>
      <c r="M25" s="4">
        <v>405.95</v>
      </c>
      <c r="N25" s="4" t="s">
        <v>94</v>
      </c>
      <c r="O25" s="4" t="s">
        <v>31</v>
      </c>
      <c r="P25" s="4" t="s">
        <v>32</v>
      </c>
      <c r="Q25" s="4">
        <v>0</v>
      </c>
      <c r="R25" s="6">
        <v>44462</v>
      </c>
      <c r="S25" s="5">
        <v>44467</v>
      </c>
      <c r="T25" s="4" t="s">
        <v>33</v>
      </c>
      <c r="U25" s="4">
        <v>405.95</v>
      </c>
      <c r="V25" s="4">
        <v>0</v>
      </c>
      <c r="W25" s="4">
        <v>0</v>
      </c>
    </row>
    <row r="26" s="4" customFormat="1" spans="1:24">
      <c r="A26" s="4">
        <v>16348727409</v>
      </c>
      <c r="B26" s="4" t="s">
        <v>25</v>
      </c>
      <c r="C26" s="4" t="s">
        <v>26</v>
      </c>
      <c r="D26" s="4" t="s">
        <v>95</v>
      </c>
      <c r="E26" s="4" t="s">
        <v>96</v>
      </c>
      <c r="F26" s="5">
        <v>44463</v>
      </c>
      <c r="G26" s="5">
        <v>44464</v>
      </c>
      <c r="H26" s="4">
        <v>2</v>
      </c>
      <c r="I26" s="4">
        <v>1</v>
      </c>
      <c r="J26" s="4">
        <v>2</v>
      </c>
      <c r="K26" s="4" t="s">
        <v>29</v>
      </c>
      <c r="L26" s="4">
        <v>1074.64</v>
      </c>
      <c r="M26" s="4">
        <v>1074.64</v>
      </c>
      <c r="N26" s="4" t="s">
        <v>97</v>
      </c>
      <c r="O26" s="4" t="s">
        <v>31</v>
      </c>
      <c r="P26" s="4" t="s">
        <v>32</v>
      </c>
      <c r="Q26" s="4">
        <v>0</v>
      </c>
      <c r="R26" s="6">
        <v>44462</v>
      </c>
      <c r="S26" s="5">
        <v>44467</v>
      </c>
      <c r="T26" s="4" t="s">
        <v>33</v>
      </c>
      <c r="U26" s="4">
        <v>1074.64</v>
      </c>
      <c r="V26" s="4">
        <v>0</v>
      </c>
      <c r="W26" s="4">
        <v>0</v>
      </c>
      <c r="X26" s="4">
        <v>2262316</v>
      </c>
    </row>
    <row r="27" s="4" customFormat="1" spans="1:25">
      <c r="A27" s="4">
        <v>16352537476</v>
      </c>
      <c r="B27" s="4" t="s">
        <v>25</v>
      </c>
      <c r="C27" s="4" t="s">
        <v>26</v>
      </c>
      <c r="D27" s="4" t="s">
        <v>98</v>
      </c>
      <c r="E27" s="4" t="s">
        <v>99</v>
      </c>
      <c r="F27" s="5">
        <v>44463</v>
      </c>
      <c r="G27" s="5">
        <v>44464</v>
      </c>
      <c r="H27" s="4">
        <v>1</v>
      </c>
      <c r="I27" s="4">
        <v>1</v>
      </c>
      <c r="J27" s="4">
        <v>1</v>
      </c>
      <c r="K27" s="4" t="s">
        <v>29</v>
      </c>
      <c r="L27" s="4">
        <v>153.66</v>
      </c>
      <c r="M27" s="4">
        <v>153.66</v>
      </c>
      <c r="N27" s="4" t="s">
        <v>100</v>
      </c>
      <c r="O27" s="4" t="s">
        <v>31</v>
      </c>
      <c r="P27" s="4" t="s">
        <v>32</v>
      </c>
      <c r="Q27" s="4">
        <v>0</v>
      </c>
      <c r="R27" s="6">
        <v>44462</v>
      </c>
      <c r="S27" s="5">
        <v>44467</v>
      </c>
      <c r="T27" s="4" t="s">
        <v>33</v>
      </c>
      <c r="U27" s="4">
        <v>153.66</v>
      </c>
      <c r="V27" s="4">
        <v>0</v>
      </c>
      <c r="W27" s="4">
        <v>0</v>
      </c>
      <c r="X27" s="4">
        <v>2262531</v>
      </c>
      <c r="Y27" s="4">
        <v>103885982354</v>
      </c>
    </row>
    <row r="28" s="4" customFormat="1" spans="1:24">
      <c r="A28" s="4">
        <v>16352959071</v>
      </c>
      <c r="B28" s="4" t="s">
        <v>25</v>
      </c>
      <c r="C28" s="4" t="s">
        <v>26</v>
      </c>
      <c r="D28" s="4" t="s">
        <v>101</v>
      </c>
      <c r="E28" s="4" t="s">
        <v>102</v>
      </c>
      <c r="F28" s="5">
        <v>44463</v>
      </c>
      <c r="G28" s="5">
        <v>44464</v>
      </c>
      <c r="H28" s="4">
        <v>1</v>
      </c>
      <c r="I28" s="4">
        <v>1</v>
      </c>
      <c r="J28" s="4">
        <v>1</v>
      </c>
      <c r="K28" s="4" t="s">
        <v>29</v>
      </c>
      <c r="L28" s="4">
        <v>289.28</v>
      </c>
      <c r="M28" s="4">
        <v>289.28</v>
      </c>
      <c r="N28" s="4" t="s">
        <v>103</v>
      </c>
      <c r="O28" s="4" t="s">
        <v>31</v>
      </c>
      <c r="P28" s="4" t="s">
        <v>32</v>
      </c>
      <c r="Q28" s="4">
        <v>0</v>
      </c>
      <c r="R28" s="6">
        <v>44462</v>
      </c>
      <c r="S28" s="5">
        <v>44467</v>
      </c>
      <c r="T28" s="4" t="s">
        <v>33</v>
      </c>
      <c r="U28" s="4">
        <v>289.28</v>
      </c>
      <c r="V28" s="4">
        <v>0</v>
      </c>
      <c r="W28" s="4">
        <v>0</v>
      </c>
      <c r="X28" s="4">
        <v>2262610</v>
      </c>
    </row>
    <row r="29" s="4" customFormat="1" spans="1:24">
      <c r="A29" s="4">
        <v>16353499406</v>
      </c>
      <c r="B29" s="4" t="s">
        <v>25</v>
      </c>
      <c r="C29" s="4" t="s">
        <v>26</v>
      </c>
      <c r="D29" s="4" t="s">
        <v>104</v>
      </c>
      <c r="E29" s="4" t="s">
        <v>105</v>
      </c>
      <c r="F29" s="5">
        <v>44463</v>
      </c>
      <c r="G29" s="5">
        <v>44464</v>
      </c>
      <c r="H29" s="4">
        <v>1</v>
      </c>
      <c r="I29" s="4">
        <v>1</v>
      </c>
      <c r="J29" s="4">
        <v>1</v>
      </c>
      <c r="K29" s="4" t="s">
        <v>29</v>
      </c>
      <c r="L29" s="4">
        <v>186.03</v>
      </c>
      <c r="M29" s="4">
        <v>186.03</v>
      </c>
      <c r="N29" s="4" t="s">
        <v>106</v>
      </c>
      <c r="O29" s="4" t="s">
        <v>31</v>
      </c>
      <c r="P29" s="4" t="s">
        <v>32</v>
      </c>
      <c r="Q29" s="4">
        <v>0</v>
      </c>
      <c r="R29" s="6">
        <v>44463</v>
      </c>
      <c r="S29" s="5">
        <v>44467</v>
      </c>
      <c r="T29" s="4" t="s">
        <v>33</v>
      </c>
      <c r="U29" s="4">
        <v>186.03</v>
      </c>
      <c r="V29" s="4">
        <v>0</v>
      </c>
      <c r="W29" s="4">
        <v>0</v>
      </c>
      <c r="X29" s="4">
        <v>2262710</v>
      </c>
    </row>
    <row r="30" s="4" customFormat="1" spans="1:24">
      <c r="A30" s="4">
        <v>16353843071</v>
      </c>
      <c r="B30" s="4" t="s">
        <v>25</v>
      </c>
      <c r="C30" s="4" t="s">
        <v>26</v>
      </c>
      <c r="D30" s="4" t="s">
        <v>107</v>
      </c>
      <c r="E30" s="4" t="s">
        <v>48</v>
      </c>
      <c r="F30" s="5">
        <v>44463</v>
      </c>
      <c r="G30" s="5">
        <v>44464</v>
      </c>
      <c r="H30" s="4">
        <v>1</v>
      </c>
      <c r="I30" s="4">
        <v>1</v>
      </c>
      <c r="J30" s="4">
        <v>1</v>
      </c>
      <c r="K30" s="4" t="s">
        <v>29</v>
      </c>
      <c r="L30" s="4">
        <v>115.71</v>
      </c>
      <c r="M30" s="4">
        <v>115.71</v>
      </c>
      <c r="N30" s="4" t="s">
        <v>108</v>
      </c>
      <c r="O30" s="4" t="s">
        <v>31</v>
      </c>
      <c r="P30" s="4" t="s">
        <v>32</v>
      </c>
      <c r="Q30" s="4">
        <v>0</v>
      </c>
      <c r="R30" s="6">
        <v>44463</v>
      </c>
      <c r="S30" s="5">
        <v>44467</v>
      </c>
      <c r="T30" s="4" t="s">
        <v>33</v>
      </c>
      <c r="U30" s="4">
        <v>115.71</v>
      </c>
      <c r="V30" s="4">
        <v>0</v>
      </c>
      <c r="W30" s="4">
        <v>0</v>
      </c>
      <c r="X30" s="4">
        <v>2262833</v>
      </c>
    </row>
    <row r="31" s="4" customFormat="1" spans="1:24">
      <c r="A31" s="4">
        <v>16354311613</v>
      </c>
      <c r="B31" s="4" t="s">
        <v>25</v>
      </c>
      <c r="C31" s="4" t="s">
        <v>26</v>
      </c>
      <c r="D31" s="4" t="s">
        <v>109</v>
      </c>
      <c r="E31" s="4" t="s">
        <v>36</v>
      </c>
      <c r="F31" s="5">
        <v>44463</v>
      </c>
      <c r="G31" s="5">
        <v>44464</v>
      </c>
      <c r="H31" s="4">
        <v>1</v>
      </c>
      <c r="I31" s="4">
        <v>1</v>
      </c>
      <c r="J31" s="4">
        <v>1</v>
      </c>
      <c r="K31" s="4" t="s">
        <v>29</v>
      </c>
      <c r="L31" s="4">
        <v>153.27</v>
      </c>
      <c r="M31" s="4">
        <v>153.27</v>
      </c>
      <c r="N31" s="4" t="s">
        <v>110</v>
      </c>
      <c r="O31" s="4" t="s">
        <v>31</v>
      </c>
      <c r="P31" s="4" t="s">
        <v>32</v>
      </c>
      <c r="Q31" s="4">
        <v>0</v>
      </c>
      <c r="R31" s="6">
        <v>44463</v>
      </c>
      <c r="S31" s="5">
        <v>44467</v>
      </c>
      <c r="T31" s="4" t="s">
        <v>33</v>
      </c>
      <c r="U31" s="4">
        <v>153.27</v>
      </c>
      <c r="V31" s="4">
        <v>0</v>
      </c>
      <c r="W31" s="4">
        <v>0</v>
      </c>
      <c r="X31" s="4">
        <v>2262925</v>
      </c>
    </row>
    <row r="32" s="4" customFormat="1" spans="1:24">
      <c r="A32" s="4">
        <v>16354491007</v>
      </c>
      <c r="B32" s="4" t="s">
        <v>25</v>
      </c>
      <c r="C32" s="4" t="s">
        <v>26</v>
      </c>
      <c r="D32" s="4" t="s">
        <v>111</v>
      </c>
      <c r="E32" s="4" t="s">
        <v>112</v>
      </c>
      <c r="F32" s="5">
        <v>44463</v>
      </c>
      <c r="G32" s="5">
        <v>44464</v>
      </c>
      <c r="H32" s="4">
        <v>1</v>
      </c>
      <c r="I32" s="4">
        <v>1</v>
      </c>
      <c r="J32" s="4">
        <v>1</v>
      </c>
      <c r="K32" s="4" t="s">
        <v>29</v>
      </c>
      <c r="L32" s="4">
        <v>200.97</v>
      </c>
      <c r="M32" s="4">
        <v>200.97</v>
      </c>
      <c r="N32" s="4" t="s">
        <v>113</v>
      </c>
      <c r="O32" s="4" t="s">
        <v>31</v>
      </c>
      <c r="P32" s="4" t="s">
        <v>32</v>
      </c>
      <c r="Q32" s="4">
        <v>0</v>
      </c>
      <c r="R32" s="6">
        <v>44463</v>
      </c>
      <c r="S32" s="5">
        <v>44467</v>
      </c>
      <c r="T32" s="4" t="s">
        <v>33</v>
      </c>
      <c r="U32" s="4">
        <v>200.97</v>
      </c>
      <c r="V32" s="4">
        <v>0</v>
      </c>
      <c r="W32" s="4">
        <v>0</v>
      </c>
      <c r="X32" s="4">
        <v>2262958</v>
      </c>
    </row>
    <row r="33" s="4" customFormat="1" spans="1:23">
      <c r="A33" s="4">
        <v>16354931656</v>
      </c>
      <c r="B33" s="4" t="s">
        <v>25</v>
      </c>
      <c r="C33" s="4" t="s">
        <v>26</v>
      </c>
      <c r="D33" s="4" t="s">
        <v>114</v>
      </c>
      <c r="E33" s="4" t="s">
        <v>115</v>
      </c>
      <c r="F33" s="5">
        <v>44463</v>
      </c>
      <c r="G33" s="5">
        <v>44464</v>
      </c>
      <c r="H33" s="4">
        <v>1</v>
      </c>
      <c r="I33" s="4">
        <v>1</v>
      </c>
      <c r="J33" s="4">
        <v>1</v>
      </c>
      <c r="K33" s="4" t="s">
        <v>29</v>
      </c>
      <c r="L33" s="4">
        <v>183.72</v>
      </c>
      <c r="M33" s="4">
        <v>183.72</v>
      </c>
      <c r="N33" s="4" t="s">
        <v>116</v>
      </c>
      <c r="O33" s="4" t="s">
        <v>31</v>
      </c>
      <c r="P33" s="4" t="s">
        <v>32</v>
      </c>
      <c r="Q33" s="4">
        <v>0</v>
      </c>
      <c r="R33" s="6">
        <v>44463</v>
      </c>
      <c r="S33" s="5">
        <v>44467</v>
      </c>
      <c r="T33" s="4" t="s">
        <v>33</v>
      </c>
      <c r="U33" s="4">
        <v>183.72</v>
      </c>
      <c r="V33" s="4">
        <v>0</v>
      </c>
      <c r="W33" s="4">
        <v>0</v>
      </c>
    </row>
    <row r="34" s="4" customFormat="1" spans="1:24">
      <c r="A34" s="4">
        <v>16354985323</v>
      </c>
      <c r="B34" s="4" t="s">
        <v>25</v>
      </c>
      <c r="C34" s="4" t="s">
        <v>26</v>
      </c>
      <c r="D34" s="4" t="s">
        <v>59</v>
      </c>
      <c r="E34" s="4" t="s">
        <v>117</v>
      </c>
      <c r="F34" s="5">
        <v>44463</v>
      </c>
      <c r="G34" s="5">
        <v>44464</v>
      </c>
      <c r="H34" s="4">
        <v>1</v>
      </c>
      <c r="I34" s="4">
        <v>1</v>
      </c>
      <c r="J34" s="4">
        <v>1</v>
      </c>
      <c r="K34" s="4" t="s">
        <v>29</v>
      </c>
      <c r="L34" s="4">
        <v>213.13</v>
      </c>
      <c r="M34" s="4">
        <v>213.13</v>
      </c>
      <c r="N34" s="4" t="s">
        <v>118</v>
      </c>
      <c r="O34" s="4" t="s">
        <v>31</v>
      </c>
      <c r="P34" s="4" t="s">
        <v>32</v>
      </c>
      <c r="Q34" s="4">
        <v>0</v>
      </c>
      <c r="R34" s="6">
        <v>44463</v>
      </c>
      <c r="S34" s="5">
        <v>44467</v>
      </c>
      <c r="T34" s="4" t="s">
        <v>33</v>
      </c>
      <c r="U34" s="4">
        <v>213.13</v>
      </c>
      <c r="V34" s="4">
        <v>0</v>
      </c>
      <c r="W34" s="4">
        <v>0</v>
      </c>
      <c r="X34" s="4">
        <v>2263036</v>
      </c>
    </row>
    <row r="35" s="4" customFormat="1" spans="1:25">
      <c r="A35" s="4">
        <v>16355067520</v>
      </c>
      <c r="B35" s="4" t="s">
        <v>25</v>
      </c>
      <c r="C35" s="4" t="s">
        <v>26</v>
      </c>
      <c r="D35" s="4" t="s">
        <v>119</v>
      </c>
      <c r="E35" s="4" t="s">
        <v>120</v>
      </c>
      <c r="F35" s="5">
        <v>44463</v>
      </c>
      <c r="G35" s="5">
        <v>44464</v>
      </c>
      <c r="H35" s="4">
        <v>1</v>
      </c>
      <c r="I35" s="4">
        <v>1</v>
      </c>
      <c r="J35" s="4">
        <v>1</v>
      </c>
      <c r="K35" s="4" t="s">
        <v>29</v>
      </c>
      <c r="L35" s="4">
        <v>655.5</v>
      </c>
      <c r="M35" s="4">
        <v>655.5</v>
      </c>
      <c r="N35" s="4" t="s">
        <v>121</v>
      </c>
      <c r="O35" s="4" t="s">
        <v>31</v>
      </c>
      <c r="P35" s="4" t="s">
        <v>32</v>
      </c>
      <c r="Q35" s="4">
        <v>0</v>
      </c>
      <c r="R35" s="6">
        <v>44463</v>
      </c>
      <c r="S35" s="5">
        <v>44467</v>
      </c>
      <c r="T35" s="4" t="s">
        <v>33</v>
      </c>
      <c r="U35" s="4">
        <v>655.5</v>
      </c>
      <c r="V35" s="4">
        <v>0</v>
      </c>
      <c r="W35" s="4">
        <v>0</v>
      </c>
      <c r="X35" s="4">
        <v>2263053</v>
      </c>
      <c r="Y35" s="4" t="s">
        <v>122</v>
      </c>
    </row>
    <row r="36" s="4" customFormat="1" spans="1:24">
      <c r="A36" s="4">
        <v>16355291056</v>
      </c>
      <c r="B36" s="4" t="s">
        <v>25</v>
      </c>
      <c r="C36" s="4" t="s">
        <v>26</v>
      </c>
      <c r="D36" s="4" t="s">
        <v>123</v>
      </c>
      <c r="E36" s="4" t="s">
        <v>124</v>
      </c>
      <c r="F36" s="5">
        <v>44463</v>
      </c>
      <c r="G36" s="5">
        <v>44464</v>
      </c>
      <c r="H36" s="4">
        <v>1</v>
      </c>
      <c r="I36" s="4">
        <v>1</v>
      </c>
      <c r="J36" s="4">
        <v>1</v>
      </c>
      <c r="K36" s="4" t="s">
        <v>29</v>
      </c>
      <c r="L36" s="4">
        <v>439.62</v>
      </c>
      <c r="M36" s="4">
        <v>439.62</v>
      </c>
      <c r="N36" s="4" t="s">
        <v>125</v>
      </c>
      <c r="O36" s="4" t="s">
        <v>31</v>
      </c>
      <c r="P36" s="4" t="s">
        <v>32</v>
      </c>
      <c r="Q36" s="4">
        <v>0</v>
      </c>
      <c r="R36" s="6">
        <v>44463</v>
      </c>
      <c r="S36" s="5">
        <v>44467</v>
      </c>
      <c r="T36" s="4" t="s">
        <v>33</v>
      </c>
      <c r="U36" s="4">
        <v>439.62</v>
      </c>
      <c r="V36" s="4">
        <v>0</v>
      </c>
      <c r="W36" s="4">
        <v>0</v>
      </c>
      <c r="X36" s="4">
        <v>2263084</v>
      </c>
    </row>
    <row r="37" s="4" customFormat="1" spans="1:23">
      <c r="A37" s="4">
        <v>16355403340</v>
      </c>
      <c r="B37" s="4" t="s">
        <v>25</v>
      </c>
      <c r="C37" s="4" t="s">
        <v>26</v>
      </c>
      <c r="D37" s="4" t="s">
        <v>126</v>
      </c>
      <c r="E37" s="4" t="s">
        <v>127</v>
      </c>
      <c r="F37" s="5">
        <v>44463</v>
      </c>
      <c r="G37" s="5">
        <v>44464</v>
      </c>
      <c r="H37" s="4">
        <v>1</v>
      </c>
      <c r="I37" s="4">
        <v>1</v>
      </c>
      <c r="J37" s="4">
        <v>1</v>
      </c>
      <c r="K37" s="4" t="s">
        <v>29</v>
      </c>
      <c r="L37" s="4">
        <v>104.99</v>
      </c>
      <c r="M37" s="4">
        <v>104.99</v>
      </c>
      <c r="N37" s="4" t="s">
        <v>128</v>
      </c>
      <c r="O37" s="4" t="s">
        <v>31</v>
      </c>
      <c r="P37" s="4" t="s">
        <v>32</v>
      </c>
      <c r="Q37" s="4">
        <v>0</v>
      </c>
      <c r="R37" s="6">
        <v>44463</v>
      </c>
      <c r="S37" s="5">
        <v>44467</v>
      </c>
      <c r="T37" s="4" t="s">
        <v>33</v>
      </c>
      <c r="U37" s="4">
        <v>104.99</v>
      </c>
      <c r="V37" s="4">
        <v>0</v>
      </c>
      <c r="W37" s="4">
        <v>0</v>
      </c>
    </row>
    <row r="38" s="4" customFormat="1" spans="1:25">
      <c r="A38" s="4">
        <v>16355420220</v>
      </c>
      <c r="B38" s="4" t="s">
        <v>25</v>
      </c>
      <c r="C38" s="4" t="s">
        <v>26</v>
      </c>
      <c r="D38" s="4" t="s">
        <v>129</v>
      </c>
      <c r="E38" s="4" t="s">
        <v>130</v>
      </c>
      <c r="F38" s="5">
        <v>44463</v>
      </c>
      <c r="G38" s="5">
        <v>44464</v>
      </c>
      <c r="H38" s="4">
        <v>1</v>
      </c>
      <c r="I38" s="4">
        <v>1</v>
      </c>
      <c r="J38" s="4">
        <v>1</v>
      </c>
      <c r="K38" s="4" t="s">
        <v>29</v>
      </c>
      <c r="L38" s="4">
        <v>246.27</v>
      </c>
      <c r="M38" s="4">
        <v>246.27</v>
      </c>
      <c r="N38" s="4" t="s">
        <v>131</v>
      </c>
      <c r="O38" s="4" t="s">
        <v>31</v>
      </c>
      <c r="P38" s="4" t="s">
        <v>32</v>
      </c>
      <c r="Q38" s="4">
        <v>0</v>
      </c>
      <c r="R38" s="6">
        <v>44463</v>
      </c>
      <c r="S38" s="5">
        <v>44467</v>
      </c>
      <c r="T38" s="4" t="s">
        <v>33</v>
      </c>
      <c r="U38" s="4">
        <v>246.27</v>
      </c>
      <c r="V38" s="4">
        <v>0</v>
      </c>
      <c r="W38" s="4">
        <v>0</v>
      </c>
      <c r="X38" s="4">
        <v>2263099</v>
      </c>
      <c r="Y38" s="4">
        <v>103887472934</v>
      </c>
    </row>
    <row r="39" s="4" customFormat="1" spans="1:24">
      <c r="A39" s="4">
        <v>16355436548</v>
      </c>
      <c r="B39" s="4" t="s">
        <v>25</v>
      </c>
      <c r="C39" s="4" t="s">
        <v>26</v>
      </c>
      <c r="D39" s="4" t="s">
        <v>132</v>
      </c>
      <c r="E39" s="4" t="s">
        <v>133</v>
      </c>
      <c r="F39" s="5">
        <v>44463</v>
      </c>
      <c r="G39" s="5">
        <v>44464</v>
      </c>
      <c r="H39" s="4">
        <v>1</v>
      </c>
      <c r="I39" s="4">
        <v>1</v>
      </c>
      <c r="J39" s="4">
        <v>1</v>
      </c>
      <c r="K39" s="4" t="s">
        <v>29</v>
      </c>
      <c r="L39" s="4">
        <v>371.8</v>
      </c>
      <c r="M39" s="4">
        <v>371.8</v>
      </c>
      <c r="N39" s="4" t="s">
        <v>134</v>
      </c>
      <c r="O39" s="4" t="s">
        <v>31</v>
      </c>
      <c r="P39" s="4" t="s">
        <v>32</v>
      </c>
      <c r="Q39" s="4">
        <v>0</v>
      </c>
      <c r="R39" s="6">
        <v>44463</v>
      </c>
      <c r="S39" s="5">
        <v>44467</v>
      </c>
      <c r="T39" s="4" t="s">
        <v>33</v>
      </c>
      <c r="U39" s="4">
        <v>371.8</v>
      </c>
      <c r="V39" s="4">
        <v>0</v>
      </c>
      <c r="W39" s="4">
        <v>0</v>
      </c>
      <c r="X39" s="4">
        <v>2263103</v>
      </c>
    </row>
    <row r="40" s="4" customFormat="1" spans="1:24">
      <c r="A40" s="4">
        <v>16353843071</v>
      </c>
      <c r="B40" s="4" t="s">
        <v>25</v>
      </c>
      <c r="C40" s="4" t="s">
        <v>77</v>
      </c>
      <c r="D40" s="4" t="s">
        <v>107</v>
      </c>
      <c r="E40" s="4" t="s">
        <v>48</v>
      </c>
      <c r="F40" s="5">
        <v>44463</v>
      </c>
      <c r="G40" s="5">
        <v>44464</v>
      </c>
      <c r="H40" s="4">
        <v>1</v>
      </c>
      <c r="I40" s="4">
        <v>1</v>
      </c>
      <c r="J40" s="4">
        <v>1</v>
      </c>
      <c r="K40" s="4" t="s">
        <v>29</v>
      </c>
      <c r="L40" s="4">
        <v>-115.71</v>
      </c>
      <c r="M40" s="4">
        <v>-115.71</v>
      </c>
      <c r="N40" s="4" t="s">
        <v>108</v>
      </c>
      <c r="O40" s="4" t="s">
        <v>31</v>
      </c>
      <c r="P40" s="4" t="s">
        <v>32</v>
      </c>
      <c r="Q40" s="4">
        <v>0</v>
      </c>
      <c r="R40" s="6">
        <v>44463</v>
      </c>
      <c r="S40" s="5">
        <v>44467</v>
      </c>
      <c r="T40" s="4" t="s">
        <v>33</v>
      </c>
      <c r="U40" s="4">
        <v>-115.71</v>
      </c>
      <c r="V40" s="4">
        <v>0</v>
      </c>
      <c r="W40" s="4">
        <v>0</v>
      </c>
      <c r="X40" s="4">
        <v>2262833</v>
      </c>
    </row>
    <row r="41" s="4" customFormat="1" spans="1:24">
      <c r="A41" s="4">
        <v>16355547989</v>
      </c>
      <c r="B41" s="4" t="s">
        <v>25</v>
      </c>
      <c r="C41" s="4" t="s">
        <v>26</v>
      </c>
      <c r="D41" s="4" t="s">
        <v>135</v>
      </c>
      <c r="E41" s="4" t="s">
        <v>136</v>
      </c>
      <c r="F41" s="5">
        <v>44463</v>
      </c>
      <c r="G41" s="5">
        <v>44464</v>
      </c>
      <c r="H41" s="4">
        <v>1</v>
      </c>
      <c r="I41" s="4">
        <v>1</v>
      </c>
      <c r="J41" s="4">
        <v>1</v>
      </c>
      <c r="K41" s="4" t="s">
        <v>29</v>
      </c>
      <c r="L41" s="4">
        <v>123.83</v>
      </c>
      <c r="M41" s="4">
        <v>123.83</v>
      </c>
      <c r="N41" s="4" t="s">
        <v>137</v>
      </c>
      <c r="O41" s="4" t="s">
        <v>31</v>
      </c>
      <c r="P41" s="4" t="s">
        <v>32</v>
      </c>
      <c r="Q41" s="4">
        <v>0</v>
      </c>
      <c r="R41" s="6">
        <v>44463</v>
      </c>
      <c r="S41" s="5">
        <v>44467</v>
      </c>
      <c r="T41" s="4" t="s">
        <v>33</v>
      </c>
      <c r="U41" s="4">
        <v>123.83</v>
      </c>
      <c r="V41" s="4">
        <v>0</v>
      </c>
      <c r="W41" s="4">
        <v>0</v>
      </c>
      <c r="X41" s="4">
        <v>2263124</v>
      </c>
    </row>
    <row r="42" s="4" customFormat="1" spans="1:24">
      <c r="A42" s="4">
        <v>16355436548</v>
      </c>
      <c r="B42" s="4" t="s">
        <v>25</v>
      </c>
      <c r="C42" s="4" t="s">
        <v>77</v>
      </c>
      <c r="D42" s="4" t="s">
        <v>132</v>
      </c>
      <c r="E42" s="4" t="s">
        <v>133</v>
      </c>
      <c r="F42" s="5">
        <v>44463</v>
      </c>
      <c r="G42" s="5">
        <v>44464</v>
      </c>
      <c r="H42" s="4">
        <v>1</v>
      </c>
      <c r="I42" s="4">
        <v>1</v>
      </c>
      <c r="J42" s="4">
        <v>1</v>
      </c>
      <c r="K42" s="4" t="s">
        <v>29</v>
      </c>
      <c r="L42" s="4">
        <v>-371.8</v>
      </c>
      <c r="M42" s="4">
        <v>-371.8</v>
      </c>
      <c r="N42" s="4" t="s">
        <v>134</v>
      </c>
      <c r="O42" s="4" t="s">
        <v>31</v>
      </c>
      <c r="P42" s="4" t="s">
        <v>32</v>
      </c>
      <c r="Q42" s="4">
        <v>0</v>
      </c>
      <c r="R42" s="6">
        <v>44463</v>
      </c>
      <c r="S42" s="5">
        <v>44467</v>
      </c>
      <c r="T42" s="4" t="s">
        <v>33</v>
      </c>
      <c r="U42" s="4">
        <v>-371.8</v>
      </c>
      <c r="V42" s="4">
        <v>0</v>
      </c>
      <c r="W42" s="4">
        <v>0</v>
      </c>
      <c r="X42" s="4">
        <v>2263103</v>
      </c>
    </row>
    <row r="43" s="4" customFormat="1" spans="1:25">
      <c r="A43" s="4">
        <v>16358045893</v>
      </c>
      <c r="B43" s="4" t="s">
        <v>25</v>
      </c>
      <c r="C43" s="4" t="s">
        <v>26</v>
      </c>
      <c r="D43" s="4" t="s">
        <v>138</v>
      </c>
      <c r="E43" s="4" t="s">
        <v>139</v>
      </c>
      <c r="F43" s="5">
        <v>44463</v>
      </c>
      <c r="G43" s="5">
        <v>44464</v>
      </c>
      <c r="H43" s="4">
        <v>1</v>
      </c>
      <c r="I43" s="4">
        <v>1</v>
      </c>
      <c r="J43" s="4">
        <v>1</v>
      </c>
      <c r="K43" s="4" t="s">
        <v>29</v>
      </c>
      <c r="L43" s="4">
        <v>125.85</v>
      </c>
      <c r="M43" s="4">
        <v>125.85</v>
      </c>
      <c r="N43" s="4" t="s">
        <v>140</v>
      </c>
      <c r="O43" s="4" t="s">
        <v>31</v>
      </c>
      <c r="P43" s="4" t="s">
        <v>32</v>
      </c>
      <c r="Q43" s="4">
        <v>0</v>
      </c>
      <c r="R43" s="6">
        <v>44463</v>
      </c>
      <c r="S43" s="5">
        <v>44467</v>
      </c>
      <c r="T43" s="4" t="s">
        <v>33</v>
      </c>
      <c r="U43" s="4">
        <v>125.85</v>
      </c>
      <c r="V43" s="4">
        <v>0</v>
      </c>
      <c r="W43" s="4">
        <v>0</v>
      </c>
      <c r="X43" s="4">
        <v>2263227</v>
      </c>
      <c r="Y43" s="4">
        <v>103887797854</v>
      </c>
    </row>
    <row r="44" s="4" customFormat="1" spans="1:24">
      <c r="A44" s="4">
        <v>16358186077</v>
      </c>
      <c r="B44" s="4" t="s">
        <v>25</v>
      </c>
      <c r="C44" s="4" t="s">
        <v>26</v>
      </c>
      <c r="D44" s="4" t="s">
        <v>141</v>
      </c>
      <c r="E44" s="4" t="s">
        <v>142</v>
      </c>
      <c r="F44" s="5">
        <v>44463</v>
      </c>
      <c r="G44" s="5">
        <v>44464</v>
      </c>
      <c r="H44" s="4">
        <v>1</v>
      </c>
      <c r="I44" s="4">
        <v>1</v>
      </c>
      <c r="J44" s="4">
        <v>1</v>
      </c>
      <c r="K44" s="4" t="s">
        <v>29</v>
      </c>
      <c r="L44" s="4">
        <v>206.05</v>
      </c>
      <c r="M44" s="4">
        <v>206.05</v>
      </c>
      <c r="N44" s="4" t="s">
        <v>143</v>
      </c>
      <c r="O44" s="4" t="s">
        <v>31</v>
      </c>
      <c r="P44" s="4" t="s">
        <v>32</v>
      </c>
      <c r="Q44" s="4">
        <v>0</v>
      </c>
      <c r="R44" s="6">
        <v>44463</v>
      </c>
      <c r="S44" s="5">
        <v>44467</v>
      </c>
      <c r="T44" s="4" t="s">
        <v>33</v>
      </c>
      <c r="U44" s="4">
        <v>206.05</v>
      </c>
      <c r="V44" s="4">
        <v>0</v>
      </c>
      <c r="W44" s="4">
        <v>0</v>
      </c>
      <c r="X44" s="4">
        <v>2263238</v>
      </c>
    </row>
    <row r="45" s="4" customFormat="1" spans="1:24">
      <c r="A45" s="4">
        <v>16358558112</v>
      </c>
      <c r="B45" s="4" t="s">
        <v>25</v>
      </c>
      <c r="C45" s="4" t="s">
        <v>26</v>
      </c>
      <c r="D45" s="4" t="s">
        <v>144</v>
      </c>
      <c r="E45" s="4" t="s">
        <v>145</v>
      </c>
      <c r="F45" s="5">
        <v>44463</v>
      </c>
      <c r="G45" s="5">
        <v>44464</v>
      </c>
      <c r="H45" s="4">
        <v>1</v>
      </c>
      <c r="I45" s="4">
        <v>1</v>
      </c>
      <c r="J45" s="4">
        <v>1</v>
      </c>
      <c r="K45" s="4" t="s">
        <v>29</v>
      </c>
      <c r="L45" s="4">
        <v>117.19</v>
      </c>
      <c r="M45" s="4">
        <v>117.19</v>
      </c>
      <c r="N45" s="4" t="s">
        <v>146</v>
      </c>
      <c r="O45" s="4" t="s">
        <v>31</v>
      </c>
      <c r="P45" s="4" t="s">
        <v>32</v>
      </c>
      <c r="Q45" s="4">
        <v>0</v>
      </c>
      <c r="R45" s="6">
        <v>44463</v>
      </c>
      <c r="S45" s="5">
        <v>44467</v>
      </c>
      <c r="T45" s="4" t="s">
        <v>33</v>
      </c>
      <c r="U45" s="4">
        <v>117.19</v>
      </c>
      <c r="V45" s="4">
        <v>0</v>
      </c>
      <c r="W45" s="4">
        <v>0</v>
      </c>
      <c r="X45" s="4">
        <v>2263296</v>
      </c>
    </row>
    <row r="46" s="4" customFormat="1" spans="1:24">
      <c r="A46" s="4">
        <v>16358783531</v>
      </c>
      <c r="B46" s="4" t="s">
        <v>25</v>
      </c>
      <c r="C46" s="4" t="s">
        <v>26</v>
      </c>
      <c r="D46" s="4" t="s">
        <v>114</v>
      </c>
      <c r="E46" s="4" t="s">
        <v>115</v>
      </c>
      <c r="F46" s="5">
        <v>44463</v>
      </c>
      <c r="G46" s="5">
        <v>44464</v>
      </c>
      <c r="H46" s="4">
        <v>1</v>
      </c>
      <c r="I46" s="4">
        <v>1</v>
      </c>
      <c r="J46" s="4">
        <v>1</v>
      </c>
      <c r="K46" s="4" t="s">
        <v>29</v>
      </c>
      <c r="L46" s="4">
        <v>183.72</v>
      </c>
      <c r="M46" s="4">
        <v>183.72</v>
      </c>
      <c r="N46" s="4" t="s">
        <v>147</v>
      </c>
      <c r="O46" s="4" t="s">
        <v>31</v>
      </c>
      <c r="P46" s="4" t="s">
        <v>32</v>
      </c>
      <c r="Q46" s="4">
        <v>0</v>
      </c>
      <c r="R46" s="6">
        <v>44463</v>
      </c>
      <c r="S46" s="5">
        <v>44467</v>
      </c>
      <c r="T46" s="4" t="s">
        <v>33</v>
      </c>
      <c r="U46" s="4">
        <v>183.72</v>
      </c>
      <c r="V46" s="4">
        <v>0</v>
      </c>
      <c r="W46" s="4">
        <v>0</v>
      </c>
      <c r="X46" s="4">
        <v>2263332</v>
      </c>
    </row>
    <row r="47" s="4" customFormat="1" spans="1:24">
      <c r="A47" s="4">
        <v>16358908934</v>
      </c>
      <c r="B47" s="4" t="s">
        <v>25</v>
      </c>
      <c r="C47" s="4" t="s">
        <v>26</v>
      </c>
      <c r="D47" s="4" t="s">
        <v>101</v>
      </c>
      <c r="E47" s="4" t="s">
        <v>102</v>
      </c>
      <c r="F47" s="5">
        <v>44463</v>
      </c>
      <c r="G47" s="5">
        <v>44464</v>
      </c>
      <c r="H47" s="4">
        <v>1</v>
      </c>
      <c r="I47" s="4">
        <v>1</v>
      </c>
      <c r="J47" s="4">
        <v>1</v>
      </c>
      <c r="K47" s="4" t="s">
        <v>29</v>
      </c>
      <c r="L47" s="4">
        <v>289.28</v>
      </c>
      <c r="M47" s="4">
        <v>289.28</v>
      </c>
      <c r="N47" s="4" t="s">
        <v>148</v>
      </c>
      <c r="O47" s="4" t="s">
        <v>31</v>
      </c>
      <c r="P47" s="4" t="s">
        <v>32</v>
      </c>
      <c r="Q47" s="4">
        <v>0</v>
      </c>
      <c r="R47" s="6">
        <v>44463</v>
      </c>
      <c r="S47" s="5">
        <v>44467</v>
      </c>
      <c r="T47" s="4" t="s">
        <v>33</v>
      </c>
      <c r="U47" s="4">
        <v>289.28</v>
      </c>
      <c r="V47" s="4">
        <v>0</v>
      </c>
      <c r="W47" s="4">
        <v>0</v>
      </c>
      <c r="X47" s="4">
        <v>2263352</v>
      </c>
    </row>
    <row r="48" s="4" customFormat="1" spans="1:24">
      <c r="A48" s="4">
        <v>16358959043</v>
      </c>
      <c r="B48" s="4" t="s">
        <v>25</v>
      </c>
      <c r="C48" s="4" t="s">
        <v>26</v>
      </c>
      <c r="D48" s="4" t="s">
        <v>114</v>
      </c>
      <c r="E48" s="4" t="s">
        <v>115</v>
      </c>
      <c r="F48" s="5">
        <v>44463</v>
      </c>
      <c r="G48" s="5">
        <v>44464</v>
      </c>
      <c r="H48" s="4">
        <v>1</v>
      </c>
      <c r="I48" s="4">
        <v>1</v>
      </c>
      <c r="J48" s="4">
        <v>1</v>
      </c>
      <c r="K48" s="4" t="s">
        <v>29</v>
      </c>
      <c r="L48" s="4">
        <v>183.72</v>
      </c>
      <c r="M48" s="4">
        <v>183.72</v>
      </c>
      <c r="N48" s="4" t="s">
        <v>149</v>
      </c>
      <c r="O48" s="4" t="s">
        <v>31</v>
      </c>
      <c r="P48" s="4" t="s">
        <v>32</v>
      </c>
      <c r="Q48" s="4">
        <v>0</v>
      </c>
      <c r="R48" s="6">
        <v>44463</v>
      </c>
      <c r="S48" s="5">
        <v>44467</v>
      </c>
      <c r="T48" s="4" t="s">
        <v>33</v>
      </c>
      <c r="U48" s="4">
        <v>183.72</v>
      </c>
      <c r="V48" s="4">
        <v>0</v>
      </c>
      <c r="W48" s="4">
        <v>0</v>
      </c>
      <c r="X48" s="4">
        <v>2263361</v>
      </c>
    </row>
    <row r="49" s="4" customFormat="1" spans="1:24">
      <c r="A49" s="4">
        <v>16359097802</v>
      </c>
      <c r="B49" s="4" t="s">
        <v>25</v>
      </c>
      <c r="C49" s="4" t="s">
        <v>26</v>
      </c>
      <c r="D49" s="4" t="s">
        <v>150</v>
      </c>
      <c r="E49" s="4" t="s">
        <v>36</v>
      </c>
      <c r="F49" s="5">
        <v>44463</v>
      </c>
      <c r="G49" s="5">
        <v>44464</v>
      </c>
      <c r="H49" s="4">
        <v>1</v>
      </c>
      <c r="I49" s="4">
        <v>1</v>
      </c>
      <c r="J49" s="4">
        <v>1</v>
      </c>
      <c r="K49" s="4" t="s">
        <v>29</v>
      </c>
      <c r="L49" s="4">
        <v>152.25</v>
      </c>
      <c r="M49" s="4">
        <v>152.25</v>
      </c>
      <c r="N49" s="4" t="s">
        <v>151</v>
      </c>
      <c r="O49" s="4" t="s">
        <v>31</v>
      </c>
      <c r="P49" s="4" t="s">
        <v>32</v>
      </c>
      <c r="Q49" s="4">
        <v>0</v>
      </c>
      <c r="R49" s="6">
        <v>44463</v>
      </c>
      <c r="S49" s="5">
        <v>44467</v>
      </c>
      <c r="T49" s="4" t="s">
        <v>33</v>
      </c>
      <c r="U49" s="4">
        <v>152.25</v>
      </c>
      <c r="V49" s="4">
        <v>0</v>
      </c>
      <c r="W49" s="4">
        <v>0</v>
      </c>
      <c r="X49" s="4">
        <v>2263389</v>
      </c>
    </row>
    <row r="50" s="4" customFormat="1" spans="1:24">
      <c r="A50" s="4">
        <v>16359263736</v>
      </c>
      <c r="B50" s="4" t="s">
        <v>25</v>
      </c>
      <c r="C50" s="4" t="s">
        <v>26</v>
      </c>
      <c r="D50" s="4" t="s">
        <v>152</v>
      </c>
      <c r="E50" s="4" t="s">
        <v>153</v>
      </c>
      <c r="F50" s="5">
        <v>44463</v>
      </c>
      <c r="G50" s="5">
        <v>44464</v>
      </c>
      <c r="H50" s="4">
        <v>1</v>
      </c>
      <c r="I50" s="4">
        <v>1</v>
      </c>
      <c r="J50" s="4">
        <v>1</v>
      </c>
      <c r="K50" s="4" t="s">
        <v>29</v>
      </c>
      <c r="L50" s="4">
        <v>249.37</v>
      </c>
      <c r="M50" s="4">
        <v>249.37</v>
      </c>
      <c r="N50" s="4" t="s">
        <v>154</v>
      </c>
      <c r="O50" s="4" t="s">
        <v>31</v>
      </c>
      <c r="P50" s="4" t="s">
        <v>32</v>
      </c>
      <c r="Q50" s="4">
        <v>0</v>
      </c>
      <c r="R50" s="6">
        <v>44463</v>
      </c>
      <c r="S50" s="5">
        <v>44467</v>
      </c>
      <c r="T50" s="4" t="s">
        <v>33</v>
      </c>
      <c r="U50" s="4">
        <v>249.37</v>
      </c>
      <c r="V50" s="4">
        <v>0</v>
      </c>
      <c r="W50" s="4">
        <v>0</v>
      </c>
      <c r="X50" s="4">
        <v>2263419</v>
      </c>
    </row>
    <row r="51" s="4" customFormat="1" spans="1:24">
      <c r="A51" s="4">
        <v>16359345834</v>
      </c>
      <c r="B51" s="4" t="s">
        <v>25</v>
      </c>
      <c r="C51" s="4" t="s">
        <v>26</v>
      </c>
      <c r="D51" s="4" t="s">
        <v>155</v>
      </c>
      <c r="E51" s="4" t="s">
        <v>156</v>
      </c>
      <c r="F51" s="5">
        <v>44463</v>
      </c>
      <c r="G51" s="5">
        <v>44464</v>
      </c>
      <c r="H51" s="4">
        <v>1</v>
      </c>
      <c r="I51" s="4">
        <v>1</v>
      </c>
      <c r="J51" s="4">
        <v>1</v>
      </c>
      <c r="K51" s="4" t="s">
        <v>29</v>
      </c>
      <c r="L51" s="4">
        <v>208.08</v>
      </c>
      <c r="M51" s="4">
        <v>208.08</v>
      </c>
      <c r="N51" s="4" t="s">
        <v>157</v>
      </c>
      <c r="O51" s="4" t="s">
        <v>31</v>
      </c>
      <c r="P51" s="4" t="s">
        <v>32</v>
      </c>
      <c r="Q51" s="4">
        <v>0</v>
      </c>
      <c r="R51" s="6">
        <v>44463</v>
      </c>
      <c r="S51" s="5">
        <v>44467</v>
      </c>
      <c r="T51" s="4" t="s">
        <v>33</v>
      </c>
      <c r="U51" s="4">
        <v>208.08</v>
      </c>
      <c r="V51" s="4">
        <v>0</v>
      </c>
      <c r="W51" s="4">
        <v>0</v>
      </c>
      <c r="X51" s="4">
        <v>2263440</v>
      </c>
    </row>
    <row r="52" s="4" customFormat="1" spans="1:24">
      <c r="A52" s="4">
        <v>16359579815</v>
      </c>
      <c r="B52" s="4" t="s">
        <v>25</v>
      </c>
      <c r="C52" s="4" t="s">
        <v>26</v>
      </c>
      <c r="D52" s="4" t="s">
        <v>158</v>
      </c>
      <c r="E52" s="4" t="s">
        <v>159</v>
      </c>
      <c r="F52" s="5">
        <v>44463</v>
      </c>
      <c r="G52" s="5">
        <v>44464</v>
      </c>
      <c r="H52" s="4">
        <v>1</v>
      </c>
      <c r="I52" s="4">
        <v>1</v>
      </c>
      <c r="J52" s="4">
        <v>1</v>
      </c>
      <c r="K52" s="4" t="s">
        <v>29</v>
      </c>
      <c r="L52" s="4">
        <v>94.84</v>
      </c>
      <c r="M52" s="4">
        <v>94.84</v>
      </c>
      <c r="N52" s="4" t="s">
        <v>160</v>
      </c>
      <c r="O52" s="4" t="s">
        <v>31</v>
      </c>
      <c r="P52" s="4" t="s">
        <v>32</v>
      </c>
      <c r="Q52" s="4">
        <v>0</v>
      </c>
      <c r="R52" s="6">
        <v>44463</v>
      </c>
      <c r="S52" s="5">
        <v>44467</v>
      </c>
      <c r="T52" s="4" t="s">
        <v>33</v>
      </c>
      <c r="U52" s="4">
        <v>94.84</v>
      </c>
      <c r="V52" s="4">
        <v>0</v>
      </c>
      <c r="W52" s="4">
        <v>0</v>
      </c>
      <c r="X52" s="4">
        <v>2263497</v>
      </c>
    </row>
    <row r="53" s="4" customFormat="1" spans="1:24">
      <c r="A53" s="4">
        <v>16359789631</v>
      </c>
      <c r="B53" s="4" t="s">
        <v>25</v>
      </c>
      <c r="C53" s="4" t="s">
        <v>26</v>
      </c>
      <c r="D53" s="4" t="s">
        <v>161</v>
      </c>
      <c r="E53" s="4" t="s">
        <v>162</v>
      </c>
      <c r="F53" s="5">
        <v>44463</v>
      </c>
      <c r="G53" s="5">
        <v>44464</v>
      </c>
      <c r="H53" s="4">
        <v>1</v>
      </c>
      <c r="I53" s="4">
        <v>1</v>
      </c>
      <c r="J53" s="4">
        <v>1</v>
      </c>
      <c r="K53" s="4" t="s">
        <v>29</v>
      </c>
      <c r="L53" s="4">
        <v>142.1</v>
      </c>
      <c r="M53" s="4">
        <v>142.1</v>
      </c>
      <c r="N53" s="4" t="s">
        <v>163</v>
      </c>
      <c r="O53" s="4" t="s">
        <v>31</v>
      </c>
      <c r="P53" s="4" t="s">
        <v>32</v>
      </c>
      <c r="Q53" s="4">
        <v>0</v>
      </c>
      <c r="R53" s="6">
        <v>44463</v>
      </c>
      <c r="S53" s="5">
        <v>44467</v>
      </c>
      <c r="T53" s="4" t="s">
        <v>33</v>
      </c>
      <c r="U53" s="4">
        <v>142.1</v>
      </c>
      <c r="V53" s="4">
        <v>0</v>
      </c>
      <c r="W53" s="4">
        <v>0</v>
      </c>
      <c r="X53" s="4">
        <v>2263531</v>
      </c>
    </row>
    <row r="54" s="4" customFormat="1" spans="1:24">
      <c r="A54" s="4">
        <v>16359903734</v>
      </c>
      <c r="B54" s="4" t="s">
        <v>25</v>
      </c>
      <c r="C54" s="4" t="s">
        <v>26</v>
      </c>
      <c r="D54" s="4" t="s">
        <v>164</v>
      </c>
      <c r="E54" s="4" t="s">
        <v>165</v>
      </c>
      <c r="F54" s="5">
        <v>44463</v>
      </c>
      <c r="G54" s="5">
        <v>44464</v>
      </c>
      <c r="H54" s="4">
        <v>1</v>
      </c>
      <c r="I54" s="4">
        <v>1</v>
      </c>
      <c r="J54" s="4">
        <v>1</v>
      </c>
      <c r="K54" s="4" t="s">
        <v>29</v>
      </c>
      <c r="L54" s="4">
        <v>111.65</v>
      </c>
      <c r="M54" s="4">
        <v>111.65</v>
      </c>
      <c r="N54" s="4" t="s">
        <v>166</v>
      </c>
      <c r="O54" s="4" t="s">
        <v>31</v>
      </c>
      <c r="P54" s="4" t="s">
        <v>32</v>
      </c>
      <c r="Q54" s="4">
        <v>0</v>
      </c>
      <c r="R54" s="6">
        <v>44463</v>
      </c>
      <c r="S54" s="5">
        <v>44467</v>
      </c>
      <c r="T54" s="4" t="s">
        <v>33</v>
      </c>
      <c r="U54" s="4">
        <v>111.65</v>
      </c>
      <c r="V54" s="4">
        <v>0</v>
      </c>
      <c r="W54" s="4">
        <v>0</v>
      </c>
      <c r="X54" s="4">
        <v>2263549</v>
      </c>
    </row>
    <row r="55" s="4" customFormat="1" spans="1:24">
      <c r="A55" s="4">
        <v>16360065127</v>
      </c>
      <c r="B55" s="4" t="s">
        <v>25</v>
      </c>
      <c r="C55" s="4" t="s">
        <v>26</v>
      </c>
      <c r="D55" s="4" t="s">
        <v>167</v>
      </c>
      <c r="E55" s="4" t="s">
        <v>162</v>
      </c>
      <c r="F55" s="5">
        <v>44463</v>
      </c>
      <c r="G55" s="5">
        <v>44464</v>
      </c>
      <c r="H55" s="4">
        <v>1</v>
      </c>
      <c r="I55" s="4">
        <v>1</v>
      </c>
      <c r="J55" s="4">
        <v>1</v>
      </c>
      <c r="K55" s="4" t="s">
        <v>29</v>
      </c>
      <c r="L55" s="4">
        <v>227</v>
      </c>
      <c r="M55" s="4">
        <v>227</v>
      </c>
      <c r="N55" s="4" t="s">
        <v>168</v>
      </c>
      <c r="O55" s="4" t="s">
        <v>31</v>
      </c>
      <c r="P55" s="4" t="s">
        <v>32</v>
      </c>
      <c r="Q55" s="4">
        <v>0</v>
      </c>
      <c r="R55" s="6">
        <v>44463</v>
      </c>
      <c r="S55" s="5">
        <v>44467</v>
      </c>
      <c r="T55" s="4" t="s">
        <v>33</v>
      </c>
      <c r="U55" s="4">
        <v>227</v>
      </c>
      <c r="V55" s="4">
        <v>0</v>
      </c>
      <c r="W55" s="4">
        <v>0</v>
      </c>
      <c r="X55" s="4">
        <v>2263585</v>
      </c>
    </row>
    <row r="56" s="4" customFormat="1" spans="1:24">
      <c r="A56" s="4">
        <v>16360095701</v>
      </c>
      <c r="B56" s="4" t="s">
        <v>25</v>
      </c>
      <c r="C56" s="4" t="s">
        <v>26</v>
      </c>
      <c r="D56" s="4" t="s">
        <v>169</v>
      </c>
      <c r="E56" s="4" t="s">
        <v>170</v>
      </c>
      <c r="F56" s="5">
        <v>44463</v>
      </c>
      <c r="G56" s="5">
        <v>44464</v>
      </c>
      <c r="H56" s="4">
        <v>1</v>
      </c>
      <c r="I56" s="4">
        <v>1</v>
      </c>
      <c r="J56" s="4">
        <v>1</v>
      </c>
      <c r="K56" s="4" t="s">
        <v>29</v>
      </c>
      <c r="L56" s="4">
        <v>149.21</v>
      </c>
      <c r="M56" s="4">
        <v>149.21</v>
      </c>
      <c r="N56" s="4" t="s">
        <v>171</v>
      </c>
      <c r="O56" s="4" t="s">
        <v>31</v>
      </c>
      <c r="P56" s="4" t="s">
        <v>32</v>
      </c>
      <c r="Q56" s="4">
        <v>0</v>
      </c>
      <c r="R56" s="6">
        <v>44463</v>
      </c>
      <c r="S56" s="5">
        <v>44467</v>
      </c>
      <c r="T56" s="4" t="s">
        <v>33</v>
      </c>
      <c r="U56" s="4">
        <v>149.21</v>
      </c>
      <c r="V56" s="4">
        <v>0</v>
      </c>
      <c r="W56" s="4">
        <v>0</v>
      </c>
      <c r="X56" s="4">
        <v>2263594</v>
      </c>
    </row>
    <row r="57" s="4" customFormat="1" spans="1:25">
      <c r="A57" s="4">
        <v>16360241194</v>
      </c>
      <c r="B57" s="4" t="s">
        <v>25</v>
      </c>
      <c r="C57" s="4" t="s">
        <v>26</v>
      </c>
      <c r="D57" s="4" t="s">
        <v>172</v>
      </c>
      <c r="E57" s="4" t="s">
        <v>173</v>
      </c>
      <c r="F57" s="5">
        <v>44463</v>
      </c>
      <c r="G57" s="5">
        <v>44464</v>
      </c>
      <c r="H57" s="4">
        <v>1</v>
      </c>
      <c r="I57" s="4">
        <v>1</v>
      </c>
      <c r="J57" s="4">
        <v>1</v>
      </c>
      <c r="K57" s="4" t="s">
        <v>29</v>
      </c>
      <c r="L57" s="4">
        <v>226.6</v>
      </c>
      <c r="M57" s="4">
        <v>226.6</v>
      </c>
      <c r="N57" s="4" t="s">
        <v>174</v>
      </c>
      <c r="O57" s="4" t="s">
        <v>31</v>
      </c>
      <c r="P57" s="4" t="s">
        <v>32</v>
      </c>
      <c r="Q57" s="4">
        <v>0</v>
      </c>
      <c r="R57" s="6">
        <v>44463</v>
      </c>
      <c r="S57" s="5">
        <v>44467</v>
      </c>
      <c r="T57" s="4" t="s">
        <v>33</v>
      </c>
      <c r="U57" s="4">
        <v>226.6</v>
      </c>
      <c r="V57" s="4">
        <v>0</v>
      </c>
      <c r="W57" s="4">
        <v>0</v>
      </c>
      <c r="X57" s="4">
        <v>2263621</v>
      </c>
      <c r="Y57" s="4">
        <v>103888864974</v>
      </c>
    </row>
    <row r="58" s="4" customFormat="1" spans="1:25">
      <c r="A58" s="4">
        <v>16360553854</v>
      </c>
      <c r="B58" s="4" t="s">
        <v>25</v>
      </c>
      <c r="C58" s="4" t="s">
        <v>26</v>
      </c>
      <c r="D58" s="4" t="s">
        <v>175</v>
      </c>
      <c r="E58" s="4" t="s">
        <v>176</v>
      </c>
      <c r="F58" s="5">
        <v>44463</v>
      </c>
      <c r="G58" s="5">
        <v>44464</v>
      </c>
      <c r="H58" s="4">
        <v>2</v>
      </c>
      <c r="I58" s="4">
        <v>1</v>
      </c>
      <c r="J58" s="4">
        <v>2</v>
      </c>
      <c r="K58" s="4" t="s">
        <v>29</v>
      </c>
      <c r="L58" s="4">
        <v>560.34</v>
      </c>
      <c r="M58" s="4">
        <v>560.34</v>
      </c>
      <c r="N58" s="4" t="s">
        <v>177</v>
      </c>
      <c r="O58" s="4" t="s">
        <v>31</v>
      </c>
      <c r="P58" s="4" t="s">
        <v>32</v>
      </c>
      <c r="Q58" s="4">
        <v>0</v>
      </c>
      <c r="R58" s="6">
        <v>44463</v>
      </c>
      <c r="S58" s="5">
        <v>44467</v>
      </c>
      <c r="T58" s="4" t="s">
        <v>33</v>
      </c>
      <c r="U58" s="4">
        <v>560.34</v>
      </c>
      <c r="V58" s="4">
        <v>0</v>
      </c>
      <c r="W58" s="4">
        <v>0</v>
      </c>
      <c r="X58" s="4">
        <v>2263705</v>
      </c>
      <c r="Y58" s="4">
        <v>274210</v>
      </c>
    </row>
    <row r="59" s="4" customFormat="1" spans="1:25">
      <c r="A59" s="4">
        <v>16360747274</v>
      </c>
      <c r="B59" s="4" t="s">
        <v>25</v>
      </c>
      <c r="C59" s="4" t="s">
        <v>26</v>
      </c>
      <c r="D59" s="4" t="s">
        <v>178</v>
      </c>
      <c r="E59" s="4" t="s">
        <v>179</v>
      </c>
      <c r="F59" s="5">
        <v>44463</v>
      </c>
      <c r="G59" s="5">
        <v>44464</v>
      </c>
      <c r="H59" s="4">
        <v>1</v>
      </c>
      <c r="I59" s="4">
        <v>1</v>
      </c>
      <c r="J59" s="4">
        <v>1</v>
      </c>
      <c r="K59" s="4" t="s">
        <v>29</v>
      </c>
      <c r="L59" s="4">
        <v>536.76</v>
      </c>
      <c r="M59" s="4">
        <v>536.76</v>
      </c>
      <c r="N59" s="4" t="s">
        <v>180</v>
      </c>
      <c r="O59" s="4" t="s">
        <v>31</v>
      </c>
      <c r="P59" s="4" t="s">
        <v>32</v>
      </c>
      <c r="Q59" s="4">
        <v>0</v>
      </c>
      <c r="R59" s="6">
        <v>44463</v>
      </c>
      <c r="S59" s="5">
        <v>44467</v>
      </c>
      <c r="T59" s="4" t="s">
        <v>33</v>
      </c>
      <c r="U59" s="4">
        <v>536.76</v>
      </c>
      <c r="V59" s="4">
        <v>0</v>
      </c>
      <c r="W59" s="4">
        <v>0</v>
      </c>
      <c r="X59" s="4">
        <v>2263737</v>
      </c>
      <c r="Y59" s="4">
        <v>93373729</v>
      </c>
    </row>
    <row r="60" s="4" customFormat="1" spans="1:23">
      <c r="A60" s="4">
        <v>16360749927</v>
      </c>
      <c r="B60" s="4" t="s">
        <v>25</v>
      </c>
      <c r="C60" s="4" t="s">
        <v>26</v>
      </c>
      <c r="D60" s="4" t="s">
        <v>181</v>
      </c>
      <c r="E60" s="4" t="s">
        <v>182</v>
      </c>
      <c r="F60" s="5">
        <v>44463</v>
      </c>
      <c r="G60" s="5">
        <v>44464</v>
      </c>
      <c r="H60" s="4">
        <v>1</v>
      </c>
      <c r="I60" s="4">
        <v>1</v>
      </c>
      <c r="J60" s="4">
        <v>1</v>
      </c>
      <c r="K60" s="4" t="s">
        <v>29</v>
      </c>
      <c r="L60" s="4">
        <v>125.86</v>
      </c>
      <c r="M60" s="4">
        <v>125.86</v>
      </c>
      <c r="N60" s="4" t="s">
        <v>183</v>
      </c>
      <c r="O60" s="4" t="s">
        <v>31</v>
      </c>
      <c r="P60" s="4" t="s">
        <v>32</v>
      </c>
      <c r="Q60" s="4">
        <v>0</v>
      </c>
      <c r="R60" s="6">
        <v>44463</v>
      </c>
      <c r="S60" s="5">
        <v>44467</v>
      </c>
      <c r="T60" s="4" t="s">
        <v>33</v>
      </c>
      <c r="U60" s="4">
        <v>125.86</v>
      </c>
      <c r="V60" s="4">
        <v>0</v>
      </c>
      <c r="W60" s="4">
        <v>0</v>
      </c>
    </row>
    <row r="61" s="4" customFormat="1" spans="1:24">
      <c r="A61" s="4">
        <v>16360880311</v>
      </c>
      <c r="B61" s="4" t="s">
        <v>25</v>
      </c>
      <c r="C61" s="4" t="s">
        <v>26</v>
      </c>
      <c r="D61" s="4" t="s">
        <v>184</v>
      </c>
      <c r="E61" s="4" t="s">
        <v>115</v>
      </c>
      <c r="F61" s="5">
        <v>44463</v>
      </c>
      <c r="G61" s="5">
        <v>44464</v>
      </c>
      <c r="H61" s="4">
        <v>1</v>
      </c>
      <c r="I61" s="4">
        <v>1</v>
      </c>
      <c r="J61" s="4">
        <v>1</v>
      </c>
      <c r="K61" s="4" t="s">
        <v>29</v>
      </c>
      <c r="L61" s="4">
        <v>125.86</v>
      </c>
      <c r="M61" s="4">
        <v>125.86</v>
      </c>
      <c r="N61" s="4" t="s">
        <v>185</v>
      </c>
      <c r="O61" s="4" t="s">
        <v>31</v>
      </c>
      <c r="P61" s="4" t="s">
        <v>32</v>
      </c>
      <c r="Q61" s="4">
        <v>0</v>
      </c>
      <c r="R61" s="6">
        <v>44463</v>
      </c>
      <c r="S61" s="5">
        <v>44467</v>
      </c>
      <c r="T61" s="4" t="s">
        <v>33</v>
      </c>
      <c r="U61" s="4">
        <v>125.86</v>
      </c>
      <c r="V61" s="4">
        <v>0</v>
      </c>
      <c r="W61" s="4">
        <v>0</v>
      </c>
      <c r="X61" s="4">
        <v>2263768</v>
      </c>
    </row>
    <row r="62" s="4" customFormat="1" spans="1:25">
      <c r="A62" s="4">
        <v>16360999190</v>
      </c>
      <c r="B62" s="4" t="s">
        <v>25</v>
      </c>
      <c r="C62" s="4" t="s">
        <v>26</v>
      </c>
      <c r="D62" s="4" t="s">
        <v>138</v>
      </c>
      <c r="E62" s="4" t="s">
        <v>139</v>
      </c>
      <c r="F62" s="5">
        <v>44463</v>
      </c>
      <c r="G62" s="5">
        <v>44464</v>
      </c>
      <c r="H62" s="4">
        <v>1</v>
      </c>
      <c r="I62" s="4">
        <v>1</v>
      </c>
      <c r="J62" s="4">
        <v>1</v>
      </c>
      <c r="K62" s="4" t="s">
        <v>29</v>
      </c>
      <c r="L62" s="4">
        <v>125.85</v>
      </c>
      <c r="M62" s="4">
        <v>125.85</v>
      </c>
      <c r="N62" s="4" t="s">
        <v>186</v>
      </c>
      <c r="O62" s="4" t="s">
        <v>31</v>
      </c>
      <c r="P62" s="4" t="s">
        <v>32</v>
      </c>
      <c r="Q62" s="4">
        <v>0</v>
      </c>
      <c r="R62" s="6">
        <v>44463</v>
      </c>
      <c r="S62" s="5">
        <v>44467</v>
      </c>
      <c r="T62" s="4" t="s">
        <v>33</v>
      </c>
      <c r="U62" s="4">
        <v>125.85</v>
      </c>
      <c r="V62" s="4">
        <v>0</v>
      </c>
      <c r="W62" s="4">
        <v>0</v>
      </c>
      <c r="X62" s="4">
        <v>2263789</v>
      </c>
      <c r="Y62" s="4">
        <v>103889240954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6"/>
  <sheetViews>
    <sheetView tabSelected="1" topLeftCell="A36" workbookViewId="0">
      <selection activeCell="D65" sqref="D65"/>
    </sheetView>
  </sheetViews>
  <sheetFormatPr defaultColWidth="9" defaultRowHeight="13.5"/>
  <cols>
    <col min="1" max="1" width="12.5" style="4" customWidth="1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187</v>
      </c>
    </row>
    <row r="2" s="4" customFormat="1" spans="1:9">
      <c r="A2" s="4">
        <v>16274690570</v>
      </c>
      <c r="B2" s="5">
        <v>44463</v>
      </c>
      <c r="C2" s="5">
        <v>44464</v>
      </c>
      <c r="D2" s="4">
        <v>187.24</v>
      </c>
      <c r="E2" s="4" t="str">
        <f>VLOOKUP(A2,HOP!A:L,12,0)</f>
        <v>187.24</v>
      </c>
      <c r="F2" s="4" t="str">
        <f>VLOOKUP(A2,HOP!A:C,3,0)</f>
        <v>2252094</v>
      </c>
      <c r="G2" s="4">
        <f>D2-E2</f>
        <v>0</v>
      </c>
      <c r="H2" s="4" t="str">
        <f>$H$1&amp;F2</f>
        <v>，2252094</v>
      </c>
      <c r="I2" s="4" t="str">
        <f>VLOOKUP(A2,HOP!A:T,20,0)</f>
        <v>直连</v>
      </c>
    </row>
    <row r="3" s="4" customFormat="1" spans="1:9">
      <c r="A3" s="4">
        <v>16302574575</v>
      </c>
      <c r="B3" s="5">
        <v>44457</v>
      </c>
      <c r="C3" s="5">
        <v>44464</v>
      </c>
      <c r="D3" s="4">
        <v>1044.33</v>
      </c>
      <c r="E3" s="4" t="str">
        <f>VLOOKUP(A3,HOP!A:L,12,0)</f>
        <v>1044.33</v>
      </c>
      <c r="F3" s="4" t="str">
        <f>VLOOKUP(A3,HOP!A:C,3,0)</f>
        <v>2256276</v>
      </c>
      <c r="G3" s="4">
        <f>D3-E3</f>
        <v>0</v>
      </c>
      <c r="H3" s="4" t="str">
        <f>$H$1&amp;F3</f>
        <v>，2256276</v>
      </c>
      <c r="I3" s="4" t="str">
        <f>VLOOKUP(A3,HOP!A:T,20,0)</f>
        <v>直连</v>
      </c>
    </row>
    <row r="4" s="4" customFormat="1" spans="1:9">
      <c r="A4" s="4">
        <v>16306204246</v>
      </c>
      <c r="B4" s="5">
        <v>44463</v>
      </c>
      <c r="C4" s="5">
        <v>44464</v>
      </c>
      <c r="D4" s="4">
        <v>294.96</v>
      </c>
      <c r="E4" s="4" t="str">
        <f>VLOOKUP(A4,HOP!A:L,12,0)</f>
        <v>294.96</v>
      </c>
      <c r="F4" s="4" t="str">
        <f>VLOOKUP(A4,HOP!A:C,3,0)</f>
        <v>2256815</v>
      </c>
      <c r="G4" s="4">
        <f>D4-E4</f>
        <v>0</v>
      </c>
      <c r="H4" s="4" t="str">
        <f>$H$1&amp;F4</f>
        <v>，2256815</v>
      </c>
      <c r="I4" s="4" t="str">
        <f>VLOOKUP(A4,HOP!A:T,20,0)</f>
        <v>直连</v>
      </c>
    </row>
    <row r="5" s="4" customFormat="1" spans="1:9">
      <c r="A5" s="4">
        <v>16307627391</v>
      </c>
      <c r="B5" s="5">
        <v>44457</v>
      </c>
      <c r="C5" s="5">
        <v>44464</v>
      </c>
      <c r="D5" s="4">
        <v>2114.76</v>
      </c>
      <c r="E5" s="4" t="str">
        <f>VLOOKUP(A5,HOP!A:L,12,0)</f>
        <v>2114.76</v>
      </c>
      <c r="F5" s="4" t="str">
        <f>VLOOKUP(A5,HOP!A:C,3,0)</f>
        <v>2257188</v>
      </c>
      <c r="G5" s="4">
        <f>D5-E5</f>
        <v>0</v>
      </c>
      <c r="H5" s="4" t="str">
        <f>$H$1&amp;F5</f>
        <v>，2257188</v>
      </c>
      <c r="I5" s="4" t="str">
        <f>VLOOKUP(A5,HOP!A:T,20,0)</f>
        <v>直连</v>
      </c>
    </row>
    <row r="6" s="4" customFormat="1" spans="1:9">
      <c r="A6" s="4">
        <v>16310960021</v>
      </c>
      <c r="B6" s="5">
        <v>44461</v>
      </c>
      <c r="C6" s="5">
        <v>44464</v>
      </c>
      <c r="D6" s="4">
        <v>3679.84</v>
      </c>
      <c r="E6" s="4" t="str">
        <f>VLOOKUP(A6,HOP!A:L,12,0)</f>
        <v>3679.84</v>
      </c>
      <c r="F6" s="4" t="str">
        <f>VLOOKUP(A6,HOP!A:C,3,0)</f>
        <v>2257684</v>
      </c>
      <c r="G6" s="4">
        <f>D6-E6</f>
        <v>0</v>
      </c>
      <c r="H6" s="4" t="str">
        <f>$H$1&amp;F6</f>
        <v>，2257684</v>
      </c>
      <c r="I6" s="4" t="str">
        <f>VLOOKUP(A6,HOP!A:T,20,0)</f>
        <v>直连</v>
      </c>
    </row>
    <row r="7" s="4" customFormat="1" spans="1:9">
      <c r="A7" s="4">
        <v>16316789186</v>
      </c>
      <c r="B7" s="5">
        <v>44462</v>
      </c>
      <c r="C7" s="5">
        <v>44464</v>
      </c>
      <c r="D7" s="4">
        <v>529.32</v>
      </c>
      <c r="E7" s="4" t="str">
        <f>VLOOKUP(A7,HOP!A:L,12,0)</f>
        <v>529.32</v>
      </c>
      <c r="F7" s="4" t="str">
        <f>VLOOKUP(A7,HOP!A:C,3,0)</f>
        <v>2258508</v>
      </c>
      <c r="G7" s="4">
        <f>D7-E7</f>
        <v>0</v>
      </c>
      <c r="H7" s="4" t="str">
        <f>$H$1&amp;F7</f>
        <v>，2258508</v>
      </c>
      <c r="I7" s="4" t="str">
        <f>VLOOKUP(A7,HOP!A:T,20,0)</f>
        <v>直连</v>
      </c>
    </row>
    <row r="8" s="4" customFormat="1" spans="1:9">
      <c r="A8" s="4">
        <v>16325911628</v>
      </c>
      <c r="B8" s="5">
        <v>44463</v>
      </c>
      <c r="C8" s="5">
        <v>44464</v>
      </c>
      <c r="D8" s="4">
        <v>373.79</v>
      </c>
      <c r="E8" s="4" t="str">
        <f>VLOOKUP(A8,HOP!A:L,12,0)</f>
        <v>373.79</v>
      </c>
      <c r="F8" s="4" t="str">
        <f>VLOOKUP(A8,HOP!A:C,3,0)</f>
        <v>2259642</v>
      </c>
      <c r="G8" s="4">
        <f>D8-E8</f>
        <v>0</v>
      </c>
      <c r="H8" s="4" t="str">
        <f>$H$1&amp;F8</f>
        <v>，2259642</v>
      </c>
      <c r="I8" s="4" t="str">
        <f>VLOOKUP(A8,HOP!A:T,20,0)</f>
        <v>直连</v>
      </c>
    </row>
    <row r="9" s="4" customFormat="1" spans="1:9">
      <c r="A9" s="4">
        <v>16336392593</v>
      </c>
      <c r="B9" s="5">
        <v>44463</v>
      </c>
      <c r="C9" s="5">
        <v>44464</v>
      </c>
      <c r="D9" s="4">
        <v>124.85</v>
      </c>
      <c r="E9" s="4" t="str">
        <f>VLOOKUP(A9,HOP!A:L,12,0)</f>
        <v>124.85</v>
      </c>
      <c r="F9" s="4" t="str">
        <f>VLOOKUP(A9,HOP!A:C,3,0)</f>
        <v>2260862</v>
      </c>
      <c r="G9" s="4">
        <f>D9-E9</f>
        <v>0</v>
      </c>
      <c r="H9" s="4" t="str">
        <f>$H$1&amp;F9</f>
        <v>，2260862</v>
      </c>
      <c r="I9" s="4" t="str">
        <f>VLOOKUP(A9,HOP!A:T,20,0)</f>
        <v>直连</v>
      </c>
    </row>
    <row r="10" s="4" customFormat="1" spans="1:9">
      <c r="A10" s="4">
        <v>16336813074</v>
      </c>
      <c r="B10" s="5">
        <v>44462</v>
      </c>
      <c r="C10" s="5">
        <v>44464</v>
      </c>
      <c r="D10" s="4">
        <v>416.12</v>
      </c>
      <c r="E10" s="4" t="str">
        <f>VLOOKUP(A10,HOP!A:L,12,0)</f>
        <v>416.12</v>
      </c>
      <c r="F10" s="4" t="str">
        <f>VLOOKUP(A10,HOP!A:C,3,0)</f>
        <v>2260949</v>
      </c>
      <c r="G10" s="4">
        <f>D10-E10</f>
        <v>0</v>
      </c>
      <c r="H10" s="4" t="str">
        <f>$H$1&amp;F10</f>
        <v>，2260949</v>
      </c>
      <c r="I10" s="4" t="str">
        <f>VLOOKUP(A10,HOP!A:T,20,0)</f>
        <v>直连</v>
      </c>
    </row>
    <row r="11" s="4" customFormat="1" spans="1:9">
      <c r="A11" s="4">
        <v>16337089072</v>
      </c>
      <c r="B11" s="5">
        <v>44463</v>
      </c>
      <c r="C11" s="5">
        <v>44464</v>
      </c>
      <c r="D11" s="4">
        <v>213.13</v>
      </c>
      <c r="E11" s="4" t="str">
        <f>VLOOKUP(A11,HOP!A:L,12,0)</f>
        <v>213.13</v>
      </c>
      <c r="F11" s="4" t="str">
        <f>VLOOKUP(A11,HOP!A:C,3,0)</f>
        <v>2260997</v>
      </c>
      <c r="G11" s="4">
        <f>D11-E11</f>
        <v>0</v>
      </c>
      <c r="H11" s="4" t="str">
        <f>$H$1&amp;F11</f>
        <v>，2260997</v>
      </c>
      <c r="I11" s="4" t="str">
        <f>VLOOKUP(A11,HOP!A:T,20,0)</f>
        <v>直采</v>
      </c>
    </row>
    <row r="12" s="4" customFormat="1" spans="1:9">
      <c r="A12" s="4">
        <v>16339677901</v>
      </c>
      <c r="B12" s="5">
        <v>44463</v>
      </c>
      <c r="C12" s="5">
        <v>44464</v>
      </c>
      <c r="D12" s="4">
        <v>482.05</v>
      </c>
      <c r="E12" s="4" t="str">
        <f>VLOOKUP(A12,HOP!A:L,12,0)</f>
        <v>482.05</v>
      </c>
      <c r="F12" s="4" t="str">
        <f>VLOOKUP(A12,HOP!A:C,3,0)</f>
        <v>2261114</v>
      </c>
      <c r="G12" s="4">
        <f>D12-E12</f>
        <v>0</v>
      </c>
      <c r="H12" s="4" t="str">
        <f>$H$1&amp;F12</f>
        <v>，2261114</v>
      </c>
      <c r="I12" s="4" t="str">
        <f>VLOOKUP(A12,HOP!A:T,20,0)</f>
        <v>直连</v>
      </c>
    </row>
    <row r="13" s="4" customFormat="1" hidden="1" spans="1:9">
      <c r="A13" s="4">
        <v>16340521642</v>
      </c>
      <c r="B13" s="5">
        <v>44463</v>
      </c>
      <c r="C13" s="5">
        <v>44464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>D13-E13</f>
        <v>#N/A</v>
      </c>
      <c r="H13" s="4" t="e">
        <f>$H$1&amp;F13</f>
        <v>#N/A</v>
      </c>
      <c r="I13" s="4" t="e">
        <f>VLOOKUP(A13,HOP!A:T,20,0)</f>
        <v>#N/A</v>
      </c>
    </row>
    <row r="14" s="4" customFormat="1" spans="1:9">
      <c r="A14" s="4">
        <v>16341220079</v>
      </c>
      <c r="B14" s="5">
        <v>44463</v>
      </c>
      <c r="C14" s="5">
        <v>44464</v>
      </c>
      <c r="D14" s="4">
        <v>190.66</v>
      </c>
      <c r="E14" s="4" t="str">
        <f>VLOOKUP(A14,HOP!A:L,12,0)</f>
        <v>190.66</v>
      </c>
      <c r="F14" s="4" t="str">
        <f>VLOOKUP(A14,HOP!A:C,3,0)</f>
        <v>2261315</v>
      </c>
      <c r="G14" s="4">
        <f>D14-E14</f>
        <v>0</v>
      </c>
      <c r="H14" s="4" t="str">
        <f>$H$1&amp;F14</f>
        <v>，2261315</v>
      </c>
      <c r="I14" s="4" t="str">
        <f>VLOOKUP(A14,HOP!A:T,20,0)</f>
        <v>直连</v>
      </c>
    </row>
    <row r="15" s="4" customFormat="1" spans="1:9">
      <c r="A15" s="4">
        <v>16341499410</v>
      </c>
      <c r="B15" s="5">
        <v>44462</v>
      </c>
      <c r="C15" s="5">
        <v>44464</v>
      </c>
      <c r="D15" s="4">
        <v>361.78</v>
      </c>
      <c r="E15" s="4" t="str">
        <f>VLOOKUP(A15,HOP!A:L,12,0)</f>
        <v>361.78</v>
      </c>
      <c r="F15" s="4" t="str">
        <f>VLOOKUP(A15,HOP!A:C,3,0)</f>
        <v>2261375</v>
      </c>
      <c r="G15" s="4">
        <f>D15-E15</f>
        <v>0</v>
      </c>
      <c r="H15" s="4" t="str">
        <f>$H$1&amp;F15</f>
        <v>，2261375</v>
      </c>
      <c r="I15" s="4" t="str">
        <f>VLOOKUP(A15,HOP!A:T,20,0)</f>
        <v>直连</v>
      </c>
    </row>
    <row r="16" s="4" customFormat="1" spans="1:9">
      <c r="A16" s="4">
        <v>16341832648</v>
      </c>
      <c r="B16" s="5">
        <v>44463</v>
      </c>
      <c r="C16" s="5">
        <v>44464</v>
      </c>
      <c r="D16" s="4">
        <v>84.06</v>
      </c>
      <c r="E16" s="4" t="str">
        <f>VLOOKUP(A16,HOP!A:L,12,0)</f>
        <v>84.06</v>
      </c>
      <c r="F16" s="4" t="str">
        <f>VLOOKUP(A16,HOP!A:C,3,0)</f>
        <v>2261440</v>
      </c>
      <c r="G16" s="4">
        <f>D16-E16</f>
        <v>0</v>
      </c>
      <c r="H16" s="4" t="str">
        <f>$H$1&amp;F16</f>
        <v>，2261440</v>
      </c>
      <c r="I16" s="4" t="str">
        <f>VLOOKUP(A16,HOP!A:T,20,0)</f>
        <v>直连</v>
      </c>
    </row>
    <row r="17" s="4" customFormat="1" hidden="1" spans="1:9">
      <c r="A17" s="4">
        <v>16342734398</v>
      </c>
      <c r="B17" s="5">
        <v>44463</v>
      </c>
      <c r="C17" s="5">
        <v>44464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>D17-E17</f>
        <v>#N/A</v>
      </c>
      <c r="H17" s="4" t="e">
        <f>$H$1&amp;F17</f>
        <v>#N/A</v>
      </c>
      <c r="I17" s="4" t="e">
        <f>VLOOKUP(A17,HOP!A:T,20,0)</f>
        <v>#N/A</v>
      </c>
    </row>
    <row r="18" s="4" customFormat="1" spans="1:9">
      <c r="A18" s="4">
        <v>16346578349</v>
      </c>
      <c r="B18" s="5">
        <v>44462</v>
      </c>
      <c r="C18" s="5">
        <v>44464</v>
      </c>
      <c r="D18" s="4">
        <v>306.54</v>
      </c>
      <c r="E18" s="4" t="str">
        <f>VLOOKUP(A18,HOP!A:L,12,0)</f>
        <v>306.54</v>
      </c>
      <c r="F18" s="4" t="str">
        <f>VLOOKUP(A18,HOP!A:C,3,0)</f>
        <v>2261962</v>
      </c>
      <c r="G18" s="4">
        <f t="shared" ref="G18:G32" si="0">D18-E18</f>
        <v>0</v>
      </c>
      <c r="H18" s="4" t="str">
        <f t="shared" ref="H18:H32" si="1">$H$1&amp;F18</f>
        <v>，2261962</v>
      </c>
      <c r="I18" s="4" t="str">
        <f>VLOOKUP(A18,HOP!A:T,20,0)</f>
        <v>直连</v>
      </c>
    </row>
    <row r="19" s="4" customFormat="1" spans="1:9">
      <c r="A19" s="4">
        <v>16347116619</v>
      </c>
      <c r="B19" s="5">
        <v>44462</v>
      </c>
      <c r="C19" s="5">
        <v>44464</v>
      </c>
      <c r="D19" s="4">
        <v>405.95</v>
      </c>
      <c r="E19" s="4" t="str">
        <f>VLOOKUP(A19,HOP!A:L,12,0)</f>
        <v>405.95</v>
      </c>
      <c r="F19" s="4" t="str">
        <f>VLOOKUP(A19,HOP!A:C,3,0)</f>
        <v>2262049</v>
      </c>
      <c r="G19" s="4">
        <f t="shared" si="0"/>
        <v>0</v>
      </c>
      <c r="H19" s="4" t="str">
        <f t="shared" si="1"/>
        <v>，2262049</v>
      </c>
      <c r="I19" s="4" t="str">
        <f>VLOOKUP(A19,HOP!A:T,20,0)</f>
        <v>直连</v>
      </c>
    </row>
    <row r="20" s="4" customFormat="1" spans="1:9">
      <c r="A20" s="4">
        <v>16347165805</v>
      </c>
      <c r="B20" s="5">
        <v>44462</v>
      </c>
      <c r="C20" s="5">
        <v>44464</v>
      </c>
      <c r="D20" s="4">
        <v>405.95</v>
      </c>
      <c r="E20" s="4" t="str">
        <f>VLOOKUP(A20,HOP!A:L,12,0)</f>
        <v>405.95</v>
      </c>
      <c r="F20" s="4" t="str">
        <f>VLOOKUP(A20,HOP!A:C,3,0)</f>
        <v>2262059</v>
      </c>
      <c r="G20" s="4">
        <f t="shared" si="0"/>
        <v>0</v>
      </c>
      <c r="H20" s="4" t="str">
        <f t="shared" si="1"/>
        <v>，2262059</v>
      </c>
      <c r="I20" s="4" t="str">
        <f>VLOOKUP(A20,HOP!A:T,20,0)</f>
        <v>直连</v>
      </c>
    </row>
    <row r="21" s="4" customFormat="1" spans="1:9">
      <c r="A21" s="4">
        <v>16347754334</v>
      </c>
      <c r="B21" s="5">
        <v>44463</v>
      </c>
      <c r="C21" s="5">
        <v>44464</v>
      </c>
      <c r="D21" s="4">
        <v>460.26</v>
      </c>
      <c r="E21" s="4" t="str">
        <f>VLOOKUP(A21,HOP!A:L,12,0)</f>
        <v>460.26</v>
      </c>
      <c r="F21" s="4" t="str">
        <f>VLOOKUP(A21,HOP!A:C,3,0)</f>
        <v>2262164</v>
      </c>
      <c r="G21" s="4">
        <f t="shared" si="0"/>
        <v>0</v>
      </c>
      <c r="H21" s="4" t="str">
        <f t="shared" si="1"/>
        <v>，2262164</v>
      </c>
      <c r="I21" s="4" t="str">
        <f>VLOOKUP(A21,HOP!A:T,20,0)</f>
        <v>直连</v>
      </c>
    </row>
    <row r="22" s="4" customFormat="1" spans="1:9">
      <c r="A22" s="4">
        <v>16347831040</v>
      </c>
      <c r="B22" s="5">
        <v>44463</v>
      </c>
      <c r="C22" s="5">
        <v>44464</v>
      </c>
      <c r="D22" s="4">
        <v>289.77</v>
      </c>
      <c r="E22" s="4" t="str">
        <f>VLOOKUP(A22,HOP!A:L,12,0)</f>
        <v>289.77</v>
      </c>
      <c r="F22" s="4" t="str">
        <f>VLOOKUP(A22,HOP!A:C,3,0)</f>
        <v>2262181</v>
      </c>
      <c r="G22" s="4">
        <f t="shared" si="0"/>
        <v>0</v>
      </c>
      <c r="H22" s="4" t="str">
        <f t="shared" si="1"/>
        <v>，2262181</v>
      </c>
      <c r="I22" s="4" t="str">
        <f>VLOOKUP(A22,HOP!A:T,20,0)</f>
        <v>直连</v>
      </c>
    </row>
    <row r="23" s="4" customFormat="1" spans="1:9">
      <c r="A23" s="4">
        <v>16348223306</v>
      </c>
      <c r="B23" s="5">
        <v>44462</v>
      </c>
      <c r="C23" s="5">
        <v>44464</v>
      </c>
      <c r="D23" s="4">
        <v>405.95</v>
      </c>
      <c r="E23" s="4" t="str">
        <f>VLOOKUP(A23,HOP!A:L,12,0)</f>
        <v>405.95</v>
      </c>
      <c r="F23" s="4" t="str">
        <f>VLOOKUP(A23,HOP!A:C,3,0)</f>
        <v>2262243</v>
      </c>
      <c r="G23" s="4">
        <f t="shared" si="0"/>
        <v>0</v>
      </c>
      <c r="H23" s="4" t="str">
        <f t="shared" si="1"/>
        <v>，2262243</v>
      </c>
      <c r="I23" s="4" t="str">
        <f>VLOOKUP(A23,HOP!A:T,20,0)</f>
        <v>直连</v>
      </c>
    </row>
    <row r="24" s="4" customFormat="1" spans="1:9">
      <c r="A24" s="4">
        <v>16348727409</v>
      </c>
      <c r="B24" s="5">
        <v>44463</v>
      </c>
      <c r="C24" s="5">
        <v>44464</v>
      </c>
      <c r="D24" s="4">
        <v>1074.64</v>
      </c>
      <c r="E24" s="4" t="str">
        <f>VLOOKUP(A24,HOP!A:L,12,0)</f>
        <v>1074.64</v>
      </c>
      <c r="F24" s="4" t="str">
        <f>VLOOKUP(A24,HOP!A:C,3,0)</f>
        <v>2262316</v>
      </c>
      <c r="G24" s="4">
        <f t="shared" si="0"/>
        <v>0</v>
      </c>
      <c r="H24" s="4" t="str">
        <f t="shared" si="1"/>
        <v>，2262316</v>
      </c>
      <c r="I24" s="4" t="str">
        <f>VLOOKUP(A24,HOP!A:T,20,0)</f>
        <v>直连</v>
      </c>
    </row>
    <row r="25" s="4" customFormat="1" spans="1:9">
      <c r="A25" s="4">
        <v>16352537476</v>
      </c>
      <c r="B25" s="5">
        <v>44463</v>
      </c>
      <c r="C25" s="5">
        <v>44464</v>
      </c>
      <c r="D25" s="4">
        <v>153.66</v>
      </c>
      <c r="E25" s="4" t="str">
        <f>VLOOKUP(A25,HOP!A:L,12,0)</f>
        <v>153.66</v>
      </c>
      <c r="F25" s="4" t="str">
        <f>VLOOKUP(A25,HOP!A:C,3,0)</f>
        <v>2262531</v>
      </c>
      <c r="G25" s="4">
        <f t="shared" si="0"/>
        <v>0</v>
      </c>
      <c r="H25" s="4" t="str">
        <f t="shared" si="1"/>
        <v>，2262531</v>
      </c>
      <c r="I25" s="4" t="str">
        <f>VLOOKUP(A25,HOP!A:T,20,0)</f>
        <v>直连</v>
      </c>
    </row>
    <row r="26" s="4" customFormat="1" spans="1:9">
      <c r="A26" s="4">
        <v>16352959071</v>
      </c>
      <c r="B26" s="5">
        <v>44463</v>
      </c>
      <c r="C26" s="5">
        <v>44464</v>
      </c>
      <c r="D26" s="4">
        <v>289.28</v>
      </c>
      <c r="E26" s="4" t="str">
        <f>VLOOKUP(A26,HOP!A:L,12,0)</f>
        <v>289.28</v>
      </c>
      <c r="F26" s="4" t="str">
        <f>VLOOKUP(A26,HOP!A:C,3,0)</f>
        <v>2262610</v>
      </c>
      <c r="G26" s="4">
        <f t="shared" si="0"/>
        <v>0</v>
      </c>
      <c r="H26" s="4" t="str">
        <f t="shared" si="1"/>
        <v>，2262610</v>
      </c>
      <c r="I26" s="4" t="str">
        <f>VLOOKUP(A26,HOP!A:T,20,0)</f>
        <v>直连</v>
      </c>
    </row>
    <row r="27" s="4" customFormat="1" spans="1:9">
      <c r="A27" s="4">
        <v>16353499406</v>
      </c>
      <c r="B27" s="5">
        <v>44463</v>
      </c>
      <c r="C27" s="5">
        <v>44464</v>
      </c>
      <c r="D27" s="4">
        <v>186.03</v>
      </c>
      <c r="E27" s="4" t="str">
        <f>VLOOKUP(A27,HOP!A:L,12,0)</f>
        <v>186.03</v>
      </c>
      <c r="F27" s="4" t="str">
        <f>VLOOKUP(A27,HOP!A:C,3,0)</f>
        <v>2262710</v>
      </c>
      <c r="G27" s="4">
        <f t="shared" si="0"/>
        <v>0</v>
      </c>
      <c r="H27" s="4" t="str">
        <f t="shared" si="1"/>
        <v>，2262710</v>
      </c>
      <c r="I27" s="4" t="str">
        <f>VLOOKUP(A27,HOP!A:T,20,0)</f>
        <v>直连</v>
      </c>
    </row>
    <row r="28" s="4" customFormat="1" hidden="1" spans="1:9">
      <c r="A28" s="4">
        <v>16353843071</v>
      </c>
      <c r="B28" s="5">
        <v>44463</v>
      </c>
      <c r="C28" s="5">
        <v>44464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VLOOKUP(A28,HOP!A:T,20,0)</f>
        <v>#N/A</v>
      </c>
    </row>
    <row r="29" s="4" customFormat="1" spans="1:9">
      <c r="A29" s="4">
        <v>16354311613</v>
      </c>
      <c r="B29" s="5">
        <v>44463</v>
      </c>
      <c r="C29" s="5">
        <v>44464</v>
      </c>
      <c r="D29" s="4">
        <v>153.27</v>
      </c>
      <c r="E29" s="4" t="str">
        <f>VLOOKUP(A29,HOP!A:L,12,0)</f>
        <v>153.27</v>
      </c>
      <c r="F29" s="4" t="str">
        <f>VLOOKUP(A29,HOP!A:C,3,0)</f>
        <v>2262925</v>
      </c>
      <c r="G29" s="4">
        <f t="shared" si="0"/>
        <v>0</v>
      </c>
      <c r="H29" s="4" t="str">
        <f t="shared" si="1"/>
        <v>，2262925</v>
      </c>
      <c r="I29" s="4" t="str">
        <f>VLOOKUP(A29,HOP!A:T,20,0)</f>
        <v>直连</v>
      </c>
    </row>
    <row r="30" s="4" customFormat="1" spans="1:9">
      <c r="A30" s="4">
        <v>16354491007</v>
      </c>
      <c r="B30" s="5">
        <v>44463</v>
      </c>
      <c r="C30" s="5">
        <v>44464</v>
      </c>
      <c r="D30" s="4">
        <v>200.97</v>
      </c>
      <c r="E30" s="4" t="str">
        <f>VLOOKUP(A30,HOP!A:L,12,0)</f>
        <v>200.97</v>
      </c>
      <c r="F30" s="4" t="str">
        <f>VLOOKUP(A30,HOP!A:C,3,0)</f>
        <v>2262958</v>
      </c>
      <c r="G30" s="4">
        <f t="shared" si="0"/>
        <v>0</v>
      </c>
      <c r="H30" s="4" t="str">
        <f t="shared" si="1"/>
        <v>，2262958</v>
      </c>
      <c r="I30" s="4" t="str">
        <f>VLOOKUP(A30,HOP!A:T,20,0)</f>
        <v>直连</v>
      </c>
    </row>
    <row r="31" s="4" customFormat="1" spans="1:9">
      <c r="A31" s="4">
        <v>16354931656</v>
      </c>
      <c r="B31" s="5">
        <v>44463</v>
      </c>
      <c r="C31" s="5">
        <v>44464</v>
      </c>
      <c r="D31" s="4">
        <v>183.72</v>
      </c>
      <c r="E31" s="4" t="str">
        <f>VLOOKUP(A31,HOP!A:L,12,0)</f>
        <v>183.72</v>
      </c>
      <c r="F31" s="4" t="str">
        <f>VLOOKUP(A31,HOP!A:C,3,0)</f>
        <v>2263028</v>
      </c>
      <c r="G31" s="4">
        <f t="shared" si="0"/>
        <v>0</v>
      </c>
      <c r="H31" s="4" t="str">
        <f t="shared" si="1"/>
        <v>，2263028</v>
      </c>
      <c r="I31" s="4" t="str">
        <f>VLOOKUP(A31,HOP!A:T,20,0)</f>
        <v>直连</v>
      </c>
    </row>
    <row r="32" s="4" customFormat="1" spans="1:9">
      <c r="A32" s="4">
        <v>16354985323</v>
      </c>
      <c r="B32" s="5">
        <v>44463</v>
      </c>
      <c r="C32" s="5">
        <v>44464</v>
      </c>
      <c r="D32" s="4">
        <v>213.13</v>
      </c>
      <c r="E32" s="4" t="str">
        <f>VLOOKUP(A32,HOP!A:L,12,0)</f>
        <v>213.13</v>
      </c>
      <c r="F32" s="4" t="str">
        <f>VLOOKUP(A32,HOP!A:C,3,0)</f>
        <v>2263036</v>
      </c>
      <c r="G32" s="4">
        <f t="shared" si="0"/>
        <v>0</v>
      </c>
      <c r="H32" s="4" t="str">
        <f t="shared" si="1"/>
        <v>，2263036</v>
      </c>
      <c r="I32" s="4" t="str">
        <f>VLOOKUP(A32,HOP!A:T,20,0)</f>
        <v>直采</v>
      </c>
    </row>
    <row r="33" s="4" customFormat="1" spans="1:9">
      <c r="A33" s="4">
        <v>16355067520</v>
      </c>
      <c r="B33" s="5">
        <v>44463</v>
      </c>
      <c r="C33" s="5">
        <v>44464</v>
      </c>
      <c r="D33" s="4">
        <v>655.5</v>
      </c>
      <c r="E33" s="4" t="str">
        <f>VLOOKUP(A33,HOP!A:L,12,0)</f>
        <v>655.50</v>
      </c>
      <c r="F33" s="4" t="str">
        <f>VLOOKUP(A33,HOP!A:C,3,0)</f>
        <v>2263053</v>
      </c>
      <c r="G33" s="4">
        <f>D33-E33</f>
        <v>0</v>
      </c>
      <c r="H33" s="4" t="str">
        <f>$H$1&amp;F33</f>
        <v>，2263053</v>
      </c>
      <c r="I33" s="4" t="str">
        <f>VLOOKUP(A33,HOP!A:T,20,0)</f>
        <v>直连</v>
      </c>
    </row>
    <row r="34" s="4" customFormat="1" spans="1:9">
      <c r="A34" s="4">
        <v>16355291056</v>
      </c>
      <c r="B34" s="5">
        <v>44463</v>
      </c>
      <c r="C34" s="5">
        <v>44464</v>
      </c>
      <c r="D34" s="4">
        <v>439.62</v>
      </c>
      <c r="E34" s="4" t="str">
        <f>VLOOKUP(A34,HOP!A:L,12,0)</f>
        <v>439.62</v>
      </c>
      <c r="F34" s="4" t="str">
        <f>VLOOKUP(A34,HOP!A:C,3,0)</f>
        <v>2263084</v>
      </c>
      <c r="G34" s="4">
        <f>D34-E34</f>
        <v>0</v>
      </c>
      <c r="H34" s="4" t="str">
        <f>$H$1&amp;F34</f>
        <v>，2263084</v>
      </c>
      <c r="I34" s="4" t="str">
        <f>VLOOKUP(A34,HOP!A:T,20,0)</f>
        <v>直采</v>
      </c>
    </row>
    <row r="35" s="4" customFormat="1" spans="1:9">
      <c r="A35" s="4">
        <v>16355403340</v>
      </c>
      <c r="B35" s="5">
        <v>44463</v>
      </c>
      <c r="C35" s="5">
        <v>44464</v>
      </c>
      <c r="D35" s="4">
        <v>104.99</v>
      </c>
      <c r="E35" s="4" t="str">
        <f>VLOOKUP(A35,HOP!A:L,12,0)</f>
        <v>104.99</v>
      </c>
      <c r="F35" s="4" t="str">
        <f>VLOOKUP(A35,HOP!A:C,3,0)</f>
        <v>2263097</v>
      </c>
      <c r="G35" s="4">
        <f>D35-E35</f>
        <v>0</v>
      </c>
      <c r="H35" s="4" t="str">
        <f>$H$1&amp;F35</f>
        <v>，2263097</v>
      </c>
      <c r="I35" s="4" t="str">
        <f>VLOOKUP(A35,HOP!A:T,20,0)</f>
        <v>直连</v>
      </c>
    </row>
    <row r="36" s="4" customFormat="1" spans="1:9">
      <c r="A36" s="4">
        <v>16355420220</v>
      </c>
      <c r="B36" s="5">
        <v>44463</v>
      </c>
      <c r="C36" s="5">
        <v>44464</v>
      </c>
      <c r="D36" s="4">
        <v>246.27</v>
      </c>
      <c r="E36" s="4" t="str">
        <f>VLOOKUP(A36,HOP!A:L,12,0)</f>
        <v>246.27</v>
      </c>
      <c r="F36" s="4" t="str">
        <f>VLOOKUP(A36,HOP!A:C,3,0)</f>
        <v>2263099</v>
      </c>
      <c r="G36" s="4">
        <f>D36-E36</f>
        <v>0</v>
      </c>
      <c r="H36" s="4" t="str">
        <f>$H$1&amp;F36</f>
        <v>，2263099</v>
      </c>
      <c r="I36" s="4" t="str">
        <f>VLOOKUP(A36,HOP!A:T,20,0)</f>
        <v>直连</v>
      </c>
    </row>
    <row r="37" s="4" customFormat="1" hidden="1" spans="1:9">
      <c r="A37" s="4">
        <v>16355436548</v>
      </c>
      <c r="B37" s="5">
        <v>44463</v>
      </c>
      <c r="C37" s="5">
        <v>44464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>D37-E37</f>
        <v>#N/A</v>
      </c>
      <c r="H37" s="4" t="e">
        <f>$H$1&amp;F37</f>
        <v>#N/A</v>
      </c>
      <c r="I37" s="4" t="e">
        <f>VLOOKUP(A37,HOP!A:T,20,0)</f>
        <v>#N/A</v>
      </c>
    </row>
    <row r="38" s="4" customFormat="1" spans="1:9">
      <c r="A38" s="4">
        <v>16355547989</v>
      </c>
      <c r="B38" s="5">
        <v>44463</v>
      </c>
      <c r="C38" s="5">
        <v>44464</v>
      </c>
      <c r="D38" s="4">
        <v>123.83</v>
      </c>
      <c r="E38" s="4" t="str">
        <f>VLOOKUP(A38,HOP!A:L,12,0)</f>
        <v>123.83</v>
      </c>
      <c r="F38" s="4" t="str">
        <f>VLOOKUP(A38,HOP!A:C,3,0)</f>
        <v>2263124</v>
      </c>
      <c r="G38" s="4">
        <f>D38-E38</f>
        <v>0</v>
      </c>
      <c r="H38" s="4" t="str">
        <f>$H$1&amp;F38</f>
        <v>，2263124</v>
      </c>
      <c r="I38" s="4" t="str">
        <f>VLOOKUP(A38,HOP!A:T,20,0)</f>
        <v>直连</v>
      </c>
    </row>
    <row r="39" s="4" customFormat="1" spans="1:9">
      <c r="A39" s="4">
        <v>16358045893</v>
      </c>
      <c r="B39" s="5">
        <v>44463</v>
      </c>
      <c r="C39" s="5">
        <v>44464</v>
      </c>
      <c r="D39" s="4">
        <v>125.85</v>
      </c>
      <c r="E39" s="4" t="str">
        <f>VLOOKUP(A39,HOP!A:L,12,0)</f>
        <v>125.85</v>
      </c>
      <c r="F39" s="4" t="str">
        <f>VLOOKUP(A39,HOP!A:C,3,0)</f>
        <v>2263227</v>
      </c>
      <c r="G39" s="4">
        <f t="shared" ref="G39:G58" si="2">D39-E39</f>
        <v>0</v>
      </c>
      <c r="H39" s="4" t="str">
        <f t="shared" ref="H39:H58" si="3">$H$1&amp;F39</f>
        <v>，2263227</v>
      </c>
      <c r="I39" s="4" t="str">
        <f>VLOOKUP(A39,HOP!A:T,20,0)</f>
        <v>直连</v>
      </c>
    </row>
    <row r="40" s="4" customFormat="1" spans="1:9">
      <c r="A40" s="4">
        <v>16358186077</v>
      </c>
      <c r="B40" s="5">
        <v>44463</v>
      </c>
      <c r="C40" s="5">
        <v>44464</v>
      </c>
      <c r="D40" s="4">
        <v>206.05</v>
      </c>
      <c r="E40" s="4" t="str">
        <f>VLOOKUP(A40,HOP!A:L,12,0)</f>
        <v>206.05</v>
      </c>
      <c r="F40" s="4" t="str">
        <f>VLOOKUP(A40,HOP!A:C,3,0)</f>
        <v>2263238</v>
      </c>
      <c r="G40" s="4">
        <f t="shared" si="2"/>
        <v>0</v>
      </c>
      <c r="H40" s="4" t="str">
        <f t="shared" si="3"/>
        <v>，2263238</v>
      </c>
      <c r="I40" s="4" t="str">
        <f>VLOOKUP(A40,HOP!A:T,20,0)</f>
        <v>直连</v>
      </c>
    </row>
    <row r="41" s="4" customFormat="1" spans="1:9">
      <c r="A41" s="4">
        <v>16358558112</v>
      </c>
      <c r="B41" s="5">
        <v>44463</v>
      </c>
      <c r="C41" s="5">
        <v>44464</v>
      </c>
      <c r="D41" s="4">
        <v>117.19</v>
      </c>
      <c r="E41" s="4" t="str">
        <f>VLOOKUP(A41,HOP!A:L,12,0)</f>
        <v>117.19</v>
      </c>
      <c r="F41" s="4" t="str">
        <f>VLOOKUP(A41,HOP!A:C,3,0)</f>
        <v>2263296</v>
      </c>
      <c r="G41" s="4">
        <f t="shared" si="2"/>
        <v>0</v>
      </c>
      <c r="H41" s="4" t="str">
        <f t="shared" si="3"/>
        <v>，2263296</v>
      </c>
      <c r="I41" s="4" t="str">
        <f>VLOOKUP(A41,HOP!A:T,20,0)</f>
        <v>直连</v>
      </c>
    </row>
    <row r="42" s="4" customFormat="1" spans="1:9">
      <c r="A42" s="4">
        <v>16358783531</v>
      </c>
      <c r="B42" s="5">
        <v>44463</v>
      </c>
      <c r="C42" s="5">
        <v>44464</v>
      </c>
      <c r="D42" s="4">
        <v>183.72</v>
      </c>
      <c r="E42" s="4" t="str">
        <f>VLOOKUP(A42,HOP!A:L,12,0)</f>
        <v>183.72</v>
      </c>
      <c r="F42" s="4" t="str">
        <f>VLOOKUP(A42,HOP!A:C,3,0)</f>
        <v>2263332</v>
      </c>
      <c r="G42" s="4">
        <f t="shared" si="2"/>
        <v>0</v>
      </c>
      <c r="H42" s="4" t="str">
        <f t="shared" si="3"/>
        <v>，2263332</v>
      </c>
      <c r="I42" s="4" t="str">
        <f>VLOOKUP(A42,HOP!A:T,20,0)</f>
        <v>直连</v>
      </c>
    </row>
    <row r="43" s="4" customFormat="1" spans="1:9">
      <c r="A43" s="4">
        <v>16358908934</v>
      </c>
      <c r="B43" s="5">
        <v>44463</v>
      </c>
      <c r="C43" s="5">
        <v>44464</v>
      </c>
      <c r="D43" s="4">
        <v>289.28</v>
      </c>
      <c r="E43" s="4" t="str">
        <f>VLOOKUP(A43,HOP!A:L,12,0)</f>
        <v>289.28</v>
      </c>
      <c r="F43" s="4" t="str">
        <f>VLOOKUP(A43,HOP!A:C,3,0)</f>
        <v>2263352</v>
      </c>
      <c r="G43" s="4">
        <f t="shared" si="2"/>
        <v>0</v>
      </c>
      <c r="H43" s="4" t="str">
        <f t="shared" si="3"/>
        <v>，2263352</v>
      </c>
      <c r="I43" s="4" t="str">
        <f>VLOOKUP(A43,HOP!A:T,20,0)</f>
        <v>直连</v>
      </c>
    </row>
    <row r="44" s="4" customFormat="1" spans="1:9">
      <c r="A44" s="4">
        <v>16358959043</v>
      </c>
      <c r="B44" s="5">
        <v>44463</v>
      </c>
      <c r="C44" s="5">
        <v>44464</v>
      </c>
      <c r="D44" s="4">
        <v>183.72</v>
      </c>
      <c r="E44" s="4" t="str">
        <f>VLOOKUP(A44,HOP!A:L,12,0)</f>
        <v>183.72</v>
      </c>
      <c r="F44" s="4" t="str">
        <f>VLOOKUP(A44,HOP!A:C,3,0)</f>
        <v>2263361</v>
      </c>
      <c r="G44" s="4">
        <f t="shared" si="2"/>
        <v>0</v>
      </c>
      <c r="H44" s="4" t="str">
        <f t="shared" si="3"/>
        <v>，2263361</v>
      </c>
      <c r="I44" s="4" t="str">
        <f>VLOOKUP(A44,HOP!A:T,20,0)</f>
        <v>直连</v>
      </c>
    </row>
    <row r="45" s="4" customFormat="1" spans="1:9">
      <c r="A45" s="4">
        <v>16359097802</v>
      </c>
      <c r="B45" s="5">
        <v>44463</v>
      </c>
      <c r="C45" s="5">
        <v>44464</v>
      </c>
      <c r="D45" s="4">
        <v>152.25</v>
      </c>
      <c r="E45" s="4" t="str">
        <f>VLOOKUP(A45,HOP!A:L,12,0)</f>
        <v>152.25</v>
      </c>
      <c r="F45" s="4" t="str">
        <f>VLOOKUP(A45,HOP!A:C,3,0)</f>
        <v>2263389</v>
      </c>
      <c r="G45" s="4">
        <f t="shared" si="2"/>
        <v>0</v>
      </c>
      <c r="H45" s="4" t="str">
        <f t="shared" si="3"/>
        <v>，2263389</v>
      </c>
      <c r="I45" s="4" t="str">
        <f>VLOOKUP(A45,HOP!A:T,20,0)</f>
        <v>直连</v>
      </c>
    </row>
    <row r="46" s="4" customFormat="1" spans="1:9">
      <c r="A46" s="4">
        <v>16359263736</v>
      </c>
      <c r="B46" s="5">
        <v>44463</v>
      </c>
      <c r="C46" s="5">
        <v>44464</v>
      </c>
      <c r="D46" s="4">
        <v>249.37</v>
      </c>
      <c r="E46" s="4" t="str">
        <f>VLOOKUP(A46,HOP!A:L,12,0)</f>
        <v>249.37</v>
      </c>
      <c r="F46" s="4" t="str">
        <f>VLOOKUP(A46,HOP!A:C,3,0)</f>
        <v>2263419</v>
      </c>
      <c r="G46" s="4">
        <f t="shared" si="2"/>
        <v>0</v>
      </c>
      <c r="H46" s="4" t="str">
        <f t="shared" si="3"/>
        <v>，2263419</v>
      </c>
      <c r="I46" s="4" t="str">
        <f>VLOOKUP(A46,HOP!A:T,20,0)</f>
        <v>直连</v>
      </c>
    </row>
    <row r="47" s="4" customFormat="1" spans="1:9">
      <c r="A47" s="4">
        <v>16359345834</v>
      </c>
      <c r="B47" s="5">
        <v>44463</v>
      </c>
      <c r="C47" s="5">
        <v>44464</v>
      </c>
      <c r="D47" s="4">
        <v>208.08</v>
      </c>
      <c r="E47" s="4" t="str">
        <f>VLOOKUP(A47,HOP!A:L,12,0)</f>
        <v>208.08</v>
      </c>
      <c r="F47" s="4" t="str">
        <f>VLOOKUP(A47,HOP!A:C,3,0)</f>
        <v>2263440</v>
      </c>
      <c r="G47" s="4">
        <f t="shared" si="2"/>
        <v>0</v>
      </c>
      <c r="H47" s="4" t="str">
        <f t="shared" si="3"/>
        <v>，2263440</v>
      </c>
      <c r="I47" s="4" t="str">
        <f>VLOOKUP(A47,HOP!A:T,20,0)</f>
        <v>直连</v>
      </c>
    </row>
    <row r="48" s="4" customFormat="1" spans="1:9">
      <c r="A48" s="4">
        <v>16359579815</v>
      </c>
      <c r="B48" s="5">
        <v>44463</v>
      </c>
      <c r="C48" s="5">
        <v>44464</v>
      </c>
      <c r="D48" s="4">
        <v>94.84</v>
      </c>
      <c r="E48" s="4" t="str">
        <f>VLOOKUP(A48,HOP!A:L,12,0)</f>
        <v>94.84</v>
      </c>
      <c r="F48" s="4" t="str">
        <f>VLOOKUP(A48,HOP!A:C,3,0)</f>
        <v>2263497</v>
      </c>
      <c r="G48" s="4">
        <f t="shared" si="2"/>
        <v>0</v>
      </c>
      <c r="H48" s="4" t="str">
        <f t="shared" si="3"/>
        <v>，2263497</v>
      </c>
      <c r="I48" s="4" t="str">
        <f>VLOOKUP(A48,HOP!A:T,20,0)</f>
        <v>直连</v>
      </c>
    </row>
    <row r="49" s="4" customFormat="1" spans="1:9">
      <c r="A49" s="4">
        <v>16359789631</v>
      </c>
      <c r="B49" s="5">
        <v>44463</v>
      </c>
      <c r="C49" s="5">
        <v>44464</v>
      </c>
      <c r="D49" s="4">
        <v>142.1</v>
      </c>
      <c r="E49" s="4" t="str">
        <f>VLOOKUP(A49,HOP!A:L,12,0)</f>
        <v>142.10</v>
      </c>
      <c r="F49" s="4" t="str">
        <f>VLOOKUP(A49,HOP!A:C,3,0)</f>
        <v>2263531</v>
      </c>
      <c r="G49" s="4">
        <f t="shared" si="2"/>
        <v>0</v>
      </c>
      <c r="H49" s="4" t="str">
        <f t="shared" si="3"/>
        <v>，2263531</v>
      </c>
      <c r="I49" s="4" t="str">
        <f>VLOOKUP(A49,HOP!A:T,20,0)</f>
        <v>直连</v>
      </c>
    </row>
    <row r="50" s="4" customFormat="1" spans="1:9">
      <c r="A50" s="4">
        <v>16359903734</v>
      </c>
      <c r="B50" s="5">
        <v>44463</v>
      </c>
      <c r="C50" s="5">
        <v>44464</v>
      </c>
      <c r="D50" s="4">
        <v>111.65</v>
      </c>
      <c r="E50" s="4" t="str">
        <f>VLOOKUP(A50,HOP!A:L,12,0)</f>
        <v>111.65</v>
      </c>
      <c r="F50" s="4" t="str">
        <f>VLOOKUP(A50,HOP!A:C,3,0)</f>
        <v>2263549</v>
      </c>
      <c r="G50" s="4">
        <f t="shared" si="2"/>
        <v>0</v>
      </c>
      <c r="H50" s="4" t="str">
        <f t="shared" si="3"/>
        <v>，2263549</v>
      </c>
      <c r="I50" s="4" t="str">
        <f>VLOOKUP(A50,HOP!A:T,20,0)</f>
        <v>直连</v>
      </c>
    </row>
    <row r="51" s="4" customFormat="1" spans="1:9">
      <c r="A51" s="4">
        <v>16360065127</v>
      </c>
      <c r="B51" s="5">
        <v>44463</v>
      </c>
      <c r="C51" s="5">
        <v>44464</v>
      </c>
      <c r="D51" s="4">
        <v>227</v>
      </c>
      <c r="E51" s="4" t="str">
        <f>VLOOKUP(A51,HOP!A:L,12,0)</f>
        <v>227.00</v>
      </c>
      <c r="F51" s="4" t="str">
        <f>VLOOKUP(A51,HOP!A:C,3,0)</f>
        <v>2263585</v>
      </c>
      <c r="G51" s="4">
        <f t="shared" si="2"/>
        <v>0</v>
      </c>
      <c r="H51" s="4" t="str">
        <f t="shared" si="3"/>
        <v>，2263585</v>
      </c>
      <c r="I51" s="4" t="str">
        <f>VLOOKUP(A51,HOP!A:T,20,0)</f>
        <v>直连</v>
      </c>
    </row>
    <row r="52" s="4" customFormat="1" spans="1:9">
      <c r="A52" s="4">
        <v>16360095701</v>
      </c>
      <c r="B52" s="5">
        <v>44463</v>
      </c>
      <c r="C52" s="5">
        <v>44464</v>
      </c>
      <c r="D52" s="4">
        <v>149.21</v>
      </c>
      <c r="E52" s="4" t="str">
        <f>VLOOKUP(A52,HOP!A:L,12,0)</f>
        <v>149.21</v>
      </c>
      <c r="F52" s="4" t="str">
        <f>VLOOKUP(A52,HOP!A:C,3,0)</f>
        <v>2263594</v>
      </c>
      <c r="G52" s="4">
        <f t="shared" si="2"/>
        <v>0</v>
      </c>
      <c r="H52" s="4" t="str">
        <f t="shared" si="3"/>
        <v>，2263594</v>
      </c>
      <c r="I52" s="4" t="str">
        <f>VLOOKUP(A52,HOP!A:T,20,0)</f>
        <v>直连</v>
      </c>
    </row>
    <row r="53" s="4" customFormat="1" spans="1:9">
      <c r="A53" s="4">
        <v>16360241194</v>
      </c>
      <c r="B53" s="5">
        <v>44463</v>
      </c>
      <c r="C53" s="5">
        <v>44464</v>
      </c>
      <c r="D53" s="4">
        <v>226.6</v>
      </c>
      <c r="E53" s="4" t="str">
        <f>VLOOKUP(A53,HOP!A:L,12,0)</f>
        <v>226.60</v>
      </c>
      <c r="F53" s="4" t="str">
        <f>VLOOKUP(A53,HOP!A:C,3,0)</f>
        <v>2263621</v>
      </c>
      <c r="G53" s="4">
        <f t="shared" si="2"/>
        <v>0</v>
      </c>
      <c r="H53" s="4" t="str">
        <f t="shared" si="3"/>
        <v>，2263621</v>
      </c>
      <c r="I53" s="4" t="str">
        <f>VLOOKUP(A53,HOP!A:T,20,0)</f>
        <v>直连</v>
      </c>
    </row>
    <row r="54" s="4" customFormat="1" spans="1:9">
      <c r="A54" s="4">
        <v>16360553854</v>
      </c>
      <c r="B54" s="5">
        <v>44463</v>
      </c>
      <c r="C54" s="5">
        <v>44464</v>
      </c>
      <c r="D54" s="4">
        <v>560.34</v>
      </c>
      <c r="E54" s="4" t="str">
        <f>VLOOKUP(A54,HOP!A:L,12,0)</f>
        <v>560.34</v>
      </c>
      <c r="F54" s="4" t="str">
        <f>VLOOKUP(A54,HOP!A:C,3,0)</f>
        <v>2263705</v>
      </c>
      <c r="G54" s="4">
        <f t="shared" si="2"/>
        <v>0</v>
      </c>
      <c r="H54" s="4" t="str">
        <f t="shared" si="3"/>
        <v>，2263705</v>
      </c>
      <c r="I54" s="4" t="str">
        <f>VLOOKUP(A54,HOP!A:T,20,0)</f>
        <v>Saas酒店</v>
      </c>
    </row>
    <row r="55" s="4" customFormat="1" spans="1:9">
      <c r="A55" s="4">
        <v>16360747274</v>
      </c>
      <c r="B55" s="5">
        <v>44463</v>
      </c>
      <c r="C55" s="5">
        <v>44464</v>
      </c>
      <c r="D55" s="4">
        <v>536.76</v>
      </c>
      <c r="E55" s="4" t="str">
        <f>VLOOKUP(A55,HOP!A:L,12,0)</f>
        <v>536.76</v>
      </c>
      <c r="F55" s="4" t="str">
        <f>VLOOKUP(A55,HOP!A:C,3,0)</f>
        <v>2263737</v>
      </c>
      <c r="G55" s="4">
        <f t="shared" si="2"/>
        <v>0</v>
      </c>
      <c r="H55" s="4" t="str">
        <f t="shared" si="3"/>
        <v>，2263737</v>
      </c>
      <c r="I55" s="4" t="str">
        <f>VLOOKUP(A55,HOP!A:T,20,0)</f>
        <v>直连</v>
      </c>
    </row>
    <row r="56" s="4" customFormat="1" spans="1:9">
      <c r="A56" s="4">
        <v>16360749927</v>
      </c>
      <c r="B56" s="5">
        <v>44463</v>
      </c>
      <c r="C56" s="5">
        <v>44464</v>
      </c>
      <c r="D56" s="4">
        <v>125.86</v>
      </c>
      <c r="E56" s="4" t="str">
        <f>VLOOKUP(A56,HOP!A:L,12,0)</f>
        <v>125.86</v>
      </c>
      <c r="F56" s="4" t="str">
        <f>VLOOKUP(A56,HOP!A:C,3,0)</f>
        <v>2263738</v>
      </c>
      <c r="G56" s="4">
        <f t="shared" si="2"/>
        <v>0</v>
      </c>
      <c r="H56" s="4" t="str">
        <f t="shared" si="3"/>
        <v>，2263738</v>
      </c>
      <c r="I56" s="4" t="str">
        <f>VLOOKUP(A56,HOP!A:T,20,0)</f>
        <v>直连</v>
      </c>
    </row>
    <row r="57" s="4" customFormat="1" spans="1:9">
      <c r="A57" s="4">
        <v>16360880311</v>
      </c>
      <c r="B57" s="5">
        <v>44463</v>
      </c>
      <c r="C57" s="5">
        <v>44464</v>
      </c>
      <c r="D57" s="4">
        <v>125.86</v>
      </c>
      <c r="E57" s="4" t="str">
        <f>VLOOKUP(A57,HOP!A:L,12,0)</f>
        <v>125.86</v>
      </c>
      <c r="F57" s="4" t="str">
        <f>VLOOKUP(A57,HOP!A:C,3,0)</f>
        <v>2263768</v>
      </c>
      <c r="G57" s="4">
        <f t="shared" si="2"/>
        <v>0</v>
      </c>
      <c r="H57" s="4" t="str">
        <f t="shared" si="3"/>
        <v>，2263768</v>
      </c>
      <c r="I57" s="4" t="str">
        <f>VLOOKUP(A57,HOP!A:T,20,0)</f>
        <v>直连</v>
      </c>
    </row>
    <row r="58" s="4" customFormat="1" spans="1:9">
      <c r="A58" s="4">
        <v>16360999190</v>
      </c>
      <c r="B58" s="5">
        <v>44463</v>
      </c>
      <c r="C58" s="5">
        <v>44464</v>
      </c>
      <c r="D58" s="4">
        <v>125.85</v>
      </c>
      <c r="E58" s="4" t="str">
        <f>VLOOKUP(A58,HOP!A:L,12,0)</f>
        <v>125.85</v>
      </c>
      <c r="F58" s="4" t="str">
        <f>VLOOKUP(A58,HOP!A:C,3,0)</f>
        <v>2263789</v>
      </c>
      <c r="G58" s="4">
        <f t="shared" si="2"/>
        <v>0</v>
      </c>
      <c r="H58" s="4" t="str">
        <f t="shared" si="3"/>
        <v>，2263789</v>
      </c>
      <c r="I58" s="4" t="str">
        <f>VLOOKUP(A58,HOP!A:T,20,0)</f>
        <v>直连</v>
      </c>
    </row>
    <row r="60" spans="4:4">
      <c r="D60" s="4">
        <f>SUM(D2:D59)</f>
        <v>20537.8</v>
      </c>
    </row>
    <row r="62" spans="1:1">
      <c r="A62" s="4" t="s">
        <v>188</v>
      </c>
    </row>
    <row r="63" spans="1:1">
      <c r="A63" s="4" t="s">
        <v>189</v>
      </c>
    </row>
    <row r="64" spans="1:1">
      <c r="A64" s="4" t="s">
        <v>190</v>
      </c>
    </row>
    <row r="65" spans="1:1">
      <c r="A65" s="4" t="s">
        <v>191</v>
      </c>
    </row>
    <row r="66" spans="1:1">
      <c r="A66" s="4" t="s">
        <v>192</v>
      </c>
    </row>
  </sheetData>
  <autoFilter ref="A1:XFD66">
    <filterColumn colId="3">
      <filters blank="1">
        <filter val="416.12"/>
        <filter val="213.13"/>
        <filter val="306.54"/>
        <filter val="3679.84"/>
        <filter val="405.95"/>
        <filter val="294.96"/>
        <filter val="200.97"/>
        <filter val="104.99"/>
        <filter val="117.19"/>
        <filter val="142.1"/>
        <filter val="149.21"/>
        <filter val="439.62"/>
        <filter val="1044.33"/>
        <filter val="187.24"/>
        <filter val="655.5"/>
        <filter val="111.65"/>
        <filter val="152.25"/>
        <filter val="226.6"/>
        <filter val="153.66"/>
        <filter val="190.66"/>
        <filter val="460.26"/>
        <filter val="2114.76"/>
        <filter val="227"/>
        <filter val="153.27"/>
        <filter val="246.27"/>
        <filter val="289.28"/>
        <filter val="183.72"/>
        <filter val="529.32"/>
        <filter val="560.34"/>
        <filter val="1074.64"/>
        <filter val="536.76"/>
        <filter val="249.37"/>
        <filter val="289.77"/>
        <filter val="361.78"/>
        <filter val="20537.8"/>
        <filter val="373.79"/>
        <filter val="123.83"/>
        <filter val="186.03"/>
        <filter val="94.84"/>
        <filter val="124.85"/>
        <filter val="125.85"/>
        <filter val="206.05"/>
        <filter val="482.05"/>
        <filter val="84.06"/>
        <filter val="125.86"/>
        <filter val="208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4"/>
  <sheetViews>
    <sheetView workbookViewId="0">
      <selection activeCell="D37" sqref="D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193</v>
      </c>
      <c r="B1" s="2" t="s">
        <v>194</v>
      </c>
      <c r="C1" s="2" t="s">
        <v>195</v>
      </c>
      <c r="D1" s="2" t="s">
        <v>196</v>
      </c>
      <c r="E1" s="2" t="s">
        <v>13</v>
      </c>
      <c r="F1" s="2" t="s">
        <v>5</v>
      </c>
      <c r="G1" s="2" t="s">
        <v>6</v>
      </c>
      <c r="H1" s="2" t="s">
        <v>197</v>
      </c>
      <c r="I1" s="2" t="s">
        <v>198</v>
      </c>
      <c r="J1" s="2" t="s">
        <v>199</v>
      </c>
      <c r="K1" s="2" t="s">
        <v>200</v>
      </c>
      <c r="L1" s="2" t="s">
        <v>201</v>
      </c>
      <c r="M1" s="2" t="s">
        <v>202</v>
      </c>
      <c r="N1" s="2" t="s">
        <v>203</v>
      </c>
      <c r="O1" s="2" t="s">
        <v>204</v>
      </c>
      <c r="P1" s="2" t="s">
        <v>205</v>
      </c>
      <c r="Q1" s="2" t="s">
        <v>206</v>
      </c>
      <c r="R1" s="2" t="s">
        <v>207</v>
      </c>
      <c r="S1" s="2" t="s">
        <v>208</v>
      </c>
      <c r="T1" s="2" t="s">
        <v>209</v>
      </c>
    </row>
    <row r="2" s="1" customFormat="1" spans="1:20">
      <c r="A2" s="3">
        <v>16274690570</v>
      </c>
      <c r="B2" s="1" t="s">
        <v>210</v>
      </c>
      <c r="C2" s="1" t="s">
        <v>211</v>
      </c>
      <c r="D2" s="1" t="s">
        <v>212</v>
      </c>
      <c r="E2" s="1" t="s">
        <v>30</v>
      </c>
      <c r="F2" s="1" t="s">
        <v>213</v>
      </c>
      <c r="G2" s="1" t="s">
        <v>214</v>
      </c>
      <c r="H2" s="1" t="s">
        <v>215</v>
      </c>
      <c r="I2" s="1" t="s">
        <v>216</v>
      </c>
      <c r="J2" s="1" t="s">
        <v>217</v>
      </c>
      <c r="K2" s="1" t="s">
        <v>216</v>
      </c>
      <c r="L2" s="1" t="s">
        <v>216</v>
      </c>
      <c r="M2" s="1" t="s">
        <v>218</v>
      </c>
      <c r="N2" s="1" t="s">
        <v>218</v>
      </c>
      <c r="O2" s="1" t="s">
        <v>219</v>
      </c>
      <c r="P2" s="1" t="s">
        <v>220</v>
      </c>
      <c r="Q2" s="1" t="s">
        <v>221</v>
      </c>
      <c r="R2" s="1" t="s">
        <v>222</v>
      </c>
      <c r="S2" s="1" t="s">
        <v>223</v>
      </c>
      <c r="T2" s="1" t="s">
        <v>224</v>
      </c>
    </row>
    <row r="3" s="1" customFormat="1" spans="1:20">
      <c r="A3" s="3">
        <v>16302574575</v>
      </c>
      <c r="B3" s="1" t="s">
        <v>225</v>
      </c>
      <c r="C3" s="1" t="s">
        <v>226</v>
      </c>
      <c r="D3" s="1" t="s">
        <v>227</v>
      </c>
      <c r="E3" s="1" t="s">
        <v>37</v>
      </c>
      <c r="F3" s="1" t="s">
        <v>228</v>
      </c>
      <c r="G3" s="1" t="s">
        <v>214</v>
      </c>
      <c r="H3" s="1" t="s">
        <v>215</v>
      </c>
      <c r="I3" s="1" t="s">
        <v>229</v>
      </c>
      <c r="J3" s="1" t="s">
        <v>217</v>
      </c>
      <c r="K3" s="1" t="s">
        <v>229</v>
      </c>
      <c r="L3" s="1" t="s">
        <v>229</v>
      </c>
      <c r="M3" s="1" t="s">
        <v>218</v>
      </c>
      <c r="N3" s="1" t="s">
        <v>218</v>
      </c>
      <c r="O3" s="1" t="s">
        <v>219</v>
      </c>
      <c r="P3" s="1" t="s">
        <v>220</v>
      </c>
      <c r="Q3" s="1" t="s">
        <v>230</v>
      </c>
      <c r="R3" s="1" t="s">
        <v>222</v>
      </c>
      <c r="S3" s="1" t="s">
        <v>223</v>
      </c>
      <c r="T3" s="1" t="s">
        <v>224</v>
      </c>
    </row>
    <row r="4" s="1" customFormat="1" spans="1:20">
      <c r="A4" s="3">
        <v>16306204246</v>
      </c>
      <c r="B4" s="1" t="s">
        <v>225</v>
      </c>
      <c r="C4" s="1" t="s">
        <v>231</v>
      </c>
      <c r="D4" s="1" t="s">
        <v>232</v>
      </c>
      <c r="E4" s="1" t="s">
        <v>40</v>
      </c>
      <c r="F4" s="1" t="s">
        <v>213</v>
      </c>
      <c r="G4" s="1" t="s">
        <v>214</v>
      </c>
      <c r="H4" s="1" t="s">
        <v>215</v>
      </c>
      <c r="I4" s="1" t="s">
        <v>233</v>
      </c>
      <c r="J4" s="1" t="s">
        <v>217</v>
      </c>
      <c r="K4" s="1" t="s">
        <v>233</v>
      </c>
      <c r="L4" s="1" t="s">
        <v>233</v>
      </c>
      <c r="M4" s="1" t="s">
        <v>218</v>
      </c>
      <c r="N4" s="1" t="s">
        <v>218</v>
      </c>
      <c r="O4" s="1" t="s">
        <v>219</v>
      </c>
      <c r="P4" s="1" t="s">
        <v>220</v>
      </c>
      <c r="Q4" s="1" t="s">
        <v>234</v>
      </c>
      <c r="R4" s="1" t="s">
        <v>222</v>
      </c>
      <c r="S4" s="1" t="s">
        <v>223</v>
      </c>
      <c r="T4" s="1" t="s">
        <v>224</v>
      </c>
    </row>
    <row r="5" s="1" customFormat="1" spans="1:20">
      <c r="A5" s="3">
        <v>16307627391</v>
      </c>
      <c r="B5" s="1" t="s">
        <v>225</v>
      </c>
      <c r="C5" s="1" t="s">
        <v>235</v>
      </c>
      <c r="D5" s="1" t="s">
        <v>236</v>
      </c>
      <c r="E5" s="1" t="s">
        <v>43</v>
      </c>
      <c r="F5" s="1" t="s">
        <v>228</v>
      </c>
      <c r="G5" s="1" t="s">
        <v>214</v>
      </c>
      <c r="H5" s="1" t="s">
        <v>215</v>
      </c>
      <c r="I5" s="1" t="s">
        <v>237</v>
      </c>
      <c r="J5" s="1" t="s">
        <v>217</v>
      </c>
      <c r="K5" s="1" t="s">
        <v>237</v>
      </c>
      <c r="L5" s="1" t="s">
        <v>237</v>
      </c>
      <c r="M5" s="1" t="s">
        <v>218</v>
      </c>
      <c r="N5" s="1" t="s">
        <v>218</v>
      </c>
      <c r="O5" s="1" t="s">
        <v>219</v>
      </c>
      <c r="P5" s="1" t="s">
        <v>220</v>
      </c>
      <c r="Q5" s="1" t="s">
        <v>238</v>
      </c>
      <c r="R5" s="1" t="s">
        <v>222</v>
      </c>
      <c r="S5" s="1" t="s">
        <v>223</v>
      </c>
      <c r="T5" s="1" t="s">
        <v>224</v>
      </c>
    </row>
    <row r="6" s="1" customFormat="1" spans="1:20">
      <c r="A6" s="3">
        <v>16310960021</v>
      </c>
      <c r="B6" s="1" t="s">
        <v>228</v>
      </c>
      <c r="C6" s="1" t="s">
        <v>239</v>
      </c>
      <c r="D6" s="1" t="s">
        <v>240</v>
      </c>
      <c r="E6" s="1" t="s">
        <v>46</v>
      </c>
      <c r="F6" s="1" t="s">
        <v>241</v>
      </c>
      <c r="G6" s="1" t="s">
        <v>214</v>
      </c>
      <c r="H6" s="1" t="s">
        <v>215</v>
      </c>
      <c r="I6" s="1" t="s">
        <v>242</v>
      </c>
      <c r="J6" s="1" t="s">
        <v>217</v>
      </c>
      <c r="K6" s="1" t="s">
        <v>242</v>
      </c>
      <c r="L6" s="1" t="s">
        <v>242</v>
      </c>
      <c r="M6" s="1" t="s">
        <v>218</v>
      </c>
      <c r="N6" s="1" t="s">
        <v>218</v>
      </c>
      <c r="O6" s="1" t="s">
        <v>219</v>
      </c>
      <c r="P6" s="1" t="s">
        <v>220</v>
      </c>
      <c r="Q6" s="1" t="s">
        <v>243</v>
      </c>
      <c r="R6" s="1" t="s">
        <v>222</v>
      </c>
      <c r="S6" s="1" t="s">
        <v>223</v>
      </c>
      <c r="T6" s="1" t="s">
        <v>224</v>
      </c>
    </row>
    <row r="7" s="1" customFormat="1" spans="1:20">
      <c r="A7" s="3">
        <v>16316789186</v>
      </c>
      <c r="B7" s="1" t="s">
        <v>244</v>
      </c>
      <c r="C7" s="1" t="s">
        <v>245</v>
      </c>
      <c r="D7" s="1" t="s">
        <v>246</v>
      </c>
      <c r="E7" s="1" t="s">
        <v>49</v>
      </c>
      <c r="F7" s="1" t="s">
        <v>247</v>
      </c>
      <c r="G7" s="1" t="s">
        <v>214</v>
      </c>
      <c r="H7" s="1" t="s">
        <v>215</v>
      </c>
      <c r="I7" s="1" t="s">
        <v>248</v>
      </c>
      <c r="J7" s="1" t="s">
        <v>217</v>
      </c>
      <c r="K7" s="1" t="s">
        <v>248</v>
      </c>
      <c r="L7" s="1" t="s">
        <v>248</v>
      </c>
      <c r="M7" s="1" t="s">
        <v>218</v>
      </c>
      <c r="N7" s="1" t="s">
        <v>218</v>
      </c>
      <c r="O7" s="1" t="s">
        <v>219</v>
      </c>
      <c r="P7" s="1" t="s">
        <v>220</v>
      </c>
      <c r="Q7" s="1" t="s">
        <v>249</v>
      </c>
      <c r="R7" s="1" t="s">
        <v>222</v>
      </c>
      <c r="S7" s="1" t="s">
        <v>223</v>
      </c>
      <c r="T7" s="1" t="s">
        <v>224</v>
      </c>
    </row>
    <row r="8" s="1" customFormat="1" spans="1:20">
      <c r="A8" s="3">
        <v>16325911628</v>
      </c>
      <c r="B8" s="1" t="s">
        <v>250</v>
      </c>
      <c r="C8" s="1" t="s">
        <v>251</v>
      </c>
      <c r="D8" s="1" t="s">
        <v>252</v>
      </c>
      <c r="E8" s="1" t="s">
        <v>52</v>
      </c>
      <c r="F8" s="1" t="s">
        <v>213</v>
      </c>
      <c r="G8" s="1" t="s">
        <v>214</v>
      </c>
      <c r="H8" s="1" t="s">
        <v>215</v>
      </c>
      <c r="I8" s="1" t="s">
        <v>253</v>
      </c>
      <c r="J8" s="1" t="s">
        <v>217</v>
      </c>
      <c r="K8" s="1" t="s">
        <v>253</v>
      </c>
      <c r="L8" s="1" t="s">
        <v>253</v>
      </c>
      <c r="M8" s="1" t="s">
        <v>218</v>
      </c>
      <c r="N8" s="1" t="s">
        <v>218</v>
      </c>
      <c r="O8" s="1" t="s">
        <v>219</v>
      </c>
      <c r="P8" s="1" t="s">
        <v>220</v>
      </c>
      <c r="Q8" s="1" t="s">
        <v>254</v>
      </c>
      <c r="R8" s="1" t="s">
        <v>222</v>
      </c>
      <c r="S8" s="1" t="s">
        <v>223</v>
      </c>
      <c r="T8" s="1" t="s">
        <v>224</v>
      </c>
    </row>
    <row r="9" s="1" customFormat="1" spans="1:20">
      <c r="A9" s="3">
        <v>16336392593</v>
      </c>
      <c r="B9" s="1" t="s">
        <v>241</v>
      </c>
      <c r="C9" s="1" t="s">
        <v>255</v>
      </c>
      <c r="D9" s="1" t="s">
        <v>256</v>
      </c>
      <c r="E9" s="1" t="s">
        <v>55</v>
      </c>
      <c r="F9" s="1" t="s">
        <v>213</v>
      </c>
      <c r="G9" s="1" t="s">
        <v>214</v>
      </c>
      <c r="H9" s="1" t="s">
        <v>215</v>
      </c>
      <c r="I9" s="1" t="s">
        <v>257</v>
      </c>
      <c r="J9" s="1" t="s">
        <v>217</v>
      </c>
      <c r="K9" s="1" t="s">
        <v>257</v>
      </c>
      <c r="L9" s="1" t="s">
        <v>257</v>
      </c>
      <c r="M9" s="1" t="s">
        <v>218</v>
      </c>
      <c r="N9" s="1" t="s">
        <v>218</v>
      </c>
      <c r="O9" s="1" t="s">
        <v>219</v>
      </c>
      <c r="P9" s="1" t="s">
        <v>220</v>
      </c>
      <c r="Q9" s="1" t="s">
        <v>258</v>
      </c>
      <c r="R9" s="1" t="s">
        <v>222</v>
      </c>
      <c r="S9" s="1" t="s">
        <v>223</v>
      </c>
      <c r="T9" s="1" t="s">
        <v>224</v>
      </c>
    </row>
    <row r="10" s="1" customFormat="1" spans="1:20">
      <c r="A10" s="3">
        <v>16336813074</v>
      </c>
      <c r="B10" s="1" t="s">
        <v>241</v>
      </c>
      <c r="C10" s="1" t="s">
        <v>259</v>
      </c>
      <c r="D10" s="1" t="s">
        <v>260</v>
      </c>
      <c r="E10" s="1" t="s">
        <v>58</v>
      </c>
      <c r="F10" s="1" t="s">
        <v>247</v>
      </c>
      <c r="G10" s="1" t="s">
        <v>214</v>
      </c>
      <c r="H10" s="1" t="s">
        <v>215</v>
      </c>
      <c r="I10" s="1" t="s">
        <v>261</v>
      </c>
      <c r="J10" s="1" t="s">
        <v>217</v>
      </c>
      <c r="K10" s="1" t="s">
        <v>261</v>
      </c>
      <c r="L10" s="1" t="s">
        <v>261</v>
      </c>
      <c r="M10" s="1" t="s">
        <v>218</v>
      </c>
      <c r="N10" s="1" t="s">
        <v>218</v>
      </c>
      <c r="O10" s="1" t="s">
        <v>219</v>
      </c>
      <c r="P10" s="1" t="s">
        <v>220</v>
      </c>
      <c r="Q10" s="1" t="s">
        <v>262</v>
      </c>
      <c r="R10" s="1" t="s">
        <v>222</v>
      </c>
      <c r="S10" s="1" t="s">
        <v>223</v>
      </c>
      <c r="T10" s="1" t="s">
        <v>224</v>
      </c>
    </row>
    <row r="11" s="1" customFormat="1" spans="1:20">
      <c r="A11" s="3">
        <v>16337089072</v>
      </c>
      <c r="B11" s="1" t="s">
        <v>241</v>
      </c>
      <c r="C11" s="1" t="s">
        <v>263</v>
      </c>
      <c r="D11" s="1" t="s">
        <v>264</v>
      </c>
      <c r="E11" s="1" t="s">
        <v>61</v>
      </c>
      <c r="F11" s="1" t="s">
        <v>213</v>
      </c>
      <c r="G11" s="1" t="s">
        <v>214</v>
      </c>
      <c r="H11" s="1" t="s">
        <v>215</v>
      </c>
      <c r="I11" s="1" t="s">
        <v>265</v>
      </c>
      <c r="J11" s="1" t="s">
        <v>217</v>
      </c>
      <c r="K11" s="1" t="s">
        <v>265</v>
      </c>
      <c r="L11" s="1" t="s">
        <v>265</v>
      </c>
      <c r="M11" s="1" t="s">
        <v>218</v>
      </c>
      <c r="N11" s="1" t="s">
        <v>218</v>
      </c>
      <c r="O11" s="1" t="s">
        <v>219</v>
      </c>
      <c r="P11" s="1" t="s">
        <v>220</v>
      </c>
      <c r="Q11" s="1" t="s">
        <v>266</v>
      </c>
      <c r="R11" s="1" t="s">
        <v>222</v>
      </c>
      <c r="S11" s="1" t="s">
        <v>223</v>
      </c>
      <c r="T11" s="1" t="s">
        <v>267</v>
      </c>
    </row>
    <row r="12" s="1" customFormat="1" spans="1:20">
      <c r="A12" s="3">
        <v>16339677901</v>
      </c>
      <c r="B12" s="1" t="s">
        <v>241</v>
      </c>
      <c r="C12" s="1" t="s">
        <v>268</v>
      </c>
      <c r="D12" s="1" t="s">
        <v>269</v>
      </c>
      <c r="E12" s="1" t="s">
        <v>64</v>
      </c>
      <c r="F12" s="1" t="s">
        <v>213</v>
      </c>
      <c r="G12" s="1" t="s">
        <v>214</v>
      </c>
      <c r="H12" s="1" t="s">
        <v>215</v>
      </c>
      <c r="I12" s="1" t="s">
        <v>270</v>
      </c>
      <c r="J12" s="1" t="s">
        <v>217</v>
      </c>
      <c r="K12" s="1" t="s">
        <v>270</v>
      </c>
      <c r="L12" s="1" t="s">
        <v>270</v>
      </c>
      <c r="M12" s="1" t="s">
        <v>218</v>
      </c>
      <c r="N12" s="1" t="s">
        <v>218</v>
      </c>
      <c r="O12" s="1" t="s">
        <v>219</v>
      </c>
      <c r="P12" s="1" t="s">
        <v>220</v>
      </c>
      <c r="Q12" s="1" t="s">
        <v>271</v>
      </c>
      <c r="R12" s="1" t="s">
        <v>222</v>
      </c>
      <c r="S12" s="1" t="s">
        <v>223</v>
      </c>
      <c r="T12" s="1" t="s">
        <v>224</v>
      </c>
    </row>
    <row r="13" s="1" customFormat="1" spans="1:20">
      <c r="A13" s="3">
        <v>16341220079</v>
      </c>
      <c r="B13" s="1" t="s">
        <v>241</v>
      </c>
      <c r="C13" s="1" t="s">
        <v>272</v>
      </c>
      <c r="D13" s="1" t="s">
        <v>273</v>
      </c>
      <c r="E13" s="1" t="s">
        <v>70</v>
      </c>
      <c r="F13" s="1" t="s">
        <v>213</v>
      </c>
      <c r="G13" s="1" t="s">
        <v>214</v>
      </c>
      <c r="H13" s="1" t="s">
        <v>215</v>
      </c>
      <c r="I13" s="1" t="s">
        <v>274</v>
      </c>
      <c r="J13" s="1" t="s">
        <v>217</v>
      </c>
      <c r="K13" s="1" t="s">
        <v>274</v>
      </c>
      <c r="L13" s="1" t="s">
        <v>274</v>
      </c>
      <c r="M13" s="1" t="s">
        <v>218</v>
      </c>
      <c r="N13" s="1" t="s">
        <v>218</v>
      </c>
      <c r="O13" s="1" t="s">
        <v>219</v>
      </c>
      <c r="P13" s="1" t="s">
        <v>220</v>
      </c>
      <c r="Q13" s="1" t="s">
        <v>275</v>
      </c>
      <c r="R13" s="1" t="s">
        <v>222</v>
      </c>
      <c r="S13" s="1" t="s">
        <v>223</v>
      </c>
      <c r="T13" s="1" t="s">
        <v>224</v>
      </c>
    </row>
    <row r="14" s="1" customFormat="1" spans="1:20">
      <c r="A14" s="3">
        <v>16341499410</v>
      </c>
      <c r="B14" s="1" t="s">
        <v>241</v>
      </c>
      <c r="C14" s="1" t="s">
        <v>276</v>
      </c>
      <c r="D14" s="1" t="s">
        <v>277</v>
      </c>
      <c r="E14" s="1" t="s">
        <v>73</v>
      </c>
      <c r="F14" s="1" t="s">
        <v>247</v>
      </c>
      <c r="G14" s="1" t="s">
        <v>214</v>
      </c>
      <c r="H14" s="1" t="s">
        <v>215</v>
      </c>
      <c r="I14" s="1" t="s">
        <v>278</v>
      </c>
      <c r="J14" s="1" t="s">
        <v>217</v>
      </c>
      <c r="K14" s="1" t="s">
        <v>278</v>
      </c>
      <c r="L14" s="1" t="s">
        <v>278</v>
      </c>
      <c r="M14" s="1" t="s">
        <v>218</v>
      </c>
      <c r="N14" s="1" t="s">
        <v>218</v>
      </c>
      <c r="O14" s="1" t="s">
        <v>219</v>
      </c>
      <c r="P14" s="1" t="s">
        <v>220</v>
      </c>
      <c r="Q14" s="1" t="s">
        <v>279</v>
      </c>
      <c r="R14" s="1" t="s">
        <v>222</v>
      </c>
      <c r="S14" s="1" t="s">
        <v>223</v>
      </c>
      <c r="T14" s="1" t="s">
        <v>224</v>
      </c>
    </row>
    <row r="15" s="1" customFormat="1" spans="1:20">
      <c r="A15" s="3">
        <v>16341832648</v>
      </c>
      <c r="B15" s="1" t="s">
        <v>241</v>
      </c>
      <c r="C15" s="1" t="s">
        <v>280</v>
      </c>
      <c r="D15" s="1" t="s">
        <v>281</v>
      </c>
      <c r="E15" s="1" t="s">
        <v>76</v>
      </c>
      <c r="F15" s="1" t="s">
        <v>213</v>
      </c>
      <c r="G15" s="1" t="s">
        <v>214</v>
      </c>
      <c r="H15" s="1" t="s">
        <v>215</v>
      </c>
      <c r="I15" s="1" t="s">
        <v>282</v>
      </c>
      <c r="J15" s="1" t="s">
        <v>217</v>
      </c>
      <c r="K15" s="1" t="s">
        <v>282</v>
      </c>
      <c r="L15" s="1" t="s">
        <v>282</v>
      </c>
      <c r="M15" s="1" t="s">
        <v>218</v>
      </c>
      <c r="N15" s="1" t="s">
        <v>218</v>
      </c>
      <c r="O15" s="1" t="s">
        <v>219</v>
      </c>
      <c r="P15" s="1" t="s">
        <v>220</v>
      </c>
      <c r="Q15" s="1" t="s">
        <v>283</v>
      </c>
      <c r="R15" s="1" t="s">
        <v>222</v>
      </c>
      <c r="S15" s="1" t="s">
        <v>223</v>
      </c>
      <c r="T15" s="1" t="s">
        <v>224</v>
      </c>
    </row>
    <row r="16" s="1" customFormat="1" spans="1:20">
      <c r="A16" s="3">
        <v>16346578349</v>
      </c>
      <c r="B16" s="1" t="s">
        <v>247</v>
      </c>
      <c r="C16" s="1" t="s">
        <v>284</v>
      </c>
      <c r="D16" s="1" t="s">
        <v>285</v>
      </c>
      <c r="E16" s="1" t="s">
        <v>83</v>
      </c>
      <c r="F16" s="1" t="s">
        <v>247</v>
      </c>
      <c r="G16" s="1" t="s">
        <v>214</v>
      </c>
      <c r="H16" s="1" t="s">
        <v>215</v>
      </c>
      <c r="I16" s="1" t="s">
        <v>286</v>
      </c>
      <c r="J16" s="1" t="s">
        <v>217</v>
      </c>
      <c r="K16" s="1" t="s">
        <v>286</v>
      </c>
      <c r="L16" s="1" t="s">
        <v>286</v>
      </c>
      <c r="M16" s="1" t="s">
        <v>218</v>
      </c>
      <c r="N16" s="1" t="s">
        <v>218</v>
      </c>
      <c r="O16" s="1" t="s">
        <v>219</v>
      </c>
      <c r="P16" s="1" t="s">
        <v>220</v>
      </c>
      <c r="Q16" s="1" t="s">
        <v>287</v>
      </c>
      <c r="R16" s="1" t="s">
        <v>222</v>
      </c>
      <c r="S16" s="1" t="s">
        <v>223</v>
      </c>
      <c r="T16" s="1" t="s">
        <v>224</v>
      </c>
    </row>
    <row r="17" s="1" customFormat="1" spans="1:20">
      <c r="A17" s="3">
        <v>16347116619</v>
      </c>
      <c r="B17" s="1" t="s">
        <v>247</v>
      </c>
      <c r="C17" s="1" t="s">
        <v>288</v>
      </c>
      <c r="D17" s="1" t="s">
        <v>289</v>
      </c>
      <c r="E17" s="1" t="s">
        <v>86</v>
      </c>
      <c r="F17" s="1" t="s">
        <v>247</v>
      </c>
      <c r="G17" s="1" t="s">
        <v>214</v>
      </c>
      <c r="H17" s="1" t="s">
        <v>215</v>
      </c>
      <c r="I17" s="1" t="s">
        <v>290</v>
      </c>
      <c r="J17" s="1" t="s">
        <v>217</v>
      </c>
      <c r="K17" s="1" t="s">
        <v>290</v>
      </c>
      <c r="L17" s="1" t="s">
        <v>290</v>
      </c>
      <c r="M17" s="1" t="s">
        <v>218</v>
      </c>
      <c r="N17" s="1" t="s">
        <v>218</v>
      </c>
      <c r="O17" s="1" t="s">
        <v>219</v>
      </c>
      <c r="P17" s="1" t="s">
        <v>220</v>
      </c>
      <c r="Q17" s="1" t="s">
        <v>291</v>
      </c>
      <c r="R17" s="1" t="s">
        <v>222</v>
      </c>
      <c r="S17" s="1" t="s">
        <v>223</v>
      </c>
      <c r="T17" s="1" t="s">
        <v>224</v>
      </c>
    </row>
    <row r="18" s="1" customFormat="1" spans="1:20">
      <c r="A18" s="3">
        <v>16347165805</v>
      </c>
      <c r="B18" s="1" t="s">
        <v>247</v>
      </c>
      <c r="C18" s="1" t="s">
        <v>292</v>
      </c>
      <c r="D18" s="1" t="s">
        <v>289</v>
      </c>
      <c r="E18" s="1" t="s">
        <v>87</v>
      </c>
      <c r="F18" s="1" t="s">
        <v>247</v>
      </c>
      <c r="G18" s="1" t="s">
        <v>214</v>
      </c>
      <c r="H18" s="1" t="s">
        <v>215</v>
      </c>
      <c r="I18" s="1" t="s">
        <v>290</v>
      </c>
      <c r="J18" s="1" t="s">
        <v>217</v>
      </c>
      <c r="K18" s="1" t="s">
        <v>290</v>
      </c>
      <c r="L18" s="1" t="s">
        <v>290</v>
      </c>
      <c r="M18" s="1" t="s">
        <v>218</v>
      </c>
      <c r="N18" s="1" t="s">
        <v>218</v>
      </c>
      <c r="O18" s="1" t="s">
        <v>219</v>
      </c>
      <c r="P18" s="1" t="s">
        <v>220</v>
      </c>
      <c r="Q18" s="1" t="s">
        <v>293</v>
      </c>
      <c r="R18" s="1" t="s">
        <v>222</v>
      </c>
      <c r="S18" s="1" t="s">
        <v>223</v>
      </c>
      <c r="T18" s="1" t="s">
        <v>224</v>
      </c>
    </row>
    <row r="19" s="1" customFormat="1" spans="1:20">
      <c r="A19" s="3">
        <v>16347754334</v>
      </c>
      <c r="B19" s="1" t="s">
        <v>247</v>
      </c>
      <c r="C19" s="1" t="s">
        <v>294</v>
      </c>
      <c r="D19" s="1" t="s">
        <v>295</v>
      </c>
      <c r="E19" s="1" t="s">
        <v>90</v>
      </c>
      <c r="F19" s="1" t="s">
        <v>213</v>
      </c>
      <c r="G19" s="1" t="s">
        <v>214</v>
      </c>
      <c r="H19" s="1" t="s">
        <v>215</v>
      </c>
      <c r="I19" s="1" t="s">
        <v>296</v>
      </c>
      <c r="J19" s="1" t="s">
        <v>217</v>
      </c>
      <c r="K19" s="1" t="s">
        <v>296</v>
      </c>
      <c r="L19" s="1" t="s">
        <v>296</v>
      </c>
      <c r="M19" s="1" t="s">
        <v>218</v>
      </c>
      <c r="N19" s="1" t="s">
        <v>218</v>
      </c>
      <c r="O19" s="1" t="s">
        <v>219</v>
      </c>
      <c r="P19" s="1" t="s">
        <v>220</v>
      </c>
      <c r="Q19" s="1" t="s">
        <v>297</v>
      </c>
      <c r="R19" s="1" t="s">
        <v>222</v>
      </c>
      <c r="S19" s="1" t="s">
        <v>223</v>
      </c>
      <c r="T19" s="1" t="s">
        <v>224</v>
      </c>
    </row>
    <row r="20" s="1" customFormat="1" spans="1:20">
      <c r="A20" s="3">
        <v>16347831040</v>
      </c>
      <c r="B20" s="1" t="s">
        <v>247</v>
      </c>
      <c r="C20" s="1" t="s">
        <v>298</v>
      </c>
      <c r="D20" s="1" t="s">
        <v>299</v>
      </c>
      <c r="E20" s="1" t="s">
        <v>93</v>
      </c>
      <c r="F20" s="1" t="s">
        <v>213</v>
      </c>
      <c r="G20" s="1" t="s">
        <v>214</v>
      </c>
      <c r="H20" s="1" t="s">
        <v>215</v>
      </c>
      <c r="I20" s="1" t="s">
        <v>300</v>
      </c>
      <c r="J20" s="1" t="s">
        <v>217</v>
      </c>
      <c r="K20" s="1" t="s">
        <v>300</v>
      </c>
      <c r="L20" s="1" t="s">
        <v>300</v>
      </c>
      <c r="M20" s="1" t="s">
        <v>218</v>
      </c>
      <c r="N20" s="1" t="s">
        <v>218</v>
      </c>
      <c r="O20" s="1" t="s">
        <v>219</v>
      </c>
      <c r="P20" s="1" t="s">
        <v>220</v>
      </c>
      <c r="Q20" s="1" t="s">
        <v>301</v>
      </c>
      <c r="R20" s="1" t="s">
        <v>222</v>
      </c>
      <c r="S20" s="1" t="s">
        <v>223</v>
      </c>
      <c r="T20" s="1" t="s">
        <v>224</v>
      </c>
    </row>
    <row r="21" s="1" customFormat="1" spans="1:20">
      <c r="A21" s="3">
        <v>16348223306</v>
      </c>
      <c r="B21" s="1" t="s">
        <v>247</v>
      </c>
      <c r="C21" s="1" t="s">
        <v>302</v>
      </c>
      <c r="D21" s="1" t="s">
        <v>289</v>
      </c>
      <c r="E21" s="1" t="s">
        <v>94</v>
      </c>
      <c r="F21" s="1" t="s">
        <v>247</v>
      </c>
      <c r="G21" s="1" t="s">
        <v>214</v>
      </c>
      <c r="H21" s="1" t="s">
        <v>215</v>
      </c>
      <c r="I21" s="1" t="s">
        <v>290</v>
      </c>
      <c r="J21" s="1" t="s">
        <v>217</v>
      </c>
      <c r="K21" s="1" t="s">
        <v>290</v>
      </c>
      <c r="L21" s="1" t="s">
        <v>290</v>
      </c>
      <c r="M21" s="1" t="s">
        <v>218</v>
      </c>
      <c r="N21" s="1" t="s">
        <v>218</v>
      </c>
      <c r="O21" s="1" t="s">
        <v>219</v>
      </c>
      <c r="P21" s="1" t="s">
        <v>220</v>
      </c>
      <c r="Q21" s="1" t="s">
        <v>303</v>
      </c>
      <c r="R21" s="1" t="s">
        <v>222</v>
      </c>
      <c r="S21" s="1" t="s">
        <v>223</v>
      </c>
      <c r="T21" s="1" t="s">
        <v>224</v>
      </c>
    </row>
    <row r="22" s="1" customFormat="1" spans="1:20">
      <c r="A22" s="3">
        <v>16348727409</v>
      </c>
      <c r="B22" s="1" t="s">
        <v>247</v>
      </c>
      <c r="C22" s="1" t="s">
        <v>304</v>
      </c>
      <c r="D22" s="1" t="s">
        <v>305</v>
      </c>
      <c r="E22" s="1" t="s">
        <v>97</v>
      </c>
      <c r="F22" s="1" t="s">
        <v>213</v>
      </c>
      <c r="G22" s="1" t="s">
        <v>214</v>
      </c>
      <c r="H22" s="1" t="s">
        <v>215</v>
      </c>
      <c r="I22" s="1" t="s">
        <v>306</v>
      </c>
      <c r="J22" s="1" t="s">
        <v>217</v>
      </c>
      <c r="K22" s="1" t="s">
        <v>306</v>
      </c>
      <c r="L22" s="1" t="s">
        <v>306</v>
      </c>
      <c r="M22" s="1" t="s">
        <v>218</v>
      </c>
      <c r="N22" s="1" t="s">
        <v>218</v>
      </c>
      <c r="O22" s="1" t="s">
        <v>219</v>
      </c>
      <c r="P22" s="1" t="s">
        <v>220</v>
      </c>
      <c r="Q22" s="1" t="s">
        <v>307</v>
      </c>
      <c r="R22" s="1" t="s">
        <v>222</v>
      </c>
      <c r="S22" s="1" t="s">
        <v>223</v>
      </c>
      <c r="T22" s="1" t="s">
        <v>224</v>
      </c>
    </row>
    <row r="23" s="1" customFormat="1" spans="1:20">
      <c r="A23" s="3">
        <v>16352537476</v>
      </c>
      <c r="B23" s="1" t="s">
        <v>247</v>
      </c>
      <c r="C23" s="1" t="s">
        <v>308</v>
      </c>
      <c r="D23" s="1" t="s">
        <v>309</v>
      </c>
      <c r="E23" s="1" t="s">
        <v>100</v>
      </c>
      <c r="F23" s="1" t="s">
        <v>213</v>
      </c>
      <c r="G23" s="1" t="s">
        <v>214</v>
      </c>
      <c r="H23" s="1" t="s">
        <v>215</v>
      </c>
      <c r="I23" s="1" t="s">
        <v>310</v>
      </c>
      <c r="J23" s="1" t="s">
        <v>217</v>
      </c>
      <c r="K23" s="1" t="s">
        <v>310</v>
      </c>
      <c r="L23" s="1" t="s">
        <v>310</v>
      </c>
      <c r="M23" s="1" t="s">
        <v>218</v>
      </c>
      <c r="N23" s="1" t="s">
        <v>218</v>
      </c>
      <c r="O23" s="1" t="s">
        <v>219</v>
      </c>
      <c r="P23" s="1" t="s">
        <v>220</v>
      </c>
      <c r="Q23" s="1" t="s">
        <v>311</v>
      </c>
      <c r="R23" s="1" t="s">
        <v>222</v>
      </c>
      <c r="S23" s="1" t="s">
        <v>223</v>
      </c>
      <c r="T23" s="1" t="s">
        <v>224</v>
      </c>
    </row>
    <row r="24" s="1" customFormat="1" spans="1:20">
      <c r="A24" s="3">
        <v>16352959071</v>
      </c>
      <c r="B24" s="1" t="s">
        <v>247</v>
      </c>
      <c r="C24" s="1" t="s">
        <v>312</v>
      </c>
      <c r="D24" s="1" t="s">
        <v>313</v>
      </c>
      <c r="E24" s="1" t="s">
        <v>103</v>
      </c>
      <c r="F24" s="1" t="s">
        <v>213</v>
      </c>
      <c r="G24" s="1" t="s">
        <v>214</v>
      </c>
      <c r="H24" s="1" t="s">
        <v>215</v>
      </c>
      <c r="I24" s="1" t="s">
        <v>314</v>
      </c>
      <c r="J24" s="1" t="s">
        <v>217</v>
      </c>
      <c r="K24" s="1" t="s">
        <v>314</v>
      </c>
      <c r="L24" s="1" t="s">
        <v>314</v>
      </c>
      <c r="M24" s="1" t="s">
        <v>218</v>
      </c>
      <c r="N24" s="1" t="s">
        <v>218</v>
      </c>
      <c r="O24" s="1" t="s">
        <v>219</v>
      </c>
      <c r="P24" s="1" t="s">
        <v>220</v>
      </c>
      <c r="Q24" s="1" t="s">
        <v>315</v>
      </c>
      <c r="R24" s="1" t="s">
        <v>222</v>
      </c>
      <c r="S24" s="1" t="s">
        <v>223</v>
      </c>
      <c r="T24" s="1" t="s">
        <v>224</v>
      </c>
    </row>
    <row r="25" s="1" customFormat="1" spans="1:20">
      <c r="A25" s="3">
        <v>16353499406</v>
      </c>
      <c r="B25" s="1" t="s">
        <v>213</v>
      </c>
      <c r="C25" s="1" t="s">
        <v>316</v>
      </c>
      <c r="D25" s="1" t="s">
        <v>317</v>
      </c>
      <c r="E25" s="1" t="s">
        <v>106</v>
      </c>
      <c r="F25" s="1" t="s">
        <v>213</v>
      </c>
      <c r="G25" s="1" t="s">
        <v>214</v>
      </c>
      <c r="H25" s="1" t="s">
        <v>215</v>
      </c>
      <c r="I25" s="1" t="s">
        <v>318</v>
      </c>
      <c r="J25" s="1" t="s">
        <v>217</v>
      </c>
      <c r="K25" s="1" t="s">
        <v>318</v>
      </c>
      <c r="L25" s="1" t="s">
        <v>318</v>
      </c>
      <c r="M25" s="1" t="s">
        <v>218</v>
      </c>
      <c r="N25" s="1" t="s">
        <v>218</v>
      </c>
      <c r="O25" s="1" t="s">
        <v>219</v>
      </c>
      <c r="P25" s="1" t="s">
        <v>220</v>
      </c>
      <c r="Q25" s="1" t="s">
        <v>319</v>
      </c>
      <c r="R25" s="1" t="s">
        <v>222</v>
      </c>
      <c r="S25" s="1" t="s">
        <v>223</v>
      </c>
      <c r="T25" s="1" t="s">
        <v>224</v>
      </c>
    </row>
    <row r="26" s="1" customFormat="1" spans="1:20">
      <c r="A26" s="3">
        <v>16354311613</v>
      </c>
      <c r="B26" s="1" t="s">
        <v>213</v>
      </c>
      <c r="C26" s="1" t="s">
        <v>320</v>
      </c>
      <c r="D26" s="1" t="s">
        <v>321</v>
      </c>
      <c r="E26" s="1" t="s">
        <v>110</v>
      </c>
      <c r="F26" s="1" t="s">
        <v>213</v>
      </c>
      <c r="G26" s="1" t="s">
        <v>214</v>
      </c>
      <c r="H26" s="1" t="s">
        <v>215</v>
      </c>
      <c r="I26" s="1" t="s">
        <v>322</v>
      </c>
      <c r="J26" s="1" t="s">
        <v>217</v>
      </c>
      <c r="K26" s="1" t="s">
        <v>322</v>
      </c>
      <c r="L26" s="1" t="s">
        <v>322</v>
      </c>
      <c r="M26" s="1" t="s">
        <v>218</v>
      </c>
      <c r="N26" s="1" t="s">
        <v>218</v>
      </c>
      <c r="O26" s="1" t="s">
        <v>219</v>
      </c>
      <c r="P26" s="1" t="s">
        <v>220</v>
      </c>
      <c r="Q26" s="1" t="s">
        <v>323</v>
      </c>
      <c r="R26" s="1" t="s">
        <v>222</v>
      </c>
      <c r="S26" s="1" t="s">
        <v>223</v>
      </c>
      <c r="T26" s="1" t="s">
        <v>224</v>
      </c>
    </row>
    <row r="27" s="1" customFormat="1" spans="1:20">
      <c r="A27" s="3">
        <v>16354491007</v>
      </c>
      <c r="B27" s="1" t="s">
        <v>213</v>
      </c>
      <c r="C27" s="1" t="s">
        <v>324</v>
      </c>
      <c r="D27" s="1" t="s">
        <v>325</v>
      </c>
      <c r="E27" s="1" t="s">
        <v>113</v>
      </c>
      <c r="F27" s="1" t="s">
        <v>213</v>
      </c>
      <c r="G27" s="1" t="s">
        <v>214</v>
      </c>
      <c r="H27" s="1" t="s">
        <v>215</v>
      </c>
      <c r="I27" s="1" t="s">
        <v>326</v>
      </c>
      <c r="J27" s="1" t="s">
        <v>217</v>
      </c>
      <c r="K27" s="1" t="s">
        <v>326</v>
      </c>
      <c r="L27" s="1" t="s">
        <v>326</v>
      </c>
      <c r="M27" s="1" t="s">
        <v>218</v>
      </c>
      <c r="N27" s="1" t="s">
        <v>218</v>
      </c>
      <c r="O27" s="1" t="s">
        <v>219</v>
      </c>
      <c r="P27" s="1" t="s">
        <v>220</v>
      </c>
      <c r="Q27" s="1" t="s">
        <v>327</v>
      </c>
      <c r="R27" s="1" t="s">
        <v>222</v>
      </c>
      <c r="S27" s="1" t="s">
        <v>223</v>
      </c>
      <c r="T27" s="1" t="s">
        <v>224</v>
      </c>
    </row>
    <row r="28" s="1" customFormat="1" spans="1:20">
      <c r="A28" s="3">
        <v>16354931656</v>
      </c>
      <c r="B28" s="1" t="s">
        <v>213</v>
      </c>
      <c r="C28" s="1" t="s">
        <v>328</v>
      </c>
      <c r="D28" s="1" t="s">
        <v>329</v>
      </c>
      <c r="E28" s="1" t="s">
        <v>116</v>
      </c>
      <c r="F28" s="1" t="s">
        <v>213</v>
      </c>
      <c r="G28" s="1" t="s">
        <v>214</v>
      </c>
      <c r="H28" s="1" t="s">
        <v>215</v>
      </c>
      <c r="I28" s="1" t="s">
        <v>330</v>
      </c>
      <c r="J28" s="1" t="s">
        <v>217</v>
      </c>
      <c r="K28" s="1" t="s">
        <v>330</v>
      </c>
      <c r="L28" s="1" t="s">
        <v>330</v>
      </c>
      <c r="M28" s="1" t="s">
        <v>218</v>
      </c>
      <c r="N28" s="1" t="s">
        <v>218</v>
      </c>
      <c r="O28" s="1" t="s">
        <v>219</v>
      </c>
      <c r="P28" s="1" t="s">
        <v>220</v>
      </c>
      <c r="Q28" s="1" t="s">
        <v>331</v>
      </c>
      <c r="R28" s="1" t="s">
        <v>222</v>
      </c>
      <c r="S28" s="1" t="s">
        <v>223</v>
      </c>
      <c r="T28" s="1" t="s">
        <v>224</v>
      </c>
    </row>
    <row r="29" s="1" customFormat="1" spans="1:20">
      <c r="A29" s="3">
        <v>16354985323</v>
      </c>
      <c r="B29" s="1" t="s">
        <v>213</v>
      </c>
      <c r="C29" s="1" t="s">
        <v>332</v>
      </c>
      <c r="D29" s="1" t="s">
        <v>264</v>
      </c>
      <c r="E29" s="1" t="s">
        <v>118</v>
      </c>
      <c r="F29" s="1" t="s">
        <v>213</v>
      </c>
      <c r="G29" s="1" t="s">
        <v>214</v>
      </c>
      <c r="H29" s="1" t="s">
        <v>215</v>
      </c>
      <c r="I29" s="1" t="s">
        <v>265</v>
      </c>
      <c r="J29" s="1" t="s">
        <v>217</v>
      </c>
      <c r="K29" s="1" t="s">
        <v>265</v>
      </c>
      <c r="L29" s="1" t="s">
        <v>265</v>
      </c>
      <c r="M29" s="1" t="s">
        <v>218</v>
      </c>
      <c r="N29" s="1" t="s">
        <v>218</v>
      </c>
      <c r="O29" s="1" t="s">
        <v>219</v>
      </c>
      <c r="P29" s="1" t="s">
        <v>220</v>
      </c>
      <c r="Q29" s="1" t="s">
        <v>333</v>
      </c>
      <c r="R29" s="1" t="s">
        <v>222</v>
      </c>
      <c r="S29" s="1" t="s">
        <v>223</v>
      </c>
      <c r="T29" s="1" t="s">
        <v>267</v>
      </c>
    </row>
    <row r="30" s="1" customFormat="1" spans="1:20">
      <c r="A30" s="3">
        <v>16355067520</v>
      </c>
      <c r="B30" s="1" t="s">
        <v>213</v>
      </c>
      <c r="C30" s="1" t="s">
        <v>334</v>
      </c>
      <c r="D30" s="1" t="s">
        <v>335</v>
      </c>
      <c r="E30" s="1" t="s">
        <v>121</v>
      </c>
      <c r="F30" s="1" t="s">
        <v>213</v>
      </c>
      <c r="G30" s="1" t="s">
        <v>214</v>
      </c>
      <c r="H30" s="1" t="s">
        <v>215</v>
      </c>
      <c r="I30" s="1" t="s">
        <v>336</v>
      </c>
      <c r="J30" s="1" t="s">
        <v>217</v>
      </c>
      <c r="K30" s="1" t="s">
        <v>336</v>
      </c>
      <c r="L30" s="1" t="s">
        <v>336</v>
      </c>
      <c r="M30" s="1" t="s">
        <v>218</v>
      </c>
      <c r="N30" s="1" t="s">
        <v>218</v>
      </c>
      <c r="O30" s="1" t="s">
        <v>219</v>
      </c>
      <c r="P30" s="1" t="s">
        <v>220</v>
      </c>
      <c r="Q30" s="1" t="s">
        <v>337</v>
      </c>
      <c r="R30" s="1" t="s">
        <v>222</v>
      </c>
      <c r="S30" s="1" t="s">
        <v>223</v>
      </c>
      <c r="T30" s="1" t="s">
        <v>224</v>
      </c>
    </row>
    <row r="31" s="1" customFormat="1" spans="1:20">
      <c r="A31" s="3">
        <v>16355291056</v>
      </c>
      <c r="B31" s="1" t="s">
        <v>213</v>
      </c>
      <c r="C31" s="1" t="s">
        <v>338</v>
      </c>
      <c r="D31" s="1" t="s">
        <v>339</v>
      </c>
      <c r="E31" s="1" t="s">
        <v>125</v>
      </c>
      <c r="F31" s="1" t="s">
        <v>213</v>
      </c>
      <c r="G31" s="1" t="s">
        <v>214</v>
      </c>
      <c r="H31" s="1" t="s">
        <v>215</v>
      </c>
      <c r="I31" s="1" t="s">
        <v>340</v>
      </c>
      <c r="J31" s="1" t="s">
        <v>217</v>
      </c>
      <c r="K31" s="1" t="s">
        <v>340</v>
      </c>
      <c r="L31" s="1" t="s">
        <v>340</v>
      </c>
      <c r="M31" s="1" t="s">
        <v>218</v>
      </c>
      <c r="N31" s="1" t="s">
        <v>218</v>
      </c>
      <c r="O31" s="1" t="s">
        <v>219</v>
      </c>
      <c r="P31" s="1" t="s">
        <v>220</v>
      </c>
      <c r="Q31" s="1" t="s">
        <v>341</v>
      </c>
      <c r="R31" s="1" t="s">
        <v>222</v>
      </c>
      <c r="S31" s="1" t="s">
        <v>223</v>
      </c>
      <c r="T31" s="1" t="s">
        <v>267</v>
      </c>
    </row>
    <row r="32" s="1" customFormat="1" spans="1:20">
      <c r="A32" s="3">
        <v>16355403340</v>
      </c>
      <c r="B32" s="1" t="s">
        <v>213</v>
      </c>
      <c r="C32" s="1" t="s">
        <v>342</v>
      </c>
      <c r="D32" s="1" t="s">
        <v>343</v>
      </c>
      <c r="E32" s="1" t="s">
        <v>128</v>
      </c>
      <c r="F32" s="1" t="s">
        <v>213</v>
      </c>
      <c r="G32" s="1" t="s">
        <v>214</v>
      </c>
      <c r="H32" s="1" t="s">
        <v>215</v>
      </c>
      <c r="I32" s="1" t="s">
        <v>344</v>
      </c>
      <c r="J32" s="1" t="s">
        <v>217</v>
      </c>
      <c r="K32" s="1" t="s">
        <v>344</v>
      </c>
      <c r="L32" s="1" t="s">
        <v>344</v>
      </c>
      <c r="M32" s="1" t="s">
        <v>218</v>
      </c>
      <c r="N32" s="1" t="s">
        <v>218</v>
      </c>
      <c r="O32" s="1" t="s">
        <v>219</v>
      </c>
      <c r="P32" s="1" t="s">
        <v>220</v>
      </c>
      <c r="Q32" s="1" t="s">
        <v>345</v>
      </c>
      <c r="R32" s="1" t="s">
        <v>222</v>
      </c>
      <c r="S32" s="1" t="s">
        <v>223</v>
      </c>
      <c r="T32" s="1" t="s">
        <v>224</v>
      </c>
    </row>
    <row r="33" s="1" customFormat="1" spans="1:20">
      <c r="A33" s="3">
        <v>16355420220</v>
      </c>
      <c r="B33" s="1" t="s">
        <v>213</v>
      </c>
      <c r="C33" s="1" t="s">
        <v>346</v>
      </c>
      <c r="D33" s="1" t="s">
        <v>347</v>
      </c>
      <c r="E33" s="1" t="s">
        <v>131</v>
      </c>
      <c r="F33" s="1" t="s">
        <v>213</v>
      </c>
      <c r="G33" s="1" t="s">
        <v>214</v>
      </c>
      <c r="H33" s="1" t="s">
        <v>215</v>
      </c>
      <c r="I33" s="1" t="s">
        <v>348</v>
      </c>
      <c r="J33" s="1" t="s">
        <v>217</v>
      </c>
      <c r="K33" s="1" t="s">
        <v>348</v>
      </c>
      <c r="L33" s="1" t="s">
        <v>348</v>
      </c>
      <c r="M33" s="1" t="s">
        <v>218</v>
      </c>
      <c r="N33" s="1" t="s">
        <v>218</v>
      </c>
      <c r="O33" s="1" t="s">
        <v>219</v>
      </c>
      <c r="P33" s="1" t="s">
        <v>220</v>
      </c>
      <c r="Q33" s="1" t="s">
        <v>349</v>
      </c>
      <c r="R33" s="1" t="s">
        <v>222</v>
      </c>
      <c r="S33" s="1" t="s">
        <v>223</v>
      </c>
      <c r="T33" s="1" t="s">
        <v>224</v>
      </c>
    </row>
    <row r="34" s="1" customFormat="1" spans="1:20">
      <c r="A34" s="3">
        <v>16355547989</v>
      </c>
      <c r="B34" s="1" t="s">
        <v>213</v>
      </c>
      <c r="C34" s="1" t="s">
        <v>350</v>
      </c>
      <c r="D34" s="1" t="s">
        <v>351</v>
      </c>
      <c r="E34" s="1" t="s">
        <v>137</v>
      </c>
      <c r="F34" s="1" t="s">
        <v>213</v>
      </c>
      <c r="G34" s="1" t="s">
        <v>214</v>
      </c>
      <c r="H34" s="1" t="s">
        <v>215</v>
      </c>
      <c r="I34" s="1" t="s">
        <v>352</v>
      </c>
      <c r="J34" s="1" t="s">
        <v>217</v>
      </c>
      <c r="K34" s="1" t="s">
        <v>352</v>
      </c>
      <c r="L34" s="1" t="s">
        <v>352</v>
      </c>
      <c r="M34" s="1" t="s">
        <v>218</v>
      </c>
      <c r="N34" s="1" t="s">
        <v>218</v>
      </c>
      <c r="O34" s="1" t="s">
        <v>219</v>
      </c>
      <c r="P34" s="1" t="s">
        <v>220</v>
      </c>
      <c r="Q34" s="1" t="s">
        <v>353</v>
      </c>
      <c r="R34" s="1" t="s">
        <v>222</v>
      </c>
      <c r="S34" s="1" t="s">
        <v>223</v>
      </c>
      <c r="T34" s="1" t="s">
        <v>224</v>
      </c>
    </row>
    <row r="35" s="1" customFormat="1" spans="1:20">
      <c r="A35" s="3">
        <v>16358045893</v>
      </c>
      <c r="B35" s="1" t="s">
        <v>213</v>
      </c>
      <c r="C35" s="1" t="s">
        <v>354</v>
      </c>
      <c r="D35" s="1" t="s">
        <v>355</v>
      </c>
      <c r="E35" s="1" t="s">
        <v>140</v>
      </c>
      <c r="F35" s="1" t="s">
        <v>213</v>
      </c>
      <c r="G35" s="1" t="s">
        <v>214</v>
      </c>
      <c r="H35" s="1" t="s">
        <v>215</v>
      </c>
      <c r="I35" s="1" t="s">
        <v>356</v>
      </c>
      <c r="J35" s="1" t="s">
        <v>217</v>
      </c>
      <c r="K35" s="1" t="s">
        <v>356</v>
      </c>
      <c r="L35" s="1" t="s">
        <v>356</v>
      </c>
      <c r="M35" s="1" t="s">
        <v>218</v>
      </c>
      <c r="N35" s="1" t="s">
        <v>218</v>
      </c>
      <c r="O35" s="1" t="s">
        <v>219</v>
      </c>
      <c r="P35" s="1" t="s">
        <v>220</v>
      </c>
      <c r="Q35" s="1" t="s">
        <v>357</v>
      </c>
      <c r="R35" s="1" t="s">
        <v>222</v>
      </c>
      <c r="S35" s="1" t="s">
        <v>223</v>
      </c>
      <c r="T35" s="1" t="s">
        <v>224</v>
      </c>
    </row>
    <row r="36" s="1" customFormat="1" spans="1:20">
      <c r="A36" s="3">
        <v>16358186077</v>
      </c>
      <c r="B36" s="1" t="s">
        <v>213</v>
      </c>
      <c r="C36" s="1" t="s">
        <v>358</v>
      </c>
      <c r="D36" s="1" t="s">
        <v>359</v>
      </c>
      <c r="E36" s="1" t="s">
        <v>143</v>
      </c>
      <c r="F36" s="1" t="s">
        <v>213</v>
      </c>
      <c r="G36" s="1" t="s">
        <v>214</v>
      </c>
      <c r="H36" s="1" t="s">
        <v>215</v>
      </c>
      <c r="I36" s="1" t="s">
        <v>360</v>
      </c>
      <c r="J36" s="1" t="s">
        <v>217</v>
      </c>
      <c r="K36" s="1" t="s">
        <v>360</v>
      </c>
      <c r="L36" s="1" t="s">
        <v>360</v>
      </c>
      <c r="M36" s="1" t="s">
        <v>218</v>
      </c>
      <c r="N36" s="1" t="s">
        <v>218</v>
      </c>
      <c r="O36" s="1" t="s">
        <v>219</v>
      </c>
      <c r="P36" s="1" t="s">
        <v>220</v>
      </c>
      <c r="Q36" s="1" t="s">
        <v>361</v>
      </c>
      <c r="R36" s="1" t="s">
        <v>222</v>
      </c>
      <c r="S36" s="1" t="s">
        <v>223</v>
      </c>
      <c r="T36" s="1" t="s">
        <v>224</v>
      </c>
    </row>
    <row r="37" s="1" customFormat="1" spans="1:20">
      <c r="A37" s="3">
        <v>16358558112</v>
      </c>
      <c r="B37" s="1" t="s">
        <v>213</v>
      </c>
      <c r="C37" s="1" t="s">
        <v>362</v>
      </c>
      <c r="D37" s="1" t="s">
        <v>363</v>
      </c>
      <c r="E37" s="1" t="s">
        <v>146</v>
      </c>
      <c r="F37" s="1" t="s">
        <v>213</v>
      </c>
      <c r="G37" s="1" t="s">
        <v>214</v>
      </c>
      <c r="H37" s="1" t="s">
        <v>215</v>
      </c>
      <c r="I37" s="1" t="s">
        <v>364</v>
      </c>
      <c r="J37" s="1" t="s">
        <v>217</v>
      </c>
      <c r="K37" s="1" t="s">
        <v>364</v>
      </c>
      <c r="L37" s="1" t="s">
        <v>364</v>
      </c>
      <c r="M37" s="1" t="s">
        <v>218</v>
      </c>
      <c r="N37" s="1" t="s">
        <v>218</v>
      </c>
      <c r="O37" s="1" t="s">
        <v>219</v>
      </c>
      <c r="P37" s="1" t="s">
        <v>220</v>
      </c>
      <c r="Q37" s="1" t="s">
        <v>365</v>
      </c>
      <c r="R37" s="1" t="s">
        <v>222</v>
      </c>
      <c r="S37" s="1" t="s">
        <v>223</v>
      </c>
      <c r="T37" s="1" t="s">
        <v>224</v>
      </c>
    </row>
    <row r="38" s="1" customFormat="1" spans="1:20">
      <c r="A38" s="3">
        <v>16358783531</v>
      </c>
      <c r="B38" s="1" t="s">
        <v>213</v>
      </c>
      <c r="C38" s="1" t="s">
        <v>366</v>
      </c>
      <c r="D38" s="1" t="s">
        <v>329</v>
      </c>
      <c r="E38" s="1" t="s">
        <v>147</v>
      </c>
      <c r="F38" s="1" t="s">
        <v>213</v>
      </c>
      <c r="G38" s="1" t="s">
        <v>214</v>
      </c>
      <c r="H38" s="1" t="s">
        <v>215</v>
      </c>
      <c r="I38" s="1" t="s">
        <v>330</v>
      </c>
      <c r="J38" s="1" t="s">
        <v>217</v>
      </c>
      <c r="K38" s="1" t="s">
        <v>330</v>
      </c>
      <c r="L38" s="1" t="s">
        <v>330</v>
      </c>
      <c r="M38" s="1" t="s">
        <v>218</v>
      </c>
      <c r="N38" s="1" t="s">
        <v>218</v>
      </c>
      <c r="O38" s="1" t="s">
        <v>219</v>
      </c>
      <c r="P38" s="1" t="s">
        <v>220</v>
      </c>
      <c r="Q38" s="1" t="s">
        <v>367</v>
      </c>
      <c r="R38" s="1" t="s">
        <v>222</v>
      </c>
      <c r="S38" s="1" t="s">
        <v>223</v>
      </c>
      <c r="T38" s="1" t="s">
        <v>224</v>
      </c>
    </row>
    <row r="39" s="1" customFormat="1" spans="1:20">
      <c r="A39" s="3">
        <v>16358908934</v>
      </c>
      <c r="B39" s="1" t="s">
        <v>213</v>
      </c>
      <c r="C39" s="1" t="s">
        <v>368</v>
      </c>
      <c r="D39" s="1" t="s">
        <v>313</v>
      </c>
      <c r="E39" s="1" t="s">
        <v>148</v>
      </c>
      <c r="F39" s="1" t="s">
        <v>213</v>
      </c>
      <c r="G39" s="1" t="s">
        <v>214</v>
      </c>
      <c r="H39" s="1" t="s">
        <v>215</v>
      </c>
      <c r="I39" s="1" t="s">
        <v>314</v>
      </c>
      <c r="J39" s="1" t="s">
        <v>217</v>
      </c>
      <c r="K39" s="1" t="s">
        <v>314</v>
      </c>
      <c r="L39" s="1" t="s">
        <v>314</v>
      </c>
      <c r="M39" s="1" t="s">
        <v>218</v>
      </c>
      <c r="N39" s="1" t="s">
        <v>218</v>
      </c>
      <c r="O39" s="1" t="s">
        <v>219</v>
      </c>
      <c r="P39" s="1" t="s">
        <v>220</v>
      </c>
      <c r="Q39" s="1" t="s">
        <v>369</v>
      </c>
      <c r="R39" s="1" t="s">
        <v>222</v>
      </c>
      <c r="S39" s="1" t="s">
        <v>223</v>
      </c>
      <c r="T39" s="1" t="s">
        <v>224</v>
      </c>
    </row>
    <row r="40" s="1" customFormat="1" spans="1:20">
      <c r="A40" s="3">
        <v>16358959043</v>
      </c>
      <c r="B40" s="1" t="s">
        <v>213</v>
      </c>
      <c r="C40" s="1" t="s">
        <v>370</v>
      </c>
      <c r="D40" s="1" t="s">
        <v>329</v>
      </c>
      <c r="E40" s="1" t="s">
        <v>149</v>
      </c>
      <c r="F40" s="1" t="s">
        <v>213</v>
      </c>
      <c r="G40" s="1" t="s">
        <v>214</v>
      </c>
      <c r="H40" s="1" t="s">
        <v>215</v>
      </c>
      <c r="I40" s="1" t="s">
        <v>330</v>
      </c>
      <c r="J40" s="1" t="s">
        <v>217</v>
      </c>
      <c r="K40" s="1" t="s">
        <v>330</v>
      </c>
      <c r="L40" s="1" t="s">
        <v>330</v>
      </c>
      <c r="M40" s="1" t="s">
        <v>218</v>
      </c>
      <c r="N40" s="1" t="s">
        <v>218</v>
      </c>
      <c r="O40" s="1" t="s">
        <v>219</v>
      </c>
      <c r="P40" s="1" t="s">
        <v>220</v>
      </c>
      <c r="Q40" s="1" t="s">
        <v>371</v>
      </c>
      <c r="R40" s="1" t="s">
        <v>222</v>
      </c>
      <c r="S40" s="1" t="s">
        <v>223</v>
      </c>
      <c r="T40" s="1" t="s">
        <v>224</v>
      </c>
    </row>
    <row r="41" s="1" customFormat="1" spans="1:20">
      <c r="A41" s="3">
        <v>16359097802</v>
      </c>
      <c r="B41" s="1" t="s">
        <v>213</v>
      </c>
      <c r="C41" s="1" t="s">
        <v>372</v>
      </c>
      <c r="D41" s="1" t="s">
        <v>373</v>
      </c>
      <c r="E41" s="1" t="s">
        <v>151</v>
      </c>
      <c r="F41" s="1" t="s">
        <v>213</v>
      </c>
      <c r="G41" s="1" t="s">
        <v>214</v>
      </c>
      <c r="H41" s="1" t="s">
        <v>215</v>
      </c>
      <c r="I41" s="1" t="s">
        <v>374</v>
      </c>
      <c r="J41" s="1" t="s">
        <v>217</v>
      </c>
      <c r="K41" s="1" t="s">
        <v>374</v>
      </c>
      <c r="L41" s="1" t="s">
        <v>374</v>
      </c>
      <c r="M41" s="1" t="s">
        <v>218</v>
      </c>
      <c r="N41" s="1" t="s">
        <v>218</v>
      </c>
      <c r="O41" s="1" t="s">
        <v>219</v>
      </c>
      <c r="P41" s="1" t="s">
        <v>220</v>
      </c>
      <c r="Q41" s="1" t="s">
        <v>375</v>
      </c>
      <c r="R41" s="1" t="s">
        <v>222</v>
      </c>
      <c r="S41" s="1" t="s">
        <v>223</v>
      </c>
      <c r="T41" s="1" t="s">
        <v>224</v>
      </c>
    </row>
    <row r="42" s="1" customFormat="1" spans="1:20">
      <c r="A42" s="3">
        <v>16359263736</v>
      </c>
      <c r="B42" s="1" t="s">
        <v>213</v>
      </c>
      <c r="C42" s="1" t="s">
        <v>376</v>
      </c>
      <c r="D42" s="1" t="s">
        <v>377</v>
      </c>
      <c r="E42" s="1" t="s">
        <v>154</v>
      </c>
      <c r="F42" s="1" t="s">
        <v>213</v>
      </c>
      <c r="G42" s="1" t="s">
        <v>214</v>
      </c>
      <c r="H42" s="1" t="s">
        <v>215</v>
      </c>
      <c r="I42" s="1" t="s">
        <v>378</v>
      </c>
      <c r="J42" s="1" t="s">
        <v>217</v>
      </c>
      <c r="K42" s="1" t="s">
        <v>378</v>
      </c>
      <c r="L42" s="1" t="s">
        <v>378</v>
      </c>
      <c r="M42" s="1" t="s">
        <v>218</v>
      </c>
      <c r="N42" s="1" t="s">
        <v>218</v>
      </c>
      <c r="O42" s="1" t="s">
        <v>219</v>
      </c>
      <c r="P42" s="1" t="s">
        <v>220</v>
      </c>
      <c r="Q42" s="1" t="s">
        <v>379</v>
      </c>
      <c r="R42" s="1" t="s">
        <v>222</v>
      </c>
      <c r="S42" s="1" t="s">
        <v>223</v>
      </c>
      <c r="T42" s="1" t="s">
        <v>224</v>
      </c>
    </row>
    <row r="43" s="1" customFormat="1" spans="1:20">
      <c r="A43" s="3">
        <v>16359345834</v>
      </c>
      <c r="B43" s="1" t="s">
        <v>213</v>
      </c>
      <c r="C43" s="1" t="s">
        <v>380</v>
      </c>
      <c r="D43" s="1" t="s">
        <v>381</v>
      </c>
      <c r="E43" s="1" t="s">
        <v>157</v>
      </c>
      <c r="F43" s="1" t="s">
        <v>213</v>
      </c>
      <c r="G43" s="1" t="s">
        <v>214</v>
      </c>
      <c r="H43" s="1" t="s">
        <v>215</v>
      </c>
      <c r="I43" s="1" t="s">
        <v>382</v>
      </c>
      <c r="J43" s="1" t="s">
        <v>217</v>
      </c>
      <c r="K43" s="1" t="s">
        <v>382</v>
      </c>
      <c r="L43" s="1" t="s">
        <v>382</v>
      </c>
      <c r="M43" s="1" t="s">
        <v>218</v>
      </c>
      <c r="N43" s="1" t="s">
        <v>218</v>
      </c>
      <c r="O43" s="1" t="s">
        <v>219</v>
      </c>
      <c r="P43" s="1" t="s">
        <v>220</v>
      </c>
      <c r="Q43" s="1" t="s">
        <v>383</v>
      </c>
      <c r="R43" s="1" t="s">
        <v>222</v>
      </c>
      <c r="S43" s="1" t="s">
        <v>223</v>
      </c>
      <c r="T43" s="1" t="s">
        <v>224</v>
      </c>
    </row>
    <row r="44" s="1" customFormat="1" spans="1:20">
      <c r="A44" s="3">
        <v>16359579815</v>
      </c>
      <c r="B44" s="1" t="s">
        <v>213</v>
      </c>
      <c r="C44" s="1" t="s">
        <v>384</v>
      </c>
      <c r="D44" s="1" t="s">
        <v>385</v>
      </c>
      <c r="E44" s="1" t="s">
        <v>160</v>
      </c>
      <c r="F44" s="1" t="s">
        <v>213</v>
      </c>
      <c r="G44" s="1" t="s">
        <v>214</v>
      </c>
      <c r="H44" s="1" t="s">
        <v>215</v>
      </c>
      <c r="I44" s="1" t="s">
        <v>386</v>
      </c>
      <c r="J44" s="1" t="s">
        <v>217</v>
      </c>
      <c r="K44" s="1" t="s">
        <v>386</v>
      </c>
      <c r="L44" s="1" t="s">
        <v>386</v>
      </c>
      <c r="M44" s="1" t="s">
        <v>218</v>
      </c>
      <c r="N44" s="1" t="s">
        <v>218</v>
      </c>
      <c r="O44" s="1" t="s">
        <v>219</v>
      </c>
      <c r="P44" s="1" t="s">
        <v>220</v>
      </c>
      <c r="Q44" s="1" t="s">
        <v>387</v>
      </c>
      <c r="R44" s="1" t="s">
        <v>222</v>
      </c>
      <c r="S44" s="1" t="s">
        <v>223</v>
      </c>
      <c r="T44" s="1" t="s">
        <v>224</v>
      </c>
    </row>
    <row r="45" s="1" customFormat="1" spans="1:20">
      <c r="A45" s="3">
        <v>16359789631</v>
      </c>
      <c r="B45" s="1" t="s">
        <v>213</v>
      </c>
      <c r="C45" s="1" t="s">
        <v>388</v>
      </c>
      <c r="D45" s="1" t="s">
        <v>389</v>
      </c>
      <c r="E45" s="1" t="s">
        <v>163</v>
      </c>
      <c r="F45" s="1" t="s">
        <v>213</v>
      </c>
      <c r="G45" s="1" t="s">
        <v>214</v>
      </c>
      <c r="H45" s="1" t="s">
        <v>215</v>
      </c>
      <c r="I45" s="1" t="s">
        <v>390</v>
      </c>
      <c r="J45" s="1" t="s">
        <v>217</v>
      </c>
      <c r="K45" s="1" t="s">
        <v>390</v>
      </c>
      <c r="L45" s="1" t="s">
        <v>390</v>
      </c>
      <c r="M45" s="1" t="s">
        <v>218</v>
      </c>
      <c r="N45" s="1" t="s">
        <v>218</v>
      </c>
      <c r="O45" s="1" t="s">
        <v>219</v>
      </c>
      <c r="P45" s="1" t="s">
        <v>220</v>
      </c>
      <c r="Q45" s="1" t="s">
        <v>391</v>
      </c>
      <c r="R45" s="1" t="s">
        <v>222</v>
      </c>
      <c r="S45" s="1" t="s">
        <v>223</v>
      </c>
      <c r="T45" s="1" t="s">
        <v>224</v>
      </c>
    </row>
    <row r="46" s="1" customFormat="1" spans="1:20">
      <c r="A46" s="3">
        <v>16359903734</v>
      </c>
      <c r="B46" s="1" t="s">
        <v>213</v>
      </c>
      <c r="C46" s="1" t="s">
        <v>392</v>
      </c>
      <c r="D46" s="1" t="s">
        <v>393</v>
      </c>
      <c r="E46" s="1" t="s">
        <v>166</v>
      </c>
      <c r="F46" s="1" t="s">
        <v>213</v>
      </c>
      <c r="G46" s="1" t="s">
        <v>214</v>
      </c>
      <c r="H46" s="1" t="s">
        <v>215</v>
      </c>
      <c r="I46" s="1" t="s">
        <v>394</v>
      </c>
      <c r="J46" s="1" t="s">
        <v>217</v>
      </c>
      <c r="K46" s="1" t="s">
        <v>394</v>
      </c>
      <c r="L46" s="1" t="s">
        <v>394</v>
      </c>
      <c r="M46" s="1" t="s">
        <v>218</v>
      </c>
      <c r="N46" s="1" t="s">
        <v>218</v>
      </c>
      <c r="O46" s="1" t="s">
        <v>219</v>
      </c>
      <c r="P46" s="1" t="s">
        <v>220</v>
      </c>
      <c r="Q46" s="1" t="s">
        <v>395</v>
      </c>
      <c r="R46" s="1" t="s">
        <v>222</v>
      </c>
      <c r="S46" s="1" t="s">
        <v>223</v>
      </c>
      <c r="T46" s="1" t="s">
        <v>224</v>
      </c>
    </row>
    <row r="47" s="1" customFormat="1" spans="1:20">
      <c r="A47" s="3">
        <v>16360065127</v>
      </c>
      <c r="B47" s="1" t="s">
        <v>213</v>
      </c>
      <c r="C47" s="1" t="s">
        <v>396</v>
      </c>
      <c r="D47" s="1" t="s">
        <v>397</v>
      </c>
      <c r="E47" s="1" t="s">
        <v>168</v>
      </c>
      <c r="F47" s="1" t="s">
        <v>213</v>
      </c>
      <c r="G47" s="1" t="s">
        <v>214</v>
      </c>
      <c r="H47" s="1" t="s">
        <v>215</v>
      </c>
      <c r="I47" s="1" t="s">
        <v>398</v>
      </c>
      <c r="J47" s="1" t="s">
        <v>217</v>
      </c>
      <c r="K47" s="1" t="s">
        <v>398</v>
      </c>
      <c r="L47" s="1" t="s">
        <v>398</v>
      </c>
      <c r="M47" s="1" t="s">
        <v>218</v>
      </c>
      <c r="N47" s="1" t="s">
        <v>218</v>
      </c>
      <c r="O47" s="1" t="s">
        <v>219</v>
      </c>
      <c r="P47" s="1" t="s">
        <v>220</v>
      </c>
      <c r="Q47" s="1" t="s">
        <v>399</v>
      </c>
      <c r="R47" s="1" t="s">
        <v>222</v>
      </c>
      <c r="S47" s="1" t="s">
        <v>223</v>
      </c>
      <c r="T47" s="1" t="s">
        <v>224</v>
      </c>
    </row>
    <row r="48" s="1" customFormat="1" spans="1:20">
      <c r="A48" s="3">
        <v>16360095701</v>
      </c>
      <c r="B48" s="1" t="s">
        <v>213</v>
      </c>
      <c r="C48" s="1" t="s">
        <v>400</v>
      </c>
      <c r="D48" s="1" t="s">
        <v>401</v>
      </c>
      <c r="E48" s="1" t="s">
        <v>171</v>
      </c>
      <c r="F48" s="1" t="s">
        <v>213</v>
      </c>
      <c r="G48" s="1" t="s">
        <v>214</v>
      </c>
      <c r="H48" s="1" t="s">
        <v>215</v>
      </c>
      <c r="I48" s="1" t="s">
        <v>402</v>
      </c>
      <c r="J48" s="1" t="s">
        <v>217</v>
      </c>
      <c r="K48" s="1" t="s">
        <v>402</v>
      </c>
      <c r="L48" s="1" t="s">
        <v>402</v>
      </c>
      <c r="M48" s="1" t="s">
        <v>218</v>
      </c>
      <c r="N48" s="1" t="s">
        <v>218</v>
      </c>
      <c r="O48" s="1" t="s">
        <v>219</v>
      </c>
      <c r="P48" s="1" t="s">
        <v>220</v>
      </c>
      <c r="Q48" s="1" t="s">
        <v>403</v>
      </c>
      <c r="R48" s="1" t="s">
        <v>222</v>
      </c>
      <c r="S48" s="1" t="s">
        <v>223</v>
      </c>
      <c r="T48" s="1" t="s">
        <v>224</v>
      </c>
    </row>
    <row r="49" s="1" customFormat="1" spans="1:20">
      <c r="A49" s="3">
        <v>16360241194</v>
      </c>
      <c r="B49" s="1" t="s">
        <v>213</v>
      </c>
      <c r="C49" s="1" t="s">
        <v>404</v>
      </c>
      <c r="D49" s="1" t="s">
        <v>405</v>
      </c>
      <c r="E49" s="1" t="s">
        <v>174</v>
      </c>
      <c r="F49" s="1" t="s">
        <v>213</v>
      </c>
      <c r="G49" s="1" t="s">
        <v>214</v>
      </c>
      <c r="H49" s="1" t="s">
        <v>215</v>
      </c>
      <c r="I49" s="1" t="s">
        <v>406</v>
      </c>
      <c r="J49" s="1" t="s">
        <v>217</v>
      </c>
      <c r="K49" s="1" t="s">
        <v>406</v>
      </c>
      <c r="L49" s="1" t="s">
        <v>406</v>
      </c>
      <c r="M49" s="1" t="s">
        <v>218</v>
      </c>
      <c r="N49" s="1" t="s">
        <v>218</v>
      </c>
      <c r="O49" s="1" t="s">
        <v>219</v>
      </c>
      <c r="P49" s="1" t="s">
        <v>220</v>
      </c>
      <c r="Q49" s="1" t="s">
        <v>407</v>
      </c>
      <c r="R49" s="1" t="s">
        <v>222</v>
      </c>
      <c r="S49" s="1" t="s">
        <v>223</v>
      </c>
      <c r="T49" s="1" t="s">
        <v>224</v>
      </c>
    </row>
    <row r="50" s="1" customFormat="1" spans="1:20">
      <c r="A50" s="3">
        <v>16360553854</v>
      </c>
      <c r="B50" s="1" t="s">
        <v>213</v>
      </c>
      <c r="C50" s="1" t="s">
        <v>408</v>
      </c>
      <c r="D50" s="1" t="s">
        <v>409</v>
      </c>
      <c r="E50" s="1" t="s">
        <v>177</v>
      </c>
      <c r="F50" s="1" t="s">
        <v>213</v>
      </c>
      <c r="G50" s="1" t="s">
        <v>214</v>
      </c>
      <c r="H50" s="1" t="s">
        <v>215</v>
      </c>
      <c r="I50" s="1" t="s">
        <v>410</v>
      </c>
      <c r="J50" s="1" t="s">
        <v>217</v>
      </c>
      <c r="K50" s="1" t="s">
        <v>410</v>
      </c>
      <c r="L50" s="1" t="s">
        <v>410</v>
      </c>
      <c r="M50" s="1" t="s">
        <v>218</v>
      </c>
      <c r="N50" s="1" t="s">
        <v>218</v>
      </c>
      <c r="O50" s="1" t="s">
        <v>219</v>
      </c>
      <c r="P50" s="1" t="s">
        <v>220</v>
      </c>
      <c r="Q50" s="1" t="s">
        <v>411</v>
      </c>
      <c r="R50" s="1" t="s">
        <v>222</v>
      </c>
      <c r="S50" s="1" t="s">
        <v>223</v>
      </c>
      <c r="T50" s="1" t="s">
        <v>412</v>
      </c>
    </row>
    <row r="51" s="1" customFormat="1" spans="1:20">
      <c r="A51" s="3">
        <v>16360747274</v>
      </c>
      <c r="B51" s="1" t="s">
        <v>213</v>
      </c>
      <c r="C51" s="1" t="s">
        <v>413</v>
      </c>
      <c r="D51" s="1" t="s">
        <v>414</v>
      </c>
      <c r="E51" s="1" t="s">
        <v>180</v>
      </c>
      <c r="F51" s="1" t="s">
        <v>213</v>
      </c>
      <c r="G51" s="1" t="s">
        <v>214</v>
      </c>
      <c r="H51" s="1" t="s">
        <v>215</v>
      </c>
      <c r="I51" s="1" t="s">
        <v>415</v>
      </c>
      <c r="J51" s="1" t="s">
        <v>217</v>
      </c>
      <c r="K51" s="1" t="s">
        <v>415</v>
      </c>
      <c r="L51" s="1" t="s">
        <v>415</v>
      </c>
      <c r="M51" s="1" t="s">
        <v>218</v>
      </c>
      <c r="N51" s="1" t="s">
        <v>218</v>
      </c>
      <c r="O51" s="1" t="s">
        <v>219</v>
      </c>
      <c r="P51" s="1" t="s">
        <v>220</v>
      </c>
      <c r="Q51" s="1" t="s">
        <v>416</v>
      </c>
      <c r="R51" s="1" t="s">
        <v>222</v>
      </c>
      <c r="S51" s="1" t="s">
        <v>223</v>
      </c>
      <c r="T51" s="1" t="s">
        <v>224</v>
      </c>
    </row>
    <row r="52" s="1" customFormat="1" spans="1:20">
      <c r="A52" s="3">
        <v>16360749927</v>
      </c>
      <c r="B52" s="1" t="s">
        <v>213</v>
      </c>
      <c r="C52" s="1" t="s">
        <v>417</v>
      </c>
      <c r="D52" s="1" t="s">
        <v>418</v>
      </c>
      <c r="E52" s="1" t="s">
        <v>183</v>
      </c>
      <c r="F52" s="1" t="s">
        <v>213</v>
      </c>
      <c r="G52" s="1" t="s">
        <v>214</v>
      </c>
      <c r="H52" s="1" t="s">
        <v>215</v>
      </c>
      <c r="I52" s="1" t="s">
        <v>419</v>
      </c>
      <c r="J52" s="1" t="s">
        <v>217</v>
      </c>
      <c r="K52" s="1" t="s">
        <v>419</v>
      </c>
      <c r="L52" s="1" t="s">
        <v>419</v>
      </c>
      <c r="M52" s="1" t="s">
        <v>218</v>
      </c>
      <c r="N52" s="1" t="s">
        <v>218</v>
      </c>
      <c r="O52" s="1" t="s">
        <v>219</v>
      </c>
      <c r="P52" s="1" t="s">
        <v>220</v>
      </c>
      <c r="Q52" s="1" t="s">
        <v>420</v>
      </c>
      <c r="R52" s="1" t="s">
        <v>222</v>
      </c>
      <c r="S52" s="1" t="s">
        <v>223</v>
      </c>
      <c r="T52" s="1" t="s">
        <v>224</v>
      </c>
    </row>
    <row r="53" s="1" customFormat="1" spans="1:20">
      <c r="A53" s="3">
        <v>16360880311</v>
      </c>
      <c r="B53" s="1" t="s">
        <v>213</v>
      </c>
      <c r="C53" s="1" t="s">
        <v>421</v>
      </c>
      <c r="D53" s="1" t="s">
        <v>422</v>
      </c>
      <c r="E53" s="1" t="s">
        <v>185</v>
      </c>
      <c r="F53" s="1" t="s">
        <v>213</v>
      </c>
      <c r="G53" s="1" t="s">
        <v>214</v>
      </c>
      <c r="H53" s="1" t="s">
        <v>215</v>
      </c>
      <c r="I53" s="1" t="s">
        <v>419</v>
      </c>
      <c r="J53" s="1" t="s">
        <v>217</v>
      </c>
      <c r="K53" s="1" t="s">
        <v>419</v>
      </c>
      <c r="L53" s="1" t="s">
        <v>419</v>
      </c>
      <c r="M53" s="1" t="s">
        <v>218</v>
      </c>
      <c r="N53" s="1" t="s">
        <v>218</v>
      </c>
      <c r="O53" s="1" t="s">
        <v>219</v>
      </c>
      <c r="P53" s="1" t="s">
        <v>220</v>
      </c>
      <c r="Q53" s="1" t="s">
        <v>423</v>
      </c>
      <c r="R53" s="1" t="s">
        <v>222</v>
      </c>
      <c r="S53" s="1" t="s">
        <v>223</v>
      </c>
      <c r="T53" s="1" t="s">
        <v>224</v>
      </c>
    </row>
    <row r="54" s="1" customFormat="1" spans="1:20">
      <c r="A54" s="3">
        <v>16360999190</v>
      </c>
      <c r="B54" s="1" t="s">
        <v>213</v>
      </c>
      <c r="C54" s="1" t="s">
        <v>424</v>
      </c>
      <c r="D54" s="1" t="s">
        <v>355</v>
      </c>
      <c r="E54" s="1" t="s">
        <v>186</v>
      </c>
      <c r="F54" s="1" t="s">
        <v>213</v>
      </c>
      <c r="G54" s="1" t="s">
        <v>214</v>
      </c>
      <c r="H54" s="1" t="s">
        <v>215</v>
      </c>
      <c r="I54" s="1" t="s">
        <v>356</v>
      </c>
      <c r="J54" s="1" t="s">
        <v>217</v>
      </c>
      <c r="K54" s="1" t="s">
        <v>356</v>
      </c>
      <c r="L54" s="1" t="s">
        <v>356</v>
      </c>
      <c r="M54" s="1" t="s">
        <v>218</v>
      </c>
      <c r="N54" s="1" t="s">
        <v>218</v>
      </c>
      <c r="O54" s="1" t="s">
        <v>219</v>
      </c>
      <c r="P54" s="1" t="s">
        <v>220</v>
      </c>
      <c r="Q54" s="1" t="s">
        <v>425</v>
      </c>
      <c r="R54" s="1" t="s">
        <v>222</v>
      </c>
      <c r="S54" s="1" t="s">
        <v>223</v>
      </c>
      <c r="T54" s="1" t="s">
        <v>224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2021-09-28T02:10:45Z</dcterms:created>
  <dcterms:modified xsi:type="dcterms:W3CDTF">2021-09-28T02:18:35Z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E4C12815FDBD45C6966BE614E6BD7F4C</vt:lpwstr>
  </property>
  <property fmtid="{D5CDD505-2E9C-101B-9397-08002B2CF9AE}" pid="3" name="KSOProductBuildVer">
    <vt:lpwstr>2052-11.1.0.10938</vt:lpwstr>
  </property>
</Properties>
</file>