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<sst xmlns="http://schemas.openxmlformats.org/spreadsheetml/2006/main" count="2537" uniqueCount="815">
  <si>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</si>
  <si>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</si>
  <si>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</si>
  <si>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</si>
  <si>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</si>
  <si>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</si>
  <si>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</si>
  <si>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</si>
  <si>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</si>
  <si>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</si>
  <si>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</si>
  <si>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</si>
  <si>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</si>
  <si>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</si>
  <si>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</si>
  <si>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</si>
  <si>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</si>
  <si>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</si>
  <si>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</si>
  <si>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</si>
  <si>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</si>
  <si>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</si>
  <si>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</si>
  <si>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</si>
  <si>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</si>
  <si>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</si>
  <si>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</si>
  <si>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[纳什维尔]纳什维尔市中心 - 体育场克拉丽奥酒店(Clarion Hotel Downtown Nashville - Stadium)(37225023)</t>
  </si>
  <si>
    <t>标准房&lt;不退款&gt;&lt;2人入住&gt;</t>
  </si>
  <si>
    <t>USD</t>
  </si>
  <si>
    <t>Adams/Julia</t>
  </si>
  <si>
    <t>CA5326210928USD</t>
  </si>
  <si>
    <t>未提现</t>
  </si>
  <si>
    <t>携程开票</t>
  </si>
  <si>
    <t>[孟菲斯]曼非斯市区舒适酒店(Comfort Inn Memphis Downtown)(37226444)</t>
  </si>
  <si>
    <t>Leitz/Richard Robert</t>
  </si>
  <si>
    <t>[锡卡莫尔]锡卡莫尔-迪卡尔布凯艺酒店(Quality Inn Sycamore - DeKalb)(40015306)</t>
  </si>
  <si>
    <t>标准间1特大床&lt;不退款&gt;&lt;2人入住&gt;</t>
  </si>
  <si>
    <t>Szynalik/Natalia</t>
  </si>
  <si>
    <t>[迈阿密海滩]温特黑文签名典藏酒店(Winter Haven, Autograph Collection)(39034905)</t>
  </si>
  <si>
    <t>特大床房&lt;2人入住&gt;&lt;IBU黄金会员专享&gt;&lt;不退款&gt;</t>
  </si>
  <si>
    <t>Haralampieva Ross/Tanya</t>
  </si>
  <si>
    <t>[圣让德韦达]蒙彼利埃南部马斯格里原生酒店(The Originals City, Le Mas de Grille, Montpellier Sud (Qualys-Hotel))(37242175)</t>
  </si>
  <si>
    <t>Chometon/Eva</t>
  </si>
  <si>
    <t>退单</t>
  </si>
  <si>
    <t>取消</t>
  </si>
  <si>
    <t>[盐湖城]美国大酒店(Grand America Hotel)(37231658)</t>
  </si>
  <si>
    <t>行政特大床套房&lt;不退款&gt;&lt;2人入住&gt;</t>
  </si>
  <si>
    <t>Buczkiewicz/Jeff</t>
  </si>
  <si>
    <t>[欧文]德克萨斯法院，瓦伦西亚酒店(Texican Court, a Valencia Hotel)(40109882)</t>
  </si>
  <si>
    <t>豪华客房1张特大床&lt;不退款&gt;&lt;2人入住&gt;</t>
  </si>
  <si>
    <t>Scarcia/Marybeth</t>
  </si>
  <si>
    <t>0RSLHGJ3P</t>
  </si>
  <si>
    <t>[雪城]杰弗逊克林顿套房酒店(Jefferson Clinton Suites)(40007959)</t>
  </si>
  <si>
    <t>1号工作室大床&lt;不退款&gt;&lt;2人入住&gt;</t>
  </si>
  <si>
    <t>Peachey/Brigid Christina</t>
  </si>
  <si>
    <t>Williams/Jarrod Zachary</t>
  </si>
  <si>
    <t>[哥本哈根]A 酒店城市(A Hotels City)(39612427)</t>
  </si>
  <si>
    <t>双人间&lt;不退款&gt;&lt;2人入住&gt;</t>
  </si>
  <si>
    <t>Doran/Shane</t>
  </si>
  <si>
    <t>WJ29DI</t>
  </si>
  <si>
    <t>[罗穆勒斯]底特律都会机场克拉丽奥酒店(Clarion Hotel Detroit Metro Airport)(37225442)</t>
  </si>
  <si>
    <t>特大床房&lt;不退款&gt;&lt;2人入住&gt;</t>
  </si>
  <si>
    <t>ZAKKAK/SALIM</t>
  </si>
  <si>
    <t>[克尔维尔]凯艺套房酒店(Quality Inn &amp; Suites)(40128953)</t>
  </si>
  <si>
    <t>Warren/Alyssa</t>
  </si>
  <si>
    <t>[North Ward]水瓶座海滩酒店(Aquarius on The Beach)(48367439)</t>
  </si>
  <si>
    <t>行政豪华高级景观房&lt;不退款&gt;&lt;2人入住&gt;</t>
  </si>
  <si>
    <t>Phillippo/Rhoda</t>
  </si>
  <si>
    <t>[迈阿密戴德县]迈阿密国际机场酒店(Miami International Airport Hotel)(37209685)</t>
  </si>
  <si>
    <t>标准大号床房&lt;不退款&gt;&lt;2人入住&gt;</t>
  </si>
  <si>
    <t>MACMANUS/MICHAEL</t>
  </si>
  <si>
    <t>[纳什维尔]千禧麦斯威尔纳什维尔酒店(Millennium Maxwell House Nashville)(39043854)</t>
  </si>
  <si>
    <t>Hayes/Sean</t>
  </si>
  <si>
    <t>reconfirmed by MS KELLY</t>
  </si>
  <si>
    <t>Crawford/Timothy Dennis</t>
  </si>
  <si>
    <t>[南特]赛里斯南特酒店(Cerise Nantes La Beaujoire)(39048671)</t>
  </si>
  <si>
    <t>一室房&lt;不退款&gt;&lt;2人入住&gt;</t>
  </si>
  <si>
    <t>Marcarini/Gianna</t>
  </si>
  <si>
    <t>[达拉斯]达拉斯市中心万豪唐普雷斯套房酒店(TownePlace Suites by Marriott Dallas Downtown)(40617529)</t>
  </si>
  <si>
    <t>特大床工作室房带沙发床&lt;2人入住&gt;&lt;IBU黄金会员专享&gt;&lt;不退款&gt;</t>
  </si>
  <si>
    <t>Permenter/Sarah,Permenter/Abigail</t>
  </si>
  <si>
    <t>[达拉斯]新月阁酒店(Hotel Crescent Court)(44791795)</t>
  </si>
  <si>
    <t>高级房, 1 张特大床房&lt;不退款&gt;&lt;2人入住&gt;</t>
  </si>
  <si>
    <t>Beardslee/Jordan</t>
  </si>
  <si>
    <t>155SC062854</t>
  </si>
  <si>
    <t>[安特卫普]安特卫普中心世纪酒店(Century Hotel Antwerpen Centrum)(37202439)</t>
  </si>
  <si>
    <t>双床房&lt;不退款&gt;&lt;2人入住&gt;</t>
  </si>
  <si>
    <t>Gottschling/Tim,Schmidt/Dustin</t>
  </si>
  <si>
    <t>[印第安纳波利斯]克拉丽奥西北套房酒店(Clarion Inn &amp; Suites Northwest)(37202164)</t>
  </si>
  <si>
    <t>标准房, 1 张特大床房&lt;2人入住&gt;&lt;不退款&gt;&lt;早餐&gt;</t>
  </si>
  <si>
    <t>culleton/terri</t>
  </si>
  <si>
    <t>[卡朗泰克]莫尔莱湾原生酒店(The Originals Boutique, Hôtel La Baie de Morlaix (Inter-Hotel))(46068108)</t>
  </si>
  <si>
    <t>客房（双标准）&lt;不退款&gt;&lt;2人入住&gt;</t>
  </si>
  <si>
    <t>grieu/Sylvie</t>
  </si>
  <si>
    <t>[汉堡]阿斯托里亚招牌酒店(Signature Hotel Astoria)(39050921)</t>
  </si>
  <si>
    <t>标准双人房&lt;不退款&gt;&lt;2人入住&gt;</t>
  </si>
  <si>
    <t>Hoevels/Marco,Luetke Fremann/Julia</t>
  </si>
  <si>
    <t>EXPEDIA_1828016177</t>
  </si>
  <si>
    <t>SEILEY/REESE BREANN</t>
  </si>
  <si>
    <t>[Northern Farm]苏巴谷旅馆(Shumba Valley Lodge)(39663677)</t>
  </si>
  <si>
    <t>Modiko/Lucky</t>
  </si>
  <si>
    <t>[本德]德舒特湖畔别墅酒店(Riverhouse on The Deschutes)(39620080)</t>
  </si>
  <si>
    <t>豪华客房1张大床&lt;不退款&gt;&lt;2人入住&gt;</t>
  </si>
  <si>
    <t>Plummer/Jin</t>
  </si>
  <si>
    <t>EXP-1829887237</t>
  </si>
  <si>
    <t>[安克雷奇]安克拉治湖滨酒店(The Lakefront Anchorage)(37244006)</t>
  </si>
  <si>
    <t>豪华客房, 1 张特大床&lt;不退款&gt;&lt;2人入住&gt;</t>
  </si>
  <si>
    <t>Metcalf/Tom</t>
  </si>
  <si>
    <t>[圣彼得堡]丽笙圣彼得堡皇家酒店(Radisson Royal Hotel)(39052506)</t>
  </si>
  <si>
    <t>高级城景客房&lt;不退款&gt;&lt;2人入住&gt;</t>
  </si>
  <si>
    <t>Kucukbayram/Can</t>
  </si>
  <si>
    <t>Heck/Connor York</t>
  </si>
  <si>
    <t>[堪萨斯城]堪萨斯城市中心/会议中心万怡酒店(Courtyard by Marriott Kansas City Downtown/Convention Center)(45827454)</t>
  </si>
  <si>
    <t>特大床房（带沙发床）&lt;不退款&gt;&lt;2人入住&gt;</t>
  </si>
  <si>
    <t>Mahoney/Zachary</t>
  </si>
  <si>
    <t>[迪拜]迪拜喜来登大酒店(Sheraton Grand Hotel, Dubai)(40721649)</t>
  </si>
  <si>
    <t>豪华房&lt;不退款&gt;&lt;2人入住&gt;</t>
  </si>
  <si>
    <t>alhafez/ahmed</t>
  </si>
  <si>
    <t>[印第安纳波利斯]印第安纳波利斯 - 机场6号汽车旅馆(Motel 6-Indianapolis, in - Airport)(40105176)</t>
  </si>
  <si>
    <t>标准间2双人床&lt;不退款&gt;&lt;2人入住&gt;</t>
  </si>
  <si>
    <t>Flores/Marco A</t>
  </si>
  <si>
    <t>VQ5URDJS76</t>
  </si>
  <si>
    <t>[伊斯坦布尔]真实之星酒店(Realstar Hotel)(39676238)</t>
  </si>
  <si>
    <t>标准双人间&lt;不退款&gt;&lt;2人入住&gt;</t>
  </si>
  <si>
    <t>Memis/Kutlay</t>
  </si>
  <si>
    <t>[纽约]时代广场爱利泽酒店(Aliz Hotel Times Square)(37214159)</t>
  </si>
  <si>
    <t>LaBarbera/Anthony</t>
  </si>
  <si>
    <t>77503528-1</t>
  </si>
  <si>
    <t>[都柏林]哈丁顿酒店(Haddington House)(40052577)</t>
  </si>
  <si>
    <t>经典客房1张双人床（海景）&lt;不退款&gt;&lt;2人入住&gt;</t>
  </si>
  <si>
    <t>UITHREASAIGH/AOIFE,PURCELL/STELLA</t>
  </si>
  <si>
    <t>[莱顿]弗雷契莱登养生酒店(Fletcher Wellness-Hotel Leiden)(40126189)</t>
  </si>
  <si>
    <t>舒适室&lt;不退款&gt;&lt;2人入住&gt;</t>
  </si>
  <si>
    <t>VISCAAL/KELLY,HAMULYAK/MARK KAROLY ALEXANDER</t>
  </si>
  <si>
    <t>113-FX47648</t>
  </si>
  <si>
    <t>[凤凰城]凤凰城芳德瑞酒店(Found Re Phoenix)(44788910)</t>
  </si>
  <si>
    <t>标准特大床房&lt;不退款&gt;&lt;2人入住&gt;</t>
  </si>
  <si>
    <t>Ortega/Jamie</t>
  </si>
  <si>
    <t>[菲德里克]菲德里克万豪唐普雷斯酒店(TownePlace Suites by Marriott Frederick)(39060574)</t>
  </si>
  <si>
    <t>特大床工作室沙发床&lt;不退款&gt;&lt;2人入住&gt;</t>
  </si>
  <si>
    <t>Lusky/Matthew</t>
  </si>
  <si>
    <t>[迪拜]MD酒店(MD Hotel 4)(39042109)</t>
  </si>
  <si>
    <t>高级客房&lt;不退款&gt;&lt;2人入住&gt;</t>
  </si>
  <si>
    <t>Mirova/Azhar,Mirova/Azhar</t>
  </si>
  <si>
    <t>[加里宁格勒]莫斯科酒店(Moskva Hotel)(39658758)</t>
  </si>
  <si>
    <t>DRUZHININA/OLGA</t>
  </si>
  <si>
    <t>[维耶尔宗]维耶尔宗恩佐酒店 - 基里亚德直营酒店(Enzo Hotels Vierzon by Kyriad Direct)(46578612)</t>
  </si>
  <si>
    <t>双人床&lt;不退款&gt;&lt;2人入住&gt;</t>
  </si>
  <si>
    <t>Castellotti/Patrick</t>
  </si>
  <si>
    <t>[卡尔维]萨拉斯住宅酒店(Résidence Thalassa)(39682013)</t>
  </si>
  <si>
    <t>一居室公寓&lt;不退款&gt;&lt;2人入住&gt;</t>
  </si>
  <si>
    <t>Hanf/Moritz</t>
  </si>
  <si>
    <t>[约翰内斯堡]舒眠壁虎旅馆(Sleepy Gecko Guest House)(39679426)</t>
  </si>
  <si>
    <t>豪华客房&lt;不退款&gt;&lt;2人入住&gt;</t>
  </si>
  <si>
    <t>Kubheka/Musa,Kubheka/Musa</t>
  </si>
  <si>
    <t>[汉堡]特色东酒店公寓(Signature East Hotel Apartment)(39585655)</t>
  </si>
  <si>
    <t>经济双人间&lt;不退款&gt;&lt;2人入住&gt;</t>
  </si>
  <si>
    <t>Hirtreiter/Leonie</t>
  </si>
  <si>
    <t>EXPEDIA_1833053644</t>
  </si>
  <si>
    <t>[威斯巴登]威斯巴登潘塔酒店(Pentahotel Wiesbaden)(37234486)</t>
  </si>
  <si>
    <t>贝尔特标准客房&lt;不退款&gt;&lt;2人入住&gt;</t>
  </si>
  <si>
    <t>Ferik/Engin</t>
  </si>
  <si>
    <t>[本德]舒格洛夫山汽车旅馆(Sugarloaf Mountain Motel)(39660840)</t>
  </si>
  <si>
    <t>标准间1张大床&lt;不退款&gt;&lt;2人入住&gt;</t>
  </si>
  <si>
    <t>Best/George</t>
  </si>
  <si>
    <t>[加尔维斯顿]加尔维斯顿旅馆及套房酒店(Galveston Inn &amp; Suites Hotel)(40059351)</t>
  </si>
  <si>
    <t>套房1特大床，带沙发床&lt;不退款&gt;&lt;2人入住&gt;</t>
  </si>
  <si>
    <t>Sams/Amariah G</t>
  </si>
  <si>
    <t>[安赫莱斯]绿洲大酒店(Oasis Hotel)(48136873)</t>
  </si>
  <si>
    <t>标准房(特大床)&lt;2人入住&gt;&lt;不退款&gt;&lt;早餐&gt;</t>
  </si>
  <si>
    <t>Anacleto/JL</t>
  </si>
  <si>
    <t>[莱克伍德]丹佛-莱克伍德西霍姆唐恩一室公寓(HomeTowne Studios Denver - Lakewood West)(40079055)</t>
  </si>
  <si>
    <t>JACKSON/KENT S</t>
  </si>
  <si>
    <t>1092-884532</t>
  </si>
  <si>
    <t>[波莫纳]波莫纳拉昆塔旅馆及套房(La Quinta by Wyndham Pomona)(46902234)</t>
  </si>
  <si>
    <t>特大床客房&lt;不退款&gt;&lt;2人入住&gt;</t>
  </si>
  <si>
    <t>Baray/Vivecca Jade</t>
  </si>
  <si>
    <t>88745EC075275</t>
  </si>
  <si>
    <t>[Pentre Halkyn]斯普林菲尔德酒店及餐厅(Springfield Hotel and Restaurant)(46062065)</t>
  </si>
  <si>
    <t>Garland/Katrina</t>
  </si>
  <si>
    <t>EXP-1833488407</t>
  </si>
  <si>
    <t>[巴黎]巴黎阿斯托利亚塞瓦斯托波尔123酒店(Le 123 Sébastopol – Astotel Paris)(39041990)</t>
  </si>
  <si>
    <t>Avner/Jasmine</t>
  </si>
  <si>
    <t>[巴黎]钟楼巴黎19维耶特酒店(Campanile Paris 19 - La Villette)(37221107)</t>
  </si>
  <si>
    <t>Butez/Luna</t>
  </si>
  <si>
    <t>[斯廷博特斯普林斯]汽船村酒店(The Village at Steamboat)(40049960)</t>
  </si>
  <si>
    <t>豪华工作室&lt;不退款&gt;&lt;2人入住&gt;</t>
  </si>
  <si>
    <t>Gibbs/Lauren</t>
  </si>
  <si>
    <t>EXP-1833650400</t>
  </si>
  <si>
    <t>[塞维利亚]塞维利亚顶点酒店(Vértice Sevilla)(37205731)</t>
  </si>
  <si>
    <t>标准双床房&lt;不退款&gt;&lt;2人入住&gt;</t>
  </si>
  <si>
    <t>SLIPCHENKO/ARTHUR</t>
  </si>
  <si>
    <t>317718650JFTN</t>
  </si>
  <si>
    <t>[得梅因]西雅图机场南福朋喜来登酒店(Four Points by Sheraton Seattle Airport South)(39056311)</t>
  </si>
  <si>
    <t>Butler/Brian</t>
  </si>
  <si>
    <t>[纽约]纽约曼哈顿时代广场酒店(The Manhattan at Times Square Hotel New York)(37224241)</t>
  </si>
  <si>
    <t>无障碍标准特大床房带浴缸&lt;不退款&gt;&lt;2人入住&gt;</t>
  </si>
  <si>
    <t>HAN/GUANGYU</t>
  </si>
  <si>
    <t>[埃奇沃特]埃奇沃特舒适酒店(Comfort Inn Edgewater)(44701818)</t>
  </si>
  <si>
    <t>客房（1张特大床）&lt;不退款&gt;&lt;2人入住&gt;</t>
  </si>
  <si>
    <t>Bohara/Bhupendra</t>
  </si>
  <si>
    <t>[利奇菲尔德帕克]韦格王姆酒店(The Wigwam)(46921568)</t>
  </si>
  <si>
    <t>Adobe传统豪华特大床房&lt;不退款&gt;&lt;2人入住&gt;</t>
  </si>
  <si>
    <t>Doyle/Jonathan</t>
  </si>
  <si>
    <t>[吉隆坡]吉隆坡悦榕庄(Banyan Tree Kuala Lumpur)(37209341)</t>
  </si>
  <si>
    <t>悦榕观景房&lt;不退款&gt;&lt;2人入住&gt;</t>
  </si>
  <si>
    <t>Xin Xin/Sun,Xin Xin/Sun</t>
  </si>
  <si>
    <t>[巴登巴登]鲁蒙斯巴登巴登傲途格精选酒店(Roomers Baden-Baden, Autograph Collection)(37197043)</t>
  </si>
  <si>
    <t>豪华特大床房&lt;不退款&gt;&lt;2人入住&gt;</t>
  </si>
  <si>
    <t>Knebel/Marc</t>
  </si>
  <si>
    <t>[迪拜]特科姆斯格内彻酒店(Signature 1 Hotel Dubai Tecom)(48141835)</t>
  </si>
  <si>
    <t>尊贵房&lt;不退款&gt;&lt;2人入住&gt;</t>
  </si>
  <si>
    <t>WU/DEYUAN</t>
  </si>
  <si>
    <t>[萨拉戈萨]阿拉贡国王费尔南多二世水疗酒店(Eurostars Rey Fernando)(47469290)</t>
  </si>
  <si>
    <t>双人床房&lt;不退款&gt;&lt;2人入住&gt;</t>
  </si>
  <si>
    <t>Solorzano/Fernanda</t>
  </si>
  <si>
    <t>[曼谷]西隆富丽萨通酒店(FuramaXclusive Sathorn, Bangkok)(40742258)</t>
  </si>
  <si>
    <t>yuhan/yuwanut,yuhan/yuwanut</t>
  </si>
  <si>
    <t>Lau/Shao Yan,Lau/Shao Yan</t>
  </si>
  <si>
    <t>[圣热尼普伊]普瑞米尔杰内夫圣杰尼普利经典酒店(Premiere Classe Geneve - Saint Genis Pouilly)(39684608)</t>
  </si>
  <si>
    <t>大床房&lt;不退款&gt;&lt;2人入住&gt;</t>
  </si>
  <si>
    <t>BIABAUT/Marie-jose</t>
  </si>
  <si>
    <t>[塞诺德]阿内西赛诺城市凯富酒店(Zenitude Hôtel-Résidences les Hauts d'Annecy)(44693765)</t>
  </si>
  <si>
    <t>双人床一室房&lt;不退款&gt;&lt;2人入住&gt;</t>
  </si>
  <si>
    <t>Peyrard/Gregory,Bonnefoy/Lucille</t>
  </si>
  <si>
    <t>[圣加布里埃尔]洛杉矶圣加百利喜来登酒店(Sheraton Los Angeles San Gabriel)(37204756)</t>
  </si>
  <si>
    <t>Jiang/Lun</t>
  </si>
  <si>
    <t>92526839;92526846</t>
  </si>
  <si>
    <t>[奥兰多]奥兰多格兰德湖丽兹卡尔顿酒店(The Ritz-Carlton Orlando, Grande Lakes)(39038583)</t>
  </si>
  <si>
    <t>度假村景观1张特大床客房&lt;不退款&gt;&lt;2人入住&gt;</t>
  </si>
  <si>
    <t>Hoatson/Kindra</t>
  </si>
  <si>
    <t>[梳邦再也]GM重要时刻酒店(GM Grand Moments)(44705231)</t>
  </si>
  <si>
    <t>客房, 1 张大床&lt;不退款&gt;&lt;2人入住&gt;</t>
  </si>
  <si>
    <t>Long/Alexis,Long/Alexis</t>
  </si>
  <si>
    <t>[多哈]多哈伊兹丹酒店(Ezdan Hotel Doha)(39041064)</t>
  </si>
  <si>
    <t>高级房&lt;不退款&gt;&lt;2人入住&gt;</t>
  </si>
  <si>
    <t>Rahmoun/Nora,Rahmoun/Nora</t>
  </si>
  <si>
    <t>[阿瓦图基]凤凰南山福朋喜来登酒店(Four Points by Sheraton Phoenix South Mountain)(37236594)</t>
  </si>
  <si>
    <t>NAVARRETE/Maria</t>
  </si>
  <si>
    <t>[博伊西]格罗夫酒店(The Grove Hotel)(39960806)</t>
  </si>
  <si>
    <t>无障碍特大号床间&lt;不退款&gt;&lt;2人入住&gt;</t>
  </si>
  <si>
    <t>Lewis/Tawny Kristen</t>
  </si>
  <si>
    <t>HTL-WBD-271550625</t>
  </si>
  <si>
    <t>Savaraj/Napat,Savaraj/Napat</t>
  </si>
  <si>
    <t>[福利]弗利品质酒店(Quality Inn Foley)(40031787)</t>
  </si>
  <si>
    <t>标准客房1张大床&lt;不退款&gt;&lt;2人入住&gt;</t>
  </si>
  <si>
    <t>Welch/Kadin</t>
  </si>
  <si>
    <t>[马德里]埃克广场酒店(Exe Plaza Madrid)(37225103)</t>
  </si>
  <si>
    <t>Ziemianczyk/Pawel,Rajewski/Adam</t>
  </si>
  <si>
    <t>fajariah mohd kasim/Nor,fajariah mohd kasim/Nor</t>
  </si>
  <si>
    <t>[堪萨斯城]堪萨斯城美国汽车旅馆(American Motel Kansas City, Kansas)(40092761)</t>
  </si>
  <si>
    <t>标准间2双人床（吸烟）&lt;不退款&gt;&lt;2人入住&gt;</t>
  </si>
  <si>
    <t>Sarki/Mangali</t>
  </si>
  <si>
    <t>[首尔]首尔斯坦福酒店(Stanford Hotel Seoul)(37204228)</t>
  </si>
  <si>
    <t>Lim/JongA</t>
  </si>
  <si>
    <t>acknowledge</t>
  </si>
  <si>
    <t>[斯科特斯德]斯科特斯德雅乐轩酒店(Aloft Scottsdale)(37214265)</t>
  </si>
  <si>
    <t>无景观传统特大床客房&lt;不退款&gt;&lt;2人入住&gt;</t>
  </si>
  <si>
    <t>Hibbs/Corbin</t>
  </si>
  <si>
    <t>[利物浦]利物浦雅乐轩万豪酒店(Aloft Liverpool Hotel by Marriott)(37211288)</t>
  </si>
  <si>
    <t>雅乐轩特大床房&lt;不退款&gt;&lt;2人入住&gt;</t>
  </si>
  <si>
    <t>YANG/XU</t>
  </si>
  <si>
    <t>Figueiras Santos/Ricardo Jorge</t>
  </si>
  <si>
    <t>[迪拜]迪拜棕榈岛 W 酒店(W Dubai - the Palm)(46737938)</t>
  </si>
  <si>
    <t>卓越房套房&lt;2人入住&gt;&lt;不退款&gt;&lt;早餐&gt;</t>
  </si>
  <si>
    <t>LEI/SONGTAO,Rai/Zixin</t>
  </si>
  <si>
    <t>[瓜廖尔]泰姬乌莎基兰宫酒店(Taj Usha Kiran Palace Hotel)(39613819)</t>
  </si>
  <si>
    <t>高级客房1张双人床&lt;不退款&gt;&lt;2人入住&gt;</t>
  </si>
  <si>
    <t>VARDHAN KHAITAN/HARSH,VARDHAN KHAITAN/HARSH</t>
  </si>
  <si>
    <t>75702SC012237</t>
  </si>
  <si>
    <t>豪华客房1张双人床&lt;不退款&gt;&lt;2人入住&gt;</t>
  </si>
  <si>
    <t>75702SC012239</t>
  </si>
  <si>
    <t>[底特律]底特律米高梅酒店(MGM Grand Detroit)(46883179)</t>
  </si>
  <si>
    <t>奢华特大床房&lt;不退款&gt;&lt;2人入住&gt;</t>
  </si>
  <si>
    <t>Jamali/Kristin Marie</t>
  </si>
  <si>
    <t>[圣奥古斯丁]庞塞圣奥古斯丁汽车旅馆(The Ponce St. Augustine Hotel)(39039147)</t>
  </si>
  <si>
    <t>传统2张大床房&lt;不退款&gt;&lt;2人入住&gt;</t>
  </si>
  <si>
    <t>Tolliver/Krista,ruzicka/michael</t>
  </si>
  <si>
    <t>EXP-1834339139</t>
  </si>
  <si>
    <t>，</t>
  </si>
  <si>
    <t>A210928110622481</t>
  </si>
  <si>
    <t>USD / HKD 当前参考汇率: 7.78205</t>
  </si>
  <si>
    <t>总计： 14179.97 USD/
110349.24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</si>
  <si>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</si>
  <si>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</si>
  <si>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</si>
  <si>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</si>
  <si>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</si>
  <si>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</si>
  <si>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</si>
  <si>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</si>
  <si>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</si>
  <si>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</si>
  <si>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</si>
  <si>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</si>
  <si>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</si>
  <si>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</si>
  <si>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</si>
  <si>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</si>
  <si>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</si>
  <si>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2021-08-09</t>
  </si>
  <si>
    <t>2219562</t>
  </si>
  <si>
    <t>纳什维尔市中心 - 体育场克拉丽奥酒店</t>
  </si>
  <si>
    <t>Adams Julia</t>
  </si>
  <si>
    <t>2021-09-24</t>
  </si>
  <si>
    <t>2021-09-25</t>
  </si>
  <si>
    <t>退房日周结</t>
  </si>
  <si>
    <t>1494.24</t>
  </si>
  <si>
    <t>230.00</t>
  </si>
  <si>
    <t>0</t>
  </si>
  <si>
    <t>0.00</t>
  </si>
  <si>
    <t>携程盛景国际直连</t>
  </si>
  <si>
    <t>2021-08-09 01:18:57</t>
  </si>
  <si>
    <t>否</t>
  </si>
  <si>
    <t>汇智国际旅游发展有限公司</t>
  </si>
  <si>
    <t>直连</t>
  </si>
  <si>
    <t>2021-08-10</t>
  </si>
  <si>
    <t>2220239</t>
  </si>
  <si>
    <t>曼非斯市中心舒适酒店</t>
  </si>
  <si>
    <t>Leitz Richard Robert</t>
  </si>
  <si>
    <t>2021-09-23</t>
  </si>
  <si>
    <t>1755.05</t>
  </si>
  <si>
    <t>270.00</t>
  </si>
  <si>
    <t>2021-08-10 10:19:35</t>
  </si>
  <si>
    <t>2021-08-11</t>
  </si>
  <si>
    <t>2220703</t>
  </si>
  <si>
    <t>品质酒店</t>
  </si>
  <si>
    <t>Szynalik Natalia</t>
  </si>
  <si>
    <t>1436.54</t>
  </si>
  <si>
    <t>221.00</t>
  </si>
  <si>
    <t>2021-08-11 11:31:29</t>
  </si>
  <si>
    <t>2021-08-27</t>
  </si>
  <si>
    <t>2234440</t>
  </si>
  <si>
    <t>温特黑文签名典藏酒店</t>
  </si>
  <si>
    <t>Haralampieva Ross Tanya</t>
  </si>
  <si>
    <t>2021-09-22</t>
  </si>
  <si>
    <t>2021-08-27 10:47:50</t>
  </si>
  <si>
    <t>2234702</t>
  </si>
  <si>
    <t>蒙彼利埃南部马斯格里原生酒店</t>
  </si>
  <si>
    <t>Chometon Eva</t>
  </si>
  <si>
    <t>25.00</t>
  </si>
  <si>
    <t>24</t>
  </si>
  <si>
    <t>162</t>
  </si>
  <si>
    <t>2021-08-27 15:55:10</t>
  </si>
  <si>
    <t>2021-08-30</t>
  </si>
  <si>
    <t>2237778</t>
  </si>
  <si>
    <t>美国大酒店</t>
  </si>
  <si>
    <t>Buczkiewicz Jeff</t>
  </si>
  <si>
    <t>2010.72</t>
  </si>
  <si>
    <t>310.00</t>
  </si>
  <si>
    <t>2021-08-30 22:51:50</t>
  </si>
  <si>
    <t>2021-09-02</t>
  </si>
  <si>
    <t>2240160</t>
  </si>
  <si>
    <t>特锡卡苑酒店</t>
  </si>
  <si>
    <t>Scarcia Marybeth</t>
  </si>
  <si>
    <t>1255.99</t>
  </si>
  <si>
    <t>194.00</t>
  </si>
  <si>
    <t>2021-09-02 07:05:11</t>
  </si>
  <si>
    <t>2021-09-03</t>
  </si>
  <si>
    <t>2241331</t>
  </si>
  <si>
    <t>杰斐逊克林顿酒店</t>
  </si>
  <si>
    <t>Peachey Brigid Christina</t>
  </si>
  <si>
    <t>848.12</t>
  </si>
  <si>
    <t>131.00</t>
  </si>
  <si>
    <t>2021-09-03 00:46:00</t>
  </si>
  <si>
    <t>2241461</t>
  </si>
  <si>
    <t>Williams Jarrod Zachary</t>
  </si>
  <si>
    <t>1488.15</t>
  </si>
  <si>
    <t>2021-09-03 08:12:53</t>
  </si>
  <si>
    <t>2242273</t>
  </si>
  <si>
    <t>维多利亚酒店</t>
  </si>
  <si>
    <t>Doran Shane</t>
  </si>
  <si>
    <t>608.20</t>
  </si>
  <si>
    <t>94.00</t>
  </si>
  <si>
    <t>2021-09-03 21:08:59</t>
  </si>
  <si>
    <t>2021-09-04</t>
  </si>
  <si>
    <t>2242577</t>
  </si>
  <si>
    <t>底特律都会机场克拉丽奥酒店</t>
  </si>
  <si>
    <t>ZAKKAK SALIM</t>
  </si>
  <si>
    <t>2021-09-18</t>
  </si>
  <si>
    <t>3306.27</t>
  </si>
  <si>
    <t>511.00</t>
  </si>
  <si>
    <t>2021-09-04 04:37:36</t>
  </si>
  <si>
    <t>2242761</t>
  </si>
  <si>
    <t>品质套房酒店</t>
  </si>
  <si>
    <t>Warren Alyssa</t>
  </si>
  <si>
    <t>1151.70</t>
  </si>
  <si>
    <t>178.00</t>
  </si>
  <si>
    <t>2021-09-04 11:06:33</t>
  </si>
  <si>
    <t>2021-09-05</t>
  </si>
  <si>
    <t>2244025</t>
  </si>
  <si>
    <t>水瓶座海滩酒店</t>
  </si>
  <si>
    <t>Phillippo Rhoda</t>
  </si>
  <si>
    <t>2021-09-05 14:47:16</t>
  </si>
  <si>
    <t>2021-09-07</t>
  </si>
  <si>
    <t>2246745</t>
  </si>
  <si>
    <t>迈阿密国际机场酒店</t>
  </si>
  <si>
    <t>MACMANUS MICHAEL</t>
  </si>
  <si>
    <t>886.69</t>
  </si>
  <si>
    <t>137.00</t>
  </si>
  <si>
    <t>2021-09-07 22:31:22</t>
  </si>
  <si>
    <t>2021-09-08</t>
  </si>
  <si>
    <t>2246890</t>
  </si>
  <si>
    <t>千禧麦斯威尔纳什维尔酒店</t>
  </si>
  <si>
    <t>Hayes Sean</t>
  </si>
  <si>
    <t>1082.19</t>
  </si>
  <si>
    <t>167.00</t>
  </si>
  <si>
    <t>2021-09-08 06:33:16</t>
  </si>
  <si>
    <t>2246927</t>
  </si>
  <si>
    <t>Crawford Timothy Dennis</t>
  </si>
  <si>
    <t>887.79</t>
  </si>
  <si>
    <t>2021-09-08 08:23:55</t>
  </si>
  <si>
    <t>2247420</t>
  </si>
  <si>
    <t>赛里斯南特酒店</t>
  </si>
  <si>
    <t>Marcarini Gianna</t>
  </si>
  <si>
    <t>375.85</t>
  </si>
  <si>
    <t>58.00</t>
  </si>
  <si>
    <t>2021-09-08 18:52:51</t>
  </si>
  <si>
    <t>2021-09-09</t>
  </si>
  <si>
    <t>2247775</t>
  </si>
  <si>
    <t>达拉斯市中心万豪唐普雷斯酒店</t>
  </si>
  <si>
    <t>Permenter Sarah,Permenter Abigail</t>
  </si>
  <si>
    <t>990.86</t>
  </si>
  <si>
    <t>153.00</t>
  </si>
  <si>
    <t>2021-09-09 04:42:33</t>
  </si>
  <si>
    <t>2247922</t>
  </si>
  <si>
    <t>新月阁酒店</t>
  </si>
  <si>
    <t>Beardslee Jordan</t>
  </si>
  <si>
    <t>1962.29</t>
  </si>
  <si>
    <t>303.00</t>
  </si>
  <si>
    <t>2021-09-09 10:43:56</t>
  </si>
  <si>
    <t>2248356</t>
  </si>
  <si>
    <t>安特卫普中心世纪酒店</t>
  </si>
  <si>
    <t>Gottschling Tim,Schmidt Dustin</t>
  </si>
  <si>
    <t>382.10</t>
  </si>
  <si>
    <t>59.00</t>
  </si>
  <si>
    <t>2021-09-09 18:26:07</t>
  </si>
  <si>
    <t>2248643</t>
  </si>
  <si>
    <t>克拉丽奥西北套房酒店</t>
  </si>
  <si>
    <t>culleton terri</t>
  </si>
  <si>
    <t>848.38</t>
  </si>
  <si>
    <t>2021-09-09 22:58:10</t>
  </si>
  <si>
    <t>2021-09-10</t>
  </si>
  <si>
    <t>2249310</t>
  </si>
  <si>
    <t>莫尔莱海湾原创酒店（前国际酒店）</t>
  </si>
  <si>
    <t>grieu Sylvie</t>
  </si>
  <si>
    <t>459.31</t>
  </si>
  <si>
    <t>71.00</t>
  </si>
  <si>
    <t>2021-09-10 17:25:45</t>
  </si>
  <si>
    <t>2249561</t>
  </si>
  <si>
    <t>Hotel Astoria Hamburg</t>
  </si>
  <si>
    <t>Hoevels Marco,Luetke Fremann Julia</t>
  </si>
  <si>
    <t>1326.19</t>
  </si>
  <si>
    <t>205.00</t>
  </si>
  <si>
    <t>2021-09-10 20:20:46</t>
  </si>
  <si>
    <t>2021-09-13</t>
  </si>
  <si>
    <t>2252704</t>
  </si>
  <si>
    <t>SEILEY REESE BREANN</t>
  </si>
  <si>
    <t>1078.67</t>
  </si>
  <si>
    <t>2021-09-13 23:32:36</t>
  </si>
  <si>
    <t>2021-09-14</t>
  </si>
  <si>
    <t>2252768</t>
  </si>
  <si>
    <t>苏巴谷旅馆</t>
  </si>
  <si>
    <t>Modiko Lucky</t>
  </si>
  <si>
    <t>303.91</t>
  </si>
  <si>
    <t>47.00</t>
  </si>
  <si>
    <t>2021-09-14 01:41:56</t>
  </si>
  <si>
    <t>2021-09-15</t>
  </si>
  <si>
    <t>2254011</t>
  </si>
  <si>
    <t>德舒特湖畔别墅酒店</t>
  </si>
  <si>
    <t>Plummer Jin</t>
  </si>
  <si>
    <t>1361.60</t>
  </si>
  <si>
    <t>211.00</t>
  </si>
  <si>
    <t>2021-09-15 04:49:14</t>
  </si>
  <si>
    <t>2254022</t>
  </si>
  <si>
    <t>安克雷奇湖畔酒店</t>
  </si>
  <si>
    <t>Metcalf Tom</t>
  </si>
  <si>
    <t>1742.34</t>
  </si>
  <si>
    <t>2021-09-15 05:23:18</t>
  </si>
  <si>
    <t>2021-09-16</t>
  </si>
  <si>
    <t>2255635</t>
  </si>
  <si>
    <t>丽笙圣彼得堡皇家酒店</t>
  </si>
  <si>
    <t>Kucukbayram Can</t>
  </si>
  <si>
    <t>1134.69</t>
  </si>
  <si>
    <t>176.00</t>
  </si>
  <si>
    <t>2021-09-16 16:16:29</t>
  </si>
  <si>
    <t>2021-09-17</t>
  </si>
  <si>
    <t>2256226</t>
  </si>
  <si>
    <t>Heck Connor York</t>
  </si>
  <si>
    <t>1080.36</t>
  </si>
  <si>
    <t>2021-09-17 04:06:02</t>
  </si>
  <si>
    <t>2256322</t>
  </si>
  <si>
    <t>堪萨斯城市中心/会议中心万怡酒店</t>
  </si>
  <si>
    <t>Mahoney Zachary</t>
  </si>
  <si>
    <t>1255.02</t>
  </si>
  <si>
    <t>2021-09-17 09:28:11</t>
  </si>
  <si>
    <t>2258362</t>
  </si>
  <si>
    <t>迪拜喜来登大酒店</t>
  </si>
  <si>
    <t>alhafez ahmed</t>
  </si>
  <si>
    <t>1153.30</t>
  </si>
  <si>
    <t>2021-09-18 22:34:32</t>
  </si>
  <si>
    <t>2021-09-19</t>
  </si>
  <si>
    <t>2259034</t>
  </si>
  <si>
    <t>印第安纳波里机场六号汽车旅馆</t>
  </si>
  <si>
    <t>Flores Marco A</t>
  </si>
  <si>
    <t>2893.07</t>
  </si>
  <si>
    <t>447.00</t>
  </si>
  <si>
    <t>2021-09-19 18:24:50</t>
  </si>
  <si>
    <t>2021-09-20</t>
  </si>
  <si>
    <t>2259666</t>
  </si>
  <si>
    <t>皇家之星酒店</t>
  </si>
  <si>
    <t>Memis Kutlay</t>
  </si>
  <si>
    <t>1113.22</t>
  </si>
  <si>
    <t>172.00</t>
  </si>
  <si>
    <t>2021-09-20 14:27:35</t>
  </si>
  <si>
    <t>2259748</t>
  </si>
  <si>
    <t>时代广场爱利泽酒店</t>
  </si>
  <si>
    <t>LaBarbera Anthony</t>
  </si>
  <si>
    <t>1190.88</t>
  </si>
  <si>
    <t>184.00</t>
  </si>
  <si>
    <t>2021-09-20 16:18:43</t>
  </si>
  <si>
    <t>2260109</t>
  </si>
  <si>
    <t>哈丁顿屋酒店</t>
  </si>
  <si>
    <t>UITHREASAIGH AOIFE,PURCELL STELLA</t>
  </si>
  <si>
    <t>1372.11</t>
  </si>
  <si>
    <t>212.00</t>
  </si>
  <si>
    <t>2021-09-20 23:55:18</t>
  </si>
  <si>
    <t>2021-09-21</t>
  </si>
  <si>
    <t>2260175</t>
  </si>
  <si>
    <t>莱登城市度假村酒店</t>
  </si>
  <si>
    <t>VISCAAL KELLY,HAMULYAK MARK KAROLY ALEXANDER</t>
  </si>
  <si>
    <t>745.68</t>
  </si>
  <si>
    <t>115.00</t>
  </si>
  <si>
    <t>2021-09-21 01:58:24</t>
  </si>
  <si>
    <t>2260331</t>
  </si>
  <si>
    <t>凤凰城 FOUND:RE 酒店</t>
  </si>
  <si>
    <t>Ortega Jamie</t>
  </si>
  <si>
    <t>1413.56</t>
  </si>
  <si>
    <t>218.00</t>
  </si>
  <si>
    <t>2021-09-21 10:55:40</t>
  </si>
  <si>
    <t>2260357</t>
  </si>
  <si>
    <t>Towneplace Suites Frederick</t>
  </si>
  <si>
    <t>Lusky Matthew</t>
  </si>
  <si>
    <t>1309.81</t>
  </si>
  <si>
    <t>202.00</t>
  </si>
  <si>
    <t>2021-09-21 11:41:30</t>
  </si>
  <si>
    <t>2260453</t>
  </si>
  <si>
    <t>莫斯科酒店</t>
  </si>
  <si>
    <t>DRUZHININA OLGA</t>
  </si>
  <si>
    <t>369.60</t>
  </si>
  <si>
    <t>57.00</t>
  </si>
  <si>
    <t>2021-09-21 15:27:12</t>
  </si>
  <si>
    <t>2260456</t>
  </si>
  <si>
    <t>迪拜IGH卡塞尔斯阿尔巴沙酒店</t>
  </si>
  <si>
    <t>Mirova Azhar,Mirova Azhar</t>
  </si>
  <si>
    <t>829.98</t>
  </si>
  <si>
    <t>128.00</t>
  </si>
  <si>
    <t>2021-09-21 15:22:16</t>
  </si>
  <si>
    <t>2260657</t>
  </si>
  <si>
    <t>基里亚德设计恩佐维耶左酒店</t>
  </si>
  <si>
    <t>Castellotti Patrick</t>
  </si>
  <si>
    <t>343.66</t>
  </si>
  <si>
    <t>53.00</t>
  </si>
  <si>
    <t>2021-09-21 21:33:32</t>
  </si>
  <si>
    <t>2260798</t>
  </si>
  <si>
    <t>萨拉斯住宅酒店</t>
  </si>
  <si>
    <t>Hanf Moritz</t>
  </si>
  <si>
    <t>1497.73</t>
  </si>
  <si>
    <t>231.00</t>
  </si>
  <si>
    <t>2021-09-22 02:56:10</t>
  </si>
  <si>
    <t>2260812</t>
  </si>
  <si>
    <t>舒眠壁虎旅馆</t>
  </si>
  <si>
    <t>Kubheka Musa,Kubheka Musa</t>
  </si>
  <si>
    <t>175.06</t>
  </si>
  <si>
    <t>27.00</t>
  </si>
  <si>
    <t>2021-09-22 03:40:24</t>
  </si>
  <si>
    <t>2260813</t>
  </si>
  <si>
    <t>东公寓诺瓦姆酒店</t>
  </si>
  <si>
    <t>Hirtreiter Leonie</t>
  </si>
  <si>
    <t>389.02</t>
  </si>
  <si>
    <t>60.00</t>
  </si>
  <si>
    <t>2021-09-22 03:51:57</t>
  </si>
  <si>
    <t>2260834</t>
  </si>
  <si>
    <t>Pentahotel Wiesbaden</t>
  </si>
  <si>
    <t>Ferik Engin</t>
  </si>
  <si>
    <t>602.98</t>
  </si>
  <si>
    <t>93.00</t>
  </si>
  <si>
    <t>2021-09-22 05:28:07</t>
  </si>
  <si>
    <t>2260908</t>
  </si>
  <si>
    <t>三角山旅馆</t>
  </si>
  <si>
    <t>Best George</t>
  </si>
  <si>
    <t>888.27</t>
  </si>
  <si>
    <t>2021-09-22 09:21:01</t>
  </si>
  <si>
    <t>2260928</t>
  </si>
  <si>
    <t>加尔维斯顿旅馆及套房酒店</t>
  </si>
  <si>
    <t>Sams Amariah G</t>
  </si>
  <si>
    <t>752.11</t>
  </si>
  <si>
    <t>116.00</t>
  </si>
  <si>
    <t>2021-09-22 09:59:54</t>
  </si>
  <si>
    <t>2261022</t>
  </si>
  <si>
    <t>绿洲酒店</t>
  </si>
  <si>
    <t>Anacleto JL</t>
  </si>
  <si>
    <t>395.51</t>
  </si>
  <si>
    <t>61.00</t>
  </si>
  <si>
    <t>2021-09-22 11:44:04</t>
  </si>
  <si>
    <t>2261471</t>
  </si>
  <si>
    <t>丹佛霍姆汤开放式客房酒店 - 西莱克伍德</t>
  </si>
  <si>
    <t>JACKSON KENT S</t>
  </si>
  <si>
    <t>1744.12</t>
  </si>
  <si>
    <t>269.00</t>
  </si>
  <si>
    <t>2021-09-22 20:22:57</t>
  </si>
  <si>
    <t>2261715</t>
  </si>
  <si>
    <t>斯普林菲尔德健康俱乐部酒店</t>
  </si>
  <si>
    <t>Garland Katrina</t>
  </si>
  <si>
    <t>816.06</t>
  </si>
  <si>
    <t>126.00</t>
  </si>
  <si>
    <t>2021-09-23 02:09:26</t>
  </si>
  <si>
    <t>2261721</t>
  </si>
  <si>
    <t>波莫纳拉昆塔套房酒店</t>
  </si>
  <si>
    <t>Baray Vivecca Jade</t>
  </si>
  <si>
    <t>2021-09-23 02:07:15</t>
  </si>
  <si>
    <t>2261729</t>
  </si>
  <si>
    <t>巴黎阿斯托利亚塞瓦斯托波尔123酒店</t>
  </si>
  <si>
    <t>Avner Jasmine</t>
  </si>
  <si>
    <t>2720.21</t>
  </si>
  <si>
    <t>420.00</t>
  </si>
  <si>
    <t>2021-09-23 03:20:29</t>
  </si>
  <si>
    <t>2261750</t>
  </si>
  <si>
    <t>钟楼巴黎19维耶特酒店</t>
  </si>
  <si>
    <t>Butez Luna</t>
  </si>
  <si>
    <t>1269.43</t>
  </si>
  <si>
    <t>196.00</t>
  </si>
  <si>
    <t>2021-09-23 05:49:42</t>
  </si>
  <si>
    <t>2261821</t>
  </si>
  <si>
    <t>斯廷博特斯普林斯乡村酒店</t>
  </si>
  <si>
    <t>Gibbs Lauren</t>
  </si>
  <si>
    <t>926.17</t>
  </si>
  <si>
    <t>143.00</t>
  </si>
  <si>
    <t>2021-09-23 08:37:55</t>
  </si>
  <si>
    <t>2261843</t>
  </si>
  <si>
    <t>塞维利亚顶点酒店</t>
  </si>
  <si>
    <t>SLIPCHENKO ARTHUR</t>
  </si>
  <si>
    <t>945.60</t>
  </si>
  <si>
    <t>146.00</t>
  </si>
  <si>
    <t>2021-09-23 09:13:42</t>
  </si>
  <si>
    <t>2261862</t>
  </si>
  <si>
    <t>西雅图机场南福朋喜来登酒店</t>
  </si>
  <si>
    <t>Butler Brian</t>
  </si>
  <si>
    <t>1800.52</t>
  </si>
  <si>
    <t>278.00</t>
  </si>
  <si>
    <t>2021-09-23 09:44:19</t>
  </si>
  <si>
    <t>2261945</t>
  </si>
  <si>
    <t>纽约曼哈顿时代广场酒店</t>
  </si>
  <si>
    <t>HAN GUANGYU</t>
  </si>
  <si>
    <t>1632.13</t>
  </si>
  <si>
    <t>252.00</t>
  </si>
  <si>
    <t>2021-09-23 11:28:52</t>
  </si>
  <si>
    <t>2261977</t>
  </si>
  <si>
    <t>艾治沃特舒适酒店</t>
  </si>
  <si>
    <t>Bohara Bhupendra</t>
  </si>
  <si>
    <t>1353.63</t>
  </si>
  <si>
    <t>209.00</t>
  </si>
  <si>
    <t>2021-09-23 12:06:13</t>
  </si>
  <si>
    <t>2261998</t>
  </si>
  <si>
    <t>韦格王姆酒店</t>
  </si>
  <si>
    <t>Doyle Jonathan</t>
  </si>
  <si>
    <t>2021-09-23 12:22:13</t>
  </si>
  <si>
    <t>2262092</t>
  </si>
  <si>
    <t>吉隆坡悦榕庄</t>
  </si>
  <si>
    <t>Xin Xin Sun,Xin Xin Sun</t>
  </si>
  <si>
    <t>1101.04</t>
  </si>
  <si>
    <t>170.00</t>
  </si>
  <si>
    <t>2021-09-23 13:48:13</t>
  </si>
  <si>
    <t>2262269</t>
  </si>
  <si>
    <t>傲途格精选巴登-巴登房客酒店</t>
  </si>
  <si>
    <t>Knebel Marc</t>
  </si>
  <si>
    <t>1878.24</t>
  </si>
  <si>
    <t>290.00</t>
  </si>
  <si>
    <t>2021-09-23 16:55:54</t>
  </si>
  <si>
    <t>2262313</t>
  </si>
  <si>
    <t>特科姆斯格内彻酒店</t>
  </si>
  <si>
    <t>WU DEYUAN</t>
  </si>
  <si>
    <t>621.76</t>
  </si>
  <si>
    <t>96.00</t>
  </si>
  <si>
    <t>2021-09-23 18:01:47</t>
  </si>
  <si>
    <t>2262335</t>
  </si>
  <si>
    <t>阿拉贡国王费尔南多二世水疗酒店</t>
  </si>
  <si>
    <t>Solorzano Fernanda</t>
  </si>
  <si>
    <t>375.65</t>
  </si>
  <si>
    <t>2021-09-23 18:21:57</t>
  </si>
  <si>
    <t>2262355</t>
  </si>
  <si>
    <t>西隆富丽萨通酒店</t>
  </si>
  <si>
    <t>yuhan yuwanut,yuhan yuwanut</t>
  </si>
  <si>
    <t>123.06</t>
  </si>
  <si>
    <t>19.00</t>
  </si>
  <si>
    <t>2021-09-23 18:42:05</t>
  </si>
  <si>
    <t>2262358</t>
  </si>
  <si>
    <t>Lau Shao Yan,Lau Shao Yan</t>
  </si>
  <si>
    <t>2021-09-23 18:47:59</t>
  </si>
  <si>
    <t>2262366</t>
  </si>
  <si>
    <t>日内瓦-圣热尼普伊高级酒店</t>
  </si>
  <si>
    <t>BIABAUT Marie-jose</t>
  </si>
  <si>
    <t>278.50</t>
  </si>
  <si>
    <t>43.00</t>
  </si>
  <si>
    <t>2021-09-23 18:58:39</t>
  </si>
  <si>
    <t>2262678</t>
  </si>
  <si>
    <t>洛杉矶圣加百利喜来登酒店</t>
  </si>
  <si>
    <t>Jiang Lun</t>
  </si>
  <si>
    <t>2655.45</t>
  </si>
  <si>
    <t>410.00</t>
  </si>
  <si>
    <t>2021-09-23 23:53:31</t>
  </si>
  <si>
    <t>2262748</t>
  </si>
  <si>
    <t>奥兰多格兰德湖丽兹卡尔顿酒店</t>
  </si>
  <si>
    <t>Hoatson Kindra</t>
  </si>
  <si>
    <t>1876.65</t>
  </si>
  <si>
    <t>2021-09-24 01:43:19</t>
  </si>
  <si>
    <t>2262793</t>
  </si>
  <si>
    <t>GM重要时刻酒店</t>
  </si>
  <si>
    <t>Long Alexis,Long Alexis</t>
  </si>
  <si>
    <t>142.37</t>
  </si>
  <si>
    <t>22.00</t>
  </si>
  <si>
    <t>2021-09-24 04:59:13</t>
  </si>
  <si>
    <t>2262825</t>
  </si>
  <si>
    <t>多哈伊兹丹酒店</t>
  </si>
  <si>
    <t>Rahmoun Nora,Rahmoun Nora</t>
  </si>
  <si>
    <t>524.17</t>
  </si>
  <si>
    <t>81.00</t>
  </si>
  <si>
    <t>2021-09-24 07:00:46</t>
  </si>
  <si>
    <t>2262855</t>
  </si>
  <si>
    <t>凤凰城南山福朋喜来登酒店</t>
  </si>
  <si>
    <t>NAVARRETE Maria</t>
  </si>
  <si>
    <t>2021-09-24 08:15:40</t>
  </si>
  <si>
    <t>2262870</t>
  </si>
  <si>
    <t>格鲁夫酒店</t>
  </si>
  <si>
    <t>Lewis Tawny Kristen</t>
  </si>
  <si>
    <t>1546.62</t>
  </si>
  <si>
    <t>239.00</t>
  </si>
  <si>
    <t>2021-09-24 08:38:53</t>
  </si>
  <si>
    <t>2262895</t>
  </si>
  <si>
    <t>Savaraj Napat,Savaraj Napat</t>
  </si>
  <si>
    <t>122.95</t>
  </si>
  <si>
    <t>2021-09-24 09:06:40</t>
  </si>
  <si>
    <t>2262928</t>
  </si>
  <si>
    <t>福利品质酒店</t>
  </si>
  <si>
    <t>Welch Kadin</t>
  </si>
  <si>
    <t>653.59</t>
  </si>
  <si>
    <t>101.00</t>
  </si>
  <si>
    <t>2021-09-24 10:23:49</t>
  </si>
  <si>
    <t>2262945</t>
  </si>
  <si>
    <t>埃克广场酒店</t>
  </si>
  <si>
    <t>Ziemianczyk Pawel,Rajewski Adam</t>
  </si>
  <si>
    <t>673.00</t>
  </si>
  <si>
    <t>104.00</t>
  </si>
  <si>
    <t>2021-09-24 10:30:40</t>
  </si>
  <si>
    <t>2262989</t>
  </si>
  <si>
    <t>fajariah mohd kasim Nor,fajariah mohd kasim Nor</t>
  </si>
  <si>
    <t>1100.10</t>
  </si>
  <si>
    <t>2021-09-24 11:28:51</t>
  </si>
  <si>
    <t>2263022</t>
  </si>
  <si>
    <t>堪萨斯城美国汽车旅馆</t>
  </si>
  <si>
    <t>Sarki Mangali</t>
  </si>
  <si>
    <t>394.74</t>
  </si>
  <si>
    <t>2021-09-24 12:00:37</t>
  </si>
  <si>
    <t>2263074</t>
  </si>
  <si>
    <t>首尔斯坦福酒店</t>
  </si>
  <si>
    <t>Lim JongA</t>
  </si>
  <si>
    <t>478.87</t>
  </si>
  <si>
    <t>74.00</t>
  </si>
  <si>
    <t>2021-09-24 12:45:22</t>
  </si>
  <si>
    <t>2263225</t>
  </si>
  <si>
    <t>斯科特斯德雅乐轩酒店</t>
  </si>
  <si>
    <t>Hibbs Corbin</t>
  </si>
  <si>
    <t>1015.98</t>
  </si>
  <si>
    <t>157.00</t>
  </si>
  <si>
    <t>2021-09-24 15:13:31</t>
  </si>
  <si>
    <t>2263243</t>
  </si>
  <si>
    <t>利物浦雅乐轩酒店</t>
  </si>
  <si>
    <t>YANG XU</t>
  </si>
  <si>
    <t>1074.22</t>
  </si>
  <si>
    <t>166.00</t>
  </si>
  <si>
    <t>2021-09-24 15:32:49</t>
  </si>
  <si>
    <t>2263305</t>
  </si>
  <si>
    <t>Figueiras Santos Ricardo Jorge</t>
  </si>
  <si>
    <t>498.28</t>
  </si>
  <si>
    <t>77.00</t>
  </si>
  <si>
    <t>2021-09-24 16:37:08</t>
  </si>
  <si>
    <t>2263318</t>
  </si>
  <si>
    <t>迪拜棕榈岛W酒店</t>
  </si>
  <si>
    <t>LEI SONGTAO,Rai Zixin</t>
  </si>
  <si>
    <t>4096.27</t>
  </si>
  <si>
    <t>633.00</t>
  </si>
  <si>
    <t>2021-09-24 16:51:48</t>
  </si>
  <si>
    <t>2263439</t>
  </si>
  <si>
    <t>泰姬乌莎基兰宫酒店</t>
  </si>
  <si>
    <t>VARDHAN KHAITAN HARSH,VARDHAN KHAITAN HARSH</t>
  </si>
  <si>
    <t>660.06</t>
  </si>
  <si>
    <t>102.00</t>
  </si>
  <si>
    <t>2021-09-24 18:38:11</t>
  </si>
  <si>
    <t>2263476</t>
  </si>
  <si>
    <t>795.96</t>
  </si>
  <si>
    <t>123.00</t>
  </si>
  <si>
    <t>2021-09-24 19:00:13</t>
  </si>
  <si>
    <t>2263699</t>
  </si>
  <si>
    <t>底特律米高梅酒店</t>
  </si>
  <si>
    <t>Jamali Kristin Marie</t>
  </si>
  <si>
    <t>1857.23</t>
  </si>
  <si>
    <t>287.00</t>
  </si>
  <si>
    <t>2021-09-24 21:52:38</t>
  </si>
  <si>
    <t>2263717</t>
  </si>
  <si>
    <t>庞塞圣奥古斯丁汽车旅馆</t>
  </si>
  <si>
    <t>Tolliver Krista,ruzicka michael</t>
  </si>
  <si>
    <t>854.20</t>
  </si>
  <si>
    <t>132.00</t>
  </si>
  <si>
    <t>2021-09-24 22:10:35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</si>
</sst>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16038310469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44463</v>
      </c>
      <c r="G2" s="5">
        <v>44464</v>
      </c>
      <c r="H2" s="4">
        <v>1</v>
      </c>
      <c r="I2" s="4">
        <v>1</v>
      </c>
      <c r="J2" s="4">
        <v>1</v>
      </c>
      <c r="K2" s="4" t="s">
        <v>29</v>
      </c>
      <c r="L2" s="4">
        <v>230</v>
      </c>
      <c r="M2" s="4">
        <v>230</v>
      </c>
      <c r="N2" s="4" t="s">
        <v>30</v>
      </c>
      <c r="O2" s="4" t="s">
        <v>31</v>
      </c>
      <c r="P2" s="4" t="s">
        <v>32</v>
      </c>
      <c r="Q2" s="4">
        <v>0</v>
      </c>
      <c r="R2" s="6">
        <v>44417</v>
      </c>
      <c r="S2" s="5">
        <v>44467</v>
      </c>
      <c r="T2" s="4" t="s">
        <v>33</v>
      </c>
      <c r="U2" s="4">
        <v>230</v>
      </c>
      <c r="V2" s="4">
        <v>0</v>
      </c>
      <c r="W2" s="4">
        <v>0</v>
      </c>
      <c r="X2" s="4">
        <v>2219562</v>
      </c>
    </row>
    <row r="3" s="4" customFormat="1" spans="1:24">
      <c r="A3" s="4">
        <v>16045103496</v>
      </c>
      <c r="B3" s="4" t="s">
        <v>25</v>
      </c>
      <c r="C3" s="4" t="s">
        <v>26</v>
      </c>
      <c r="D3" s="4" t="s">
        <v>34</v>
      </c>
      <c r="E3" s="4" t="s">
        <v>28</v>
      </c>
      <c r="F3" s="5">
        <v>44462</v>
      </c>
      <c r="G3" s="5">
        <v>44464</v>
      </c>
      <c r="H3" s="4">
        <v>1</v>
      </c>
      <c r="I3" s="4">
        <v>2</v>
      </c>
      <c r="J3" s="4">
        <v>2</v>
      </c>
      <c r="K3" s="4" t="s">
        <v>29</v>
      </c>
      <c r="L3" s="4">
        <v>270</v>
      </c>
      <c r="M3" s="4">
        <v>270</v>
      </c>
      <c r="N3" s="4" t="s">
        <v>35</v>
      </c>
      <c r="O3" s="4" t="s">
        <v>31</v>
      </c>
      <c r="P3" s="4" t="s">
        <v>32</v>
      </c>
      <c r="Q3" s="4">
        <v>0</v>
      </c>
      <c r="R3" s="6">
        <v>44418</v>
      </c>
      <c r="S3" s="5">
        <v>44467</v>
      </c>
      <c r="T3" s="4" t="s">
        <v>33</v>
      </c>
      <c r="U3" s="4">
        <v>270</v>
      </c>
      <c r="V3" s="4">
        <v>0</v>
      </c>
      <c r="W3" s="4">
        <v>0</v>
      </c>
      <c r="X3" s="4">
        <v>2220239</v>
      </c>
    </row>
    <row r="4" s="4" customFormat="1" spans="1:24">
      <c r="A4" s="4">
        <v>16048166445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44462</v>
      </c>
      <c r="G4" s="5">
        <v>44464</v>
      </c>
      <c r="H4" s="4">
        <v>1</v>
      </c>
      <c r="I4" s="4">
        <v>2</v>
      </c>
      <c r="J4" s="4">
        <v>2</v>
      </c>
      <c r="K4" s="4" t="s">
        <v>29</v>
      </c>
      <c r="L4" s="4">
        <v>221</v>
      </c>
      <c r="M4" s="4">
        <v>221</v>
      </c>
      <c r="N4" s="4" t="s">
        <v>38</v>
      </c>
      <c r="O4" s="4" t="s">
        <v>31</v>
      </c>
      <c r="P4" s="4" t="s">
        <v>32</v>
      </c>
      <c r="Q4" s="4">
        <v>0</v>
      </c>
      <c r="R4" s="6">
        <v>44419</v>
      </c>
      <c r="S4" s="5">
        <v>44467</v>
      </c>
      <c r="T4" s="4" t="s">
        <v>33</v>
      </c>
      <c r="U4" s="4">
        <v>221</v>
      </c>
      <c r="V4" s="4">
        <v>0</v>
      </c>
      <c r="W4" s="4">
        <v>0</v>
      </c>
      <c r="X4" s="4">
        <v>2220703</v>
      </c>
    </row>
    <row r="5" s="4" customFormat="1" spans="1:24">
      <c r="A5" s="4">
        <v>16143018770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44461</v>
      </c>
      <c r="G5" s="5">
        <v>44464</v>
      </c>
      <c r="H5" s="4">
        <v>1</v>
      </c>
      <c r="I5" s="4">
        <v>3</v>
      </c>
      <c r="J5" s="4">
        <v>3</v>
      </c>
      <c r="K5" s="4" t="s">
        <v>29</v>
      </c>
      <c r="L5" s="4">
        <v>313</v>
      </c>
      <c r="M5" s="4">
        <v>313</v>
      </c>
      <c r="N5" s="4" t="s">
        <v>41</v>
      </c>
      <c r="O5" s="4" t="s">
        <v>31</v>
      </c>
      <c r="P5" s="4" t="s">
        <v>32</v>
      </c>
      <c r="Q5" s="4">
        <v>0</v>
      </c>
      <c r="R5" s="6">
        <v>44435</v>
      </c>
      <c r="S5" s="5">
        <v>44467</v>
      </c>
      <c r="T5" s="4" t="s">
        <v>33</v>
      </c>
      <c r="U5" s="4">
        <v>313</v>
      </c>
      <c r="V5" s="4">
        <v>0</v>
      </c>
      <c r="W5" s="4">
        <v>0</v>
      </c>
      <c r="X5" s="4">
        <v>2234440</v>
      </c>
    </row>
    <row r="6" s="4" customFormat="1" spans="1:24">
      <c r="A6" s="4">
        <v>16148494882</v>
      </c>
      <c r="B6" s="4" t="s">
        <v>25</v>
      </c>
      <c r="C6" s="4" t="s">
        <v>26</v>
      </c>
      <c r="D6" s="4" t="s">
        <v>42</v>
      </c>
      <c r="E6" s="4" t="s">
        <v>28</v>
      </c>
      <c r="F6" s="5">
        <v>44463</v>
      </c>
      <c r="G6" s="5">
        <v>44464</v>
      </c>
      <c r="H6" s="4">
        <v>1</v>
      </c>
      <c r="I6" s="4">
        <v>1</v>
      </c>
      <c r="J6" s="4">
        <v>1</v>
      </c>
      <c r="K6" s="4" t="s">
        <v>29</v>
      </c>
      <c r="L6" s="4">
        <v>99</v>
      </c>
      <c r="M6" s="4">
        <v>99</v>
      </c>
      <c r="N6" s="4" t="s">
        <v>43</v>
      </c>
      <c r="O6" s="4" t="s">
        <v>31</v>
      </c>
      <c r="P6" s="4" t="s">
        <v>32</v>
      </c>
      <c r="Q6" s="4">
        <v>0</v>
      </c>
      <c r="R6" s="6">
        <v>44435</v>
      </c>
      <c r="S6" s="5">
        <v>44467</v>
      </c>
      <c r="T6" s="4" t="s">
        <v>33</v>
      </c>
      <c r="U6" s="4">
        <v>99</v>
      </c>
      <c r="V6" s="4">
        <v>0</v>
      </c>
      <c r="W6" s="4">
        <v>0</v>
      </c>
      <c r="X6" s="4">
        <v>2234702</v>
      </c>
    </row>
    <row r="7" s="4" customFormat="1" spans="1:24">
      <c r="A7" s="4">
        <v>16148494882</v>
      </c>
      <c r="B7" s="4" t="s">
        <v>25</v>
      </c>
      <c r="C7" s="4" t="s">
        <v>44</v>
      </c>
      <c r="D7" s="4" t="s">
        <v>42</v>
      </c>
      <c r="E7" s="4" t="s">
        <v>28</v>
      </c>
      <c r="F7" s="5">
        <v>44463</v>
      </c>
      <c r="G7" s="5">
        <v>44464</v>
      </c>
      <c r="H7" s="4">
        <v>1</v>
      </c>
      <c r="I7" s="4">
        <v>1</v>
      </c>
      <c r="J7" s="4">
        <v>1</v>
      </c>
      <c r="K7" s="4" t="s">
        <v>29</v>
      </c>
      <c r="L7" s="4">
        <v>-74.03</v>
      </c>
      <c r="M7" s="4">
        <v>-74.03</v>
      </c>
      <c r="N7" s="4" t="s">
        <v>43</v>
      </c>
      <c r="O7" s="4" t="s">
        <v>31</v>
      </c>
      <c r="P7" s="4" t="s">
        <v>32</v>
      </c>
      <c r="Q7" s="4">
        <v>0</v>
      </c>
      <c r="R7" s="6">
        <v>44435</v>
      </c>
      <c r="S7" s="5">
        <v>44467</v>
      </c>
      <c r="T7" s="4" t="s">
        <v>33</v>
      </c>
      <c r="U7" s="4">
        <v>-74.03</v>
      </c>
      <c r="V7" s="4">
        <v>0</v>
      </c>
      <c r="W7" s="4">
        <v>0</v>
      </c>
      <c r="X7" s="4">
        <v>2234702</v>
      </c>
    </row>
    <row r="8" s="4" customFormat="1" spans="1:24">
      <c r="A8" s="4">
        <v>16143018770</v>
      </c>
      <c r="B8" s="4" t="s">
        <v>25</v>
      </c>
      <c r="C8" s="4" t="s">
        <v>45</v>
      </c>
      <c r="D8" s="4" t="s">
        <v>39</v>
      </c>
      <c r="E8" s="4" t="s">
        <v>40</v>
      </c>
      <c r="F8" s="5">
        <v>44461</v>
      </c>
      <c r="G8" s="5">
        <v>44464</v>
      </c>
      <c r="H8" s="4">
        <v>1</v>
      </c>
      <c r="I8" s="4">
        <v>3</v>
      </c>
      <c r="J8" s="4">
        <v>3</v>
      </c>
      <c r="K8" s="4" t="s">
        <v>29</v>
      </c>
      <c r="L8" s="4">
        <v>-313</v>
      </c>
      <c r="M8" s="4">
        <v>-313</v>
      </c>
      <c r="N8" s="4" t="s">
        <v>41</v>
      </c>
      <c r="O8" s="4" t="s">
        <v>31</v>
      </c>
      <c r="P8" s="4" t="s">
        <v>32</v>
      </c>
      <c r="Q8" s="4">
        <v>0</v>
      </c>
      <c r="R8" s="6">
        <v>44435</v>
      </c>
      <c r="S8" s="5">
        <v>44467</v>
      </c>
      <c r="T8" s="4" t="s">
        <v>33</v>
      </c>
      <c r="U8" s="4">
        <v>-313</v>
      </c>
      <c r="V8" s="4">
        <v>0</v>
      </c>
      <c r="W8" s="4">
        <v>0</v>
      </c>
      <c r="X8" s="4">
        <v>2234440</v>
      </c>
    </row>
    <row r="9" s="4" customFormat="1" spans="1:24">
      <c r="A9" s="4">
        <v>16171719964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44463</v>
      </c>
      <c r="G9" s="5">
        <v>44464</v>
      </c>
      <c r="H9" s="4">
        <v>1</v>
      </c>
      <c r="I9" s="4">
        <v>1</v>
      </c>
      <c r="J9" s="4">
        <v>1</v>
      </c>
      <c r="K9" s="4" t="s">
        <v>29</v>
      </c>
      <c r="L9" s="4">
        <v>310</v>
      </c>
      <c r="M9" s="4">
        <v>310</v>
      </c>
      <c r="N9" s="4" t="s">
        <v>48</v>
      </c>
      <c r="O9" s="4" t="s">
        <v>31</v>
      </c>
      <c r="P9" s="4" t="s">
        <v>32</v>
      </c>
      <c r="Q9" s="4">
        <v>0</v>
      </c>
      <c r="R9" s="6">
        <v>44438</v>
      </c>
      <c r="S9" s="5">
        <v>44467</v>
      </c>
      <c r="T9" s="4" t="s">
        <v>33</v>
      </c>
      <c r="U9" s="4">
        <v>310</v>
      </c>
      <c r="V9" s="4">
        <v>0</v>
      </c>
      <c r="W9" s="4">
        <v>0</v>
      </c>
      <c r="X9" s="4">
        <v>2237778</v>
      </c>
    </row>
    <row r="10" s="4" customFormat="1" spans="1:25">
      <c r="A10" s="4">
        <v>16185641668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44463</v>
      </c>
      <c r="G10" s="5">
        <v>44464</v>
      </c>
      <c r="H10" s="4">
        <v>1</v>
      </c>
      <c r="I10" s="4">
        <v>1</v>
      </c>
      <c r="J10" s="4">
        <v>1</v>
      </c>
      <c r="K10" s="4" t="s">
        <v>29</v>
      </c>
      <c r="L10" s="4">
        <v>194</v>
      </c>
      <c r="M10" s="4">
        <v>194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44441</v>
      </c>
      <c r="S10" s="5">
        <v>44467</v>
      </c>
      <c r="T10" s="4" t="s">
        <v>33</v>
      </c>
      <c r="U10" s="4">
        <v>194</v>
      </c>
      <c r="V10" s="4">
        <v>0</v>
      </c>
      <c r="W10" s="4">
        <v>0</v>
      </c>
      <c r="X10" s="4">
        <v>2240160</v>
      </c>
      <c r="Y10" s="4" t="s">
        <v>52</v>
      </c>
    </row>
    <row r="11" s="4" customFormat="1" spans="1:25">
      <c r="A11" s="4">
        <v>16193587678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44463</v>
      </c>
      <c r="G11" s="5">
        <v>44464</v>
      </c>
      <c r="H11" s="4">
        <v>1</v>
      </c>
      <c r="I11" s="4">
        <v>1</v>
      </c>
      <c r="J11" s="4">
        <v>1</v>
      </c>
      <c r="K11" s="4" t="s">
        <v>29</v>
      </c>
      <c r="L11" s="4">
        <v>131</v>
      </c>
      <c r="M11" s="4">
        <v>131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44442</v>
      </c>
      <c r="S11" s="5">
        <v>44467</v>
      </c>
      <c r="T11" s="4" t="s">
        <v>33</v>
      </c>
      <c r="U11" s="4">
        <v>131</v>
      </c>
      <c r="V11" s="4">
        <v>0</v>
      </c>
      <c r="W11" s="4">
        <v>0</v>
      </c>
      <c r="X11" s="4">
        <v>2241331</v>
      </c>
      <c r="Y11" s="4">
        <v>97052971</v>
      </c>
    </row>
    <row r="12" s="4" customFormat="1" spans="1:24">
      <c r="A12" s="4">
        <v>16194011132</v>
      </c>
      <c r="B12" s="4" t="s">
        <v>25</v>
      </c>
      <c r="C12" s="4" t="s">
        <v>26</v>
      </c>
      <c r="D12" s="4" t="s">
        <v>27</v>
      </c>
      <c r="E12" s="4" t="s">
        <v>28</v>
      </c>
      <c r="F12" s="5">
        <v>44463</v>
      </c>
      <c r="G12" s="5">
        <v>44464</v>
      </c>
      <c r="H12" s="4">
        <v>1</v>
      </c>
      <c r="I12" s="4">
        <v>1</v>
      </c>
      <c r="J12" s="4">
        <v>1</v>
      </c>
      <c r="K12" s="4" t="s">
        <v>29</v>
      </c>
      <c r="L12" s="4">
        <v>230</v>
      </c>
      <c r="M12" s="4">
        <v>230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44442</v>
      </c>
      <c r="S12" s="5">
        <v>44467</v>
      </c>
      <c r="T12" s="4" t="s">
        <v>33</v>
      </c>
      <c r="U12" s="4">
        <v>230</v>
      </c>
      <c r="V12" s="4">
        <v>0</v>
      </c>
      <c r="W12" s="4">
        <v>0</v>
      </c>
      <c r="X12" s="4">
        <v>2241461</v>
      </c>
    </row>
    <row r="13" s="4" customFormat="1" spans="1:25">
      <c r="A13" s="4">
        <v>16200870394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44463</v>
      </c>
      <c r="G13" s="5">
        <v>44464</v>
      </c>
      <c r="H13" s="4">
        <v>1</v>
      </c>
      <c r="I13" s="4">
        <v>1</v>
      </c>
      <c r="J13" s="4">
        <v>1</v>
      </c>
      <c r="K13" s="4" t="s">
        <v>29</v>
      </c>
      <c r="L13" s="4">
        <v>94</v>
      </c>
      <c r="M13" s="4">
        <v>94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44442</v>
      </c>
      <c r="S13" s="5">
        <v>44467</v>
      </c>
      <c r="T13" s="4" t="s">
        <v>33</v>
      </c>
      <c r="U13" s="4">
        <v>94</v>
      </c>
      <c r="V13" s="4">
        <v>0</v>
      </c>
      <c r="W13" s="4">
        <v>0</v>
      </c>
      <c r="X13" s="4">
        <v>2242273</v>
      </c>
      <c r="Y13" s="4" t="s">
        <v>60</v>
      </c>
    </row>
    <row r="14" s="4" customFormat="1" spans="1:25">
      <c r="A14" s="4">
        <v>16202213471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44457</v>
      </c>
      <c r="G14" s="5">
        <v>44464</v>
      </c>
      <c r="H14" s="4">
        <v>1</v>
      </c>
      <c r="I14" s="4">
        <v>7</v>
      </c>
      <c r="J14" s="4">
        <v>7</v>
      </c>
      <c r="K14" s="4" t="s">
        <v>29</v>
      </c>
      <c r="L14" s="4">
        <v>511</v>
      </c>
      <c r="M14" s="4">
        <v>511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44443</v>
      </c>
      <c r="S14" s="5">
        <v>44467</v>
      </c>
      <c r="T14" s="4" t="s">
        <v>33</v>
      </c>
      <c r="U14" s="4">
        <v>511</v>
      </c>
      <c r="V14" s="4">
        <v>0</v>
      </c>
      <c r="W14" s="4">
        <v>0</v>
      </c>
      <c r="X14" s="4">
        <v>2242577</v>
      </c>
      <c r="Y14" s="4">
        <v>43137038</v>
      </c>
    </row>
    <row r="15" s="4" customFormat="1" spans="1:25">
      <c r="A15" s="4">
        <v>16202929347</v>
      </c>
      <c r="B15" s="4" t="s">
        <v>25</v>
      </c>
      <c r="C15" s="4" t="s">
        <v>26</v>
      </c>
      <c r="D15" s="4" t="s">
        <v>64</v>
      </c>
      <c r="E15" s="4" t="s">
        <v>37</v>
      </c>
      <c r="F15" s="5">
        <v>44463</v>
      </c>
      <c r="G15" s="5">
        <v>44464</v>
      </c>
      <c r="H15" s="4">
        <v>1</v>
      </c>
      <c r="I15" s="4">
        <v>1</v>
      </c>
      <c r="J15" s="4">
        <v>1</v>
      </c>
      <c r="K15" s="4" t="s">
        <v>29</v>
      </c>
      <c r="L15" s="4">
        <v>178</v>
      </c>
      <c r="M15" s="4">
        <v>178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44443</v>
      </c>
      <c r="S15" s="5">
        <v>44467</v>
      </c>
      <c r="T15" s="4" t="s">
        <v>33</v>
      </c>
      <c r="U15" s="4">
        <v>178</v>
      </c>
      <c r="V15" s="4">
        <v>0</v>
      </c>
      <c r="W15" s="4">
        <v>0</v>
      </c>
      <c r="X15" s="4">
        <v>2242761</v>
      </c>
      <c r="Y15" s="4">
        <v>43207303</v>
      </c>
    </row>
    <row r="16" s="4" customFormat="1" spans="1:25">
      <c r="A16" s="4">
        <v>16212602433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44462</v>
      </c>
      <c r="G16" s="5">
        <v>44464</v>
      </c>
      <c r="H16" s="4">
        <v>1</v>
      </c>
      <c r="I16" s="4">
        <v>2</v>
      </c>
      <c r="J16" s="4">
        <v>2</v>
      </c>
      <c r="K16" s="4" t="s">
        <v>29</v>
      </c>
      <c r="L16" s="4">
        <v>269</v>
      </c>
      <c r="M16" s="4">
        <v>269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44444</v>
      </c>
      <c r="S16" s="5">
        <v>44467</v>
      </c>
      <c r="T16" s="4" t="s">
        <v>33</v>
      </c>
      <c r="U16" s="4">
        <v>269</v>
      </c>
      <c r="V16" s="4">
        <v>0</v>
      </c>
      <c r="W16" s="4">
        <v>0</v>
      </c>
      <c r="X16" s="4">
        <v>2244025</v>
      </c>
      <c r="Y16" s="4">
        <v>1825757663</v>
      </c>
    </row>
    <row r="17" s="4" customFormat="1" spans="1:25">
      <c r="A17" s="4">
        <v>16212602433</v>
      </c>
      <c r="B17" s="4" t="s">
        <v>25</v>
      </c>
      <c r="C17" s="4" t="s">
        <v>45</v>
      </c>
      <c r="D17" s="4" t="s">
        <v>66</v>
      </c>
      <c r="E17" s="4" t="s">
        <v>67</v>
      </c>
      <c r="F17" s="5">
        <v>44462</v>
      </c>
      <c r="G17" s="5">
        <v>44464</v>
      </c>
      <c r="H17" s="4">
        <v>1</v>
      </c>
      <c r="I17" s="4">
        <v>2</v>
      </c>
      <c r="J17" s="4">
        <v>2</v>
      </c>
      <c r="K17" s="4" t="s">
        <v>29</v>
      </c>
      <c r="L17" s="4">
        <v>-269</v>
      </c>
      <c r="M17" s="4">
        <v>-269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44444</v>
      </c>
      <c r="S17" s="5">
        <v>44467</v>
      </c>
      <c r="T17" s="4" t="s">
        <v>33</v>
      </c>
      <c r="U17" s="4">
        <v>-269</v>
      </c>
      <c r="V17" s="4">
        <v>0</v>
      </c>
      <c r="W17" s="4">
        <v>0</v>
      </c>
      <c r="X17" s="4">
        <v>2244025</v>
      </c>
      <c r="Y17" s="4">
        <v>1825757663</v>
      </c>
    </row>
    <row r="18" s="4" customFormat="1" spans="1:24">
      <c r="A18" s="4">
        <v>16231142649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44463</v>
      </c>
      <c r="G18" s="5">
        <v>44464</v>
      </c>
      <c r="H18" s="4">
        <v>1</v>
      </c>
      <c r="I18" s="4">
        <v>1</v>
      </c>
      <c r="J18" s="4">
        <v>1</v>
      </c>
      <c r="K18" s="4" t="s">
        <v>29</v>
      </c>
      <c r="L18" s="4">
        <v>137</v>
      </c>
      <c r="M18" s="4">
        <v>137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44446</v>
      </c>
      <c r="S18" s="5">
        <v>44467</v>
      </c>
      <c r="T18" s="4" t="s">
        <v>33</v>
      </c>
      <c r="U18" s="4">
        <v>137</v>
      </c>
      <c r="V18" s="4">
        <v>0</v>
      </c>
      <c r="W18" s="4">
        <v>0</v>
      </c>
      <c r="X18" s="4">
        <v>2246745</v>
      </c>
    </row>
    <row r="19" s="4" customFormat="1" spans="1:25">
      <c r="A19" s="4">
        <v>16231879457</v>
      </c>
      <c r="B19" s="4" t="s">
        <v>25</v>
      </c>
      <c r="C19" s="4" t="s">
        <v>26</v>
      </c>
      <c r="D19" s="4" t="s">
        <v>72</v>
      </c>
      <c r="E19" s="4" t="s">
        <v>58</v>
      </c>
      <c r="F19" s="5">
        <v>44463</v>
      </c>
      <c r="G19" s="5">
        <v>44464</v>
      </c>
      <c r="H19" s="4">
        <v>1</v>
      </c>
      <c r="I19" s="4">
        <v>1</v>
      </c>
      <c r="J19" s="4">
        <v>1</v>
      </c>
      <c r="K19" s="4" t="s">
        <v>29</v>
      </c>
      <c r="L19" s="4">
        <v>167</v>
      </c>
      <c r="M19" s="4">
        <v>167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44447</v>
      </c>
      <c r="S19" s="5">
        <v>44467</v>
      </c>
      <c r="T19" s="4" t="s">
        <v>33</v>
      </c>
      <c r="U19" s="4">
        <v>167</v>
      </c>
      <c r="V19" s="4">
        <v>0</v>
      </c>
      <c r="W19" s="4">
        <v>0</v>
      </c>
      <c r="X19" s="4">
        <v>2246890</v>
      </c>
      <c r="Y19" s="4" t="s">
        <v>74</v>
      </c>
    </row>
    <row r="20" s="4" customFormat="1" spans="1:24">
      <c r="A20" s="4">
        <v>16232020840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44463</v>
      </c>
      <c r="G20" s="5">
        <v>44464</v>
      </c>
      <c r="H20" s="4">
        <v>1</v>
      </c>
      <c r="I20" s="4">
        <v>1</v>
      </c>
      <c r="J20" s="4">
        <v>1</v>
      </c>
      <c r="K20" s="4" t="s">
        <v>29</v>
      </c>
      <c r="L20" s="4">
        <v>137</v>
      </c>
      <c r="M20" s="4">
        <v>137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44447</v>
      </c>
      <c r="S20" s="5">
        <v>44467</v>
      </c>
      <c r="T20" s="4" t="s">
        <v>33</v>
      </c>
      <c r="U20" s="4">
        <v>137</v>
      </c>
      <c r="V20" s="4">
        <v>0</v>
      </c>
      <c r="W20" s="4">
        <v>0</v>
      </c>
      <c r="X20" s="4">
        <v>2246927</v>
      </c>
    </row>
    <row r="21" s="4" customFormat="1" spans="1:24">
      <c r="A21" s="4">
        <v>16238148264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44463</v>
      </c>
      <c r="G21" s="5">
        <v>44464</v>
      </c>
      <c r="H21" s="4">
        <v>1</v>
      </c>
      <c r="I21" s="4">
        <v>1</v>
      </c>
      <c r="J21" s="4">
        <v>1</v>
      </c>
      <c r="K21" s="4" t="s">
        <v>29</v>
      </c>
      <c r="L21" s="4">
        <v>58</v>
      </c>
      <c r="M21" s="4">
        <v>58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44447</v>
      </c>
      <c r="S21" s="5">
        <v>44467</v>
      </c>
      <c r="T21" s="4" t="s">
        <v>33</v>
      </c>
      <c r="U21" s="4">
        <v>58</v>
      </c>
      <c r="V21" s="4">
        <v>0</v>
      </c>
      <c r="W21" s="4">
        <v>0</v>
      </c>
      <c r="X21" s="4">
        <v>2247420</v>
      </c>
    </row>
    <row r="22" s="4" customFormat="1" spans="1:25">
      <c r="A22" s="4">
        <v>16240109365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44463</v>
      </c>
      <c r="G22" s="5">
        <v>44464</v>
      </c>
      <c r="H22" s="4">
        <v>1</v>
      </c>
      <c r="I22" s="4">
        <v>1</v>
      </c>
      <c r="J22" s="4">
        <v>1</v>
      </c>
      <c r="K22" s="4" t="s">
        <v>29</v>
      </c>
      <c r="L22" s="4">
        <v>153</v>
      </c>
      <c r="M22" s="4">
        <v>153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44448</v>
      </c>
      <c r="S22" s="5">
        <v>44467</v>
      </c>
      <c r="T22" s="4" t="s">
        <v>33</v>
      </c>
      <c r="U22" s="4">
        <v>153</v>
      </c>
      <c r="V22" s="4">
        <v>0</v>
      </c>
      <c r="W22" s="4">
        <v>0</v>
      </c>
      <c r="X22" s="4">
        <v>2247775</v>
      </c>
      <c r="Y22" s="4">
        <v>77859703</v>
      </c>
    </row>
    <row r="23" s="4" customFormat="1" spans="1:25">
      <c r="A23" s="4">
        <v>16240757734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44463</v>
      </c>
      <c r="G23" s="5">
        <v>44464</v>
      </c>
      <c r="H23" s="4">
        <v>1</v>
      </c>
      <c r="I23" s="4">
        <v>1</v>
      </c>
      <c r="J23" s="4">
        <v>1</v>
      </c>
      <c r="K23" s="4" t="s">
        <v>29</v>
      </c>
      <c r="L23" s="4">
        <v>303</v>
      </c>
      <c r="M23" s="4">
        <v>303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44448</v>
      </c>
      <c r="S23" s="5">
        <v>44467</v>
      </c>
      <c r="T23" s="4" t="s">
        <v>33</v>
      </c>
      <c r="U23" s="4">
        <v>303</v>
      </c>
      <c r="V23" s="4">
        <v>0</v>
      </c>
      <c r="W23" s="4">
        <v>0</v>
      </c>
      <c r="X23" s="4">
        <v>2247922</v>
      </c>
      <c r="Y23" s="4" t="s">
        <v>85</v>
      </c>
    </row>
    <row r="24" s="4" customFormat="1" spans="1:24">
      <c r="A24" s="4">
        <v>16246237786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44463</v>
      </c>
      <c r="G24" s="5">
        <v>44464</v>
      </c>
      <c r="H24" s="4">
        <v>1</v>
      </c>
      <c r="I24" s="4">
        <v>1</v>
      </c>
      <c r="J24" s="4">
        <v>1</v>
      </c>
      <c r="K24" s="4" t="s">
        <v>29</v>
      </c>
      <c r="L24" s="4">
        <v>59</v>
      </c>
      <c r="M24" s="4">
        <v>59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44448</v>
      </c>
      <c r="S24" s="5">
        <v>44467</v>
      </c>
      <c r="T24" s="4" t="s">
        <v>33</v>
      </c>
      <c r="U24" s="4">
        <v>59</v>
      </c>
      <c r="V24" s="4">
        <v>0</v>
      </c>
      <c r="W24" s="4">
        <v>0</v>
      </c>
      <c r="X24" s="4">
        <v>2248356</v>
      </c>
    </row>
    <row r="25" s="4" customFormat="1" spans="1:25">
      <c r="A25" s="4">
        <v>16247775315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44463</v>
      </c>
      <c r="G25" s="5">
        <v>44464</v>
      </c>
      <c r="H25" s="4">
        <v>1</v>
      </c>
      <c r="I25" s="4">
        <v>1</v>
      </c>
      <c r="J25" s="4">
        <v>1</v>
      </c>
      <c r="K25" s="4" t="s">
        <v>29</v>
      </c>
      <c r="L25" s="4">
        <v>131</v>
      </c>
      <c r="M25" s="4">
        <v>131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44448</v>
      </c>
      <c r="S25" s="5">
        <v>44467</v>
      </c>
      <c r="T25" s="4" t="s">
        <v>33</v>
      </c>
      <c r="U25" s="4">
        <v>131</v>
      </c>
      <c r="V25" s="4">
        <v>0</v>
      </c>
      <c r="W25" s="4">
        <v>0</v>
      </c>
      <c r="X25" s="4">
        <v>2248643</v>
      </c>
      <c r="Y25" s="4">
        <v>44114559</v>
      </c>
    </row>
    <row r="26" s="4" customFormat="1" spans="1:25">
      <c r="A26" s="4">
        <v>16253435915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44463</v>
      </c>
      <c r="G26" s="5">
        <v>44464</v>
      </c>
      <c r="H26" s="4">
        <v>1</v>
      </c>
      <c r="I26" s="4">
        <v>1</v>
      </c>
      <c r="J26" s="4">
        <v>1</v>
      </c>
      <c r="K26" s="4" t="s">
        <v>29</v>
      </c>
      <c r="L26" s="4">
        <v>71</v>
      </c>
      <c r="M26" s="4">
        <v>71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44449</v>
      </c>
      <c r="S26" s="5">
        <v>44467</v>
      </c>
      <c r="T26" s="4" t="s">
        <v>33</v>
      </c>
      <c r="U26" s="4">
        <v>71</v>
      </c>
      <c r="V26" s="4">
        <v>0</v>
      </c>
      <c r="W26" s="4">
        <v>0</v>
      </c>
      <c r="X26" s="4">
        <v>2249310</v>
      </c>
      <c r="Y26" s="4">
        <v>8481669573</v>
      </c>
    </row>
    <row r="27" s="4" customFormat="1" spans="1:25">
      <c r="A27" s="4">
        <v>16254462828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44461</v>
      </c>
      <c r="G27" s="5">
        <v>44464</v>
      </c>
      <c r="H27" s="4">
        <v>1</v>
      </c>
      <c r="I27" s="4">
        <v>3</v>
      </c>
      <c r="J27" s="4">
        <v>3</v>
      </c>
      <c r="K27" s="4" t="s">
        <v>29</v>
      </c>
      <c r="L27" s="4">
        <v>205</v>
      </c>
      <c r="M27" s="4">
        <v>205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44449</v>
      </c>
      <c r="S27" s="5">
        <v>44467</v>
      </c>
      <c r="T27" s="4" t="s">
        <v>33</v>
      </c>
      <c r="U27" s="4">
        <v>205</v>
      </c>
      <c r="V27" s="4">
        <v>0</v>
      </c>
      <c r="W27" s="4">
        <v>0</v>
      </c>
      <c r="X27" s="4">
        <v>2249561</v>
      </c>
      <c r="Y27" s="4" t="s">
        <v>98</v>
      </c>
    </row>
    <row r="28" s="4" customFormat="1" spans="1:25">
      <c r="A28" s="4">
        <v>16280087361</v>
      </c>
      <c r="B28" s="4" t="s">
        <v>25</v>
      </c>
      <c r="C28" s="4" t="s">
        <v>26</v>
      </c>
      <c r="D28" s="4" t="s">
        <v>72</v>
      </c>
      <c r="E28" s="4" t="s">
        <v>58</v>
      </c>
      <c r="F28" s="5">
        <v>44463</v>
      </c>
      <c r="G28" s="5">
        <v>44464</v>
      </c>
      <c r="H28" s="4">
        <v>1</v>
      </c>
      <c r="I28" s="4">
        <v>1</v>
      </c>
      <c r="J28" s="4">
        <v>1</v>
      </c>
      <c r="K28" s="4" t="s">
        <v>29</v>
      </c>
      <c r="L28" s="4">
        <v>167</v>
      </c>
      <c r="M28" s="4">
        <v>167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44452</v>
      </c>
      <c r="S28" s="5">
        <v>44467</v>
      </c>
      <c r="T28" s="4" t="s">
        <v>33</v>
      </c>
      <c r="U28" s="4">
        <v>167</v>
      </c>
      <c r="V28" s="4">
        <v>0</v>
      </c>
      <c r="W28" s="4">
        <v>0</v>
      </c>
      <c r="X28" s="4">
        <v>2252704</v>
      </c>
      <c r="Y28" s="4">
        <v>161311755</v>
      </c>
    </row>
    <row r="29" s="4" customFormat="1" spans="1:25">
      <c r="A29" s="4">
        <v>16280431229</v>
      </c>
      <c r="B29" s="4" t="s">
        <v>25</v>
      </c>
      <c r="C29" s="4" t="s">
        <v>26</v>
      </c>
      <c r="D29" s="4" t="s">
        <v>100</v>
      </c>
      <c r="E29" s="4" t="s">
        <v>58</v>
      </c>
      <c r="F29" s="5">
        <v>44463</v>
      </c>
      <c r="G29" s="5">
        <v>44464</v>
      </c>
      <c r="H29" s="4">
        <v>1</v>
      </c>
      <c r="I29" s="4">
        <v>1</v>
      </c>
      <c r="J29" s="4">
        <v>1</v>
      </c>
      <c r="K29" s="4" t="s">
        <v>29</v>
      </c>
      <c r="L29" s="4">
        <v>47</v>
      </c>
      <c r="M29" s="4">
        <v>47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44453</v>
      </c>
      <c r="S29" s="5">
        <v>44467</v>
      </c>
      <c r="T29" s="4" t="s">
        <v>33</v>
      </c>
      <c r="U29" s="4">
        <v>47</v>
      </c>
      <c r="V29" s="4">
        <v>0</v>
      </c>
      <c r="W29" s="4">
        <v>0</v>
      </c>
      <c r="X29" s="4">
        <v>2252768</v>
      </c>
      <c r="Y29" s="4">
        <v>443767</v>
      </c>
    </row>
    <row r="30" s="4" customFormat="1" spans="1:25">
      <c r="A30" s="4">
        <v>16288101980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44463</v>
      </c>
      <c r="G30" s="5">
        <v>44464</v>
      </c>
      <c r="H30" s="4">
        <v>1</v>
      </c>
      <c r="I30" s="4">
        <v>1</v>
      </c>
      <c r="J30" s="4">
        <v>1</v>
      </c>
      <c r="K30" s="4" t="s">
        <v>29</v>
      </c>
      <c r="L30" s="4">
        <v>211</v>
      </c>
      <c r="M30" s="4">
        <v>211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44454</v>
      </c>
      <c r="S30" s="5">
        <v>44467</v>
      </c>
      <c r="T30" s="4" t="s">
        <v>33</v>
      </c>
      <c r="U30" s="4">
        <v>211</v>
      </c>
      <c r="V30" s="4">
        <v>0</v>
      </c>
      <c r="W30" s="4">
        <v>0</v>
      </c>
      <c r="X30" s="4">
        <v>2254011</v>
      </c>
      <c r="Y30" s="4" t="s">
        <v>105</v>
      </c>
    </row>
    <row r="31" s="4" customFormat="1" spans="1:24">
      <c r="A31" s="4">
        <v>16288117780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44462</v>
      </c>
      <c r="G31" s="5">
        <v>44464</v>
      </c>
      <c r="H31" s="4">
        <v>1</v>
      </c>
      <c r="I31" s="4">
        <v>2</v>
      </c>
      <c r="J31" s="4">
        <v>2</v>
      </c>
      <c r="K31" s="4" t="s">
        <v>29</v>
      </c>
      <c r="L31" s="4">
        <v>270</v>
      </c>
      <c r="M31" s="4">
        <v>270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44454</v>
      </c>
      <c r="S31" s="5">
        <v>44467</v>
      </c>
      <c r="T31" s="4" t="s">
        <v>33</v>
      </c>
      <c r="U31" s="4">
        <v>270</v>
      </c>
      <c r="V31" s="4">
        <v>0</v>
      </c>
      <c r="W31" s="4">
        <v>0</v>
      </c>
      <c r="X31" s="4">
        <v>2254022</v>
      </c>
    </row>
    <row r="32" s="4" customFormat="1" spans="1:25">
      <c r="A32" s="4">
        <v>16297842858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44463</v>
      </c>
      <c r="G32" s="5">
        <v>44464</v>
      </c>
      <c r="H32" s="4">
        <v>1</v>
      </c>
      <c r="I32" s="4">
        <v>1</v>
      </c>
      <c r="J32" s="4">
        <v>1</v>
      </c>
      <c r="K32" s="4" t="s">
        <v>29</v>
      </c>
      <c r="L32" s="4">
        <v>176</v>
      </c>
      <c r="M32" s="4">
        <v>176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44455</v>
      </c>
      <c r="S32" s="5">
        <v>44467</v>
      </c>
      <c r="T32" s="4" t="s">
        <v>33</v>
      </c>
      <c r="U32" s="4">
        <v>176</v>
      </c>
      <c r="V32" s="4">
        <v>0</v>
      </c>
      <c r="W32" s="4">
        <v>0</v>
      </c>
      <c r="X32" s="4">
        <v>2255635</v>
      </c>
      <c r="Y32" s="4">
        <v>32336012</v>
      </c>
    </row>
    <row r="33" s="4" customFormat="1" spans="1:24">
      <c r="A33" s="4">
        <v>16302425029</v>
      </c>
      <c r="B33" s="4" t="s">
        <v>25</v>
      </c>
      <c r="C33" s="4" t="s">
        <v>26</v>
      </c>
      <c r="D33" s="4" t="s">
        <v>72</v>
      </c>
      <c r="E33" s="4" t="s">
        <v>58</v>
      </c>
      <c r="F33" s="5">
        <v>44463</v>
      </c>
      <c r="G33" s="5">
        <v>44464</v>
      </c>
      <c r="H33" s="4">
        <v>1</v>
      </c>
      <c r="I33" s="4">
        <v>1</v>
      </c>
      <c r="J33" s="4">
        <v>1</v>
      </c>
      <c r="K33" s="4" t="s">
        <v>29</v>
      </c>
      <c r="L33" s="4">
        <v>167</v>
      </c>
      <c r="M33" s="4">
        <v>167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44456</v>
      </c>
      <c r="S33" s="5">
        <v>44467</v>
      </c>
      <c r="T33" s="4" t="s">
        <v>33</v>
      </c>
      <c r="U33" s="4">
        <v>167</v>
      </c>
      <c r="V33" s="4">
        <v>0</v>
      </c>
      <c r="W33" s="4">
        <v>0</v>
      </c>
      <c r="X33" s="4">
        <v>2256226</v>
      </c>
    </row>
    <row r="34" s="4" customFormat="1" spans="1:25">
      <c r="A34" s="4">
        <v>16302786980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44463</v>
      </c>
      <c r="G34" s="5">
        <v>44464</v>
      </c>
      <c r="H34" s="4">
        <v>1</v>
      </c>
      <c r="I34" s="4">
        <v>1</v>
      </c>
      <c r="J34" s="4">
        <v>1</v>
      </c>
      <c r="K34" s="4" t="s">
        <v>29</v>
      </c>
      <c r="L34" s="4">
        <v>194</v>
      </c>
      <c r="M34" s="4">
        <v>194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44456</v>
      </c>
      <c r="S34" s="5">
        <v>44467</v>
      </c>
      <c r="T34" s="4" t="s">
        <v>33</v>
      </c>
      <c r="U34" s="4">
        <v>194</v>
      </c>
      <c r="V34" s="4">
        <v>0</v>
      </c>
      <c r="W34" s="4">
        <v>0</v>
      </c>
      <c r="X34" s="4">
        <v>2256322</v>
      </c>
      <c r="Y34" s="4">
        <v>86874537</v>
      </c>
    </row>
    <row r="35" s="4" customFormat="1" spans="1:25">
      <c r="A35" s="4">
        <v>16316004054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44462</v>
      </c>
      <c r="G35" s="5">
        <v>44464</v>
      </c>
      <c r="H35" s="4">
        <v>1</v>
      </c>
      <c r="I35" s="4">
        <v>2</v>
      </c>
      <c r="J35" s="4">
        <v>2</v>
      </c>
      <c r="K35" s="4" t="s">
        <v>29</v>
      </c>
      <c r="L35" s="4">
        <v>178</v>
      </c>
      <c r="M35" s="4">
        <v>178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44457</v>
      </c>
      <c r="S35" s="5">
        <v>44467</v>
      </c>
      <c r="T35" s="4" t="s">
        <v>33</v>
      </c>
      <c r="U35" s="4">
        <v>178</v>
      </c>
      <c r="V35" s="4">
        <v>0</v>
      </c>
      <c r="W35" s="4">
        <v>0</v>
      </c>
      <c r="X35" s="4">
        <v>2258362</v>
      </c>
      <c r="Y35" s="4">
        <v>88525742</v>
      </c>
    </row>
    <row r="36" s="4" customFormat="1" spans="1:25">
      <c r="A36" s="4">
        <v>16200870394</v>
      </c>
      <c r="B36" s="4" t="s">
        <v>25</v>
      </c>
      <c r="C36" s="4" t="s">
        <v>45</v>
      </c>
      <c r="D36" s="4" t="s">
        <v>57</v>
      </c>
      <c r="E36" s="4" t="s">
        <v>58</v>
      </c>
      <c r="F36" s="5">
        <v>44463</v>
      </c>
      <c r="G36" s="5">
        <v>44464</v>
      </c>
      <c r="H36" s="4">
        <v>1</v>
      </c>
      <c r="I36" s="4">
        <v>1</v>
      </c>
      <c r="J36" s="4">
        <v>1</v>
      </c>
      <c r="K36" s="4" t="s">
        <v>29</v>
      </c>
      <c r="L36" s="4">
        <v>-94</v>
      </c>
      <c r="M36" s="4">
        <v>-94</v>
      </c>
      <c r="N36" s="4" t="s">
        <v>59</v>
      </c>
      <c r="O36" s="4" t="s">
        <v>31</v>
      </c>
      <c r="P36" s="4" t="s">
        <v>32</v>
      </c>
      <c r="Q36" s="4">
        <v>0</v>
      </c>
      <c r="R36" s="6">
        <v>44442</v>
      </c>
      <c r="S36" s="5">
        <v>44467</v>
      </c>
      <c r="T36" s="4" t="s">
        <v>33</v>
      </c>
      <c r="U36" s="4">
        <v>-94</v>
      </c>
      <c r="V36" s="4">
        <v>0</v>
      </c>
      <c r="W36" s="4">
        <v>0</v>
      </c>
      <c r="X36" s="4">
        <v>2242273</v>
      </c>
      <c r="Y36" s="4" t="s">
        <v>60</v>
      </c>
    </row>
    <row r="37" s="4" customFormat="1" spans="1:25">
      <c r="A37" s="4">
        <v>16320727151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44458</v>
      </c>
      <c r="G37" s="5">
        <v>44464</v>
      </c>
      <c r="H37" s="4">
        <v>1</v>
      </c>
      <c r="I37" s="4">
        <v>6</v>
      </c>
      <c r="J37" s="4">
        <v>6</v>
      </c>
      <c r="K37" s="4" t="s">
        <v>29</v>
      </c>
      <c r="L37" s="4">
        <v>447</v>
      </c>
      <c r="M37" s="4">
        <v>447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44458</v>
      </c>
      <c r="S37" s="5">
        <v>44467</v>
      </c>
      <c r="T37" s="4" t="s">
        <v>33</v>
      </c>
      <c r="U37" s="4">
        <v>447</v>
      </c>
      <c r="V37" s="4">
        <v>0</v>
      </c>
      <c r="W37" s="4">
        <v>0</v>
      </c>
      <c r="X37" s="4">
        <v>2259034</v>
      </c>
      <c r="Y37" s="4" t="s">
        <v>122</v>
      </c>
    </row>
    <row r="38" s="4" customFormat="1" spans="1:24">
      <c r="A38" s="4">
        <v>16326028014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44462</v>
      </c>
      <c r="G38" s="5">
        <v>44464</v>
      </c>
      <c r="H38" s="4">
        <v>2</v>
      </c>
      <c r="I38" s="4">
        <v>2</v>
      </c>
      <c r="J38" s="4">
        <v>4</v>
      </c>
      <c r="K38" s="4" t="s">
        <v>29</v>
      </c>
      <c r="L38" s="4">
        <v>172</v>
      </c>
      <c r="M38" s="4">
        <v>172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44459</v>
      </c>
      <c r="S38" s="5">
        <v>44467</v>
      </c>
      <c r="T38" s="4" t="s">
        <v>33</v>
      </c>
      <c r="U38" s="4">
        <v>172</v>
      </c>
      <c r="V38" s="4">
        <v>0</v>
      </c>
      <c r="W38" s="4">
        <v>0</v>
      </c>
      <c r="X38" s="4">
        <v>2259666</v>
      </c>
    </row>
    <row r="39" s="4" customFormat="1" spans="1:25">
      <c r="A39" s="4">
        <v>16326515679</v>
      </c>
      <c r="B39" s="4" t="s">
        <v>25</v>
      </c>
      <c r="C39" s="4" t="s">
        <v>26</v>
      </c>
      <c r="D39" s="4" t="s">
        <v>126</v>
      </c>
      <c r="E39" s="4" t="s">
        <v>62</v>
      </c>
      <c r="F39" s="5">
        <v>44463</v>
      </c>
      <c r="G39" s="5">
        <v>44464</v>
      </c>
      <c r="H39" s="4">
        <v>1</v>
      </c>
      <c r="I39" s="4">
        <v>1</v>
      </c>
      <c r="J39" s="4">
        <v>1</v>
      </c>
      <c r="K39" s="4" t="s">
        <v>29</v>
      </c>
      <c r="L39" s="4">
        <v>184</v>
      </c>
      <c r="M39" s="4">
        <v>184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44459</v>
      </c>
      <c r="S39" s="5">
        <v>44467</v>
      </c>
      <c r="T39" s="4" t="s">
        <v>33</v>
      </c>
      <c r="U39" s="4">
        <v>184</v>
      </c>
      <c r="V39" s="4">
        <v>0</v>
      </c>
      <c r="W39" s="4">
        <v>0</v>
      </c>
      <c r="X39" s="4"/>
      <c r="Y39" s="4" t="s">
        <v>128</v>
      </c>
    </row>
    <row r="40" s="4" customFormat="1" spans="1:25">
      <c r="A40" s="4">
        <v>16330342280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44463</v>
      </c>
      <c r="G40" s="5">
        <v>44464</v>
      </c>
      <c r="H40" s="4">
        <v>1</v>
      </c>
      <c r="I40" s="4">
        <v>1</v>
      </c>
      <c r="J40" s="4">
        <v>1</v>
      </c>
      <c r="K40" s="4" t="s">
        <v>29</v>
      </c>
      <c r="L40" s="4">
        <v>212</v>
      </c>
      <c r="M40" s="4">
        <v>212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44459</v>
      </c>
      <c r="S40" s="5">
        <v>44467</v>
      </c>
      <c r="T40" s="4" t="s">
        <v>33</v>
      </c>
      <c r="U40" s="4">
        <v>212</v>
      </c>
      <c r="V40" s="4">
        <v>0</v>
      </c>
      <c r="W40" s="4">
        <v>0</v>
      </c>
      <c r="X40" s="4">
        <v>2260109</v>
      </c>
      <c r="Y40" s="4">
        <v>2260109</v>
      </c>
    </row>
    <row r="41" s="4" customFormat="1" spans="1:25">
      <c r="A41" s="4">
        <v>16330680762</v>
      </c>
      <c r="B41" s="4" t="s">
        <v>25</v>
      </c>
      <c r="C41" s="4" t="s">
        <v>26</v>
      </c>
      <c r="D41" s="4" t="s">
        <v>132</v>
      </c>
      <c r="E41" s="4" t="s">
        <v>133</v>
      </c>
      <c r="F41" s="5">
        <v>44463</v>
      </c>
      <c r="G41" s="5">
        <v>44464</v>
      </c>
      <c r="H41" s="4">
        <v>1</v>
      </c>
      <c r="I41" s="4">
        <v>1</v>
      </c>
      <c r="J41" s="4">
        <v>1</v>
      </c>
      <c r="K41" s="4" t="s">
        <v>29</v>
      </c>
      <c r="L41" s="4">
        <v>115</v>
      </c>
      <c r="M41" s="4">
        <v>115</v>
      </c>
      <c r="N41" s="4" t="s">
        <v>134</v>
      </c>
      <c r="O41" s="4" t="s">
        <v>31</v>
      </c>
      <c r="P41" s="4" t="s">
        <v>32</v>
      </c>
      <c r="Q41" s="4">
        <v>0</v>
      </c>
      <c r="R41" s="6">
        <v>44460</v>
      </c>
      <c r="S41" s="5">
        <v>44467</v>
      </c>
      <c r="T41" s="4" t="s">
        <v>33</v>
      </c>
      <c r="U41" s="4">
        <v>115</v>
      </c>
      <c r="V41" s="4">
        <v>0</v>
      </c>
      <c r="W41" s="4">
        <v>0</v>
      </c>
      <c r="X41" s="4">
        <v>2260175</v>
      </c>
      <c r="Y41" s="4" t="s">
        <v>135</v>
      </c>
    </row>
    <row r="42" s="4" customFormat="1" spans="1:24">
      <c r="A42" s="4">
        <v>16331318486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44463</v>
      </c>
      <c r="G42" s="5">
        <v>44464</v>
      </c>
      <c r="H42" s="4">
        <v>1</v>
      </c>
      <c r="I42" s="4">
        <v>1</v>
      </c>
      <c r="J42" s="4">
        <v>1</v>
      </c>
      <c r="K42" s="4" t="s">
        <v>29</v>
      </c>
      <c r="L42" s="4">
        <v>218</v>
      </c>
      <c r="M42" s="4">
        <v>218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44460</v>
      </c>
      <c r="S42" s="5">
        <v>44467</v>
      </c>
      <c r="T42" s="4" t="s">
        <v>33</v>
      </c>
      <c r="U42" s="4">
        <v>218</v>
      </c>
      <c r="V42" s="4">
        <v>0</v>
      </c>
      <c r="W42" s="4">
        <v>0</v>
      </c>
      <c r="X42" s="4">
        <v>2260331</v>
      </c>
    </row>
    <row r="43" s="4" customFormat="1" spans="1:25">
      <c r="A43" s="4">
        <v>16331492154</v>
      </c>
      <c r="B43" s="4" t="s">
        <v>25</v>
      </c>
      <c r="C43" s="4" t="s">
        <v>26</v>
      </c>
      <c r="D43" s="4" t="s">
        <v>139</v>
      </c>
      <c r="E43" s="4" t="s">
        <v>140</v>
      </c>
      <c r="F43" s="5">
        <v>44463</v>
      </c>
      <c r="G43" s="5">
        <v>44464</v>
      </c>
      <c r="H43" s="4">
        <v>1</v>
      </c>
      <c r="I43" s="4">
        <v>1</v>
      </c>
      <c r="J43" s="4">
        <v>1</v>
      </c>
      <c r="K43" s="4" t="s">
        <v>29</v>
      </c>
      <c r="L43" s="4">
        <v>202</v>
      </c>
      <c r="M43" s="4">
        <v>202</v>
      </c>
      <c r="N43" s="4" t="s">
        <v>141</v>
      </c>
      <c r="O43" s="4" t="s">
        <v>31</v>
      </c>
      <c r="P43" s="4" t="s">
        <v>32</v>
      </c>
      <c r="Q43" s="4">
        <v>0</v>
      </c>
      <c r="R43" s="6">
        <v>44460</v>
      </c>
      <c r="S43" s="5">
        <v>44467</v>
      </c>
      <c r="T43" s="4" t="s">
        <v>33</v>
      </c>
      <c r="U43" s="4">
        <v>202</v>
      </c>
      <c r="V43" s="4">
        <v>0</v>
      </c>
      <c r="W43" s="4">
        <v>0</v>
      </c>
      <c r="X43" s="4">
        <v>2260357</v>
      </c>
      <c r="Y43" s="4">
        <v>90057392</v>
      </c>
    </row>
    <row r="44" s="4" customFormat="1" spans="1:24">
      <c r="A44" s="4">
        <v>16332276317</v>
      </c>
      <c r="B44" s="4" t="s">
        <v>25</v>
      </c>
      <c r="C44" s="4" t="s">
        <v>26</v>
      </c>
      <c r="D44" s="4" t="s">
        <v>142</v>
      </c>
      <c r="E44" s="4" t="s">
        <v>143</v>
      </c>
      <c r="F44" s="5">
        <v>44460</v>
      </c>
      <c r="G44" s="5">
        <v>44464</v>
      </c>
      <c r="H44" s="4">
        <v>1</v>
      </c>
      <c r="I44" s="4">
        <v>4</v>
      </c>
      <c r="J44" s="4">
        <v>4</v>
      </c>
      <c r="K44" s="4" t="s">
        <v>29</v>
      </c>
      <c r="L44" s="4">
        <v>128</v>
      </c>
      <c r="M44" s="4">
        <v>128</v>
      </c>
      <c r="N44" s="4" t="s">
        <v>144</v>
      </c>
      <c r="O44" s="4" t="s">
        <v>31</v>
      </c>
      <c r="P44" s="4" t="s">
        <v>32</v>
      </c>
      <c r="Q44" s="4">
        <v>0</v>
      </c>
      <c r="R44" s="6">
        <v>44460</v>
      </c>
      <c r="S44" s="5">
        <v>44467</v>
      </c>
      <c r="T44" s="4" t="s">
        <v>33</v>
      </c>
      <c r="U44" s="4">
        <v>128</v>
      </c>
      <c r="V44" s="4">
        <v>0</v>
      </c>
      <c r="W44" s="4">
        <v>0</v>
      </c>
      <c r="X44" s="4">
        <v>2260456</v>
      </c>
    </row>
    <row r="45" s="4" customFormat="1" spans="1:25">
      <c r="A45" s="4">
        <v>16332259058</v>
      </c>
      <c r="B45" s="4" t="s">
        <v>25</v>
      </c>
      <c r="C45" s="4" t="s">
        <v>26</v>
      </c>
      <c r="D45" s="4" t="s">
        <v>145</v>
      </c>
      <c r="E45" s="4" t="s">
        <v>124</v>
      </c>
      <c r="F45" s="5">
        <v>44463</v>
      </c>
      <c r="G45" s="5">
        <v>44464</v>
      </c>
      <c r="H45" s="4">
        <v>1</v>
      </c>
      <c r="I45" s="4">
        <v>1</v>
      </c>
      <c r="J45" s="4">
        <v>1</v>
      </c>
      <c r="K45" s="4" t="s">
        <v>29</v>
      </c>
      <c r="L45" s="4">
        <v>57</v>
      </c>
      <c r="M45" s="4">
        <v>57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44460</v>
      </c>
      <c r="S45" s="5">
        <v>44467</v>
      </c>
      <c r="T45" s="4" t="s">
        <v>33</v>
      </c>
      <c r="U45" s="4">
        <v>57</v>
      </c>
      <c r="V45" s="4">
        <v>0</v>
      </c>
      <c r="W45" s="4">
        <v>0</v>
      </c>
      <c r="X45" s="4">
        <v>2260453</v>
      </c>
      <c r="Y45" s="4">
        <v>1632209236177</v>
      </c>
    </row>
    <row r="46" s="4" customFormat="1" spans="1:24">
      <c r="A46" s="4">
        <v>16335442763</v>
      </c>
      <c r="B46" s="4" t="s">
        <v>25</v>
      </c>
      <c r="C46" s="4" t="s">
        <v>26</v>
      </c>
      <c r="D46" s="4" t="s">
        <v>147</v>
      </c>
      <c r="E46" s="4" t="s">
        <v>148</v>
      </c>
      <c r="F46" s="5">
        <v>44463</v>
      </c>
      <c r="G46" s="5">
        <v>44464</v>
      </c>
      <c r="H46" s="4">
        <v>1</v>
      </c>
      <c r="I46" s="4">
        <v>1</v>
      </c>
      <c r="J46" s="4">
        <v>1</v>
      </c>
      <c r="K46" s="4" t="s">
        <v>29</v>
      </c>
      <c r="L46" s="4">
        <v>53</v>
      </c>
      <c r="M46" s="4">
        <v>53</v>
      </c>
      <c r="N46" s="4" t="s">
        <v>149</v>
      </c>
      <c r="O46" s="4" t="s">
        <v>31</v>
      </c>
      <c r="P46" s="4" t="s">
        <v>32</v>
      </c>
      <c r="Q46" s="4">
        <v>0</v>
      </c>
      <c r="R46" s="6">
        <v>44460</v>
      </c>
      <c r="S46" s="5">
        <v>44467</v>
      </c>
      <c r="T46" s="4" t="s">
        <v>33</v>
      </c>
      <c r="U46" s="4">
        <v>53</v>
      </c>
      <c r="V46" s="4">
        <v>0</v>
      </c>
      <c r="W46" s="4">
        <v>0</v>
      </c>
      <c r="X46" s="4">
        <v>2260657</v>
      </c>
    </row>
    <row r="47" s="4" customFormat="1" spans="1:25">
      <c r="A47" s="4">
        <v>16336259529</v>
      </c>
      <c r="B47" s="4" t="s">
        <v>25</v>
      </c>
      <c r="C47" s="4" t="s">
        <v>26</v>
      </c>
      <c r="D47" s="4" t="s">
        <v>150</v>
      </c>
      <c r="E47" s="4" t="s">
        <v>151</v>
      </c>
      <c r="F47" s="5">
        <v>44461</v>
      </c>
      <c r="G47" s="5">
        <v>44464</v>
      </c>
      <c r="H47" s="4">
        <v>1</v>
      </c>
      <c r="I47" s="4">
        <v>3</v>
      </c>
      <c r="J47" s="4">
        <v>3</v>
      </c>
      <c r="K47" s="4" t="s">
        <v>29</v>
      </c>
      <c r="L47" s="4">
        <v>231</v>
      </c>
      <c r="M47" s="4">
        <v>231</v>
      </c>
      <c r="N47" s="4" t="s">
        <v>152</v>
      </c>
      <c r="O47" s="4" t="s">
        <v>31</v>
      </c>
      <c r="P47" s="4" t="s">
        <v>32</v>
      </c>
      <c r="Q47" s="4">
        <v>0</v>
      </c>
      <c r="R47" s="6">
        <v>44461</v>
      </c>
      <c r="S47" s="5">
        <v>44467</v>
      </c>
      <c r="T47" s="4" t="s">
        <v>33</v>
      </c>
      <c r="U47" s="4">
        <v>231</v>
      </c>
      <c r="V47" s="4">
        <v>0</v>
      </c>
      <c r="W47" s="4">
        <v>0</v>
      </c>
      <c r="X47" s="4">
        <v>2260798</v>
      </c>
      <c r="Y47" s="4">
        <v>1833028161</v>
      </c>
    </row>
    <row r="48" s="4" customFormat="1" spans="1:25">
      <c r="A48" s="4">
        <v>16336288610</v>
      </c>
      <c r="B48" s="4" t="s">
        <v>25</v>
      </c>
      <c r="C48" s="4" t="s">
        <v>26</v>
      </c>
      <c r="D48" s="4" t="s">
        <v>153</v>
      </c>
      <c r="E48" s="4" t="s">
        <v>154</v>
      </c>
      <c r="F48" s="5">
        <v>44463</v>
      </c>
      <c r="G48" s="5">
        <v>44464</v>
      </c>
      <c r="H48" s="4">
        <v>1</v>
      </c>
      <c r="I48" s="4">
        <v>1</v>
      </c>
      <c r="J48" s="4">
        <v>1</v>
      </c>
      <c r="K48" s="4" t="s">
        <v>29</v>
      </c>
      <c r="L48" s="4">
        <v>27</v>
      </c>
      <c r="M48" s="4">
        <v>27</v>
      </c>
      <c r="N48" s="4" t="s">
        <v>155</v>
      </c>
      <c r="O48" s="4" t="s">
        <v>31</v>
      </c>
      <c r="P48" s="4" t="s">
        <v>32</v>
      </c>
      <c r="Q48" s="4">
        <v>0</v>
      </c>
      <c r="R48" s="6">
        <v>44461</v>
      </c>
      <c r="S48" s="5">
        <v>44467</v>
      </c>
      <c r="T48" s="4" t="s">
        <v>33</v>
      </c>
      <c r="U48" s="4">
        <v>27</v>
      </c>
      <c r="V48" s="4">
        <v>0</v>
      </c>
      <c r="W48" s="4">
        <v>0</v>
      </c>
      <c r="X48" s="4">
        <v>2260812</v>
      </c>
      <c r="Y48" s="4">
        <v>69429661</v>
      </c>
    </row>
    <row r="49" s="4" customFormat="1" spans="1:25">
      <c r="A49" s="4">
        <v>16336293801</v>
      </c>
      <c r="B49" s="4" t="s">
        <v>25</v>
      </c>
      <c r="C49" s="4" t="s">
        <v>26</v>
      </c>
      <c r="D49" s="4" t="s">
        <v>156</v>
      </c>
      <c r="E49" s="4" t="s">
        <v>157</v>
      </c>
      <c r="F49" s="5">
        <v>44463</v>
      </c>
      <c r="G49" s="5">
        <v>44464</v>
      </c>
      <c r="H49" s="4">
        <v>1</v>
      </c>
      <c r="I49" s="4">
        <v>1</v>
      </c>
      <c r="J49" s="4">
        <v>1</v>
      </c>
      <c r="K49" s="4" t="s">
        <v>29</v>
      </c>
      <c r="L49" s="4">
        <v>60</v>
      </c>
      <c r="M49" s="4">
        <v>60</v>
      </c>
      <c r="N49" s="4" t="s">
        <v>158</v>
      </c>
      <c r="O49" s="4" t="s">
        <v>31</v>
      </c>
      <c r="P49" s="4" t="s">
        <v>32</v>
      </c>
      <c r="Q49" s="4">
        <v>0</v>
      </c>
      <c r="R49" s="6">
        <v>44461</v>
      </c>
      <c r="S49" s="5">
        <v>44467</v>
      </c>
      <c r="T49" s="4" t="s">
        <v>33</v>
      </c>
      <c r="U49" s="4">
        <v>60</v>
      </c>
      <c r="V49" s="4">
        <v>0</v>
      </c>
      <c r="W49" s="4">
        <v>0</v>
      </c>
      <c r="X49" s="4">
        <v>2260813</v>
      </c>
      <c r="Y49" s="4" t="s">
        <v>159</v>
      </c>
    </row>
    <row r="50" s="4" customFormat="1" spans="1:25">
      <c r="A50" s="4">
        <v>16336327402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44463</v>
      </c>
      <c r="G50" s="5">
        <v>44464</v>
      </c>
      <c r="H50" s="4">
        <v>1</v>
      </c>
      <c r="I50" s="4">
        <v>1</v>
      </c>
      <c r="J50" s="4">
        <v>1</v>
      </c>
      <c r="K50" s="4" t="s">
        <v>29</v>
      </c>
      <c r="L50" s="4">
        <v>93</v>
      </c>
      <c r="M50" s="4">
        <v>93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44461</v>
      </c>
      <c r="S50" s="5">
        <v>44467</v>
      </c>
      <c r="T50" s="4" t="s">
        <v>33</v>
      </c>
      <c r="U50" s="4">
        <v>93</v>
      </c>
      <c r="V50" s="4">
        <v>0</v>
      </c>
      <c r="W50" s="4">
        <v>0</v>
      </c>
      <c r="X50" s="4">
        <v>2260834</v>
      </c>
      <c r="Y50" s="4">
        <v>97917975</v>
      </c>
    </row>
    <row r="51" s="4" customFormat="1" spans="1:25">
      <c r="A51" s="4">
        <v>16336598763</v>
      </c>
      <c r="B51" s="4" t="s">
        <v>25</v>
      </c>
      <c r="C51" s="4" t="s">
        <v>26</v>
      </c>
      <c r="D51" s="4" t="s">
        <v>163</v>
      </c>
      <c r="E51" s="4" t="s">
        <v>164</v>
      </c>
      <c r="F51" s="5">
        <v>44463</v>
      </c>
      <c r="G51" s="5">
        <v>44464</v>
      </c>
      <c r="H51" s="4">
        <v>1</v>
      </c>
      <c r="I51" s="4">
        <v>1</v>
      </c>
      <c r="J51" s="4">
        <v>1</v>
      </c>
      <c r="K51" s="4" t="s">
        <v>29</v>
      </c>
      <c r="L51" s="4">
        <v>137</v>
      </c>
      <c r="M51" s="4">
        <v>137</v>
      </c>
      <c r="N51" s="4" t="s">
        <v>165</v>
      </c>
      <c r="O51" s="4" t="s">
        <v>31</v>
      </c>
      <c r="P51" s="4" t="s">
        <v>32</v>
      </c>
      <c r="Q51" s="4">
        <v>0</v>
      </c>
      <c r="R51" s="6">
        <v>44461</v>
      </c>
      <c r="S51" s="5">
        <v>44467</v>
      </c>
      <c r="T51" s="4" t="s">
        <v>33</v>
      </c>
      <c r="U51" s="4">
        <v>137</v>
      </c>
      <c r="V51" s="4">
        <v>0</v>
      </c>
      <c r="W51" s="4">
        <v>0</v>
      </c>
      <c r="X51" s="4">
        <v>2260908</v>
      </c>
      <c r="Y51" s="4">
        <v>1833188599</v>
      </c>
    </row>
    <row r="52" s="4" customFormat="1" spans="1:25">
      <c r="A52" s="4">
        <v>16336713137</v>
      </c>
      <c r="B52" s="4" t="s">
        <v>25</v>
      </c>
      <c r="C52" s="4" t="s">
        <v>26</v>
      </c>
      <c r="D52" s="4" t="s">
        <v>166</v>
      </c>
      <c r="E52" s="4" t="s">
        <v>167</v>
      </c>
      <c r="F52" s="5">
        <v>44463</v>
      </c>
      <c r="G52" s="5">
        <v>44464</v>
      </c>
      <c r="H52" s="4">
        <v>1</v>
      </c>
      <c r="I52" s="4">
        <v>1</v>
      </c>
      <c r="J52" s="4">
        <v>1</v>
      </c>
      <c r="K52" s="4" t="s">
        <v>29</v>
      </c>
      <c r="L52" s="4">
        <v>116</v>
      </c>
      <c r="M52" s="4">
        <v>116</v>
      </c>
      <c r="N52" s="4" t="s">
        <v>168</v>
      </c>
      <c r="O52" s="4" t="s">
        <v>31</v>
      </c>
      <c r="P52" s="4" t="s">
        <v>32</v>
      </c>
      <c r="Q52" s="4">
        <v>0</v>
      </c>
      <c r="R52" s="6">
        <v>44461</v>
      </c>
      <c r="S52" s="5">
        <v>44467</v>
      </c>
      <c r="T52" s="4" t="s">
        <v>33</v>
      </c>
      <c r="U52" s="4">
        <v>116</v>
      </c>
      <c r="V52" s="4">
        <v>0</v>
      </c>
      <c r="W52" s="4">
        <v>0</v>
      </c>
      <c r="X52" s="4">
        <v>2260928</v>
      </c>
      <c r="Y52" s="4">
        <v>14711197</v>
      </c>
    </row>
    <row r="53" s="4" customFormat="1" spans="1:25">
      <c r="A53" s="4">
        <v>16337281196</v>
      </c>
      <c r="B53" s="4" t="s">
        <v>25</v>
      </c>
      <c r="C53" s="4" t="s">
        <v>26</v>
      </c>
      <c r="D53" s="4" t="s">
        <v>169</v>
      </c>
      <c r="E53" s="4" t="s">
        <v>170</v>
      </c>
      <c r="F53" s="5">
        <v>44463</v>
      </c>
      <c r="G53" s="5">
        <v>44464</v>
      </c>
      <c r="H53" s="4">
        <v>1</v>
      </c>
      <c r="I53" s="4">
        <v>1</v>
      </c>
      <c r="J53" s="4">
        <v>1</v>
      </c>
      <c r="K53" s="4" t="s">
        <v>29</v>
      </c>
      <c r="L53" s="4">
        <v>61</v>
      </c>
      <c r="M53" s="4">
        <v>61</v>
      </c>
      <c r="N53" s="4" t="s">
        <v>171</v>
      </c>
      <c r="O53" s="4" t="s">
        <v>31</v>
      </c>
      <c r="P53" s="4" t="s">
        <v>32</v>
      </c>
      <c r="Q53" s="4">
        <v>0</v>
      </c>
      <c r="R53" s="6">
        <v>44461</v>
      </c>
      <c r="S53" s="5">
        <v>44467</v>
      </c>
      <c r="T53" s="4" t="s">
        <v>33</v>
      </c>
      <c r="U53" s="4">
        <v>61</v>
      </c>
      <c r="V53" s="4">
        <v>0</v>
      </c>
      <c r="W53" s="4">
        <v>0</v>
      </c>
      <c r="X53" s="4">
        <v>2261022</v>
      </c>
      <c r="Y53" s="4">
        <v>194277</v>
      </c>
    </row>
    <row r="54" s="4" customFormat="1" spans="1:25">
      <c r="A54" s="4">
        <v>16341968713</v>
      </c>
      <c r="B54" s="4" t="s">
        <v>25</v>
      </c>
      <c r="C54" s="4" t="s">
        <v>26</v>
      </c>
      <c r="D54" s="4" t="s">
        <v>172</v>
      </c>
      <c r="E54" s="4" t="s">
        <v>54</v>
      </c>
      <c r="F54" s="5">
        <v>44461</v>
      </c>
      <c r="G54" s="5">
        <v>44464</v>
      </c>
      <c r="H54" s="4">
        <v>1</v>
      </c>
      <c r="I54" s="4">
        <v>3</v>
      </c>
      <c r="J54" s="4">
        <v>3</v>
      </c>
      <c r="K54" s="4" t="s">
        <v>29</v>
      </c>
      <c r="L54" s="4">
        <v>269</v>
      </c>
      <c r="M54" s="4">
        <v>269</v>
      </c>
      <c r="N54" s="4" t="s">
        <v>173</v>
      </c>
      <c r="O54" s="4" t="s">
        <v>31</v>
      </c>
      <c r="P54" s="4" t="s">
        <v>32</v>
      </c>
      <c r="Q54" s="4">
        <v>0</v>
      </c>
      <c r="R54" s="6">
        <v>44461</v>
      </c>
      <c r="S54" s="5">
        <v>44467</v>
      </c>
      <c r="T54" s="4" t="s">
        <v>33</v>
      </c>
      <c r="U54" s="4">
        <v>269</v>
      </c>
      <c r="V54" s="4">
        <v>0</v>
      </c>
      <c r="W54" s="4">
        <v>0</v>
      </c>
      <c r="X54" s="4">
        <v>2261471</v>
      </c>
      <c r="Y54" s="4" t="s">
        <v>174</v>
      </c>
    </row>
    <row r="55" s="4" customFormat="1" spans="1:25">
      <c r="A55" s="4">
        <v>16343388336</v>
      </c>
      <c r="B55" s="4" t="s">
        <v>25</v>
      </c>
      <c r="C55" s="4" t="s">
        <v>26</v>
      </c>
      <c r="D55" s="4" t="s">
        <v>175</v>
      </c>
      <c r="E55" s="4" t="s">
        <v>176</v>
      </c>
      <c r="F55" s="5">
        <v>44463</v>
      </c>
      <c r="G55" s="5">
        <v>44464</v>
      </c>
      <c r="H55" s="4">
        <v>1</v>
      </c>
      <c r="I55" s="4">
        <v>1</v>
      </c>
      <c r="J55" s="4">
        <v>1</v>
      </c>
      <c r="K55" s="4" t="s">
        <v>29</v>
      </c>
      <c r="L55" s="4">
        <v>126</v>
      </c>
      <c r="M55" s="4">
        <v>126</v>
      </c>
      <c r="N55" s="4" t="s">
        <v>177</v>
      </c>
      <c r="O55" s="4" t="s">
        <v>31</v>
      </c>
      <c r="P55" s="4" t="s">
        <v>32</v>
      </c>
      <c r="Q55" s="4">
        <v>0</v>
      </c>
      <c r="R55" s="6">
        <v>44462</v>
      </c>
      <c r="S55" s="5">
        <v>44467</v>
      </c>
      <c r="T55" s="4" t="s">
        <v>33</v>
      </c>
      <c r="U55" s="4">
        <v>126</v>
      </c>
      <c r="V55" s="4">
        <v>0</v>
      </c>
      <c r="W55" s="4">
        <v>0</v>
      </c>
      <c r="X55" s="4"/>
      <c r="Y55" s="4" t="s">
        <v>178</v>
      </c>
    </row>
    <row r="56" s="4" customFormat="1" spans="1:25">
      <c r="A56" s="4">
        <v>16343367783</v>
      </c>
      <c r="B56" s="4" t="s">
        <v>25</v>
      </c>
      <c r="C56" s="4" t="s">
        <v>26</v>
      </c>
      <c r="D56" s="4" t="s">
        <v>179</v>
      </c>
      <c r="E56" s="4" t="s">
        <v>87</v>
      </c>
      <c r="F56" s="5">
        <v>44463</v>
      </c>
      <c r="G56" s="5">
        <v>44464</v>
      </c>
      <c r="H56" s="4">
        <v>1</v>
      </c>
      <c r="I56" s="4">
        <v>1</v>
      </c>
      <c r="J56" s="4">
        <v>1</v>
      </c>
      <c r="K56" s="4" t="s">
        <v>29</v>
      </c>
      <c r="L56" s="4">
        <v>126</v>
      </c>
      <c r="M56" s="4">
        <v>126</v>
      </c>
      <c r="N56" s="4" t="s">
        <v>180</v>
      </c>
      <c r="O56" s="4" t="s">
        <v>31</v>
      </c>
      <c r="P56" s="4" t="s">
        <v>32</v>
      </c>
      <c r="Q56" s="4">
        <v>0</v>
      </c>
      <c r="R56" s="6">
        <v>44462</v>
      </c>
      <c r="S56" s="5">
        <v>44467</v>
      </c>
      <c r="T56" s="4" t="s">
        <v>33</v>
      </c>
      <c r="U56" s="4">
        <v>126</v>
      </c>
      <c r="V56" s="4">
        <v>0</v>
      </c>
      <c r="W56" s="4">
        <v>0</v>
      </c>
      <c r="X56" s="4">
        <v>2261715</v>
      </c>
      <c r="Y56" s="4" t="s">
        <v>181</v>
      </c>
    </row>
    <row r="57" s="4" customFormat="1" spans="1:24">
      <c r="A57" s="4">
        <v>16343444040</v>
      </c>
      <c r="B57" s="4" t="s">
        <v>25</v>
      </c>
      <c r="C57" s="4" t="s">
        <v>26</v>
      </c>
      <c r="D57" s="4" t="s">
        <v>182</v>
      </c>
      <c r="E57" s="4" t="s">
        <v>28</v>
      </c>
      <c r="F57" s="5">
        <v>44462</v>
      </c>
      <c r="G57" s="5">
        <v>44464</v>
      </c>
      <c r="H57" s="4">
        <v>1</v>
      </c>
      <c r="I57" s="4">
        <v>2</v>
      </c>
      <c r="J57" s="4">
        <v>2</v>
      </c>
      <c r="K57" s="4" t="s">
        <v>29</v>
      </c>
      <c r="L57" s="4">
        <v>420</v>
      </c>
      <c r="M57" s="4">
        <v>420</v>
      </c>
      <c r="N57" s="4" t="s">
        <v>183</v>
      </c>
      <c r="O57" s="4" t="s">
        <v>31</v>
      </c>
      <c r="P57" s="4" t="s">
        <v>32</v>
      </c>
      <c r="Q57" s="4">
        <v>0</v>
      </c>
      <c r="R57" s="6">
        <v>44462</v>
      </c>
      <c r="S57" s="5">
        <v>44467</v>
      </c>
      <c r="T57" s="4" t="s">
        <v>33</v>
      </c>
      <c r="U57" s="4">
        <v>420</v>
      </c>
      <c r="V57" s="4">
        <v>0</v>
      </c>
      <c r="W57" s="4">
        <v>0</v>
      </c>
      <c r="X57" s="4">
        <v>2261729</v>
      </c>
    </row>
    <row r="58" s="4" customFormat="1" spans="1:25">
      <c r="A58" s="4">
        <v>16343490817</v>
      </c>
      <c r="B58" s="4" t="s">
        <v>25</v>
      </c>
      <c r="C58" s="4" t="s">
        <v>26</v>
      </c>
      <c r="D58" s="4" t="s">
        <v>184</v>
      </c>
      <c r="E58" s="4" t="s">
        <v>96</v>
      </c>
      <c r="F58" s="5">
        <v>44462</v>
      </c>
      <c r="G58" s="5">
        <v>44464</v>
      </c>
      <c r="H58" s="4">
        <v>1</v>
      </c>
      <c r="I58" s="4">
        <v>2</v>
      </c>
      <c r="J58" s="4">
        <v>2</v>
      </c>
      <c r="K58" s="4" t="s">
        <v>29</v>
      </c>
      <c r="L58" s="4">
        <v>196</v>
      </c>
      <c r="M58" s="4">
        <v>196</v>
      </c>
      <c r="N58" s="4" t="s">
        <v>185</v>
      </c>
      <c r="O58" s="4" t="s">
        <v>31</v>
      </c>
      <c r="P58" s="4" t="s">
        <v>32</v>
      </c>
      <c r="Q58" s="4">
        <v>0</v>
      </c>
      <c r="R58" s="6">
        <v>44462</v>
      </c>
      <c r="S58" s="5">
        <v>44467</v>
      </c>
      <c r="T58" s="4" t="s">
        <v>33</v>
      </c>
      <c r="U58" s="4">
        <v>196</v>
      </c>
      <c r="V58" s="4">
        <v>0</v>
      </c>
      <c r="W58" s="4">
        <v>0</v>
      </c>
      <c r="X58" s="4">
        <v>2261750</v>
      </c>
      <c r="Y58" s="4">
        <v>2352922451</v>
      </c>
    </row>
    <row r="59" s="4" customFormat="1" spans="1:25">
      <c r="A59" s="4">
        <v>16345402791</v>
      </c>
      <c r="B59" s="4" t="s">
        <v>25</v>
      </c>
      <c r="C59" s="4" t="s">
        <v>26</v>
      </c>
      <c r="D59" s="4" t="s">
        <v>186</v>
      </c>
      <c r="E59" s="4" t="s">
        <v>187</v>
      </c>
      <c r="F59" s="5">
        <v>44463</v>
      </c>
      <c r="G59" s="5">
        <v>44464</v>
      </c>
      <c r="H59" s="4">
        <v>1</v>
      </c>
      <c r="I59" s="4">
        <v>1</v>
      </c>
      <c r="J59" s="4">
        <v>1</v>
      </c>
      <c r="K59" s="4" t="s">
        <v>29</v>
      </c>
      <c r="L59" s="4">
        <v>143</v>
      </c>
      <c r="M59" s="4">
        <v>143</v>
      </c>
      <c r="N59" s="4" t="s">
        <v>188</v>
      </c>
      <c r="O59" s="4" t="s">
        <v>31</v>
      </c>
      <c r="P59" s="4" t="s">
        <v>32</v>
      </c>
      <c r="Q59" s="4">
        <v>0</v>
      </c>
      <c r="R59" s="6">
        <v>44462</v>
      </c>
      <c r="S59" s="5">
        <v>44467</v>
      </c>
      <c r="T59" s="4" t="s">
        <v>33</v>
      </c>
      <c r="U59" s="4">
        <v>143</v>
      </c>
      <c r="V59" s="4">
        <v>0</v>
      </c>
      <c r="W59" s="4">
        <v>0</v>
      </c>
      <c r="X59" s="4">
        <v>2261821</v>
      </c>
      <c r="Y59" s="4" t="s">
        <v>189</v>
      </c>
    </row>
    <row r="60" s="4" customFormat="1" spans="1:25">
      <c r="A60" s="4">
        <v>16345693817</v>
      </c>
      <c r="B60" s="4" t="s">
        <v>25</v>
      </c>
      <c r="C60" s="4" t="s">
        <v>26</v>
      </c>
      <c r="D60" s="4" t="s">
        <v>190</v>
      </c>
      <c r="E60" s="4" t="s">
        <v>191</v>
      </c>
      <c r="F60" s="5">
        <v>44462</v>
      </c>
      <c r="G60" s="5">
        <v>44464</v>
      </c>
      <c r="H60" s="4">
        <v>1</v>
      </c>
      <c r="I60" s="4">
        <v>2</v>
      </c>
      <c r="J60" s="4">
        <v>2</v>
      </c>
      <c r="K60" s="4" t="s">
        <v>29</v>
      </c>
      <c r="L60" s="4">
        <v>146</v>
      </c>
      <c r="M60" s="4">
        <v>146</v>
      </c>
      <c r="N60" s="4" t="s">
        <v>192</v>
      </c>
      <c r="O60" s="4" t="s">
        <v>31</v>
      </c>
      <c r="P60" s="4" t="s">
        <v>32</v>
      </c>
      <c r="Q60" s="4">
        <v>0</v>
      </c>
      <c r="R60" s="6">
        <v>44462</v>
      </c>
      <c r="S60" s="5">
        <v>44467</v>
      </c>
      <c r="T60" s="4" t="s">
        <v>33</v>
      </c>
      <c r="U60" s="4">
        <v>146</v>
      </c>
      <c r="V60" s="4">
        <v>0</v>
      </c>
      <c r="W60" s="4">
        <v>0</v>
      </c>
      <c r="X60" s="4">
        <v>2261843</v>
      </c>
      <c r="Y60" s="4" t="s">
        <v>193</v>
      </c>
    </row>
    <row r="61" s="4" customFormat="1" spans="1:25">
      <c r="A61" s="4">
        <v>16345913863</v>
      </c>
      <c r="B61" s="4" t="s">
        <v>25</v>
      </c>
      <c r="C61" s="4" t="s">
        <v>26</v>
      </c>
      <c r="D61" s="4" t="s">
        <v>194</v>
      </c>
      <c r="E61" s="4" t="s">
        <v>40</v>
      </c>
      <c r="F61" s="5">
        <v>44462</v>
      </c>
      <c r="G61" s="5">
        <v>44464</v>
      </c>
      <c r="H61" s="4">
        <v>1</v>
      </c>
      <c r="I61" s="4">
        <v>2</v>
      </c>
      <c r="J61" s="4">
        <v>2</v>
      </c>
      <c r="K61" s="4" t="s">
        <v>29</v>
      </c>
      <c r="L61" s="4">
        <v>278</v>
      </c>
      <c r="M61" s="4">
        <v>278</v>
      </c>
      <c r="N61" s="4" t="s">
        <v>195</v>
      </c>
      <c r="O61" s="4" t="s">
        <v>31</v>
      </c>
      <c r="P61" s="4" t="s">
        <v>32</v>
      </c>
      <c r="Q61" s="4">
        <v>0</v>
      </c>
      <c r="R61" s="6">
        <v>44462</v>
      </c>
      <c r="S61" s="5">
        <v>44467</v>
      </c>
      <c r="T61" s="4" t="s">
        <v>33</v>
      </c>
      <c r="U61" s="4">
        <v>278</v>
      </c>
      <c r="V61" s="4">
        <v>0</v>
      </c>
      <c r="W61" s="4">
        <v>0</v>
      </c>
      <c r="X61" s="4">
        <v>2261862</v>
      </c>
      <c r="Y61" s="4">
        <v>92040976</v>
      </c>
    </row>
    <row r="62" s="4" customFormat="1" spans="1:24">
      <c r="A62" s="4">
        <v>16346529056</v>
      </c>
      <c r="B62" s="4" t="s">
        <v>25</v>
      </c>
      <c r="C62" s="4" t="s">
        <v>26</v>
      </c>
      <c r="D62" s="4" t="s">
        <v>196</v>
      </c>
      <c r="E62" s="4" t="s">
        <v>197</v>
      </c>
      <c r="F62" s="5">
        <v>44462</v>
      </c>
      <c r="G62" s="5">
        <v>44464</v>
      </c>
      <c r="H62" s="4">
        <v>1</v>
      </c>
      <c r="I62" s="4">
        <v>2</v>
      </c>
      <c r="J62" s="4">
        <v>2</v>
      </c>
      <c r="K62" s="4" t="s">
        <v>29</v>
      </c>
      <c r="L62" s="4">
        <v>252</v>
      </c>
      <c r="M62" s="4">
        <v>252</v>
      </c>
      <c r="N62" s="4" t="s">
        <v>198</v>
      </c>
      <c r="O62" s="4" t="s">
        <v>31</v>
      </c>
      <c r="P62" s="4" t="s">
        <v>32</v>
      </c>
      <c r="Q62" s="4">
        <v>0</v>
      </c>
      <c r="R62" s="6">
        <v>44462</v>
      </c>
      <c r="S62" s="5">
        <v>44467</v>
      </c>
      <c r="T62" s="4" t="s">
        <v>33</v>
      </c>
      <c r="U62" s="4">
        <v>252</v>
      </c>
      <c r="V62" s="4">
        <v>0</v>
      </c>
      <c r="W62" s="4">
        <v>0</v>
      </c>
      <c r="X62" s="4">
        <v>2261945</v>
      </c>
    </row>
    <row r="63" s="4" customFormat="1" spans="1:25">
      <c r="A63" s="4">
        <v>16346718717</v>
      </c>
      <c r="B63" s="4" t="s">
        <v>25</v>
      </c>
      <c r="C63" s="4" t="s">
        <v>26</v>
      </c>
      <c r="D63" s="4" t="s">
        <v>199</v>
      </c>
      <c r="E63" s="4" t="s">
        <v>200</v>
      </c>
      <c r="F63" s="5">
        <v>44463</v>
      </c>
      <c r="G63" s="5">
        <v>44464</v>
      </c>
      <c r="H63" s="4">
        <v>1</v>
      </c>
      <c r="I63" s="4">
        <v>1</v>
      </c>
      <c r="J63" s="4">
        <v>1</v>
      </c>
      <c r="K63" s="4" t="s">
        <v>29</v>
      </c>
      <c r="L63" s="4">
        <v>209</v>
      </c>
      <c r="M63" s="4">
        <v>209</v>
      </c>
      <c r="N63" s="4" t="s">
        <v>201</v>
      </c>
      <c r="O63" s="4" t="s">
        <v>31</v>
      </c>
      <c r="P63" s="4" t="s">
        <v>32</v>
      </c>
      <c r="Q63" s="4">
        <v>0</v>
      </c>
      <c r="R63" s="6">
        <v>44462</v>
      </c>
      <c r="S63" s="5">
        <v>44467</v>
      </c>
      <c r="T63" s="4" t="s">
        <v>33</v>
      </c>
      <c r="U63" s="4">
        <v>209</v>
      </c>
      <c r="V63" s="4">
        <v>0</v>
      </c>
      <c r="W63" s="4">
        <v>0</v>
      </c>
      <c r="X63" s="4">
        <v>2261977</v>
      </c>
      <c r="Y63" s="4">
        <v>46465268</v>
      </c>
    </row>
    <row r="64" s="4" customFormat="1" spans="1:24">
      <c r="A64" s="4">
        <v>16346826396</v>
      </c>
      <c r="B64" s="4" t="s">
        <v>25</v>
      </c>
      <c r="C64" s="4" t="s">
        <v>26</v>
      </c>
      <c r="D64" s="4" t="s">
        <v>202</v>
      </c>
      <c r="E64" s="4" t="s">
        <v>203</v>
      </c>
      <c r="F64" s="5">
        <v>44463</v>
      </c>
      <c r="G64" s="5">
        <v>44464</v>
      </c>
      <c r="H64" s="4">
        <v>1</v>
      </c>
      <c r="I64" s="4">
        <v>1</v>
      </c>
      <c r="J64" s="4">
        <v>1</v>
      </c>
      <c r="K64" s="4" t="s">
        <v>29</v>
      </c>
      <c r="L64" s="4">
        <v>196</v>
      </c>
      <c r="M64" s="4">
        <v>196</v>
      </c>
      <c r="N64" s="4" t="s">
        <v>204</v>
      </c>
      <c r="O64" s="4" t="s">
        <v>31</v>
      </c>
      <c r="P64" s="4" t="s">
        <v>32</v>
      </c>
      <c r="Q64" s="4">
        <v>0</v>
      </c>
      <c r="R64" s="6">
        <v>44462</v>
      </c>
      <c r="S64" s="5">
        <v>44467</v>
      </c>
      <c r="T64" s="4" t="s">
        <v>33</v>
      </c>
      <c r="U64" s="4">
        <v>196</v>
      </c>
      <c r="V64" s="4">
        <v>0</v>
      </c>
      <c r="W64" s="4">
        <v>0</v>
      </c>
      <c r="X64" s="4">
        <v>2261998</v>
      </c>
    </row>
    <row r="65" s="4" customFormat="1" spans="1:24">
      <c r="A65" s="4">
        <v>16347342781</v>
      </c>
      <c r="B65" s="4" t="s">
        <v>25</v>
      </c>
      <c r="C65" s="4" t="s">
        <v>26</v>
      </c>
      <c r="D65" s="4" t="s">
        <v>205</v>
      </c>
      <c r="E65" s="4" t="s">
        <v>206</v>
      </c>
      <c r="F65" s="5">
        <v>44463</v>
      </c>
      <c r="G65" s="5">
        <v>44464</v>
      </c>
      <c r="H65" s="4">
        <v>1</v>
      </c>
      <c r="I65" s="4">
        <v>1</v>
      </c>
      <c r="J65" s="4">
        <v>1</v>
      </c>
      <c r="K65" s="4" t="s">
        <v>29</v>
      </c>
      <c r="L65" s="4">
        <v>170</v>
      </c>
      <c r="M65" s="4">
        <v>170</v>
      </c>
      <c r="N65" s="4" t="s">
        <v>207</v>
      </c>
      <c r="O65" s="4" t="s">
        <v>31</v>
      </c>
      <c r="P65" s="4" t="s">
        <v>32</v>
      </c>
      <c r="Q65" s="4">
        <v>0</v>
      </c>
      <c r="R65" s="6">
        <v>44462</v>
      </c>
      <c r="S65" s="5">
        <v>44467</v>
      </c>
      <c r="T65" s="4" t="s">
        <v>33</v>
      </c>
      <c r="U65" s="4">
        <v>170</v>
      </c>
      <c r="V65" s="4">
        <v>0</v>
      </c>
      <c r="W65" s="4">
        <v>0</v>
      </c>
      <c r="X65" s="4">
        <v>2262092</v>
      </c>
    </row>
    <row r="66" s="4" customFormat="1" spans="1:25">
      <c r="A66" s="4">
        <v>16348338336</v>
      </c>
      <c r="B66" s="4" t="s">
        <v>25</v>
      </c>
      <c r="C66" s="4" t="s">
        <v>26</v>
      </c>
      <c r="D66" s="4" t="s">
        <v>208</v>
      </c>
      <c r="E66" s="4" t="s">
        <v>209</v>
      </c>
      <c r="F66" s="5">
        <v>44463</v>
      </c>
      <c r="G66" s="5">
        <v>44464</v>
      </c>
      <c r="H66" s="4">
        <v>1</v>
      </c>
      <c r="I66" s="4">
        <v>1</v>
      </c>
      <c r="J66" s="4">
        <v>1</v>
      </c>
      <c r="K66" s="4" t="s">
        <v>29</v>
      </c>
      <c r="L66" s="4">
        <v>290</v>
      </c>
      <c r="M66" s="4">
        <v>290</v>
      </c>
      <c r="N66" s="4" t="s">
        <v>210</v>
      </c>
      <c r="O66" s="4" t="s">
        <v>31</v>
      </c>
      <c r="P66" s="4" t="s">
        <v>32</v>
      </c>
      <c r="Q66" s="4">
        <v>0</v>
      </c>
      <c r="R66" s="6">
        <v>44462</v>
      </c>
      <c r="S66" s="5">
        <v>44467</v>
      </c>
      <c r="T66" s="4" t="s">
        <v>33</v>
      </c>
      <c r="U66" s="4">
        <v>290</v>
      </c>
      <c r="V66" s="4">
        <v>0</v>
      </c>
      <c r="W66" s="4">
        <v>0</v>
      </c>
      <c r="X66" s="4">
        <v>2262269</v>
      </c>
      <c r="Y66" s="4">
        <v>92251092</v>
      </c>
    </row>
    <row r="67" s="4" customFormat="1" spans="1:24">
      <c r="A67" s="4">
        <v>16348745702</v>
      </c>
      <c r="B67" s="4" t="s">
        <v>25</v>
      </c>
      <c r="C67" s="4" t="s">
        <v>26</v>
      </c>
      <c r="D67" s="4" t="s">
        <v>211</v>
      </c>
      <c r="E67" s="4" t="s">
        <v>212</v>
      </c>
      <c r="F67" s="5">
        <v>44462</v>
      </c>
      <c r="G67" s="5">
        <v>44464</v>
      </c>
      <c r="H67" s="4">
        <v>1</v>
      </c>
      <c r="I67" s="4">
        <v>2</v>
      </c>
      <c r="J67" s="4">
        <v>2</v>
      </c>
      <c r="K67" s="4" t="s">
        <v>29</v>
      </c>
      <c r="L67" s="4">
        <v>96</v>
      </c>
      <c r="M67" s="4">
        <v>96</v>
      </c>
      <c r="N67" s="4" t="s">
        <v>213</v>
      </c>
      <c r="O67" s="4" t="s">
        <v>31</v>
      </c>
      <c r="P67" s="4" t="s">
        <v>32</v>
      </c>
      <c r="Q67" s="4">
        <v>0</v>
      </c>
      <c r="R67" s="6">
        <v>44462</v>
      </c>
      <c r="S67" s="5">
        <v>44467</v>
      </c>
      <c r="T67" s="4" t="s">
        <v>33</v>
      </c>
      <c r="U67" s="4">
        <v>96</v>
      </c>
      <c r="V67" s="4">
        <v>0</v>
      </c>
      <c r="W67" s="4">
        <v>0</v>
      </c>
      <c r="X67" s="4">
        <v>2262313</v>
      </c>
    </row>
    <row r="68" s="4" customFormat="1" spans="1:24">
      <c r="A68" s="4">
        <v>16348851734</v>
      </c>
      <c r="B68" s="4" t="s">
        <v>25</v>
      </c>
      <c r="C68" s="4" t="s">
        <v>26</v>
      </c>
      <c r="D68" s="4" t="s">
        <v>214</v>
      </c>
      <c r="E68" s="4" t="s">
        <v>215</v>
      </c>
      <c r="F68" s="5">
        <v>44463</v>
      </c>
      <c r="G68" s="5">
        <v>44464</v>
      </c>
      <c r="H68" s="4">
        <v>1</v>
      </c>
      <c r="I68" s="4">
        <v>1</v>
      </c>
      <c r="J68" s="4">
        <v>1</v>
      </c>
      <c r="K68" s="4" t="s">
        <v>29</v>
      </c>
      <c r="L68" s="4">
        <v>58</v>
      </c>
      <c r="M68" s="4">
        <v>58</v>
      </c>
      <c r="N68" s="4" t="s">
        <v>216</v>
      </c>
      <c r="O68" s="4" t="s">
        <v>31</v>
      </c>
      <c r="P68" s="4" t="s">
        <v>32</v>
      </c>
      <c r="Q68" s="4">
        <v>0</v>
      </c>
      <c r="R68" s="6">
        <v>44462</v>
      </c>
      <c r="S68" s="5">
        <v>44467</v>
      </c>
      <c r="T68" s="4" t="s">
        <v>33</v>
      </c>
      <c r="U68" s="4">
        <v>58</v>
      </c>
      <c r="V68" s="4">
        <v>0</v>
      </c>
      <c r="W68" s="4">
        <v>0</v>
      </c>
      <c r="X68" s="4">
        <v>2262335</v>
      </c>
    </row>
    <row r="69" s="4" customFormat="1" spans="1:24">
      <c r="A69" s="4">
        <v>16348989934</v>
      </c>
      <c r="B69" s="4" t="s">
        <v>25</v>
      </c>
      <c r="C69" s="4" t="s">
        <v>26</v>
      </c>
      <c r="D69" s="4" t="s">
        <v>217</v>
      </c>
      <c r="E69" s="4" t="s">
        <v>117</v>
      </c>
      <c r="F69" s="5">
        <v>44463</v>
      </c>
      <c r="G69" s="5">
        <v>44464</v>
      </c>
      <c r="H69" s="4">
        <v>1</v>
      </c>
      <c r="I69" s="4">
        <v>1</v>
      </c>
      <c r="J69" s="4">
        <v>1</v>
      </c>
      <c r="K69" s="4" t="s">
        <v>29</v>
      </c>
      <c r="L69" s="4">
        <v>19</v>
      </c>
      <c r="M69" s="4">
        <v>19</v>
      </c>
      <c r="N69" s="4" t="s">
        <v>218</v>
      </c>
      <c r="O69" s="4" t="s">
        <v>31</v>
      </c>
      <c r="P69" s="4" t="s">
        <v>32</v>
      </c>
      <c r="Q69" s="4">
        <v>0</v>
      </c>
      <c r="R69" s="6">
        <v>44462</v>
      </c>
      <c r="S69" s="5">
        <v>44467</v>
      </c>
      <c r="T69" s="4" t="s">
        <v>33</v>
      </c>
      <c r="U69" s="4">
        <v>19</v>
      </c>
      <c r="V69" s="4">
        <v>0</v>
      </c>
      <c r="W69" s="4">
        <v>0</v>
      </c>
      <c r="X69" s="4">
        <v>2262355</v>
      </c>
    </row>
    <row r="70" s="4" customFormat="1" spans="1:24">
      <c r="A70" s="4">
        <v>16349026509</v>
      </c>
      <c r="B70" s="4" t="s">
        <v>25</v>
      </c>
      <c r="C70" s="4" t="s">
        <v>26</v>
      </c>
      <c r="D70" s="4" t="s">
        <v>205</v>
      </c>
      <c r="E70" s="4" t="s">
        <v>206</v>
      </c>
      <c r="F70" s="5">
        <v>44463</v>
      </c>
      <c r="G70" s="5">
        <v>44464</v>
      </c>
      <c r="H70" s="4">
        <v>1</v>
      </c>
      <c r="I70" s="4">
        <v>1</v>
      </c>
      <c r="J70" s="4">
        <v>1</v>
      </c>
      <c r="K70" s="4" t="s">
        <v>29</v>
      </c>
      <c r="L70" s="4">
        <v>170</v>
      </c>
      <c r="M70" s="4">
        <v>170</v>
      </c>
      <c r="N70" s="4" t="s">
        <v>219</v>
      </c>
      <c r="O70" s="4" t="s">
        <v>31</v>
      </c>
      <c r="P70" s="4" t="s">
        <v>32</v>
      </c>
      <c r="Q70" s="4">
        <v>0</v>
      </c>
      <c r="R70" s="6">
        <v>44462</v>
      </c>
      <c r="S70" s="5">
        <v>44467</v>
      </c>
      <c r="T70" s="4" t="s">
        <v>33</v>
      </c>
      <c r="U70" s="4">
        <v>170</v>
      </c>
      <c r="V70" s="4">
        <v>0</v>
      </c>
      <c r="W70" s="4">
        <v>0</v>
      </c>
      <c r="X70" s="4">
        <v>2262358</v>
      </c>
    </row>
    <row r="71" s="4" customFormat="1" spans="1:25">
      <c r="A71" s="4">
        <v>16349037288</v>
      </c>
      <c r="B71" s="4" t="s">
        <v>25</v>
      </c>
      <c r="C71" s="4" t="s">
        <v>26</v>
      </c>
      <c r="D71" s="4" t="s">
        <v>220</v>
      </c>
      <c r="E71" s="4" t="s">
        <v>221</v>
      </c>
      <c r="F71" s="5">
        <v>44463</v>
      </c>
      <c r="G71" s="5">
        <v>44464</v>
      </c>
      <c r="H71" s="4">
        <v>1</v>
      </c>
      <c r="I71" s="4">
        <v>1</v>
      </c>
      <c r="J71" s="4">
        <v>1</v>
      </c>
      <c r="K71" s="4" t="s">
        <v>29</v>
      </c>
      <c r="L71" s="4">
        <v>43</v>
      </c>
      <c r="M71" s="4">
        <v>43</v>
      </c>
      <c r="N71" s="4" t="s">
        <v>222</v>
      </c>
      <c r="O71" s="4" t="s">
        <v>31</v>
      </c>
      <c r="P71" s="4" t="s">
        <v>32</v>
      </c>
      <c r="Q71" s="4">
        <v>0</v>
      </c>
      <c r="R71" s="6">
        <v>44462</v>
      </c>
      <c r="S71" s="5">
        <v>44467</v>
      </c>
      <c r="T71" s="4" t="s">
        <v>33</v>
      </c>
      <c r="U71" s="4">
        <v>43</v>
      </c>
      <c r="V71" s="4">
        <v>0</v>
      </c>
      <c r="W71" s="4">
        <v>0</v>
      </c>
      <c r="X71" s="4">
        <v>2262366</v>
      </c>
      <c r="Y71" s="4">
        <v>2352929734</v>
      </c>
    </row>
    <row r="72" s="4" customFormat="1" spans="1:25">
      <c r="A72" s="4">
        <v>16349325925</v>
      </c>
      <c r="B72" s="4" t="s">
        <v>25</v>
      </c>
      <c r="C72" s="4" t="s">
        <v>26</v>
      </c>
      <c r="D72" s="4" t="s">
        <v>223</v>
      </c>
      <c r="E72" s="4" t="s">
        <v>224</v>
      </c>
      <c r="F72" s="5">
        <v>44463</v>
      </c>
      <c r="G72" s="5">
        <v>44464</v>
      </c>
      <c r="H72" s="4">
        <v>1</v>
      </c>
      <c r="I72" s="4">
        <v>1</v>
      </c>
      <c r="J72" s="4">
        <v>1</v>
      </c>
      <c r="K72" s="4" t="s">
        <v>29</v>
      </c>
      <c r="L72" s="4">
        <v>94</v>
      </c>
      <c r="M72" s="4">
        <v>94</v>
      </c>
      <c r="N72" s="4" t="s">
        <v>225</v>
      </c>
      <c r="O72" s="4" t="s">
        <v>31</v>
      </c>
      <c r="P72" s="4" t="s">
        <v>32</v>
      </c>
      <c r="Q72" s="4">
        <v>0</v>
      </c>
      <c r="R72" s="6">
        <v>44462</v>
      </c>
      <c r="S72" s="5">
        <v>44467</v>
      </c>
      <c r="T72" s="4" t="s">
        <v>33</v>
      </c>
      <c r="U72" s="4">
        <v>94</v>
      </c>
      <c r="V72" s="4">
        <v>0</v>
      </c>
      <c r="W72" s="4">
        <v>0</v>
      </c>
      <c r="X72" s="4">
        <v>2262409</v>
      </c>
      <c r="Y72" s="4">
        <v>77664</v>
      </c>
    </row>
    <row r="73" s="4" customFormat="1" spans="1:25">
      <c r="A73" s="4">
        <v>16349325925</v>
      </c>
      <c r="B73" s="4" t="s">
        <v>25</v>
      </c>
      <c r="C73" s="4" t="s">
        <v>45</v>
      </c>
      <c r="D73" s="4" t="s">
        <v>223</v>
      </c>
      <c r="E73" s="4" t="s">
        <v>224</v>
      </c>
      <c r="F73" s="5">
        <v>44463</v>
      </c>
      <c r="G73" s="5">
        <v>44464</v>
      </c>
      <c r="H73" s="4">
        <v>1</v>
      </c>
      <c r="I73" s="4">
        <v>1</v>
      </c>
      <c r="J73" s="4">
        <v>1</v>
      </c>
      <c r="K73" s="4" t="s">
        <v>29</v>
      </c>
      <c r="L73" s="4">
        <v>-94</v>
      </c>
      <c r="M73" s="4">
        <v>-94</v>
      </c>
      <c r="N73" s="4" t="s">
        <v>225</v>
      </c>
      <c r="O73" s="4" t="s">
        <v>31</v>
      </c>
      <c r="P73" s="4" t="s">
        <v>32</v>
      </c>
      <c r="Q73" s="4">
        <v>0</v>
      </c>
      <c r="R73" s="6">
        <v>44462</v>
      </c>
      <c r="S73" s="5">
        <v>44467</v>
      </c>
      <c r="T73" s="4" t="s">
        <v>33</v>
      </c>
      <c r="U73" s="4">
        <v>-94</v>
      </c>
      <c r="V73" s="4">
        <v>0</v>
      </c>
      <c r="W73" s="4">
        <v>0</v>
      </c>
      <c r="X73" s="4">
        <v>2262409</v>
      </c>
      <c r="Y73" s="4">
        <v>77664</v>
      </c>
    </row>
    <row r="74" s="4" customFormat="1" spans="1:25">
      <c r="A74" s="4">
        <v>16353357858</v>
      </c>
      <c r="B74" s="4" t="s">
        <v>25</v>
      </c>
      <c r="C74" s="4" t="s">
        <v>26</v>
      </c>
      <c r="D74" s="4" t="s">
        <v>226</v>
      </c>
      <c r="E74" s="4" t="s">
        <v>40</v>
      </c>
      <c r="F74" s="5">
        <v>44463</v>
      </c>
      <c r="G74" s="5">
        <v>44464</v>
      </c>
      <c r="H74" s="4">
        <v>2</v>
      </c>
      <c r="I74" s="4">
        <v>1</v>
      </c>
      <c r="J74" s="4">
        <v>2</v>
      </c>
      <c r="K74" s="4" t="s">
        <v>29</v>
      </c>
      <c r="L74" s="4">
        <v>410</v>
      </c>
      <c r="M74" s="4">
        <v>410</v>
      </c>
      <c r="N74" s="4" t="s">
        <v>227</v>
      </c>
      <c r="O74" s="4" t="s">
        <v>31</v>
      </c>
      <c r="P74" s="4" t="s">
        <v>32</v>
      </c>
      <c r="Q74" s="4">
        <v>0</v>
      </c>
      <c r="R74" s="6">
        <v>44462</v>
      </c>
      <c r="S74" s="5">
        <v>44467</v>
      </c>
      <c r="T74" s="4" t="s">
        <v>33</v>
      </c>
      <c r="U74" s="4">
        <v>410</v>
      </c>
      <c r="V74" s="4">
        <v>0</v>
      </c>
      <c r="W74" s="4">
        <v>0</v>
      </c>
      <c r="X74" s="4">
        <v>2262678</v>
      </c>
      <c r="Y74" s="4" t="s">
        <v>228</v>
      </c>
    </row>
    <row r="75" s="4" customFormat="1" spans="1:25">
      <c r="A75" s="4">
        <v>16353642405</v>
      </c>
      <c r="B75" s="4" t="s">
        <v>25</v>
      </c>
      <c r="C75" s="4" t="s">
        <v>26</v>
      </c>
      <c r="D75" s="4" t="s">
        <v>229</v>
      </c>
      <c r="E75" s="4" t="s">
        <v>230</v>
      </c>
      <c r="F75" s="5">
        <v>44463</v>
      </c>
      <c r="G75" s="5">
        <v>44464</v>
      </c>
      <c r="H75" s="4">
        <v>1</v>
      </c>
      <c r="I75" s="4">
        <v>1</v>
      </c>
      <c r="J75" s="4">
        <v>1</v>
      </c>
      <c r="K75" s="4" t="s">
        <v>29</v>
      </c>
      <c r="L75" s="4">
        <v>290</v>
      </c>
      <c r="M75" s="4">
        <v>290</v>
      </c>
      <c r="N75" s="4" t="s">
        <v>231</v>
      </c>
      <c r="O75" s="4" t="s">
        <v>31</v>
      </c>
      <c r="P75" s="4" t="s">
        <v>32</v>
      </c>
      <c r="Q75" s="4">
        <v>0</v>
      </c>
      <c r="R75" s="6">
        <v>44463</v>
      </c>
      <c r="S75" s="5">
        <v>44467</v>
      </c>
      <c r="T75" s="4" t="s">
        <v>33</v>
      </c>
      <c r="U75" s="4">
        <v>290</v>
      </c>
      <c r="V75" s="4">
        <v>0</v>
      </c>
      <c r="W75" s="4">
        <v>0</v>
      </c>
      <c r="X75" s="4">
        <v>2262748</v>
      </c>
      <c r="Y75" s="4">
        <v>92636473</v>
      </c>
    </row>
    <row r="76" s="4" customFormat="1" spans="1:25">
      <c r="A76" s="4">
        <v>16353765080</v>
      </c>
      <c r="B76" s="4" t="s">
        <v>25</v>
      </c>
      <c r="C76" s="4" t="s">
        <v>26</v>
      </c>
      <c r="D76" s="4" t="s">
        <v>232</v>
      </c>
      <c r="E76" s="4" t="s">
        <v>233</v>
      </c>
      <c r="F76" s="5">
        <v>44463</v>
      </c>
      <c r="G76" s="5">
        <v>44464</v>
      </c>
      <c r="H76" s="4">
        <v>1</v>
      </c>
      <c r="I76" s="4">
        <v>1</v>
      </c>
      <c r="J76" s="4">
        <v>1</v>
      </c>
      <c r="K76" s="4" t="s">
        <v>29</v>
      </c>
      <c r="L76" s="4">
        <v>22</v>
      </c>
      <c r="M76" s="4">
        <v>22</v>
      </c>
      <c r="N76" s="4" t="s">
        <v>234</v>
      </c>
      <c r="O76" s="4" t="s">
        <v>31</v>
      </c>
      <c r="P76" s="4" t="s">
        <v>32</v>
      </c>
      <c r="Q76" s="4">
        <v>0</v>
      </c>
      <c r="R76" s="6">
        <v>44463</v>
      </c>
      <c r="S76" s="5">
        <v>44467</v>
      </c>
      <c r="T76" s="4" t="s">
        <v>33</v>
      </c>
      <c r="U76" s="4">
        <v>22</v>
      </c>
      <c r="V76" s="4">
        <v>0</v>
      </c>
      <c r="W76" s="4">
        <v>0</v>
      </c>
      <c r="X76" s="4">
        <v>2262793</v>
      </c>
      <c r="Y76" s="4">
        <v>5659270</v>
      </c>
    </row>
    <row r="77" s="4" customFormat="1" spans="1:24">
      <c r="A77" s="4">
        <v>16353826929</v>
      </c>
      <c r="B77" s="4" t="s">
        <v>25</v>
      </c>
      <c r="C77" s="4" t="s">
        <v>26</v>
      </c>
      <c r="D77" s="4" t="s">
        <v>235</v>
      </c>
      <c r="E77" s="4" t="s">
        <v>236</v>
      </c>
      <c r="F77" s="5">
        <v>44463</v>
      </c>
      <c r="G77" s="5">
        <v>44464</v>
      </c>
      <c r="H77" s="4">
        <v>1</v>
      </c>
      <c r="I77" s="4">
        <v>1</v>
      </c>
      <c r="J77" s="4">
        <v>1</v>
      </c>
      <c r="K77" s="4" t="s">
        <v>29</v>
      </c>
      <c r="L77" s="4">
        <v>81</v>
      </c>
      <c r="M77" s="4">
        <v>81</v>
      </c>
      <c r="N77" s="4" t="s">
        <v>237</v>
      </c>
      <c r="O77" s="4" t="s">
        <v>31</v>
      </c>
      <c r="P77" s="4" t="s">
        <v>32</v>
      </c>
      <c r="Q77" s="4">
        <v>0</v>
      </c>
      <c r="R77" s="6">
        <v>44463</v>
      </c>
      <c r="S77" s="5">
        <v>44467</v>
      </c>
      <c r="T77" s="4" t="s">
        <v>33</v>
      </c>
      <c r="U77" s="4">
        <v>81</v>
      </c>
      <c r="V77" s="4">
        <v>0</v>
      </c>
      <c r="W77" s="4">
        <v>0</v>
      </c>
      <c r="X77" s="4">
        <v>2262825</v>
      </c>
    </row>
    <row r="78" s="4" customFormat="1" spans="1:25">
      <c r="A78" s="4">
        <v>16353929355</v>
      </c>
      <c r="B78" s="4" t="s">
        <v>25</v>
      </c>
      <c r="C78" s="4" t="s">
        <v>26</v>
      </c>
      <c r="D78" s="4" t="s">
        <v>238</v>
      </c>
      <c r="E78" s="4" t="s">
        <v>40</v>
      </c>
      <c r="F78" s="5">
        <v>44463</v>
      </c>
      <c r="G78" s="5">
        <v>44464</v>
      </c>
      <c r="H78" s="4">
        <v>1</v>
      </c>
      <c r="I78" s="4">
        <v>1</v>
      </c>
      <c r="J78" s="4">
        <v>1</v>
      </c>
      <c r="K78" s="4" t="s">
        <v>29</v>
      </c>
      <c r="L78" s="4">
        <v>81</v>
      </c>
      <c r="M78" s="4">
        <v>81</v>
      </c>
      <c r="N78" s="4" t="s">
        <v>239</v>
      </c>
      <c r="O78" s="4" t="s">
        <v>31</v>
      </c>
      <c r="P78" s="4" t="s">
        <v>32</v>
      </c>
      <c r="Q78" s="4">
        <v>0</v>
      </c>
      <c r="R78" s="6">
        <v>44463</v>
      </c>
      <c r="S78" s="5">
        <v>44467</v>
      </c>
      <c r="T78" s="4" t="s">
        <v>33</v>
      </c>
      <c r="U78" s="4">
        <v>81</v>
      </c>
      <c r="V78" s="4">
        <v>0</v>
      </c>
      <c r="W78" s="4">
        <v>0</v>
      </c>
      <c r="X78" s="4">
        <v>2262855</v>
      </c>
      <c r="Y78" s="4">
        <v>92941523</v>
      </c>
    </row>
    <row r="79" s="4" customFormat="1" spans="1:25">
      <c r="A79" s="4">
        <v>16353994138</v>
      </c>
      <c r="B79" s="4" t="s">
        <v>25</v>
      </c>
      <c r="C79" s="4" t="s">
        <v>26</v>
      </c>
      <c r="D79" s="4" t="s">
        <v>240</v>
      </c>
      <c r="E79" s="4" t="s">
        <v>241</v>
      </c>
      <c r="F79" s="5">
        <v>44463</v>
      </c>
      <c r="G79" s="5">
        <v>44464</v>
      </c>
      <c r="H79" s="4">
        <v>1</v>
      </c>
      <c r="I79" s="4">
        <v>1</v>
      </c>
      <c r="J79" s="4">
        <v>1</v>
      </c>
      <c r="K79" s="4" t="s">
        <v>29</v>
      </c>
      <c r="L79" s="4">
        <v>239</v>
      </c>
      <c r="M79" s="4">
        <v>239</v>
      </c>
      <c r="N79" s="4" t="s">
        <v>242</v>
      </c>
      <c r="O79" s="4" t="s">
        <v>31</v>
      </c>
      <c r="P79" s="4" t="s">
        <v>32</v>
      </c>
      <c r="Q79" s="4">
        <v>0</v>
      </c>
      <c r="R79" s="6">
        <v>44463</v>
      </c>
      <c r="S79" s="5">
        <v>44467</v>
      </c>
      <c r="T79" s="4" t="s">
        <v>33</v>
      </c>
      <c r="U79" s="4">
        <v>239</v>
      </c>
      <c r="V79" s="4">
        <v>0</v>
      </c>
      <c r="W79" s="4">
        <v>0</v>
      </c>
      <c r="X79" s="4">
        <v>2262870</v>
      </c>
      <c r="Y79" s="4" t="s">
        <v>243</v>
      </c>
    </row>
    <row r="80" s="4" customFormat="1" spans="1:24">
      <c r="A80" s="4">
        <v>16354084364</v>
      </c>
      <c r="B80" s="4" t="s">
        <v>25</v>
      </c>
      <c r="C80" s="4" t="s">
        <v>26</v>
      </c>
      <c r="D80" s="4" t="s">
        <v>217</v>
      </c>
      <c r="E80" s="4" t="s">
        <v>117</v>
      </c>
      <c r="F80" s="5">
        <v>44463</v>
      </c>
      <c r="G80" s="5">
        <v>44464</v>
      </c>
      <c r="H80" s="4">
        <v>1</v>
      </c>
      <c r="I80" s="4">
        <v>1</v>
      </c>
      <c r="J80" s="4">
        <v>1</v>
      </c>
      <c r="K80" s="4" t="s">
        <v>29</v>
      </c>
      <c r="L80" s="4">
        <v>19</v>
      </c>
      <c r="M80" s="4">
        <v>19</v>
      </c>
      <c r="N80" s="4" t="s">
        <v>244</v>
      </c>
      <c r="O80" s="4" t="s">
        <v>31</v>
      </c>
      <c r="P80" s="4" t="s">
        <v>32</v>
      </c>
      <c r="Q80" s="4">
        <v>0</v>
      </c>
      <c r="R80" s="6">
        <v>44463</v>
      </c>
      <c r="S80" s="5">
        <v>44467</v>
      </c>
      <c r="T80" s="4" t="s">
        <v>33</v>
      </c>
      <c r="U80" s="4">
        <v>19</v>
      </c>
      <c r="V80" s="4">
        <v>0</v>
      </c>
      <c r="W80" s="4">
        <v>0</v>
      </c>
      <c r="X80" s="4">
        <v>2262895</v>
      </c>
    </row>
    <row r="81" s="4" customFormat="1" spans="1:25">
      <c r="A81" s="4">
        <v>16354290292</v>
      </c>
      <c r="B81" s="4" t="s">
        <v>25</v>
      </c>
      <c r="C81" s="4" t="s">
        <v>26</v>
      </c>
      <c r="D81" s="4" t="s">
        <v>245</v>
      </c>
      <c r="E81" s="4" t="s">
        <v>246</v>
      </c>
      <c r="F81" s="5">
        <v>44463</v>
      </c>
      <c r="G81" s="5">
        <v>44464</v>
      </c>
      <c r="H81" s="4">
        <v>1</v>
      </c>
      <c r="I81" s="4">
        <v>1</v>
      </c>
      <c r="J81" s="4">
        <v>1</v>
      </c>
      <c r="K81" s="4" t="s">
        <v>29</v>
      </c>
      <c r="L81" s="4">
        <v>101</v>
      </c>
      <c r="M81" s="4">
        <v>101</v>
      </c>
      <c r="N81" s="4" t="s">
        <v>247</v>
      </c>
      <c r="O81" s="4" t="s">
        <v>31</v>
      </c>
      <c r="P81" s="4" t="s">
        <v>32</v>
      </c>
      <c r="Q81" s="4">
        <v>0</v>
      </c>
      <c r="R81" s="6">
        <v>44463</v>
      </c>
      <c r="S81" s="5">
        <v>44467</v>
      </c>
      <c r="T81" s="4" t="s">
        <v>33</v>
      </c>
      <c r="U81" s="4">
        <v>101</v>
      </c>
      <c r="V81" s="4">
        <v>0</v>
      </c>
      <c r="W81" s="4">
        <v>0</v>
      </c>
      <c r="X81" s="4">
        <v>2262928</v>
      </c>
      <c r="Y81" s="4">
        <v>46630482</v>
      </c>
    </row>
    <row r="82" s="4" customFormat="1" spans="1:24">
      <c r="A82" s="4">
        <v>16354385517</v>
      </c>
      <c r="B82" s="4" t="s">
        <v>25</v>
      </c>
      <c r="C82" s="4" t="s">
        <v>26</v>
      </c>
      <c r="D82" s="4" t="s">
        <v>248</v>
      </c>
      <c r="E82" s="4" t="s">
        <v>215</v>
      </c>
      <c r="F82" s="5">
        <v>44463</v>
      </c>
      <c r="G82" s="5">
        <v>44464</v>
      </c>
      <c r="H82" s="4">
        <v>1</v>
      </c>
      <c r="I82" s="4">
        <v>1</v>
      </c>
      <c r="J82" s="4">
        <v>1</v>
      </c>
      <c r="K82" s="4" t="s">
        <v>29</v>
      </c>
      <c r="L82" s="4">
        <v>104</v>
      </c>
      <c r="M82" s="4">
        <v>104</v>
      </c>
      <c r="N82" s="4" t="s">
        <v>249</v>
      </c>
      <c r="O82" s="4" t="s">
        <v>31</v>
      </c>
      <c r="P82" s="4" t="s">
        <v>32</v>
      </c>
      <c r="Q82" s="4">
        <v>0</v>
      </c>
      <c r="R82" s="6">
        <v>44463</v>
      </c>
      <c r="S82" s="5">
        <v>44467</v>
      </c>
      <c r="T82" s="4" t="s">
        <v>33</v>
      </c>
      <c r="U82" s="4">
        <v>104</v>
      </c>
      <c r="V82" s="4">
        <v>0</v>
      </c>
      <c r="W82" s="4">
        <v>0</v>
      </c>
      <c r="X82" s="4">
        <v>2262945</v>
      </c>
    </row>
    <row r="83" s="4" customFormat="1" spans="1:24">
      <c r="A83" s="4">
        <v>16354735710</v>
      </c>
      <c r="B83" s="4" t="s">
        <v>25</v>
      </c>
      <c r="C83" s="4" t="s">
        <v>26</v>
      </c>
      <c r="D83" s="4" t="s">
        <v>205</v>
      </c>
      <c r="E83" s="4" t="s">
        <v>206</v>
      </c>
      <c r="F83" s="5">
        <v>44463</v>
      </c>
      <c r="G83" s="5">
        <v>44464</v>
      </c>
      <c r="H83" s="4">
        <v>1</v>
      </c>
      <c r="I83" s="4">
        <v>1</v>
      </c>
      <c r="J83" s="4">
        <v>1</v>
      </c>
      <c r="K83" s="4" t="s">
        <v>29</v>
      </c>
      <c r="L83" s="4">
        <v>170</v>
      </c>
      <c r="M83" s="4">
        <v>170</v>
      </c>
      <c r="N83" s="4" t="s">
        <v>250</v>
      </c>
      <c r="O83" s="4" t="s">
        <v>31</v>
      </c>
      <c r="P83" s="4" t="s">
        <v>32</v>
      </c>
      <c r="Q83" s="4">
        <v>0</v>
      </c>
      <c r="R83" s="6">
        <v>44463</v>
      </c>
      <c r="S83" s="5">
        <v>44467</v>
      </c>
      <c r="T83" s="4" t="s">
        <v>33</v>
      </c>
      <c r="U83" s="4">
        <v>170</v>
      </c>
      <c r="V83" s="4">
        <v>0</v>
      </c>
      <c r="W83" s="4">
        <v>0</v>
      </c>
      <c r="X83" s="4">
        <v>2262989</v>
      </c>
    </row>
    <row r="84" s="4" customFormat="1" spans="1:25">
      <c r="A84" s="4">
        <v>16354906920</v>
      </c>
      <c r="B84" s="4" t="s">
        <v>25</v>
      </c>
      <c r="C84" s="4" t="s">
        <v>26</v>
      </c>
      <c r="D84" s="4" t="s">
        <v>251</v>
      </c>
      <c r="E84" s="4" t="s">
        <v>252</v>
      </c>
      <c r="F84" s="5">
        <v>44463</v>
      </c>
      <c r="G84" s="5">
        <v>44464</v>
      </c>
      <c r="H84" s="4">
        <v>1</v>
      </c>
      <c r="I84" s="4">
        <v>1</v>
      </c>
      <c r="J84" s="4">
        <v>1</v>
      </c>
      <c r="K84" s="4" t="s">
        <v>29</v>
      </c>
      <c r="L84" s="4">
        <v>61</v>
      </c>
      <c r="M84" s="4">
        <v>61</v>
      </c>
      <c r="N84" s="4" t="s">
        <v>253</v>
      </c>
      <c r="O84" s="4" t="s">
        <v>31</v>
      </c>
      <c r="P84" s="4" t="s">
        <v>32</v>
      </c>
      <c r="Q84" s="4">
        <v>0</v>
      </c>
      <c r="R84" s="6">
        <v>44463</v>
      </c>
      <c r="S84" s="5">
        <v>44467</v>
      </c>
      <c r="T84" s="4" t="s">
        <v>33</v>
      </c>
      <c r="U84" s="4">
        <v>61</v>
      </c>
      <c r="V84" s="4">
        <v>0</v>
      </c>
      <c r="W84" s="4">
        <v>0</v>
      </c>
      <c r="X84" s="4">
        <v>2263022</v>
      </c>
      <c r="Y84" s="4">
        <v>135830</v>
      </c>
    </row>
    <row r="85" s="4" customFormat="1" spans="1:25">
      <c r="A85" s="4">
        <v>16355203022</v>
      </c>
      <c r="B85" s="4" t="s">
        <v>25</v>
      </c>
      <c r="C85" s="4" t="s">
        <v>26</v>
      </c>
      <c r="D85" s="4" t="s">
        <v>254</v>
      </c>
      <c r="E85" s="4" t="s">
        <v>87</v>
      </c>
      <c r="F85" s="5">
        <v>44463</v>
      </c>
      <c r="G85" s="5">
        <v>44464</v>
      </c>
      <c r="H85" s="4">
        <v>1</v>
      </c>
      <c r="I85" s="4">
        <v>1</v>
      </c>
      <c r="J85" s="4">
        <v>1</v>
      </c>
      <c r="K85" s="4" t="s">
        <v>29</v>
      </c>
      <c r="L85" s="4">
        <v>74</v>
      </c>
      <c r="M85" s="4">
        <v>74</v>
      </c>
      <c r="N85" s="4" t="s">
        <v>255</v>
      </c>
      <c r="O85" s="4" t="s">
        <v>31</v>
      </c>
      <c r="P85" s="4" t="s">
        <v>32</v>
      </c>
      <c r="Q85" s="4">
        <v>0</v>
      </c>
      <c r="R85" s="6">
        <v>44463</v>
      </c>
      <c r="S85" s="5">
        <v>44467</v>
      </c>
      <c r="T85" s="4" t="s">
        <v>33</v>
      </c>
      <c r="U85" s="4">
        <v>74</v>
      </c>
      <c r="V85" s="4">
        <v>0</v>
      </c>
      <c r="W85" s="4">
        <v>0</v>
      </c>
      <c r="X85" s="4">
        <v>2263074</v>
      </c>
      <c r="Y85" s="4" t="s">
        <v>256</v>
      </c>
    </row>
    <row r="86" s="4" customFormat="1" spans="1:25">
      <c r="A86" s="4">
        <v>16358019045</v>
      </c>
      <c r="B86" s="4" t="s">
        <v>25</v>
      </c>
      <c r="C86" s="4" t="s">
        <v>26</v>
      </c>
      <c r="D86" s="4" t="s">
        <v>257</v>
      </c>
      <c r="E86" s="4" t="s">
        <v>258</v>
      </c>
      <c r="F86" s="5">
        <v>44463</v>
      </c>
      <c r="G86" s="5">
        <v>44464</v>
      </c>
      <c r="H86" s="4">
        <v>1</v>
      </c>
      <c r="I86" s="4">
        <v>1</v>
      </c>
      <c r="J86" s="4">
        <v>1</v>
      </c>
      <c r="K86" s="4" t="s">
        <v>29</v>
      </c>
      <c r="L86" s="4">
        <v>157</v>
      </c>
      <c r="M86" s="4">
        <v>157</v>
      </c>
      <c r="N86" s="4" t="s">
        <v>259</v>
      </c>
      <c r="O86" s="4" t="s">
        <v>31</v>
      </c>
      <c r="P86" s="4" t="s">
        <v>32</v>
      </c>
      <c r="Q86" s="4">
        <v>0</v>
      </c>
      <c r="R86" s="6">
        <v>44463</v>
      </c>
      <c r="S86" s="5">
        <v>44467</v>
      </c>
      <c r="T86" s="4" t="s">
        <v>33</v>
      </c>
      <c r="U86" s="4">
        <v>157</v>
      </c>
      <c r="V86" s="4">
        <v>0</v>
      </c>
      <c r="W86" s="4">
        <v>0</v>
      </c>
      <c r="X86" s="4">
        <v>2263225</v>
      </c>
      <c r="Y86" s="4">
        <v>93167838</v>
      </c>
    </row>
    <row r="87" s="4" customFormat="1" spans="1:25">
      <c r="A87" s="4">
        <v>16358205108</v>
      </c>
      <c r="B87" s="4" t="s">
        <v>25</v>
      </c>
      <c r="C87" s="4" t="s">
        <v>26</v>
      </c>
      <c r="D87" s="4" t="s">
        <v>260</v>
      </c>
      <c r="E87" s="4" t="s">
        <v>261</v>
      </c>
      <c r="F87" s="5">
        <v>44463</v>
      </c>
      <c r="G87" s="5">
        <v>44464</v>
      </c>
      <c r="H87" s="4">
        <v>1</v>
      </c>
      <c r="I87" s="4">
        <v>1</v>
      </c>
      <c r="J87" s="4">
        <v>1</v>
      </c>
      <c r="K87" s="4" t="s">
        <v>29</v>
      </c>
      <c r="L87" s="4">
        <v>166</v>
      </c>
      <c r="M87" s="4">
        <v>166</v>
      </c>
      <c r="N87" s="4" t="s">
        <v>262</v>
      </c>
      <c r="O87" s="4" t="s">
        <v>31</v>
      </c>
      <c r="P87" s="4" t="s">
        <v>32</v>
      </c>
      <c r="Q87" s="4">
        <v>0</v>
      </c>
      <c r="R87" s="6">
        <v>44463</v>
      </c>
      <c r="S87" s="5">
        <v>44467</v>
      </c>
      <c r="T87" s="4" t="s">
        <v>33</v>
      </c>
      <c r="U87" s="4">
        <v>166</v>
      </c>
      <c r="V87" s="4">
        <v>0</v>
      </c>
      <c r="W87" s="4">
        <v>0</v>
      </c>
      <c r="X87" s="4">
        <v>2263243</v>
      </c>
      <c r="Y87" s="4">
        <v>93174885</v>
      </c>
    </row>
    <row r="88" s="4" customFormat="1" spans="1:24">
      <c r="A88" s="4">
        <v>16358613578</v>
      </c>
      <c r="B88" s="4" t="s">
        <v>25</v>
      </c>
      <c r="C88" s="4" t="s">
        <v>26</v>
      </c>
      <c r="D88" s="4" t="s">
        <v>190</v>
      </c>
      <c r="E88" s="4" t="s">
        <v>191</v>
      </c>
      <c r="F88" s="5">
        <v>44463</v>
      </c>
      <c r="G88" s="5">
        <v>44464</v>
      </c>
      <c r="H88" s="4">
        <v>1</v>
      </c>
      <c r="I88" s="4">
        <v>1</v>
      </c>
      <c r="J88" s="4">
        <v>1</v>
      </c>
      <c r="K88" s="4" t="s">
        <v>29</v>
      </c>
      <c r="L88" s="4">
        <v>77</v>
      </c>
      <c r="M88" s="4">
        <v>77</v>
      </c>
      <c r="N88" s="4" t="s">
        <v>263</v>
      </c>
      <c r="O88" s="4" t="s">
        <v>31</v>
      </c>
      <c r="P88" s="4" t="s">
        <v>32</v>
      </c>
      <c r="Q88" s="4">
        <v>0</v>
      </c>
      <c r="R88" s="6">
        <v>44463</v>
      </c>
      <c r="S88" s="5">
        <v>44467</v>
      </c>
      <c r="T88" s="4" t="s">
        <v>33</v>
      </c>
      <c r="U88" s="4">
        <v>77</v>
      </c>
      <c r="V88" s="4">
        <v>0</v>
      </c>
      <c r="W88" s="4">
        <v>0</v>
      </c>
      <c r="X88" s="4">
        <v>2263305</v>
      </c>
    </row>
    <row r="89" s="4" customFormat="1" spans="1:24">
      <c r="A89" s="4">
        <v>16358722675</v>
      </c>
      <c r="B89" s="4" t="s">
        <v>25</v>
      </c>
      <c r="C89" s="4" t="s">
        <v>26</v>
      </c>
      <c r="D89" s="4" t="s">
        <v>264</v>
      </c>
      <c r="E89" s="4" t="s">
        <v>265</v>
      </c>
      <c r="F89" s="5">
        <v>44463</v>
      </c>
      <c r="G89" s="5">
        <v>44464</v>
      </c>
      <c r="H89" s="4">
        <v>1</v>
      </c>
      <c r="I89" s="4">
        <v>1</v>
      </c>
      <c r="J89" s="4">
        <v>1</v>
      </c>
      <c r="K89" s="4" t="s">
        <v>29</v>
      </c>
      <c r="L89" s="4">
        <v>633</v>
      </c>
      <c r="M89" s="4">
        <v>633</v>
      </c>
      <c r="N89" s="4" t="s">
        <v>266</v>
      </c>
      <c r="O89" s="4" t="s">
        <v>31</v>
      </c>
      <c r="P89" s="4" t="s">
        <v>32</v>
      </c>
      <c r="Q89" s="4">
        <v>0</v>
      </c>
      <c r="R89" s="6">
        <v>44463</v>
      </c>
      <c r="S89" s="5">
        <v>44467</v>
      </c>
      <c r="T89" s="4" t="s">
        <v>33</v>
      </c>
      <c r="U89" s="4">
        <v>633</v>
      </c>
      <c r="V89" s="4">
        <v>0</v>
      </c>
      <c r="W89" s="4">
        <v>0</v>
      </c>
      <c r="X89" s="4">
        <v>2263318</v>
      </c>
    </row>
    <row r="90" s="4" customFormat="1" spans="1:25">
      <c r="A90" s="4">
        <v>16359345571</v>
      </c>
      <c r="B90" s="4" t="s">
        <v>25</v>
      </c>
      <c r="C90" s="4" t="s">
        <v>26</v>
      </c>
      <c r="D90" s="4" t="s">
        <v>267</v>
      </c>
      <c r="E90" s="4" t="s">
        <v>268</v>
      </c>
      <c r="F90" s="5">
        <v>44463</v>
      </c>
      <c r="G90" s="5">
        <v>44464</v>
      </c>
      <c r="H90" s="4">
        <v>1</v>
      </c>
      <c r="I90" s="4">
        <v>1</v>
      </c>
      <c r="J90" s="4">
        <v>1</v>
      </c>
      <c r="K90" s="4" t="s">
        <v>29</v>
      </c>
      <c r="L90" s="4">
        <v>102</v>
      </c>
      <c r="M90" s="4">
        <v>102</v>
      </c>
      <c r="N90" s="4" t="s">
        <v>269</v>
      </c>
      <c r="O90" s="4" t="s">
        <v>31</v>
      </c>
      <c r="P90" s="4" t="s">
        <v>32</v>
      </c>
      <c r="Q90" s="4">
        <v>0</v>
      </c>
      <c r="R90" s="6">
        <v>44463</v>
      </c>
      <c r="S90" s="5">
        <v>44467</v>
      </c>
      <c r="T90" s="4" t="s">
        <v>33</v>
      </c>
      <c r="U90" s="4">
        <v>102</v>
      </c>
      <c r="V90" s="4">
        <v>0</v>
      </c>
      <c r="W90" s="4">
        <v>0</v>
      </c>
      <c r="X90" s="4">
        <v>2263439</v>
      </c>
      <c r="Y90" s="4" t="s">
        <v>270</v>
      </c>
    </row>
    <row r="91" s="4" customFormat="1" spans="1:25">
      <c r="A91" s="4">
        <v>16359496989</v>
      </c>
      <c r="B91" s="4" t="s">
        <v>25</v>
      </c>
      <c r="C91" s="4" t="s">
        <v>26</v>
      </c>
      <c r="D91" s="4" t="s">
        <v>267</v>
      </c>
      <c r="E91" s="4" t="s">
        <v>271</v>
      </c>
      <c r="F91" s="5">
        <v>44463</v>
      </c>
      <c r="G91" s="5">
        <v>44464</v>
      </c>
      <c r="H91" s="4">
        <v>1</v>
      </c>
      <c r="I91" s="4">
        <v>1</v>
      </c>
      <c r="J91" s="4">
        <v>1</v>
      </c>
      <c r="K91" s="4" t="s">
        <v>29</v>
      </c>
      <c r="L91" s="4">
        <v>123</v>
      </c>
      <c r="M91" s="4">
        <v>123</v>
      </c>
      <c r="N91" s="4" t="s">
        <v>269</v>
      </c>
      <c r="O91" s="4" t="s">
        <v>31</v>
      </c>
      <c r="P91" s="4" t="s">
        <v>32</v>
      </c>
      <c r="Q91" s="4">
        <v>0</v>
      </c>
      <c r="R91" s="6">
        <v>44463</v>
      </c>
      <c r="S91" s="5">
        <v>44467</v>
      </c>
      <c r="T91" s="4" t="s">
        <v>33</v>
      </c>
      <c r="U91" s="4">
        <v>123</v>
      </c>
      <c r="V91" s="4">
        <v>0</v>
      </c>
      <c r="W91" s="4">
        <v>0</v>
      </c>
      <c r="X91" s="4">
        <v>2263476</v>
      </c>
      <c r="Y91" s="4" t="s">
        <v>272</v>
      </c>
    </row>
    <row r="92" s="4" customFormat="1" spans="1:24">
      <c r="A92" s="4">
        <v>16360530365</v>
      </c>
      <c r="B92" s="4" t="s">
        <v>25</v>
      </c>
      <c r="C92" s="4" t="s">
        <v>26</v>
      </c>
      <c r="D92" s="4" t="s">
        <v>273</v>
      </c>
      <c r="E92" s="4" t="s">
        <v>274</v>
      </c>
      <c r="F92" s="5">
        <v>44463</v>
      </c>
      <c r="G92" s="5">
        <v>44464</v>
      </c>
      <c r="H92" s="4">
        <v>1</v>
      </c>
      <c r="I92" s="4">
        <v>1</v>
      </c>
      <c r="J92" s="4">
        <v>1</v>
      </c>
      <c r="K92" s="4" t="s">
        <v>29</v>
      </c>
      <c r="L92" s="4">
        <v>287</v>
      </c>
      <c r="M92" s="4">
        <v>287</v>
      </c>
      <c r="N92" s="4" t="s">
        <v>275</v>
      </c>
      <c r="O92" s="4" t="s">
        <v>31</v>
      </c>
      <c r="P92" s="4" t="s">
        <v>32</v>
      </c>
      <c r="Q92" s="4">
        <v>0</v>
      </c>
      <c r="R92" s="6">
        <v>44463</v>
      </c>
      <c r="S92" s="5">
        <v>44467</v>
      </c>
      <c r="T92" s="4" t="s">
        <v>33</v>
      </c>
      <c r="U92" s="4">
        <v>287</v>
      </c>
      <c r="V92" s="4">
        <v>0</v>
      </c>
      <c r="W92" s="4">
        <v>0</v>
      </c>
      <c r="X92" s="4">
        <v>2263699</v>
      </c>
    </row>
    <row r="93" s="4" customFormat="1" spans="1:25">
      <c r="A93" s="4">
        <v>16360597791</v>
      </c>
      <c r="B93" s="4" t="s">
        <v>25</v>
      </c>
      <c r="C93" s="4" t="s">
        <v>26</v>
      </c>
      <c r="D93" s="4" t="s">
        <v>276</v>
      </c>
      <c r="E93" s="4" t="s">
        <v>277</v>
      </c>
      <c r="F93" s="5">
        <v>44463</v>
      </c>
      <c r="G93" s="5">
        <v>44464</v>
      </c>
      <c r="H93" s="4">
        <v>1</v>
      </c>
      <c r="I93" s="4">
        <v>1</v>
      </c>
      <c r="J93" s="4">
        <v>1</v>
      </c>
      <c r="K93" s="4" t="s">
        <v>29</v>
      </c>
      <c r="L93" s="4">
        <v>132</v>
      </c>
      <c r="M93" s="4">
        <v>132</v>
      </c>
      <c r="N93" s="4" t="s">
        <v>278</v>
      </c>
      <c r="O93" s="4" t="s">
        <v>31</v>
      </c>
      <c r="P93" s="4" t="s">
        <v>32</v>
      </c>
      <c r="Q93" s="4">
        <v>0</v>
      </c>
      <c r="R93" s="6">
        <v>44463</v>
      </c>
      <c r="S93" s="5">
        <v>44467</v>
      </c>
      <c r="T93" s="4" t="s">
        <v>33</v>
      </c>
      <c r="U93" s="4">
        <v>132</v>
      </c>
      <c r="V93" s="4">
        <v>0</v>
      </c>
      <c r="W93" s="4">
        <v>0</v>
      </c>
      <c r="X93" s="4">
        <v>2263717</v>
      </c>
      <c r="Y93" s="4" t="s">
        <v>279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9"/>
  <sheetViews>
    <sheetView tabSelected="1" workbookViewId="0">
      <selection activeCell="C105" sqref="C105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280</v>
      </c>
    </row>
    <row r="2" s="4" customFormat="1" hidden="1" spans="1:9">
      <c r="A2" s="4">
        <v>16038310469</v>
      </c>
      <c r="B2" s="5">
        <v>44463</v>
      </c>
      <c r="C2" s="5">
        <v>44464</v>
      </c>
      <c r="D2" s="4">
        <v>230</v>
      </c>
      <c r="E2" s="4" t="str">
        <f>VLOOKUP(A2,HOP!A:L,12,0)</f>
        <v>230.00</v>
      </c>
      <c r="F2" s="4" t="str">
        <f>VLOOKUP(A2,HOP!A:C,3,0)</f>
        <v>2219562</v>
      </c>
      <c r="G2" s="4">
        <f>D2-E2</f>
        <v>0</v>
      </c>
      <c r="H2" s="4" t="str">
        <f>$H$1&amp;F2</f>
        <v>，2219562</v>
      </c>
      <c r="I2" s="4" t="str">
        <f>VLOOKUP(A2,HOP!A:T,20,0)</f>
        <v>直连</v>
      </c>
    </row>
    <row r="3" s="4" customFormat="1" hidden="1" spans="1:9">
      <c r="A3" s="4">
        <v>16045103496</v>
      </c>
      <c r="B3" s="5">
        <v>44462</v>
      </c>
      <c r="C3" s="5">
        <v>44464</v>
      </c>
      <c r="D3" s="4">
        <v>270</v>
      </c>
      <c r="E3" s="4" t="str">
        <f>VLOOKUP(A3,HOP!A:L,12,0)</f>
        <v>270.00</v>
      </c>
      <c r="F3" s="4" t="str">
        <f>VLOOKUP(A3,HOP!A:C,3,0)</f>
        <v>2220239</v>
      </c>
      <c r="G3" s="4">
        <f>D3-E3</f>
        <v>0</v>
      </c>
      <c r="H3" s="4" t="str">
        <f>$H$1&amp;F3</f>
        <v>，2220239</v>
      </c>
      <c r="I3" s="4" t="str">
        <f>VLOOKUP(A3,HOP!A:T,20,0)</f>
        <v>直连</v>
      </c>
    </row>
    <row r="4" s="4" customFormat="1" hidden="1" spans="1:9">
      <c r="A4" s="4">
        <v>16048166445</v>
      </c>
      <c r="B4" s="5">
        <v>44462</v>
      </c>
      <c r="C4" s="5">
        <v>44464</v>
      </c>
      <c r="D4" s="4">
        <v>221</v>
      </c>
      <c r="E4" s="4" t="str">
        <f>VLOOKUP(A4,HOP!A:L,12,0)</f>
        <v>221.00</v>
      </c>
      <c r="F4" s="4" t="str">
        <f>VLOOKUP(A4,HOP!A:C,3,0)</f>
        <v>2220703</v>
      </c>
      <c r="G4" s="4">
        <f>D4-E4</f>
        <v>0</v>
      </c>
      <c r="H4" s="4" t="str">
        <f>$H$1&amp;F4</f>
        <v>，2220703</v>
      </c>
      <c r="I4" s="4" t="str">
        <f>VLOOKUP(A4,HOP!A:T,20,0)</f>
        <v>直连</v>
      </c>
    </row>
    <row r="5" s="4" customFormat="1" hidden="1" spans="1:9">
      <c r="A5" s="4">
        <v>16143018770</v>
      </c>
      <c r="B5" s="5">
        <v>44461</v>
      </c>
      <c r="C5" s="5">
        <v>44464</v>
      </c>
      <c r="D5" s="4">
        <v>0</v>
      </c>
      <c r="E5" s="4" t="str">
        <f>VLOOKUP(A5,HOP!A:L,12,0)</f>
        <v>0.00</v>
      </c>
      <c r="F5" s="4" t="str">
        <f>VLOOKUP(A5,HOP!A:C,3,0)</f>
        <v>2234440</v>
      </c>
      <c r="G5" s="4">
        <f>D5-E5</f>
        <v>0</v>
      </c>
      <c r="H5" s="4" t="str">
        <f>$H$1&amp;F5</f>
        <v>，2234440</v>
      </c>
      <c r="I5" s="4" t="str">
        <f>VLOOKUP(A5,HOP!A:T,20,0)</f>
        <v>直连</v>
      </c>
    </row>
    <row r="6" s="4" customFormat="1" spans="1:9">
      <c r="A6" s="4">
        <v>16148494882</v>
      </c>
      <c r="B6" s="5">
        <v>44463</v>
      </c>
      <c r="C6" s="5">
        <v>44464</v>
      </c>
      <c r="D6" s="4">
        <v>24.97</v>
      </c>
      <c r="E6" s="4" t="str">
        <f>VLOOKUP(A6,HOP!A:L,12,0)</f>
        <v>25.00</v>
      </c>
      <c r="F6" s="4" t="str">
        <f>VLOOKUP(A6,HOP!A:C,3,0)</f>
        <v>2234702</v>
      </c>
      <c r="G6" s="4">
        <f>D6-E6</f>
        <v>-0.0300000000000011</v>
      </c>
      <c r="H6" s="4" t="str">
        <f>$H$1&amp;F6</f>
        <v>，2234702</v>
      </c>
      <c r="I6" s="4" t="str">
        <f>VLOOKUP(A6,HOP!A:T,20,0)</f>
        <v>直连</v>
      </c>
    </row>
    <row r="7" s="4" customFormat="1" hidden="1" spans="1:9">
      <c r="A7" s="4">
        <v>16171719964</v>
      </c>
      <c r="B7" s="5">
        <v>44463</v>
      </c>
      <c r="C7" s="5">
        <v>44464</v>
      </c>
      <c r="D7" s="4">
        <v>310</v>
      </c>
      <c r="E7" s="4" t="str">
        <f>VLOOKUP(A7,HOP!A:L,12,0)</f>
        <v>310.00</v>
      </c>
      <c r="F7" s="4" t="str">
        <f>VLOOKUP(A7,HOP!A:C,3,0)</f>
        <v>2237778</v>
      </c>
      <c r="G7" s="4">
        <f>D7-E7</f>
        <v>0</v>
      </c>
      <c r="H7" s="4" t="str">
        <f>$H$1&amp;F7</f>
        <v>，2237778</v>
      </c>
      <c r="I7" s="4" t="str">
        <f>VLOOKUP(A7,HOP!A:T,20,0)</f>
        <v>直连</v>
      </c>
    </row>
    <row r="8" s="4" customFormat="1" hidden="1" spans="1:9">
      <c r="A8" s="4">
        <v>16185641668</v>
      </c>
      <c r="B8" s="5">
        <v>44463</v>
      </c>
      <c r="C8" s="5">
        <v>44464</v>
      </c>
      <c r="D8" s="4">
        <v>194</v>
      </c>
      <c r="E8" s="4" t="str">
        <f>VLOOKUP(A8,HOP!A:L,12,0)</f>
        <v>194.00</v>
      </c>
      <c r="F8" s="4" t="str">
        <f>VLOOKUP(A8,HOP!A:C,3,0)</f>
        <v>2240160</v>
      </c>
      <c r="G8" s="4">
        <f>D8-E8</f>
        <v>0</v>
      </c>
      <c r="H8" s="4" t="str">
        <f>$H$1&amp;F8</f>
        <v>，2240160</v>
      </c>
      <c r="I8" s="4" t="str">
        <f>VLOOKUP(A8,HOP!A:T,20,0)</f>
        <v>直连</v>
      </c>
    </row>
    <row r="9" s="4" customFormat="1" hidden="1" spans="1:9">
      <c r="A9" s="4">
        <v>16193587678</v>
      </c>
      <c r="B9" s="5">
        <v>44463</v>
      </c>
      <c r="C9" s="5">
        <v>44464</v>
      </c>
      <c r="D9" s="4">
        <v>131</v>
      </c>
      <c r="E9" s="4" t="str">
        <f>VLOOKUP(A9,HOP!A:L,12,0)</f>
        <v>131.00</v>
      </c>
      <c r="F9" s="4" t="str">
        <f>VLOOKUP(A9,HOP!A:C,3,0)</f>
        <v>2241331</v>
      </c>
      <c r="G9" s="4">
        <f>D9-E9</f>
        <v>0</v>
      </c>
      <c r="H9" s="4" t="str">
        <f>$H$1&amp;F9</f>
        <v>，2241331</v>
      </c>
      <c r="I9" s="4" t="str">
        <f>VLOOKUP(A9,HOP!A:T,20,0)</f>
        <v>直连</v>
      </c>
    </row>
    <row r="10" s="4" customFormat="1" hidden="1" spans="1:9">
      <c r="A10" s="4">
        <v>16194011132</v>
      </c>
      <c r="B10" s="5">
        <v>44463</v>
      </c>
      <c r="C10" s="5">
        <v>44464</v>
      </c>
      <c r="D10" s="4">
        <v>230</v>
      </c>
      <c r="E10" s="4" t="str">
        <f>VLOOKUP(A10,HOP!A:L,12,0)</f>
        <v>230.00</v>
      </c>
      <c r="F10" s="4" t="str">
        <f>VLOOKUP(A10,HOP!A:C,3,0)</f>
        <v>2241461</v>
      </c>
      <c r="G10" s="4">
        <f>D10-E10</f>
        <v>0</v>
      </c>
      <c r="H10" s="4" t="str">
        <f>$H$1&amp;F10</f>
        <v>，2241461</v>
      </c>
      <c r="I10" s="4" t="str">
        <f>VLOOKUP(A10,HOP!A:T,20,0)</f>
        <v>直连</v>
      </c>
    </row>
    <row r="11" s="4" customFormat="1" hidden="1" spans="1:9">
      <c r="A11" s="4">
        <v>16200870394</v>
      </c>
      <c r="B11" s="5">
        <v>44463</v>
      </c>
      <c r="C11" s="5">
        <v>44464</v>
      </c>
      <c r="D11" s="4">
        <v>0</v>
      </c>
      <c r="E11" s="4" t="str">
        <f>VLOOKUP(A11,HOP!A:L,12,0)</f>
        <v>94.00</v>
      </c>
      <c r="F11" s="4" t="str">
        <f>VLOOKUP(A11,HOP!A:C,3,0)</f>
        <v>2242273</v>
      </c>
      <c r="G11" s="4">
        <f>D11-E11</f>
        <v>-94</v>
      </c>
      <c r="H11" s="4" t="str">
        <f>$H$1&amp;F11</f>
        <v>，2242273</v>
      </c>
      <c r="I11" s="4" t="str">
        <f>VLOOKUP(A11,HOP!A:T,20,0)</f>
        <v>直连</v>
      </c>
    </row>
    <row r="12" s="4" customFormat="1" hidden="1" spans="1:9">
      <c r="A12" s="4">
        <v>16202213471</v>
      </c>
      <c r="B12" s="5">
        <v>44457</v>
      </c>
      <c r="C12" s="5">
        <v>44464</v>
      </c>
      <c r="D12" s="4">
        <v>511</v>
      </c>
      <c r="E12" s="4" t="str">
        <f>VLOOKUP(A12,HOP!A:L,12,0)</f>
        <v>511.00</v>
      </c>
      <c r="F12" s="4" t="str">
        <f>VLOOKUP(A12,HOP!A:C,3,0)</f>
        <v>2242577</v>
      </c>
      <c r="G12" s="4">
        <f>D12-E12</f>
        <v>0</v>
      </c>
      <c r="H12" s="4" t="str">
        <f>$H$1&amp;F12</f>
        <v>，2242577</v>
      </c>
      <c r="I12" s="4" t="str">
        <f>VLOOKUP(A12,HOP!A:T,20,0)</f>
        <v>直连</v>
      </c>
    </row>
    <row r="13" s="4" customFormat="1" hidden="1" spans="1:9">
      <c r="A13" s="4">
        <v>16202929347</v>
      </c>
      <c r="B13" s="5">
        <v>44463</v>
      </c>
      <c r="C13" s="5">
        <v>44464</v>
      </c>
      <c r="D13" s="4">
        <v>178</v>
      </c>
      <c r="E13" s="4" t="str">
        <f>VLOOKUP(A13,HOP!A:L,12,0)</f>
        <v>178.00</v>
      </c>
      <c r="F13" s="4" t="str">
        <f>VLOOKUP(A13,HOP!A:C,3,0)</f>
        <v>2242761</v>
      </c>
      <c r="G13" s="4">
        <f>D13-E13</f>
        <v>0</v>
      </c>
      <c r="H13" s="4" t="str">
        <f>$H$1&amp;F13</f>
        <v>，2242761</v>
      </c>
      <c r="I13" s="4" t="str">
        <f>VLOOKUP(A13,HOP!A:T,20,0)</f>
        <v>直连</v>
      </c>
    </row>
    <row r="14" s="4" customFormat="1" hidden="1" spans="1:9">
      <c r="A14" s="4">
        <v>16212602433</v>
      </c>
      <c r="B14" s="5">
        <v>44462</v>
      </c>
      <c r="C14" s="5">
        <v>44464</v>
      </c>
      <c r="D14" s="4">
        <v>0</v>
      </c>
      <c r="E14" s="4" t="str">
        <f>VLOOKUP(A14,HOP!A:L,12,0)</f>
        <v>0.00</v>
      </c>
      <c r="F14" s="4" t="str">
        <f>VLOOKUP(A14,HOP!A:C,3,0)</f>
        <v>2244025</v>
      </c>
      <c r="G14" s="4">
        <f>D14-E14</f>
        <v>0</v>
      </c>
      <c r="H14" s="4" t="str">
        <f>$H$1&amp;F14</f>
        <v>，2244025</v>
      </c>
      <c r="I14" s="4" t="str">
        <f>VLOOKUP(A14,HOP!A:T,20,0)</f>
        <v>直连</v>
      </c>
    </row>
    <row r="15" s="4" customFormat="1" hidden="1" spans="1:9">
      <c r="A15" s="4">
        <v>16231142649</v>
      </c>
      <c r="B15" s="5">
        <v>44463</v>
      </c>
      <c r="C15" s="5">
        <v>44464</v>
      </c>
      <c r="D15" s="4">
        <v>137</v>
      </c>
      <c r="E15" s="4" t="str">
        <f>VLOOKUP(A15,HOP!A:L,12,0)</f>
        <v>137.00</v>
      </c>
      <c r="F15" s="4" t="str">
        <f>VLOOKUP(A15,HOP!A:C,3,0)</f>
        <v>2246745</v>
      </c>
      <c r="G15" s="4">
        <f t="shared" ref="G15:G31" si="0">D15-E15</f>
        <v>0</v>
      </c>
      <c r="H15" s="4" t="str">
        <f t="shared" ref="H15:H31" si="1">$H$1&amp;F15</f>
        <v>，2246745</v>
      </c>
      <c r="I15" s="4" t="str">
        <f>VLOOKUP(A15,HOP!A:T,20,0)</f>
        <v>直连</v>
      </c>
    </row>
    <row r="16" s="4" customFormat="1" hidden="1" spans="1:9">
      <c r="A16" s="4">
        <v>16231879457</v>
      </c>
      <c r="B16" s="5">
        <v>44463</v>
      </c>
      <c r="C16" s="5">
        <v>44464</v>
      </c>
      <c r="D16" s="4">
        <v>167</v>
      </c>
      <c r="E16" s="4" t="str">
        <f>VLOOKUP(A16,HOP!A:L,12,0)</f>
        <v>167.00</v>
      </c>
      <c r="F16" s="4" t="str">
        <f>VLOOKUP(A16,HOP!A:C,3,0)</f>
        <v>2246890</v>
      </c>
      <c r="G16" s="4">
        <f t="shared" si="0"/>
        <v>0</v>
      </c>
      <c r="H16" s="4" t="str">
        <f t="shared" si="1"/>
        <v>，2246890</v>
      </c>
      <c r="I16" s="4" t="str">
        <f>VLOOKUP(A16,HOP!A:T,20,0)</f>
        <v>直连</v>
      </c>
    </row>
    <row r="17" s="4" customFormat="1" hidden="1" spans="1:9">
      <c r="A17" s="4">
        <v>16232020840</v>
      </c>
      <c r="B17" s="5">
        <v>44463</v>
      </c>
      <c r="C17" s="5">
        <v>44464</v>
      </c>
      <c r="D17" s="4">
        <v>137</v>
      </c>
      <c r="E17" s="4" t="str">
        <f>VLOOKUP(A17,HOP!A:L,12,0)</f>
        <v>137.00</v>
      </c>
      <c r="F17" s="4" t="str">
        <f>VLOOKUP(A17,HOP!A:C,3,0)</f>
        <v>2246927</v>
      </c>
      <c r="G17" s="4">
        <f t="shared" si="0"/>
        <v>0</v>
      </c>
      <c r="H17" s="4" t="str">
        <f t="shared" si="1"/>
        <v>，2246927</v>
      </c>
      <c r="I17" s="4" t="str">
        <f>VLOOKUP(A17,HOP!A:T,20,0)</f>
        <v>直连</v>
      </c>
    </row>
    <row r="18" s="4" customFormat="1" hidden="1" spans="1:9">
      <c r="A18" s="4">
        <v>16238148264</v>
      </c>
      <c r="B18" s="5">
        <v>44463</v>
      </c>
      <c r="C18" s="5">
        <v>44464</v>
      </c>
      <c r="D18" s="4">
        <v>58</v>
      </c>
      <c r="E18" s="4" t="str">
        <f>VLOOKUP(A18,HOP!A:L,12,0)</f>
        <v>58.00</v>
      </c>
      <c r="F18" s="4" t="str">
        <f>VLOOKUP(A18,HOP!A:C,3,0)</f>
        <v>2247420</v>
      </c>
      <c r="G18" s="4">
        <f t="shared" si="0"/>
        <v>0</v>
      </c>
      <c r="H18" s="4" t="str">
        <f t="shared" si="1"/>
        <v>，2247420</v>
      </c>
      <c r="I18" s="4" t="str">
        <f>VLOOKUP(A18,HOP!A:T,20,0)</f>
        <v>直连</v>
      </c>
    </row>
    <row r="19" s="4" customFormat="1" hidden="1" spans="1:9">
      <c r="A19" s="4">
        <v>16240109365</v>
      </c>
      <c r="B19" s="5">
        <v>44463</v>
      </c>
      <c r="C19" s="5">
        <v>44464</v>
      </c>
      <c r="D19" s="4">
        <v>153</v>
      </c>
      <c r="E19" s="4" t="str">
        <f>VLOOKUP(A19,HOP!A:L,12,0)</f>
        <v>153.00</v>
      </c>
      <c r="F19" s="4" t="str">
        <f>VLOOKUP(A19,HOP!A:C,3,0)</f>
        <v>2247775</v>
      </c>
      <c r="G19" s="4">
        <f t="shared" si="0"/>
        <v>0</v>
      </c>
      <c r="H19" s="4" t="str">
        <f t="shared" si="1"/>
        <v>，2247775</v>
      </c>
      <c r="I19" s="4" t="str">
        <f>VLOOKUP(A19,HOP!A:T,20,0)</f>
        <v>直连</v>
      </c>
    </row>
    <row r="20" s="4" customFormat="1" hidden="1" spans="1:9">
      <c r="A20" s="4">
        <v>16240757734</v>
      </c>
      <c r="B20" s="5">
        <v>44463</v>
      </c>
      <c r="C20" s="5">
        <v>44464</v>
      </c>
      <c r="D20" s="4">
        <v>303</v>
      </c>
      <c r="E20" s="4" t="str">
        <f>VLOOKUP(A20,HOP!A:L,12,0)</f>
        <v>303.00</v>
      </c>
      <c r="F20" s="4" t="str">
        <f>VLOOKUP(A20,HOP!A:C,3,0)</f>
        <v>2247922</v>
      </c>
      <c r="G20" s="4">
        <f t="shared" si="0"/>
        <v>0</v>
      </c>
      <c r="H20" s="4" t="str">
        <f t="shared" si="1"/>
        <v>，2247922</v>
      </c>
      <c r="I20" s="4" t="str">
        <f>VLOOKUP(A20,HOP!A:T,20,0)</f>
        <v>直连</v>
      </c>
    </row>
    <row r="21" s="4" customFormat="1" hidden="1" spans="1:9">
      <c r="A21" s="4">
        <v>16246237786</v>
      </c>
      <c r="B21" s="5">
        <v>44463</v>
      </c>
      <c r="C21" s="5">
        <v>44464</v>
      </c>
      <c r="D21" s="4">
        <v>59</v>
      </c>
      <c r="E21" s="4" t="str">
        <f>VLOOKUP(A21,HOP!A:L,12,0)</f>
        <v>59.00</v>
      </c>
      <c r="F21" s="4" t="str">
        <f>VLOOKUP(A21,HOP!A:C,3,0)</f>
        <v>2248356</v>
      </c>
      <c r="G21" s="4">
        <f t="shared" si="0"/>
        <v>0</v>
      </c>
      <c r="H21" s="4" t="str">
        <f t="shared" si="1"/>
        <v>，2248356</v>
      </c>
      <c r="I21" s="4" t="str">
        <f>VLOOKUP(A21,HOP!A:T,20,0)</f>
        <v>直连</v>
      </c>
    </row>
    <row r="22" s="4" customFormat="1" hidden="1" spans="1:9">
      <c r="A22" s="4">
        <v>16247775315</v>
      </c>
      <c r="B22" s="5">
        <v>44463</v>
      </c>
      <c r="C22" s="5">
        <v>44464</v>
      </c>
      <c r="D22" s="4">
        <v>131</v>
      </c>
      <c r="E22" s="4" t="str">
        <f>VLOOKUP(A22,HOP!A:L,12,0)</f>
        <v>131.00</v>
      </c>
      <c r="F22" s="4" t="str">
        <f>VLOOKUP(A22,HOP!A:C,3,0)</f>
        <v>2248643</v>
      </c>
      <c r="G22" s="4">
        <f t="shared" si="0"/>
        <v>0</v>
      </c>
      <c r="H22" s="4" t="str">
        <f t="shared" si="1"/>
        <v>，2248643</v>
      </c>
      <c r="I22" s="4" t="str">
        <f>VLOOKUP(A22,HOP!A:T,20,0)</f>
        <v>直连</v>
      </c>
    </row>
    <row r="23" s="4" customFormat="1" hidden="1" spans="1:9">
      <c r="A23" s="4">
        <v>16253435915</v>
      </c>
      <c r="B23" s="5">
        <v>44463</v>
      </c>
      <c r="C23" s="5">
        <v>44464</v>
      </c>
      <c r="D23" s="4">
        <v>71</v>
      </c>
      <c r="E23" s="4" t="str">
        <f>VLOOKUP(A23,HOP!A:L,12,0)</f>
        <v>71.00</v>
      </c>
      <c r="F23" s="4" t="str">
        <f>VLOOKUP(A23,HOP!A:C,3,0)</f>
        <v>2249310</v>
      </c>
      <c r="G23" s="4">
        <f t="shared" si="0"/>
        <v>0</v>
      </c>
      <c r="H23" s="4" t="str">
        <f t="shared" si="1"/>
        <v>，2249310</v>
      </c>
      <c r="I23" s="4" t="str">
        <f>VLOOKUP(A23,HOP!A:T,20,0)</f>
        <v>直连</v>
      </c>
    </row>
    <row r="24" s="4" customFormat="1" hidden="1" spans="1:9">
      <c r="A24" s="4">
        <v>16254462828</v>
      </c>
      <c r="B24" s="5">
        <v>44461</v>
      </c>
      <c r="C24" s="5">
        <v>44464</v>
      </c>
      <c r="D24" s="4">
        <v>205</v>
      </c>
      <c r="E24" s="4" t="str">
        <f>VLOOKUP(A24,HOP!A:L,12,0)</f>
        <v>205.00</v>
      </c>
      <c r="F24" s="4" t="str">
        <f>VLOOKUP(A24,HOP!A:C,3,0)</f>
        <v>2249561</v>
      </c>
      <c r="G24" s="4">
        <f t="shared" si="0"/>
        <v>0</v>
      </c>
      <c r="H24" s="4" t="str">
        <f t="shared" si="1"/>
        <v>，2249561</v>
      </c>
      <c r="I24" s="4" t="str">
        <f>VLOOKUP(A24,HOP!A:T,20,0)</f>
        <v>直连</v>
      </c>
    </row>
    <row r="25" s="4" customFormat="1" hidden="1" spans="1:9">
      <c r="A25" s="4">
        <v>16280087361</v>
      </c>
      <c r="B25" s="5">
        <v>44463</v>
      </c>
      <c r="C25" s="5">
        <v>44464</v>
      </c>
      <c r="D25" s="4">
        <v>167</v>
      </c>
      <c r="E25" s="4" t="str">
        <f>VLOOKUP(A25,HOP!A:L,12,0)</f>
        <v>167.00</v>
      </c>
      <c r="F25" s="4" t="str">
        <f>VLOOKUP(A25,HOP!A:C,3,0)</f>
        <v>2252704</v>
      </c>
      <c r="G25" s="4">
        <f t="shared" si="0"/>
        <v>0</v>
      </c>
      <c r="H25" s="4" t="str">
        <f t="shared" si="1"/>
        <v>，2252704</v>
      </c>
      <c r="I25" s="4" t="str">
        <f>VLOOKUP(A25,HOP!A:T,20,0)</f>
        <v>直连</v>
      </c>
    </row>
    <row r="26" s="4" customFormat="1" hidden="1" spans="1:9">
      <c r="A26" s="4">
        <v>16280431229</v>
      </c>
      <c r="B26" s="5">
        <v>44463</v>
      </c>
      <c r="C26" s="5">
        <v>44464</v>
      </c>
      <c r="D26" s="4">
        <v>47</v>
      </c>
      <c r="E26" s="4" t="str">
        <f>VLOOKUP(A26,HOP!A:L,12,0)</f>
        <v>47.00</v>
      </c>
      <c r="F26" s="4" t="str">
        <f>VLOOKUP(A26,HOP!A:C,3,0)</f>
        <v>2252768</v>
      </c>
      <c r="G26" s="4">
        <f t="shared" si="0"/>
        <v>0</v>
      </c>
      <c r="H26" s="4" t="str">
        <f t="shared" si="1"/>
        <v>，2252768</v>
      </c>
      <c r="I26" s="4" t="str">
        <f>VLOOKUP(A26,HOP!A:T,20,0)</f>
        <v>直连</v>
      </c>
    </row>
    <row r="27" s="4" customFormat="1" hidden="1" spans="1:9">
      <c r="A27" s="4">
        <v>16288101980</v>
      </c>
      <c r="B27" s="5">
        <v>44463</v>
      </c>
      <c r="C27" s="5">
        <v>44464</v>
      </c>
      <c r="D27" s="4">
        <v>211</v>
      </c>
      <c r="E27" s="4" t="str">
        <f>VLOOKUP(A27,HOP!A:L,12,0)</f>
        <v>211.00</v>
      </c>
      <c r="F27" s="4" t="str">
        <f>VLOOKUP(A27,HOP!A:C,3,0)</f>
        <v>2254011</v>
      </c>
      <c r="G27" s="4">
        <f t="shared" si="0"/>
        <v>0</v>
      </c>
      <c r="H27" s="4" t="str">
        <f t="shared" si="1"/>
        <v>，2254011</v>
      </c>
      <c r="I27" s="4" t="str">
        <f>VLOOKUP(A27,HOP!A:T,20,0)</f>
        <v>直连</v>
      </c>
    </row>
    <row r="28" s="4" customFormat="1" hidden="1" spans="1:9">
      <c r="A28" s="4">
        <v>16288117780</v>
      </c>
      <c r="B28" s="5">
        <v>44462</v>
      </c>
      <c r="C28" s="5">
        <v>44464</v>
      </c>
      <c r="D28" s="4">
        <v>270</v>
      </c>
      <c r="E28" s="4" t="str">
        <f>VLOOKUP(A28,HOP!A:L,12,0)</f>
        <v>270.00</v>
      </c>
      <c r="F28" s="4" t="str">
        <f>VLOOKUP(A28,HOP!A:C,3,0)</f>
        <v>2254022</v>
      </c>
      <c r="G28" s="4">
        <f t="shared" si="0"/>
        <v>0</v>
      </c>
      <c r="H28" s="4" t="str">
        <f t="shared" si="1"/>
        <v>，2254022</v>
      </c>
      <c r="I28" s="4" t="str">
        <f>VLOOKUP(A28,HOP!A:T,20,0)</f>
        <v>直连</v>
      </c>
    </row>
    <row r="29" s="4" customFormat="1" hidden="1" spans="1:9">
      <c r="A29" s="4">
        <v>16297842858</v>
      </c>
      <c r="B29" s="5">
        <v>44463</v>
      </c>
      <c r="C29" s="5">
        <v>44464</v>
      </c>
      <c r="D29" s="4">
        <v>176</v>
      </c>
      <c r="E29" s="4" t="str">
        <f>VLOOKUP(A29,HOP!A:L,12,0)</f>
        <v>176.00</v>
      </c>
      <c r="F29" s="4" t="str">
        <f>VLOOKUP(A29,HOP!A:C,3,0)</f>
        <v>2255635</v>
      </c>
      <c r="G29" s="4">
        <f t="shared" si="0"/>
        <v>0</v>
      </c>
      <c r="H29" s="4" t="str">
        <f t="shared" si="1"/>
        <v>，2255635</v>
      </c>
      <c r="I29" s="4" t="str">
        <f>VLOOKUP(A29,HOP!A:T,20,0)</f>
        <v>直连</v>
      </c>
    </row>
    <row r="30" s="4" customFormat="1" hidden="1" spans="1:9">
      <c r="A30" s="4">
        <v>16302425029</v>
      </c>
      <c r="B30" s="5">
        <v>44463</v>
      </c>
      <c r="C30" s="5">
        <v>44464</v>
      </c>
      <c r="D30" s="4">
        <v>167</v>
      </c>
      <c r="E30" s="4" t="str">
        <f>VLOOKUP(A30,HOP!A:L,12,0)</f>
        <v>167.00</v>
      </c>
      <c r="F30" s="4" t="str">
        <f>VLOOKUP(A30,HOP!A:C,3,0)</f>
        <v>2256226</v>
      </c>
      <c r="G30" s="4">
        <f t="shared" si="0"/>
        <v>0</v>
      </c>
      <c r="H30" s="4" t="str">
        <f t="shared" si="1"/>
        <v>，2256226</v>
      </c>
      <c r="I30" s="4" t="str">
        <f>VLOOKUP(A30,HOP!A:T,20,0)</f>
        <v>直连</v>
      </c>
    </row>
    <row r="31" s="4" customFormat="1" hidden="1" spans="1:9">
      <c r="A31" s="4">
        <v>16302786980</v>
      </c>
      <c r="B31" s="5">
        <v>44463</v>
      </c>
      <c r="C31" s="5">
        <v>44464</v>
      </c>
      <c r="D31" s="4">
        <v>194</v>
      </c>
      <c r="E31" s="4" t="str">
        <f>VLOOKUP(A31,HOP!A:L,12,0)</f>
        <v>194.00</v>
      </c>
      <c r="F31" s="4" t="str">
        <f>VLOOKUP(A31,HOP!A:C,3,0)</f>
        <v>2256322</v>
      </c>
      <c r="G31" s="4">
        <f t="shared" si="0"/>
        <v>0</v>
      </c>
      <c r="H31" s="4" t="str">
        <f t="shared" si="1"/>
        <v>，2256322</v>
      </c>
      <c r="I31" s="4" t="str">
        <f>VLOOKUP(A31,HOP!A:T,20,0)</f>
        <v>直连</v>
      </c>
    </row>
    <row r="32" s="4" customFormat="1" hidden="1" spans="1:9">
      <c r="A32" s="4">
        <v>16316004054</v>
      </c>
      <c r="B32" s="5">
        <v>44462</v>
      </c>
      <c r="C32" s="5">
        <v>44464</v>
      </c>
      <c r="D32" s="4">
        <v>178</v>
      </c>
      <c r="E32" s="4" t="str">
        <f>VLOOKUP(A32,HOP!A:L,12,0)</f>
        <v>178.00</v>
      </c>
      <c r="F32" s="4" t="str">
        <f>VLOOKUP(A32,HOP!A:C,3,0)</f>
        <v>2258362</v>
      </c>
      <c r="G32" s="4">
        <f>D32-E32</f>
        <v>0</v>
      </c>
      <c r="H32" s="4" t="str">
        <f>$H$1&amp;F32</f>
        <v>，2258362</v>
      </c>
      <c r="I32" s="4" t="str">
        <f>VLOOKUP(A32,HOP!A:T,20,0)</f>
        <v>直连</v>
      </c>
    </row>
    <row r="33" s="4" customFormat="1" hidden="1" spans="1:9">
      <c r="A33" s="4">
        <v>16320727151</v>
      </c>
      <c r="B33" s="5">
        <v>44458</v>
      </c>
      <c r="C33" s="5">
        <v>44464</v>
      </c>
      <c r="D33" s="4">
        <v>447</v>
      </c>
      <c r="E33" s="4" t="str">
        <f>VLOOKUP(A33,HOP!A:L,12,0)</f>
        <v>447.00</v>
      </c>
      <c r="F33" s="4" t="str">
        <f>VLOOKUP(A33,HOP!A:C,3,0)</f>
        <v>2259034</v>
      </c>
      <c r="G33" s="4">
        <f t="shared" ref="G33:G62" si="2">D33-E33</f>
        <v>0</v>
      </c>
      <c r="H33" s="4" t="str">
        <f t="shared" ref="H33:H62" si="3">$H$1&amp;F33</f>
        <v>，2259034</v>
      </c>
      <c r="I33" s="4" t="str">
        <f>VLOOKUP(A33,HOP!A:T,20,0)</f>
        <v>直连</v>
      </c>
    </row>
    <row r="34" s="4" customFormat="1" hidden="1" spans="1:9">
      <c r="A34" s="4">
        <v>16326028014</v>
      </c>
      <c r="B34" s="5">
        <v>44462</v>
      </c>
      <c r="C34" s="5">
        <v>44464</v>
      </c>
      <c r="D34" s="4">
        <v>172</v>
      </c>
      <c r="E34" s="4" t="str">
        <f>VLOOKUP(A34,HOP!A:L,12,0)</f>
        <v>172.00</v>
      </c>
      <c r="F34" s="4" t="str">
        <f>VLOOKUP(A34,HOP!A:C,3,0)</f>
        <v>2259666</v>
      </c>
      <c r="G34" s="4">
        <f t="shared" si="2"/>
        <v>0</v>
      </c>
      <c r="H34" s="4" t="str">
        <f t="shared" si="3"/>
        <v>，2259666</v>
      </c>
      <c r="I34" s="4" t="str">
        <f>VLOOKUP(A34,HOP!A:T,20,0)</f>
        <v>直连</v>
      </c>
    </row>
    <row r="35" s="4" customFormat="1" hidden="1" spans="1:9">
      <c r="A35" s="4">
        <v>16326515679</v>
      </c>
      <c r="B35" s="5">
        <v>44463</v>
      </c>
      <c r="C35" s="5">
        <v>44464</v>
      </c>
      <c r="D35" s="4">
        <v>184</v>
      </c>
      <c r="E35" s="4" t="str">
        <f>VLOOKUP(A35,HOP!A:L,12,0)</f>
        <v>184.00</v>
      </c>
      <c r="F35" s="4" t="str">
        <f>VLOOKUP(A35,HOP!A:C,3,0)</f>
        <v>2259748</v>
      </c>
      <c r="G35" s="4">
        <f t="shared" si="2"/>
        <v>0</v>
      </c>
      <c r="H35" s="4" t="str">
        <f t="shared" si="3"/>
        <v>，2259748</v>
      </c>
      <c r="I35" s="4" t="str">
        <f>VLOOKUP(A35,HOP!A:T,20,0)</f>
        <v>直连</v>
      </c>
    </row>
    <row r="36" s="4" customFormat="1" hidden="1" spans="1:9">
      <c r="A36" s="4">
        <v>16330342280</v>
      </c>
      <c r="B36" s="5">
        <v>44463</v>
      </c>
      <c r="C36" s="5">
        <v>44464</v>
      </c>
      <c r="D36" s="4">
        <v>212</v>
      </c>
      <c r="E36" s="4" t="str">
        <f>VLOOKUP(A36,HOP!A:L,12,0)</f>
        <v>212.00</v>
      </c>
      <c r="F36" s="4" t="str">
        <f>VLOOKUP(A36,HOP!A:C,3,0)</f>
        <v>2260109</v>
      </c>
      <c r="G36" s="4">
        <f t="shared" si="2"/>
        <v>0</v>
      </c>
      <c r="H36" s="4" t="str">
        <f t="shared" si="3"/>
        <v>，2260109</v>
      </c>
      <c r="I36" s="4" t="str">
        <f>VLOOKUP(A36,HOP!A:T,20,0)</f>
        <v>直连</v>
      </c>
    </row>
    <row r="37" s="4" customFormat="1" hidden="1" spans="1:9">
      <c r="A37" s="4">
        <v>16330680762</v>
      </c>
      <c r="B37" s="5">
        <v>44463</v>
      </c>
      <c r="C37" s="5">
        <v>44464</v>
      </c>
      <c r="D37" s="4">
        <v>115</v>
      </c>
      <c r="E37" s="4" t="str">
        <f>VLOOKUP(A37,HOP!A:L,12,0)</f>
        <v>115.00</v>
      </c>
      <c r="F37" s="4" t="str">
        <f>VLOOKUP(A37,HOP!A:C,3,0)</f>
        <v>2260175</v>
      </c>
      <c r="G37" s="4">
        <f t="shared" si="2"/>
        <v>0</v>
      </c>
      <c r="H37" s="4" t="str">
        <f t="shared" si="3"/>
        <v>，2260175</v>
      </c>
      <c r="I37" s="4" t="str">
        <f>VLOOKUP(A37,HOP!A:T,20,0)</f>
        <v>直连</v>
      </c>
    </row>
    <row r="38" s="4" customFormat="1" hidden="1" spans="1:9">
      <c r="A38" s="4">
        <v>16331318486</v>
      </c>
      <c r="B38" s="5">
        <v>44463</v>
      </c>
      <c r="C38" s="5">
        <v>44464</v>
      </c>
      <c r="D38" s="4">
        <v>218</v>
      </c>
      <c r="E38" s="4" t="str">
        <f>VLOOKUP(A38,HOP!A:L,12,0)</f>
        <v>218.00</v>
      </c>
      <c r="F38" s="4" t="str">
        <f>VLOOKUP(A38,HOP!A:C,3,0)</f>
        <v>2260331</v>
      </c>
      <c r="G38" s="4">
        <f t="shared" si="2"/>
        <v>0</v>
      </c>
      <c r="H38" s="4" t="str">
        <f t="shared" si="3"/>
        <v>，2260331</v>
      </c>
      <c r="I38" s="4" t="str">
        <f>VLOOKUP(A38,HOP!A:T,20,0)</f>
        <v>直连</v>
      </c>
    </row>
    <row r="39" s="4" customFormat="1" hidden="1" spans="1:9">
      <c r="A39" s="4">
        <v>16331492154</v>
      </c>
      <c r="B39" s="5">
        <v>44463</v>
      </c>
      <c r="C39" s="5">
        <v>44464</v>
      </c>
      <c r="D39" s="4">
        <v>202</v>
      </c>
      <c r="E39" s="4" t="str">
        <f>VLOOKUP(A39,HOP!A:L,12,0)</f>
        <v>202.00</v>
      </c>
      <c r="F39" s="4" t="str">
        <f>VLOOKUP(A39,HOP!A:C,3,0)</f>
        <v>2260357</v>
      </c>
      <c r="G39" s="4">
        <f t="shared" si="2"/>
        <v>0</v>
      </c>
      <c r="H39" s="4" t="str">
        <f t="shared" si="3"/>
        <v>，2260357</v>
      </c>
      <c r="I39" s="4" t="str">
        <f>VLOOKUP(A39,HOP!A:T,20,0)</f>
        <v>直连</v>
      </c>
    </row>
    <row r="40" s="4" customFormat="1" hidden="1" spans="1:9">
      <c r="A40" s="4">
        <v>16332276317</v>
      </c>
      <c r="B40" s="5">
        <v>44460</v>
      </c>
      <c r="C40" s="5">
        <v>44464</v>
      </c>
      <c r="D40" s="4">
        <v>128</v>
      </c>
      <c r="E40" s="4" t="str">
        <f>VLOOKUP(A40,HOP!A:L,12,0)</f>
        <v>128.00</v>
      </c>
      <c r="F40" s="4" t="str">
        <f>VLOOKUP(A40,HOP!A:C,3,0)</f>
        <v>2260456</v>
      </c>
      <c r="G40" s="4">
        <f t="shared" si="2"/>
        <v>0</v>
      </c>
      <c r="H40" s="4" t="str">
        <f t="shared" si="3"/>
        <v>，2260456</v>
      </c>
      <c r="I40" s="4" t="str">
        <f>VLOOKUP(A40,HOP!A:T,20,0)</f>
        <v>直连</v>
      </c>
    </row>
    <row r="41" s="4" customFormat="1" hidden="1" spans="1:9">
      <c r="A41" s="4">
        <v>16332259058</v>
      </c>
      <c r="B41" s="5">
        <v>44463</v>
      </c>
      <c r="C41" s="5">
        <v>44464</v>
      </c>
      <c r="D41" s="4">
        <v>57</v>
      </c>
      <c r="E41" s="4" t="str">
        <f>VLOOKUP(A41,HOP!A:L,12,0)</f>
        <v>57.00</v>
      </c>
      <c r="F41" s="4" t="str">
        <f>VLOOKUP(A41,HOP!A:C,3,0)</f>
        <v>2260453</v>
      </c>
      <c r="G41" s="4">
        <f t="shared" si="2"/>
        <v>0</v>
      </c>
      <c r="H41" s="4" t="str">
        <f t="shared" si="3"/>
        <v>，2260453</v>
      </c>
      <c r="I41" s="4" t="str">
        <f>VLOOKUP(A41,HOP!A:T,20,0)</f>
        <v>直连</v>
      </c>
    </row>
    <row r="42" s="4" customFormat="1" hidden="1" spans="1:9">
      <c r="A42" s="4">
        <v>16335442763</v>
      </c>
      <c r="B42" s="5">
        <v>44463</v>
      </c>
      <c r="C42" s="5">
        <v>44464</v>
      </c>
      <c r="D42" s="4">
        <v>53</v>
      </c>
      <c r="E42" s="4" t="str">
        <f>VLOOKUP(A42,HOP!A:L,12,0)</f>
        <v>53.00</v>
      </c>
      <c r="F42" s="4" t="str">
        <f>VLOOKUP(A42,HOP!A:C,3,0)</f>
        <v>2260657</v>
      </c>
      <c r="G42" s="4">
        <f t="shared" si="2"/>
        <v>0</v>
      </c>
      <c r="H42" s="4" t="str">
        <f t="shared" si="3"/>
        <v>，2260657</v>
      </c>
      <c r="I42" s="4" t="str">
        <f>VLOOKUP(A42,HOP!A:T,20,0)</f>
        <v>直连</v>
      </c>
    </row>
    <row r="43" s="4" customFormat="1" hidden="1" spans="1:9">
      <c r="A43" s="4">
        <v>16336259529</v>
      </c>
      <c r="B43" s="5">
        <v>44461</v>
      </c>
      <c r="C43" s="5">
        <v>44464</v>
      </c>
      <c r="D43" s="4">
        <v>231</v>
      </c>
      <c r="E43" s="4" t="str">
        <f>VLOOKUP(A43,HOP!A:L,12,0)</f>
        <v>231.00</v>
      </c>
      <c r="F43" s="4" t="str">
        <f>VLOOKUP(A43,HOP!A:C,3,0)</f>
        <v>2260798</v>
      </c>
      <c r="G43" s="4">
        <f t="shared" si="2"/>
        <v>0</v>
      </c>
      <c r="H43" s="4" t="str">
        <f t="shared" si="3"/>
        <v>，2260798</v>
      </c>
      <c r="I43" s="4" t="str">
        <f>VLOOKUP(A43,HOP!A:T,20,0)</f>
        <v>直连</v>
      </c>
    </row>
    <row r="44" s="4" customFormat="1" hidden="1" spans="1:9">
      <c r="A44" s="4">
        <v>16336288610</v>
      </c>
      <c r="B44" s="5">
        <v>44463</v>
      </c>
      <c r="C44" s="5">
        <v>44464</v>
      </c>
      <c r="D44" s="4">
        <v>27</v>
      </c>
      <c r="E44" s="4" t="str">
        <f>VLOOKUP(A44,HOP!A:L,12,0)</f>
        <v>27.00</v>
      </c>
      <c r="F44" s="4" t="str">
        <f>VLOOKUP(A44,HOP!A:C,3,0)</f>
        <v>2260812</v>
      </c>
      <c r="G44" s="4">
        <f t="shared" si="2"/>
        <v>0</v>
      </c>
      <c r="H44" s="4" t="str">
        <f t="shared" si="3"/>
        <v>，2260812</v>
      </c>
      <c r="I44" s="4" t="str">
        <f>VLOOKUP(A44,HOP!A:T,20,0)</f>
        <v>直连</v>
      </c>
    </row>
    <row r="45" s="4" customFormat="1" hidden="1" spans="1:9">
      <c r="A45" s="4">
        <v>16336293801</v>
      </c>
      <c r="B45" s="5">
        <v>44463</v>
      </c>
      <c r="C45" s="5">
        <v>44464</v>
      </c>
      <c r="D45" s="4">
        <v>60</v>
      </c>
      <c r="E45" s="4" t="str">
        <f>VLOOKUP(A45,HOP!A:L,12,0)</f>
        <v>60.00</v>
      </c>
      <c r="F45" s="4" t="str">
        <f>VLOOKUP(A45,HOP!A:C,3,0)</f>
        <v>2260813</v>
      </c>
      <c r="G45" s="4">
        <f t="shared" si="2"/>
        <v>0</v>
      </c>
      <c r="H45" s="4" t="str">
        <f t="shared" si="3"/>
        <v>，2260813</v>
      </c>
      <c r="I45" s="4" t="str">
        <f>VLOOKUP(A45,HOP!A:T,20,0)</f>
        <v>直连</v>
      </c>
    </row>
    <row r="46" s="4" customFormat="1" hidden="1" spans="1:9">
      <c r="A46" s="4">
        <v>16336327402</v>
      </c>
      <c r="B46" s="5">
        <v>44463</v>
      </c>
      <c r="C46" s="5">
        <v>44464</v>
      </c>
      <c r="D46" s="4">
        <v>93</v>
      </c>
      <c r="E46" s="4" t="str">
        <f>VLOOKUP(A46,HOP!A:L,12,0)</f>
        <v>93.00</v>
      </c>
      <c r="F46" s="4" t="str">
        <f>VLOOKUP(A46,HOP!A:C,3,0)</f>
        <v>2260834</v>
      </c>
      <c r="G46" s="4">
        <f t="shared" si="2"/>
        <v>0</v>
      </c>
      <c r="H46" s="4" t="str">
        <f t="shared" si="3"/>
        <v>，2260834</v>
      </c>
      <c r="I46" s="4" t="str">
        <f>VLOOKUP(A46,HOP!A:T,20,0)</f>
        <v>直连</v>
      </c>
    </row>
    <row r="47" s="4" customFormat="1" hidden="1" spans="1:9">
      <c r="A47" s="4">
        <v>16336598763</v>
      </c>
      <c r="B47" s="5">
        <v>44463</v>
      </c>
      <c r="C47" s="5">
        <v>44464</v>
      </c>
      <c r="D47" s="4">
        <v>137</v>
      </c>
      <c r="E47" s="4" t="str">
        <f>VLOOKUP(A47,HOP!A:L,12,0)</f>
        <v>137.00</v>
      </c>
      <c r="F47" s="4" t="str">
        <f>VLOOKUP(A47,HOP!A:C,3,0)</f>
        <v>2260908</v>
      </c>
      <c r="G47" s="4">
        <f t="shared" si="2"/>
        <v>0</v>
      </c>
      <c r="H47" s="4" t="str">
        <f t="shared" si="3"/>
        <v>，2260908</v>
      </c>
      <c r="I47" s="4" t="str">
        <f>VLOOKUP(A47,HOP!A:T,20,0)</f>
        <v>直连</v>
      </c>
    </row>
    <row r="48" s="4" customFormat="1" hidden="1" spans="1:9">
      <c r="A48" s="4">
        <v>16336713137</v>
      </c>
      <c r="B48" s="5">
        <v>44463</v>
      </c>
      <c r="C48" s="5">
        <v>44464</v>
      </c>
      <c r="D48" s="4">
        <v>116</v>
      </c>
      <c r="E48" s="4" t="str">
        <f>VLOOKUP(A48,HOP!A:L,12,0)</f>
        <v>116.00</v>
      </c>
      <c r="F48" s="4" t="str">
        <f>VLOOKUP(A48,HOP!A:C,3,0)</f>
        <v>2260928</v>
      </c>
      <c r="G48" s="4">
        <f t="shared" si="2"/>
        <v>0</v>
      </c>
      <c r="H48" s="4" t="str">
        <f t="shared" si="3"/>
        <v>，2260928</v>
      </c>
      <c r="I48" s="4" t="str">
        <f>VLOOKUP(A48,HOP!A:T,20,0)</f>
        <v>直连</v>
      </c>
    </row>
    <row r="49" s="4" customFormat="1" hidden="1" spans="1:9">
      <c r="A49" s="4">
        <v>16337281196</v>
      </c>
      <c r="B49" s="5">
        <v>44463</v>
      </c>
      <c r="C49" s="5">
        <v>44464</v>
      </c>
      <c r="D49" s="4">
        <v>61</v>
      </c>
      <c r="E49" s="4" t="str">
        <f>VLOOKUP(A49,HOP!A:L,12,0)</f>
        <v>61.00</v>
      </c>
      <c r="F49" s="4" t="str">
        <f>VLOOKUP(A49,HOP!A:C,3,0)</f>
        <v>2261022</v>
      </c>
      <c r="G49" s="4">
        <f t="shared" si="2"/>
        <v>0</v>
      </c>
      <c r="H49" s="4" t="str">
        <f t="shared" si="3"/>
        <v>，2261022</v>
      </c>
      <c r="I49" s="4" t="str">
        <f>VLOOKUP(A49,HOP!A:T,20,0)</f>
        <v>直连</v>
      </c>
    </row>
    <row r="50" s="4" customFormat="1" hidden="1" spans="1:9">
      <c r="A50" s="4">
        <v>16341968713</v>
      </c>
      <c r="B50" s="5">
        <v>44461</v>
      </c>
      <c r="C50" s="5">
        <v>44464</v>
      </c>
      <c r="D50" s="4">
        <v>269</v>
      </c>
      <c r="E50" s="4" t="str">
        <f>VLOOKUP(A50,HOP!A:L,12,0)</f>
        <v>269.00</v>
      </c>
      <c r="F50" s="4" t="str">
        <f>VLOOKUP(A50,HOP!A:C,3,0)</f>
        <v>2261471</v>
      </c>
      <c r="G50" s="4">
        <f t="shared" si="2"/>
        <v>0</v>
      </c>
      <c r="H50" s="4" t="str">
        <f t="shared" si="3"/>
        <v>，2261471</v>
      </c>
      <c r="I50" s="4" t="str">
        <f>VLOOKUP(A50,HOP!A:T,20,0)</f>
        <v>直连</v>
      </c>
    </row>
    <row r="51" s="4" customFormat="1" hidden="1" spans="1:9">
      <c r="A51" s="4">
        <v>16343388336</v>
      </c>
      <c r="B51" s="5">
        <v>44463</v>
      </c>
      <c r="C51" s="5">
        <v>44464</v>
      </c>
      <c r="D51" s="4">
        <v>126</v>
      </c>
      <c r="E51" s="4" t="str">
        <f>VLOOKUP(A51,HOP!A:L,12,0)</f>
        <v>126.00</v>
      </c>
      <c r="F51" s="4" t="str">
        <f>VLOOKUP(A51,HOP!A:C,3,0)</f>
        <v>2261721</v>
      </c>
      <c r="G51" s="4">
        <f t="shared" si="2"/>
        <v>0</v>
      </c>
      <c r="H51" s="4" t="str">
        <f t="shared" si="3"/>
        <v>，2261721</v>
      </c>
      <c r="I51" s="4" t="str">
        <f>VLOOKUP(A51,HOP!A:T,20,0)</f>
        <v>直连</v>
      </c>
    </row>
    <row r="52" s="4" customFormat="1" hidden="1" spans="1:9">
      <c r="A52" s="4">
        <v>16343367783</v>
      </c>
      <c r="B52" s="5">
        <v>44463</v>
      </c>
      <c r="C52" s="5">
        <v>44464</v>
      </c>
      <c r="D52" s="4">
        <v>126</v>
      </c>
      <c r="E52" s="4" t="str">
        <f>VLOOKUP(A52,HOP!A:L,12,0)</f>
        <v>126.00</v>
      </c>
      <c r="F52" s="4" t="str">
        <f>VLOOKUP(A52,HOP!A:C,3,0)</f>
        <v>2261715</v>
      </c>
      <c r="G52" s="4">
        <f t="shared" si="2"/>
        <v>0</v>
      </c>
      <c r="H52" s="4" t="str">
        <f t="shared" si="3"/>
        <v>，2261715</v>
      </c>
      <c r="I52" s="4" t="str">
        <f>VLOOKUP(A52,HOP!A:T,20,0)</f>
        <v>直连</v>
      </c>
    </row>
    <row r="53" s="4" customFormat="1" hidden="1" spans="1:9">
      <c r="A53" s="4">
        <v>16343444040</v>
      </c>
      <c r="B53" s="5">
        <v>44462</v>
      </c>
      <c r="C53" s="5">
        <v>44464</v>
      </c>
      <c r="D53" s="4">
        <v>420</v>
      </c>
      <c r="E53" s="4" t="str">
        <f>VLOOKUP(A53,HOP!A:L,12,0)</f>
        <v>420.00</v>
      </c>
      <c r="F53" s="4" t="str">
        <f>VLOOKUP(A53,HOP!A:C,3,0)</f>
        <v>2261729</v>
      </c>
      <c r="G53" s="4">
        <f t="shared" si="2"/>
        <v>0</v>
      </c>
      <c r="H53" s="4" t="str">
        <f t="shared" si="3"/>
        <v>，2261729</v>
      </c>
      <c r="I53" s="4" t="str">
        <f>VLOOKUP(A53,HOP!A:T,20,0)</f>
        <v>直连</v>
      </c>
    </row>
    <row r="54" s="4" customFormat="1" hidden="1" spans="1:9">
      <c r="A54" s="4">
        <v>16343490817</v>
      </c>
      <c r="B54" s="5">
        <v>44462</v>
      </c>
      <c r="C54" s="5">
        <v>44464</v>
      </c>
      <c r="D54" s="4">
        <v>196</v>
      </c>
      <c r="E54" s="4" t="str">
        <f>VLOOKUP(A54,HOP!A:L,12,0)</f>
        <v>196.00</v>
      </c>
      <c r="F54" s="4" t="str">
        <f>VLOOKUP(A54,HOP!A:C,3,0)</f>
        <v>2261750</v>
      </c>
      <c r="G54" s="4">
        <f t="shared" si="2"/>
        <v>0</v>
      </c>
      <c r="H54" s="4" t="str">
        <f t="shared" si="3"/>
        <v>，2261750</v>
      </c>
      <c r="I54" s="4" t="str">
        <f>VLOOKUP(A54,HOP!A:T,20,0)</f>
        <v>直连</v>
      </c>
    </row>
    <row r="55" s="4" customFormat="1" hidden="1" spans="1:9">
      <c r="A55" s="4">
        <v>16345402791</v>
      </c>
      <c r="B55" s="5">
        <v>44463</v>
      </c>
      <c r="C55" s="5">
        <v>44464</v>
      </c>
      <c r="D55" s="4">
        <v>143</v>
      </c>
      <c r="E55" s="4" t="str">
        <f>VLOOKUP(A55,HOP!A:L,12,0)</f>
        <v>143.00</v>
      </c>
      <c r="F55" s="4" t="str">
        <f>VLOOKUP(A55,HOP!A:C,3,0)</f>
        <v>2261821</v>
      </c>
      <c r="G55" s="4">
        <f t="shared" si="2"/>
        <v>0</v>
      </c>
      <c r="H55" s="4" t="str">
        <f t="shared" si="3"/>
        <v>，2261821</v>
      </c>
      <c r="I55" s="4" t="str">
        <f>VLOOKUP(A55,HOP!A:T,20,0)</f>
        <v>直连</v>
      </c>
    </row>
    <row r="56" s="4" customFormat="1" hidden="1" spans="1:9">
      <c r="A56" s="4">
        <v>16345693817</v>
      </c>
      <c r="B56" s="5">
        <v>44462</v>
      </c>
      <c r="C56" s="5">
        <v>44464</v>
      </c>
      <c r="D56" s="4">
        <v>146</v>
      </c>
      <c r="E56" s="4" t="str">
        <f>VLOOKUP(A56,HOP!A:L,12,0)</f>
        <v>146.00</v>
      </c>
      <c r="F56" s="4" t="str">
        <f>VLOOKUP(A56,HOP!A:C,3,0)</f>
        <v>2261843</v>
      </c>
      <c r="G56" s="4">
        <f t="shared" si="2"/>
        <v>0</v>
      </c>
      <c r="H56" s="4" t="str">
        <f t="shared" si="3"/>
        <v>，2261843</v>
      </c>
      <c r="I56" s="4" t="str">
        <f>VLOOKUP(A56,HOP!A:T,20,0)</f>
        <v>直连</v>
      </c>
    </row>
    <row r="57" s="4" customFormat="1" hidden="1" spans="1:9">
      <c r="A57" s="4">
        <v>16345913863</v>
      </c>
      <c r="B57" s="5">
        <v>44462</v>
      </c>
      <c r="C57" s="5">
        <v>44464</v>
      </c>
      <c r="D57" s="4">
        <v>278</v>
      </c>
      <c r="E57" s="4" t="str">
        <f>VLOOKUP(A57,HOP!A:L,12,0)</f>
        <v>278.00</v>
      </c>
      <c r="F57" s="4" t="str">
        <f>VLOOKUP(A57,HOP!A:C,3,0)</f>
        <v>2261862</v>
      </c>
      <c r="G57" s="4">
        <f t="shared" si="2"/>
        <v>0</v>
      </c>
      <c r="H57" s="4" t="str">
        <f t="shared" si="3"/>
        <v>，2261862</v>
      </c>
      <c r="I57" s="4" t="str">
        <f>VLOOKUP(A57,HOP!A:T,20,0)</f>
        <v>直连</v>
      </c>
    </row>
    <row r="58" s="4" customFormat="1" hidden="1" spans="1:9">
      <c r="A58" s="4">
        <v>16346529056</v>
      </c>
      <c r="B58" s="5">
        <v>44462</v>
      </c>
      <c r="C58" s="5">
        <v>44464</v>
      </c>
      <c r="D58" s="4">
        <v>252</v>
      </c>
      <c r="E58" s="4" t="str">
        <f>VLOOKUP(A58,HOP!A:L,12,0)</f>
        <v>252.00</v>
      </c>
      <c r="F58" s="4" t="str">
        <f>VLOOKUP(A58,HOP!A:C,3,0)</f>
        <v>2261945</v>
      </c>
      <c r="G58" s="4">
        <f t="shared" si="2"/>
        <v>0</v>
      </c>
      <c r="H58" s="4" t="str">
        <f t="shared" si="3"/>
        <v>，2261945</v>
      </c>
      <c r="I58" s="4" t="str">
        <f>VLOOKUP(A58,HOP!A:T,20,0)</f>
        <v>直连</v>
      </c>
    </row>
    <row r="59" s="4" customFormat="1" hidden="1" spans="1:9">
      <c r="A59" s="4">
        <v>16346718717</v>
      </c>
      <c r="B59" s="5">
        <v>44463</v>
      </c>
      <c r="C59" s="5">
        <v>44464</v>
      </c>
      <c r="D59" s="4">
        <v>209</v>
      </c>
      <c r="E59" s="4" t="str">
        <f>VLOOKUP(A59,HOP!A:L,12,0)</f>
        <v>209.00</v>
      </c>
      <c r="F59" s="4" t="str">
        <f>VLOOKUP(A59,HOP!A:C,3,0)</f>
        <v>2261977</v>
      </c>
      <c r="G59" s="4">
        <f t="shared" si="2"/>
        <v>0</v>
      </c>
      <c r="H59" s="4" t="str">
        <f t="shared" si="3"/>
        <v>，2261977</v>
      </c>
      <c r="I59" s="4" t="str">
        <f>VLOOKUP(A59,HOP!A:T,20,0)</f>
        <v>直连</v>
      </c>
    </row>
    <row r="60" s="4" customFormat="1" hidden="1" spans="1:9">
      <c r="A60" s="4">
        <v>16346826396</v>
      </c>
      <c r="B60" s="5">
        <v>44463</v>
      </c>
      <c r="C60" s="5">
        <v>44464</v>
      </c>
      <c r="D60" s="4">
        <v>196</v>
      </c>
      <c r="E60" s="4" t="str">
        <f>VLOOKUP(A60,HOP!A:L,12,0)</f>
        <v>196.00</v>
      </c>
      <c r="F60" s="4" t="str">
        <f>VLOOKUP(A60,HOP!A:C,3,0)</f>
        <v>2261998</v>
      </c>
      <c r="G60" s="4">
        <f t="shared" si="2"/>
        <v>0</v>
      </c>
      <c r="H60" s="4" t="str">
        <f t="shared" si="3"/>
        <v>，2261998</v>
      </c>
      <c r="I60" s="4" t="str">
        <f>VLOOKUP(A60,HOP!A:T,20,0)</f>
        <v>直连</v>
      </c>
    </row>
    <row r="61" s="4" customFormat="1" hidden="1" spans="1:9">
      <c r="A61" s="4">
        <v>16347342781</v>
      </c>
      <c r="B61" s="5">
        <v>44463</v>
      </c>
      <c r="C61" s="5">
        <v>44464</v>
      </c>
      <c r="D61" s="4">
        <v>170</v>
      </c>
      <c r="E61" s="4" t="str">
        <f>VLOOKUP(A61,HOP!A:L,12,0)</f>
        <v>170.00</v>
      </c>
      <c r="F61" s="4" t="str">
        <f>VLOOKUP(A61,HOP!A:C,3,0)</f>
        <v>2262092</v>
      </c>
      <c r="G61" s="4">
        <f t="shared" si="2"/>
        <v>0</v>
      </c>
      <c r="H61" s="4" t="str">
        <f t="shared" si="3"/>
        <v>，2262092</v>
      </c>
      <c r="I61" s="4" t="str">
        <f>VLOOKUP(A61,HOP!A:T,20,0)</f>
        <v>直连</v>
      </c>
    </row>
    <row r="62" s="4" customFormat="1" hidden="1" spans="1:9">
      <c r="A62" s="4">
        <v>16348338336</v>
      </c>
      <c r="B62" s="5">
        <v>44463</v>
      </c>
      <c r="C62" s="5">
        <v>44464</v>
      </c>
      <c r="D62" s="4">
        <v>290</v>
      </c>
      <c r="E62" s="4" t="str">
        <f>VLOOKUP(A62,HOP!A:L,12,0)</f>
        <v>290.00</v>
      </c>
      <c r="F62" s="4" t="str">
        <f>VLOOKUP(A62,HOP!A:C,3,0)</f>
        <v>2262269</v>
      </c>
      <c r="G62" s="4">
        <f t="shared" si="2"/>
        <v>0</v>
      </c>
      <c r="H62" s="4" t="str">
        <f t="shared" si="3"/>
        <v>，2262269</v>
      </c>
      <c r="I62" s="4" t="str">
        <f>VLOOKUP(A62,HOP!A:T,20,0)</f>
        <v>直连</v>
      </c>
    </row>
    <row r="63" s="4" customFormat="1" hidden="1" spans="1:9">
      <c r="A63" s="4">
        <v>16348745702</v>
      </c>
      <c r="B63" s="5">
        <v>44462</v>
      </c>
      <c r="C63" s="5">
        <v>44464</v>
      </c>
      <c r="D63" s="4">
        <v>96</v>
      </c>
      <c r="E63" s="4" t="str">
        <f>VLOOKUP(A63,HOP!A:L,12,0)</f>
        <v>96.00</v>
      </c>
      <c r="F63" s="4" t="str">
        <f>VLOOKUP(A63,HOP!A:C,3,0)</f>
        <v>2262313</v>
      </c>
      <c r="G63" s="4">
        <f>D63-E63</f>
        <v>0</v>
      </c>
      <c r="H63" s="4" t="str">
        <f>$H$1&amp;F63</f>
        <v>，2262313</v>
      </c>
      <c r="I63" s="4" t="str">
        <f>VLOOKUP(A63,HOP!A:T,20,0)</f>
        <v>直连</v>
      </c>
    </row>
    <row r="64" s="4" customFormat="1" hidden="1" spans="1:9">
      <c r="A64" s="4">
        <v>16348851734</v>
      </c>
      <c r="B64" s="5">
        <v>44463</v>
      </c>
      <c r="C64" s="5">
        <v>44464</v>
      </c>
      <c r="D64" s="4">
        <v>58</v>
      </c>
      <c r="E64" s="4" t="str">
        <f>VLOOKUP(A64,HOP!A:L,12,0)</f>
        <v>58.00</v>
      </c>
      <c r="F64" s="4" t="str">
        <f>VLOOKUP(A64,HOP!A:C,3,0)</f>
        <v>2262335</v>
      </c>
      <c r="G64" s="4">
        <f>D64-E64</f>
        <v>0</v>
      </c>
      <c r="H64" s="4" t="str">
        <f>$H$1&amp;F64</f>
        <v>，2262335</v>
      </c>
      <c r="I64" s="4" t="str">
        <f>VLOOKUP(A64,HOP!A:T,20,0)</f>
        <v>直连</v>
      </c>
    </row>
    <row r="65" s="4" customFormat="1" hidden="1" spans="1:9">
      <c r="A65" s="4">
        <v>16348989934</v>
      </c>
      <c r="B65" s="5">
        <v>44463</v>
      </c>
      <c r="C65" s="5">
        <v>44464</v>
      </c>
      <c r="D65" s="4">
        <v>19</v>
      </c>
      <c r="E65" s="4" t="str">
        <f>VLOOKUP(A65,HOP!A:L,12,0)</f>
        <v>19.00</v>
      </c>
      <c r="F65" s="4" t="str">
        <f>VLOOKUP(A65,HOP!A:C,3,0)</f>
        <v>2262355</v>
      </c>
      <c r="G65" s="4">
        <f>D65-E65</f>
        <v>0</v>
      </c>
      <c r="H65" s="4" t="str">
        <f>$H$1&amp;F65</f>
        <v>，2262355</v>
      </c>
      <c r="I65" s="4" t="str">
        <f>VLOOKUP(A65,HOP!A:T,20,0)</f>
        <v>直连</v>
      </c>
    </row>
    <row r="66" s="4" customFormat="1" hidden="1" spans="1:9">
      <c r="A66" s="4">
        <v>16349026509</v>
      </c>
      <c r="B66" s="5">
        <v>44463</v>
      </c>
      <c r="C66" s="5">
        <v>44464</v>
      </c>
      <c r="D66" s="4">
        <v>170</v>
      </c>
      <c r="E66" s="4" t="str">
        <f>VLOOKUP(A66,HOP!A:L,12,0)</f>
        <v>170.00</v>
      </c>
      <c r="F66" s="4" t="str">
        <f>VLOOKUP(A66,HOP!A:C,3,0)</f>
        <v>2262358</v>
      </c>
      <c r="G66" s="4">
        <f>D66-E66</f>
        <v>0</v>
      </c>
      <c r="H66" s="4" t="str">
        <f>$H$1&amp;F66</f>
        <v>，2262358</v>
      </c>
      <c r="I66" s="4" t="str">
        <f>VLOOKUP(A66,HOP!A:T,20,0)</f>
        <v>直连</v>
      </c>
    </row>
    <row r="67" s="4" customFormat="1" hidden="1" spans="1:9">
      <c r="A67" s="4">
        <v>16349037288</v>
      </c>
      <c r="B67" s="5">
        <v>44463</v>
      </c>
      <c r="C67" s="5">
        <v>44464</v>
      </c>
      <c r="D67" s="4">
        <v>43</v>
      </c>
      <c r="E67" s="4" t="str">
        <f>VLOOKUP(A67,HOP!A:L,12,0)</f>
        <v>43.00</v>
      </c>
      <c r="F67" s="4" t="str">
        <f>VLOOKUP(A67,HOP!A:C,3,0)</f>
        <v>2262366</v>
      </c>
      <c r="G67" s="4">
        <f>D67-E67</f>
        <v>0</v>
      </c>
      <c r="H67" s="4" t="str">
        <f>$H$1&amp;F67</f>
        <v>，2262366</v>
      </c>
      <c r="I67" s="4" t="str">
        <f>VLOOKUP(A67,HOP!A:T,20,0)</f>
        <v>直连</v>
      </c>
    </row>
    <row r="68" s="4" customFormat="1" hidden="1" spans="1:9">
      <c r="A68" s="4">
        <v>16349325925</v>
      </c>
      <c r="B68" s="5">
        <v>44463</v>
      </c>
      <c r="C68" s="5">
        <v>44464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VLOOKUP(A68,HOP!A:T,20,0)</f>
        <v>#N/A</v>
      </c>
    </row>
    <row r="69" s="4" customFormat="1" hidden="1" spans="1:9">
      <c r="A69" s="4">
        <v>16353357858</v>
      </c>
      <c r="B69" s="5">
        <v>44463</v>
      </c>
      <c r="C69" s="5">
        <v>44464</v>
      </c>
      <c r="D69" s="4">
        <v>410</v>
      </c>
      <c r="E69" s="4" t="str">
        <f>VLOOKUP(A69,HOP!A:L,12,0)</f>
        <v>410.00</v>
      </c>
      <c r="F69" s="4" t="str">
        <f>VLOOKUP(A69,HOP!A:C,3,0)</f>
        <v>2262678</v>
      </c>
      <c r="G69" s="4">
        <f t="shared" ref="G69:G88" si="4">D69-E69</f>
        <v>0</v>
      </c>
      <c r="H69" s="4" t="str">
        <f t="shared" ref="H69:H88" si="5">$H$1&amp;F69</f>
        <v>，2262678</v>
      </c>
      <c r="I69" s="4" t="str">
        <f>VLOOKUP(A69,HOP!A:T,20,0)</f>
        <v>直连</v>
      </c>
    </row>
    <row r="70" s="4" customFormat="1" hidden="1" spans="1:9">
      <c r="A70" s="4">
        <v>16353642405</v>
      </c>
      <c r="B70" s="5">
        <v>44463</v>
      </c>
      <c r="C70" s="5">
        <v>44464</v>
      </c>
      <c r="D70" s="4">
        <v>290</v>
      </c>
      <c r="E70" s="4" t="str">
        <f>VLOOKUP(A70,HOP!A:L,12,0)</f>
        <v>290.00</v>
      </c>
      <c r="F70" s="4" t="str">
        <f>VLOOKUP(A70,HOP!A:C,3,0)</f>
        <v>2262748</v>
      </c>
      <c r="G70" s="4">
        <f t="shared" si="4"/>
        <v>0</v>
      </c>
      <c r="H70" s="4" t="str">
        <f t="shared" si="5"/>
        <v>，2262748</v>
      </c>
      <c r="I70" s="4" t="str">
        <f>VLOOKUP(A70,HOP!A:T,20,0)</f>
        <v>直连</v>
      </c>
    </row>
    <row r="71" s="4" customFormat="1" hidden="1" spans="1:9">
      <c r="A71" s="4">
        <v>16353765080</v>
      </c>
      <c r="B71" s="5">
        <v>44463</v>
      </c>
      <c r="C71" s="5">
        <v>44464</v>
      </c>
      <c r="D71" s="4">
        <v>22</v>
      </c>
      <c r="E71" s="4" t="str">
        <f>VLOOKUP(A71,HOP!A:L,12,0)</f>
        <v>22.00</v>
      </c>
      <c r="F71" s="4" t="str">
        <f>VLOOKUP(A71,HOP!A:C,3,0)</f>
        <v>2262793</v>
      </c>
      <c r="G71" s="4">
        <f t="shared" si="4"/>
        <v>0</v>
      </c>
      <c r="H71" s="4" t="str">
        <f t="shared" si="5"/>
        <v>，2262793</v>
      </c>
      <c r="I71" s="4" t="str">
        <f>VLOOKUP(A71,HOP!A:T,20,0)</f>
        <v>直连</v>
      </c>
    </row>
    <row r="72" s="4" customFormat="1" hidden="1" spans="1:9">
      <c r="A72" s="4">
        <v>16353826929</v>
      </c>
      <c r="B72" s="5">
        <v>44463</v>
      </c>
      <c r="C72" s="5">
        <v>44464</v>
      </c>
      <c r="D72" s="4">
        <v>81</v>
      </c>
      <c r="E72" s="4" t="str">
        <f>VLOOKUP(A72,HOP!A:L,12,0)</f>
        <v>81.00</v>
      </c>
      <c r="F72" s="4" t="str">
        <f>VLOOKUP(A72,HOP!A:C,3,0)</f>
        <v>2262825</v>
      </c>
      <c r="G72" s="4">
        <f t="shared" si="4"/>
        <v>0</v>
      </c>
      <c r="H72" s="4" t="str">
        <f t="shared" si="5"/>
        <v>，2262825</v>
      </c>
      <c r="I72" s="4" t="str">
        <f>VLOOKUP(A72,HOP!A:T,20,0)</f>
        <v>直连</v>
      </c>
    </row>
    <row r="73" s="4" customFormat="1" hidden="1" spans="1:9">
      <c r="A73" s="4">
        <v>16353929355</v>
      </c>
      <c r="B73" s="5">
        <v>44463</v>
      </c>
      <c r="C73" s="5">
        <v>44464</v>
      </c>
      <c r="D73" s="4">
        <v>81</v>
      </c>
      <c r="E73" s="4" t="str">
        <f>VLOOKUP(A73,HOP!A:L,12,0)</f>
        <v>81.00</v>
      </c>
      <c r="F73" s="4" t="str">
        <f>VLOOKUP(A73,HOP!A:C,3,0)</f>
        <v>2262855</v>
      </c>
      <c r="G73" s="4">
        <f t="shared" si="4"/>
        <v>0</v>
      </c>
      <c r="H73" s="4" t="str">
        <f t="shared" si="5"/>
        <v>，2262855</v>
      </c>
      <c r="I73" s="4" t="str">
        <f>VLOOKUP(A73,HOP!A:T,20,0)</f>
        <v>直连</v>
      </c>
    </row>
    <row r="74" s="4" customFormat="1" hidden="1" spans="1:9">
      <c r="A74" s="4">
        <v>16353994138</v>
      </c>
      <c r="B74" s="5">
        <v>44463</v>
      </c>
      <c r="C74" s="5">
        <v>44464</v>
      </c>
      <c r="D74" s="4">
        <v>239</v>
      </c>
      <c r="E74" s="4" t="str">
        <f>VLOOKUP(A74,HOP!A:L,12,0)</f>
        <v>239.00</v>
      </c>
      <c r="F74" s="4" t="str">
        <f>VLOOKUP(A74,HOP!A:C,3,0)</f>
        <v>2262870</v>
      </c>
      <c r="G74" s="4">
        <f t="shared" si="4"/>
        <v>0</v>
      </c>
      <c r="H74" s="4" t="str">
        <f t="shared" si="5"/>
        <v>，2262870</v>
      </c>
      <c r="I74" s="4" t="str">
        <f>VLOOKUP(A74,HOP!A:T,20,0)</f>
        <v>直连</v>
      </c>
    </row>
    <row r="75" s="4" customFormat="1" hidden="1" spans="1:9">
      <c r="A75" s="4">
        <v>16354084364</v>
      </c>
      <c r="B75" s="5">
        <v>44463</v>
      </c>
      <c r="C75" s="5">
        <v>44464</v>
      </c>
      <c r="D75" s="4">
        <v>19</v>
      </c>
      <c r="E75" s="4" t="str">
        <f>VLOOKUP(A75,HOP!A:L,12,0)</f>
        <v>19.00</v>
      </c>
      <c r="F75" s="4" t="str">
        <f>VLOOKUP(A75,HOP!A:C,3,0)</f>
        <v>2262895</v>
      </c>
      <c r="G75" s="4">
        <f t="shared" si="4"/>
        <v>0</v>
      </c>
      <c r="H75" s="4" t="str">
        <f t="shared" si="5"/>
        <v>，2262895</v>
      </c>
      <c r="I75" s="4" t="str">
        <f>VLOOKUP(A75,HOP!A:T,20,0)</f>
        <v>直连</v>
      </c>
    </row>
    <row r="76" s="4" customFormat="1" hidden="1" spans="1:9">
      <c r="A76" s="4">
        <v>16354290292</v>
      </c>
      <c r="B76" s="5">
        <v>44463</v>
      </c>
      <c r="C76" s="5">
        <v>44464</v>
      </c>
      <c r="D76" s="4">
        <v>101</v>
      </c>
      <c r="E76" s="4" t="str">
        <f>VLOOKUP(A76,HOP!A:L,12,0)</f>
        <v>101.00</v>
      </c>
      <c r="F76" s="4" t="str">
        <f>VLOOKUP(A76,HOP!A:C,3,0)</f>
        <v>2262928</v>
      </c>
      <c r="G76" s="4">
        <f t="shared" si="4"/>
        <v>0</v>
      </c>
      <c r="H76" s="4" t="str">
        <f t="shared" si="5"/>
        <v>，2262928</v>
      </c>
      <c r="I76" s="4" t="str">
        <f>VLOOKUP(A76,HOP!A:T,20,0)</f>
        <v>直连</v>
      </c>
    </row>
    <row r="77" s="4" customFormat="1" hidden="1" spans="1:9">
      <c r="A77" s="4">
        <v>16354385517</v>
      </c>
      <c r="B77" s="5">
        <v>44463</v>
      </c>
      <c r="C77" s="5">
        <v>44464</v>
      </c>
      <c r="D77" s="4">
        <v>104</v>
      </c>
      <c r="E77" s="4" t="str">
        <f>VLOOKUP(A77,HOP!A:L,12,0)</f>
        <v>104.00</v>
      </c>
      <c r="F77" s="4" t="str">
        <f>VLOOKUP(A77,HOP!A:C,3,0)</f>
        <v>2262945</v>
      </c>
      <c r="G77" s="4">
        <f t="shared" si="4"/>
        <v>0</v>
      </c>
      <c r="H77" s="4" t="str">
        <f t="shared" si="5"/>
        <v>，2262945</v>
      </c>
      <c r="I77" s="4" t="str">
        <f>VLOOKUP(A77,HOP!A:T,20,0)</f>
        <v>直连</v>
      </c>
    </row>
    <row r="78" s="4" customFormat="1" hidden="1" spans="1:9">
      <c r="A78" s="4">
        <v>16354735710</v>
      </c>
      <c r="B78" s="5">
        <v>44463</v>
      </c>
      <c r="C78" s="5">
        <v>44464</v>
      </c>
      <c r="D78" s="4">
        <v>170</v>
      </c>
      <c r="E78" s="4" t="str">
        <f>VLOOKUP(A78,HOP!A:L,12,0)</f>
        <v>170.00</v>
      </c>
      <c r="F78" s="4" t="str">
        <f>VLOOKUP(A78,HOP!A:C,3,0)</f>
        <v>2262989</v>
      </c>
      <c r="G78" s="4">
        <f t="shared" si="4"/>
        <v>0</v>
      </c>
      <c r="H78" s="4" t="str">
        <f t="shared" si="5"/>
        <v>，2262989</v>
      </c>
      <c r="I78" s="4" t="str">
        <f>VLOOKUP(A78,HOP!A:T,20,0)</f>
        <v>直连</v>
      </c>
    </row>
    <row r="79" s="4" customFormat="1" hidden="1" spans="1:9">
      <c r="A79" s="4">
        <v>16354906920</v>
      </c>
      <c r="B79" s="5">
        <v>44463</v>
      </c>
      <c r="C79" s="5">
        <v>44464</v>
      </c>
      <c r="D79" s="4">
        <v>61</v>
      </c>
      <c r="E79" s="4" t="str">
        <f>VLOOKUP(A79,HOP!A:L,12,0)</f>
        <v>61.00</v>
      </c>
      <c r="F79" s="4" t="str">
        <f>VLOOKUP(A79,HOP!A:C,3,0)</f>
        <v>2263022</v>
      </c>
      <c r="G79" s="4">
        <f t="shared" si="4"/>
        <v>0</v>
      </c>
      <c r="H79" s="4" t="str">
        <f t="shared" si="5"/>
        <v>，2263022</v>
      </c>
      <c r="I79" s="4" t="str">
        <f>VLOOKUP(A79,HOP!A:T,20,0)</f>
        <v>直连</v>
      </c>
    </row>
    <row r="80" s="4" customFormat="1" hidden="1" spans="1:9">
      <c r="A80" s="4">
        <v>16355203022</v>
      </c>
      <c r="B80" s="5">
        <v>44463</v>
      </c>
      <c r="C80" s="5">
        <v>44464</v>
      </c>
      <c r="D80" s="4">
        <v>74</v>
      </c>
      <c r="E80" s="4" t="str">
        <f>VLOOKUP(A80,HOP!A:L,12,0)</f>
        <v>74.00</v>
      </c>
      <c r="F80" s="4" t="str">
        <f>VLOOKUP(A80,HOP!A:C,3,0)</f>
        <v>2263074</v>
      </c>
      <c r="G80" s="4">
        <f t="shared" si="4"/>
        <v>0</v>
      </c>
      <c r="H80" s="4" t="str">
        <f t="shared" si="5"/>
        <v>，2263074</v>
      </c>
      <c r="I80" s="4" t="str">
        <f>VLOOKUP(A80,HOP!A:T,20,0)</f>
        <v>直连</v>
      </c>
    </row>
    <row r="81" s="4" customFormat="1" hidden="1" spans="1:9">
      <c r="A81" s="4">
        <v>16358019045</v>
      </c>
      <c r="B81" s="5">
        <v>44463</v>
      </c>
      <c r="C81" s="5">
        <v>44464</v>
      </c>
      <c r="D81" s="4">
        <v>157</v>
      </c>
      <c r="E81" s="4" t="str">
        <f>VLOOKUP(A81,HOP!A:L,12,0)</f>
        <v>157.00</v>
      </c>
      <c r="F81" s="4" t="str">
        <f>VLOOKUP(A81,HOP!A:C,3,0)</f>
        <v>2263225</v>
      </c>
      <c r="G81" s="4">
        <f t="shared" si="4"/>
        <v>0</v>
      </c>
      <c r="H81" s="4" t="str">
        <f t="shared" si="5"/>
        <v>，2263225</v>
      </c>
      <c r="I81" s="4" t="str">
        <f>VLOOKUP(A81,HOP!A:T,20,0)</f>
        <v>直连</v>
      </c>
    </row>
    <row r="82" s="4" customFormat="1" hidden="1" spans="1:9">
      <c r="A82" s="4">
        <v>16358205108</v>
      </c>
      <c r="B82" s="5">
        <v>44463</v>
      </c>
      <c r="C82" s="5">
        <v>44464</v>
      </c>
      <c r="D82" s="4">
        <v>166</v>
      </c>
      <c r="E82" s="4" t="str">
        <f>VLOOKUP(A82,HOP!A:L,12,0)</f>
        <v>166.00</v>
      </c>
      <c r="F82" s="4" t="str">
        <f>VLOOKUP(A82,HOP!A:C,3,0)</f>
        <v>2263243</v>
      </c>
      <c r="G82" s="4">
        <f t="shared" si="4"/>
        <v>0</v>
      </c>
      <c r="H82" s="4" t="str">
        <f t="shared" si="5"/>
        <v>，2263243</v>
      </c>
      <c r="I82" s="4" t="str">
        <f>VLOOKUP(A82,HOP!A:T,20,0)</f>
        <v>直连</v>
      </c>
    </row>
    <row r="83" s="4" customFormat="1" hidden="1" spans="1:9">
      <c r="A83" s="4">
        <v>16358613578</v>
      </c>
      <c r="B83" s="5">
        <v>44463</v>
      </c>
      <c r="C83" s="5">
        <v>44464</v>
      </c>
      <c r="D83" s="4">
        <v>77</v>
      </c>
      <c r="E83" s="4" t="str">
        <f>VLOOKUP(A83,HOP!A:L,12,0)</f>
        <v>77.00</v>
      </c>
      <c r="F83" s="4" t="str">
        <f>VLOOKUP(A83,HOP!A:C,3,0)</f>
        <v>2263305</v>
      </c>
      <c r="G83" s="4">
        <f t="shared" si="4"/>
        <v>0</v>
      </c>
      <c r="H83" s="4" t="str">
        <f t="shared" si="5"/>
        <v>，2263305</v>
      </c>
      <c r="I83" s="4" t="str">
        <f>VLOOKUP(A83,HOP!A:T,20,0)</f>
        <v>直连</v>
      </c>
    </row>
    <row r="84" s="4" customFormat="1" hidden="1" spans="1:9">
      <c r="A84" s="4">
        <v>16358722675</v>
      </c>
      <c r="B84" s="5">
        <v>44463</v>
      </c>
      <c r="C84" s="5">
        <v>44464</v>
      </c>
      <c r="D84" s="4">
        <v>633</v>
      </c>
      <c r="E84" s="4" t="str">
        <f>VLOOKUP(A84,HOP!A:L,12,0)</f>
        <v>633.00</v>
      </c>
      <c r="F84" s="4" t="str">
        <f>VLOOKUP(A84,HOP!A:C,3,0)</f>
        <v>2263318</v>
      </c>
      <c r="G84" s="4">
        <f t="shared" si="4"/>
        <v>0</v>
      </c>
      <c r="H84" s="4" t="str">
        <f t="shared" si="5"/>
        <v>，2263318</v>
      </c>
      <c r="I84" s="4" t="str">
        <f>VLOOKUP(A84,HOP!A:T,20,0)</f>
        <v>直连</v>
      </c>
    </row>
    <row r="85" s="4" customFormat="1" hidden="1" spans="1:9">
      <c r="A85" s="4">
        <v>16359345571</v>
      </c>
      <c r="B85" s="5">
        <v>44463</v>
      </c>
      <c r="C85" s="5">
        <v>44464</v>
      </c>
      <c r="D85" s="4">
        <v>102</v>
      </c>
      <c r="E85" s="4" t="str">
        <f>VLOOKUP(A85,HOP!A:L,12,0)</f>
        <v>102.00</v>
      </c>
      <c r="F85" s="4" t="str">
        <f>VLOOKUP(A85,HOP!A:C,3,0)</f>
        <v>2263439</v>
      </c>
      <c r="G85" s="4">
        <f t="shared" si="4"/>
        <v>0</v>
      </c>
      <c r="H85" s="4" t="str">
        <f t="shared" si="5"/>
        <v>，2263439</v>
      </c>
      <c r="I85" s="4" t="str">
        <f>VLOOKUP(A85,HOP!A:T,20,0)</f>
        <v>直连</v>
      </c>
    </row>
    <row r="86" s="4" customFormat="1" hidden="1" spans="1:9">
      <c r="A86" s="4">
        <v>16359496989</v>
      </c>
      <c r="B86" s="5">
        <v>44463</v>
      </c>
      <c r="C86" s="5">
        <v>44464</v>
      </c>
      <c r="D86" s="4">
        <v>123</v>
      </c>
      <c r="E86" s="4" t="str">
        <f>VLOOKUP(A86,HOP!A:L,12,0)</f>
        <v>123.00</v>
      </c>
      <c r="F86" s="4" t="str">
        <f>VLOOKUP(A86,HOP!A:C,3,0)</f>
        <v>2263476</v>
      </c>
      <c r="G86" s="4">
        <f t="shared" si="4"/>
        <v>0</v>
      </c>
      <c r="H86" s="4" t="str">
        <f t="shared" si="5"/>
        <v>，2263476</v>
      </c>
      <c r="I86" s="4" t="str">
        <f>VLOOKUP(A86,HOP!A:T,20,0)</f>
        <v>直连</v>
      </c>
    </row>
    <row r="87" s="4" customFormat="1" hidden="1" spans="1:9">
      <c r="A87" s="4">
        <v>16360530365</v>
      </c>
      <c r="B87" s="5">
        <v>44463</v>
      </c>
      <c r="C87" s="5">
        <v>44464</v>
      </c>
      <c r="D87" s="4">
        <v>287</v>
      </c>
      <c r="E87" s="4" t="str">
        <f>VLOOKUP(A87,HOP!A:L,12,0)</f>
        <v>287.00</v>
      </c>
      <c r="F87" s="4" t="str">
        <f>VLOOKUP(A87,HOP!A:C,3,0)</f>
        <v>2263699</v>
      </c>
      <c r="G87" s="4">
        <f t="shared" si="4"/>
        <v>0</v>
      </c>
      <c r="H87" s="4" t="str">
        <f t="shared" si="5"/>
        <v>，2263699</v>
      </c>
      <c r="I87" s="4" t="str">
        <f>VLOOKUP(A87,HOP!A:T,20,0)</f>
        <v>直连</v>
      </c>
    </row>
    <row r="88" s="4" customFormat="1" hidden="1" spans="1:9">
      <c r="A88" s="4">
        <v>16360597791</v>
      </c>
      <c r="B88" s="5">
        <v>44463</v>
      </c>
      <c r="C88" s="5">
        <v>44464</v>
      </c>
      <c r="D88" s="4">
        <v>132</v>
      </c>
      <c r="E88" s="4" t="str">
        <f>VLOOKUP(A88,HOP!A:L,12,0)</f>
        <v>132.00</v>
      </c>
      <c r="F88" s="4" t="str">
        <f>VLOOKUP(A88,HOP!A:C,3,0)</f>
        <v>2263717</v>
      </c>
      <c r="G88" s="4">
        <f t="shared" si="4"/>
        <v>0</v>
      </c>
      <c r="H88" s="4" t="str">
        <f t="shared" si="5"/>
        <v>，2263717</v>
      </c>
      <c r="I88" s="4" t="str">
        <f>VLOOKUP(A88,HOP!A:T,20,0)</f>
        <v>直连</v>
      </c>
    </row>
    <row r="90" spans="4:4">
      <c r="D90" s="4">
        <f>SUM(D2:D89)</f>
        <v>14179.97</v>
      </c>
    </row>
    <row r="97" spans="1:1">
      <c r="A97" s="4" t="s">
        <v>281</v>
      </c>
    </row>
    <row r="98" spans="1:1">
      <c r="A98" s="4" t="s">
        <v>282</v>
      </c>
    </row>
    <row r="99" spans="1:1">
      <c r="A99" s="4" t="s">
        <v>283</v>
      </c>
    </row>
  </sheetData>
  <autoFilter ref="A1:XFD90">
    <filterColumn colId="3">
      <filters blank="1">
        <filter val="101"/>
        <filter val="102"/>
        <filter val="202"/>
        <filter val="303"/>
        <filter val="104"/>
        <filter val="205"/>
        <filter val="209"/>
        <filter val="310"/>
        <filter val="410"/>
        <filter val="211"/>
        <filter val="511"/>
        <filter val="212"/>
        <filter val="115"/>
        <filter val="116"/>
        <filter val="218"/>
        <filter val="19"/>
        <filter val="420"/>
        <filter val="221"/>
        <filter val="22"/>
        <filter val="123"/>
        <filter val="126"/>
        <filter val="27"/>
        <filter val="128"/>
        <filter val="230"/>
        <filter val="131"/>
        <filter val="231"/>
        <filter val="132"/>
        <filter val="633"/>
        <filter val="137"/>
        <filter val="239"/>
        <filter val="43"/>
        <filter val="143"/>
        <filter val="146"/>
        <filter val="47"/>
        <filter val="447"/>
        <filter val="252"/>
        <filter val="53"/>
        <filter val="153"/>
        <filter val="57"/>
        <filter val="157"/>
        <filter val="14179.97"/>
        <filter val="58"/>
        <filter val="59"/>
        <filter val="60"/>
        <filter val="61"/>
        <filter val="166"/>
        <filter val="167"/>
        <filter val="269"/>
        <filter val="170"/>
        <filter val="270"/>
        <filter val="71"/>
        <filter val="172"/>
        <filter val="74"/>
        <filter val="176"/>
        <filter val="77"/>
        <filter val="178"/>
        <filter val="278"/>
        <filter val="81"/>
        <filter val="184"/>
        <filter val="287"/>
        <filter val="290"/>
        <filter val="93"/>
        <filter val="194"/>
        <filter val="96"/>
        <filter val="196"/>
        <filter val="24.97"/>
      </filters>
    </filterColumn>
    <filterColumn colId="6">
      <customFilters>
        <customFilter operator="equal" val=""/>
        <customFilter operator="equal" val="-0.03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284</v>
      </c>
      <c r="B1" s="2" t="s">
        <v>285</v>
      </c>
      <c r="C1" s="2" t="s">
        <v>286</v>
      </c>
      <c r="D1" s="2" t="s">
        <v>287</v>
      </c>
      <c r="E1" s="2" t="s">
        <v>13</v>
      </c>
      <c r="F1" s="2" t="s">
        <v>5</v>
      </c>
      <c r="G1" s="2" t="s">
        <v>6</v>
      </c>
      <c r="H1" s="2" t="s">
        <v>288</v>
      </c>
      <c r="I1" s="2" t="s">
        <v>289</v>
      </c>
      <c r="J1" s="2" t="s">
        <v>290</v>
      </c>
      <c r="K1" s="2" t="s">
        <v>291</v>
      </c>
      <c r="L1" s="2" t="s">
        <v>292</v>
      </c>
      <c r="M1" s="2" t="s">
        <v>293</v>
      </c>
      <c r="N1" s="2" t="s">
        <v>294</v>
      </c>
      <c r="O1" s="2" t="s">
        <v>295</v>
      </c>
      <c r="P1" s="2" t="s">
        <v>296</v>
      </c>
      <c r="Q1" s="2" t="s">
        <v>297</v>
      </c>
      <c r="R1" s="2" t="s">
        <v>298</v>
      </c>
      <c r="S1" s="2" t="s">
        <v>299</v>
      </c>
      <c r="T1" s="2" t="s">
        <v>300</v>
      </c>
    </row>
    <row r="2" s="1" customFormat="1" spans="1:20">
      <c r="A2" s="3">
        <v>16038310469</v>
      </c>
      <c r="B2" s="1" t="s">
        <v>301</v>
      </c>
      <c r="C2" s="1" t="s">
        <v>302</v>
      </c>
      <c r="D2" s="1" t="s">
        <v>303</v>
      </c>
      <c r="E2" s="1" t="s">
        <v>304</v>
      </c>
      <c r="F2" s="1" t="s">
        <v>305</v>
      </c>
      <c r="G2" s="1" t="s">
        <v>306</v>
      </c>
      <c r="H2" s="1" t="s">
        <v>307</v>
      </c>
      <c r="I2" s="1" t="s">
        <v>308</v>
      </c>
      <c r="J2" s="1" t="s">
        <v>29</v>
      </c>
      <c r="K2" s="1" t="s">
        <v>309</v>
      </c>
      <c r="L2" s="1" t="s">
        <v>309</v>
      </c>
      <c r="M2" s="1" t="s">
        <v>310</v>
      </c>
      <c r="N2" s="1" t="s">
        <v>310</v>
      </c>
      <c r="O2" s="1" t="s">
        <v>311</v>
      </c>
      <c r="P2" s="1" t="s">
        <v>312</v>
      </c>
      <c r="Q2" s="1" t="s">
        <v>313</v>
      </c>
      <c r="R2" s="1" t="s">
        <v>314</v>
      </c>
      <c r="S2" s="1" t="s">
        <v>315</v>
      </c>
      <c r="T2" s="1" t="s">
        <v>316</v>
      </c>
    </row>
    <row r="3" s="1" customFormat="1" spans="1:20">
      <c r="A3" s="3">
        <v>16045103496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321</v>
      </c>
      <c r="G3" s="1" t="s">
        <v>306</v>
      </c>
      <c r="H3" s="1" t="s">
        <v>307</v>
      </c>
      <c r="I3" s="1" t="s">
        <v>322</v>
      </c>
      <c r="J3" s="1" t="s">
        <v>29</v>
      </c>
      <c r="K3" s="1" t="s">
        <v>323</v>
      </c>
      <c r="L3" s="1" t="s">
        <v>323</v>
      </c>
      <c r="M3" s="1" t="s">
        <v>310</v>
      </c>
      <c r="N3" s="1" t="s">
        <v>310</v>
      </c>
      <c r="O3" s="1" t="s">
        <v>311</v>
      </c>
      <c r="P3" s="1" t="s">
        <v>312</v>
      </c>
      <c r="Q3" s="1" t="s">
        <v>324</v>
      </c>
      <c r="R3" s="1" t="s">
        <v>314</v>
      </c>
      <c r="S3" s="1" t="s">
        <v>315</v>
      </c>
      <c r="T3" s="1" t="s">
        <v>316</v>
      </c>
    </row>
    <row r="4" s="1" customFormat="1" spans="1:20">
      <c r="A4" s="3">
        <v>16048166445</v>
      </c>
      <c r="B4" s="1" t="s">
        <v>325</v>
      </c>
      <c r="C4" s="1" t="s">
        <v>326</v>
      </c>
      <c r="D4" s="1" t="s">
        <v>327</v>
      </c>
      <c r="E4" s="1" t="s">
        <v>328</v>
      </c>
      <c r="F4" s="1" t="s">
        <v>321</v>
      </c>
      <c r="G4" s="1" t="s">
        <v>306</v>
      </c>
      <c r="H4" s="1" t="s">
        <v>307</v>
      </c>
      <c r="I4" s="1" t="s">
        <v>329</v>
      </c>
      <c r="J4" s="1" t="s">
        <v>29</v>
      </c>
      <c r="K4" s="1" t="s">
        <v>330</v>
      </c>
      <c r="L4" s="1" t="s">
        <v>330</v>
      </c>
      <c r="M4" s="1" t="s">
        <v>310</v>
      </c>
      <c r="N4" s="1" t="s">
        <v>310</v>
      </c>
      <c r="O4" s="1" t="s">
        <v>311</v>
      </c>
      <c r="P4" s="1" t="s">
        <v>312</v>
      </c>
      <c r="Q4" s="1" t="s">
        <v>331</v>
      </c>
      <c r="R4" s="1" t="s">
        <v>314</v>
      </c>
      <c r="S4" s="1" t="s">
        <v>315</v>
      </c>
      <c r="T4" s="1" t="s">
        <v>316</v>
      </c>
    </row>
    <row r="5" s="1" customFormat="1" spans="1:20">
      <c r="A5" s="3">
        <v>16143018770</v>
      </c>
      <c r="B5" s="1" t="s">
        <v>332</v>
      </c>
      <c r="C5" s="1" t="s">
        <v>333</v>
      </c>
      <c r="D5" s="1" t="s">
        <v>334</v>
      </c>
      <c r="E5" s="1" t="s">
        <v>335</v>
      </c>
      <c r="F5" s="1" t="s">
        <v>336</v>
      </c>
      <c r="G5" s="1" t="s">
        <v>306</v>
      </c>
      <c r="H5" s="1" t="s">
        <v>307</v>
      </c>
      <c r="I5" s="1" t="s">
        <v>311</v>
      </c>
      <c r="J5" s="1" t="s">
        <v>29</v>
      </c>
      <c r="K5" s="1" t="s">
        <v>311</v>
      </c>
      <c r="L5" s="1" t="s">
        <v>311</v>
      </c>
      <c r="M5" s="1" t="s">
        <v>310</v>
      </c>
      <c r="N5" s="1" t="s">
        <v>310</v>
      </c>
      <c r="O5" s="1" t="s">
        <v>311</v>
      </c>
      <c r="P5" s="1" t="s">
        <v>312</v>
      </c>
      <c r="Q5" s="1" t="s">
        <v>337</v>
      </c>
      <c r="R5" s="1" t="s">
        <v>314</v>
      </c>
      <c r="S5" s="1" t="s">
        <v>315</v>
      </c>
      <c r="T5" s="1" t="s">
        <v>316</v>
      </c>
    </row>
    <row r="6" s="1" customFormat="1" spans="1:20">
      <c r="A6" s="3">
        <v>16148494882</v>
      </c>
      <c r="B6" s="1" t="s">
        <v>332</v>
      </c>
      <c r="C6" s="1" t="s">
        <v>338</v>
      </c>
      <c r="D6" s="1" t="s">
        <v>339</v>
      </c>
      <c r="E6" s="1" t="s">
        <v>340</v>
      </c>
      <c r="F6" s="1" t="s">
        <v>305</v>
      </c>
      <c r="G6" s="1" t="s">
        <v>306</v>
      </c>
      <c r="H6" s="1" t="s">
        <v>307</v>
      </c>
      <c r="I6" s="1" t="s">
        <v>311</v>
      </c>
      <c r="J6" s="1" t="s">
        <v>29</v>
      </c>
      <c r="K6" s="1" t="s">
        <v>311</v>
      </c>
      <c r="L6" s="1" t="s">
        <v>341</v>
      </c>
      <c r="M6" s="1" t="s">
        <v>342</v>
      </c>
      <c r="N6" s="1" t="s">
        <v>343</v>
      </c>
      <c r="O6" s="1" t="s">
        <v>311</v>
      </c>
      <c r="P6" s="1" t="s">
        <v>312</v>
      </c>
      <c r="Q6" s="1" t="s">
        <v>344</v>
      </c>
      <c r="R6" s="1" t="s">
        <v>314</v>
      </c>
      <c r="S6" s="1" t="s">
        <v>315</v>
      </c>
      <c r="T6" s="1" t="s">
        <v>316</v>
      </c>
    </row>
    <row r="7" s="1" customFormat="1" spans="1:20">
      <c r="A7" s="3">
        <v>16171719964</v>
      </c>
      <c r="B7" s="1" t="s">
        <v>345</v>
      </c>
      <c r="C7" s="1" t="s">
        <v>346</v>
      </c>
      <c r="D7" s="1" t="s">
        <v>347</v>
      </c>
      <c r="E7" s="1" t="s">
        <v>348</v>
      </c>
      <c r="F7" s="1" t="s">
        <v>305</v>
      </c>
      <c r="G7" s="1" t="s">
        <v>306</v>
      </c>
      <c r="H7" s="1" t="s">
        <v>307</v>
      </c>
      <c r="I7" s="1" t="s">
        <v>349</v>
      </c>
      <c r="J7" s="1" t="s">
        <v>29</v>
      </c>
      <c r="K7" s="1" t="s">
        <v>350</v>
      </c>
      <c r="L7" s="1" t="s">
        <v>350</v>
      </c>
      <c r="M7" s="1" t="s">
        <v>310</v>
      </c>
      <c r="N7" s="1" t="s">
        <v>310</v>
      </c>
      <c r="O7" s="1" t="s">
        <v>311</v>
      </c>
      <c r="P7" s="1" t="s">
        <v>312</v>
      </c>
      <c r="Q7" s="1" t="s">
        <v>351</v>
      </c>
      <c r="R7" s="1" t="s">
        <v>314</v>
      </c>
      <c r="S7" s="1" t="s">
        <v>315</v>
      </c>
      <c r="T7" s="1" t="s">
        <v>316</v>
      </c>
    </row>
    <row r="8" s="1" customFormat="1" spans="1:20">
      <c r="A8" s="3">
        <v>16185641668</v>
      </c>
      <c r="B8" s="1" t="s">
        <v>352</v>
      </c>
      <c r="C8" s="1" t="s">
        <v>353</v>
      </c>
      <c r="D8" s="1" t="s">
        <v>354</v>
      </c>
      <c r="E8" s="1" t="s">
        <v>355</v>
      </c>
      <c r="F8" s="1" t="s">
        <v>305</v>
      </c>
      <c r="G8" s="1" t="s">
        <v>306</v>
      </c>
      <c r="H8" s="1" t="s">
        <v>307</v>
      </c>
      <c r="I8" s="1" t="s">
        <v>356</v>
      </c>
      <c r="J8" s="1" t="s">
        <v>29</v>
      </c>
      <c r="K8" s="1" t="s">
        <v>357</v>
      </c>
      <c r="L8" s="1" t="s">
        <v>357</v>
      </c>
      <c r="M8" s="1" t="s">
        <v>310</v>
      </c>
      <c r="N8" s="1" t="s">
        <v>310</v>
      </c>
      <c r="O8" s="1" t="s">
        <v>311</v>
      </c>
      <c r="P8" s="1" t="s">
        <v>312</v>
      </c>
      <c r="Q8" s="1" t="s">
        <v>358</v>
      </c>
      <c r="R8" s="1" t="s">
        <v>314</v>
      </c>
      <c r="S8" s="1" t="s">
        <v>315</v>
      </c>
      <c r="T8" s="1" t="s">
        <v>316</v>
      </c>
    </row>
    <row r="9" s="1" customFormat="1" spans="1:20">
      <c r="A9" s="3">
        <v>16193587678</v>
      </c>
      <c r="B9" s="1" t="s">
        <v>359</v>
      </c>
      <c r="C9" s="1" t="s">
        <v>360</v>
      </c>
      <c r="D9" s="1" t="s">
        <v>361</v>
      </c>
      <c r="E9" s="1" t="s">
        <v>362</v>
      </c>
      <c r="F9" s="1" t="s">
        <v>305</v>
      </c>
      <c r="G9" s="1" t="s">
        <v>306</v>
      </c>
      <c r="H9" s="1" t="s">
        <v>307</v>
      </c>
      <c r="I9" s="1" t="s">
        <v>363</v>
      </c>
      <c r="J9" s="1" t="s">
        <v>29</v>
      </c>
      <c r="K9" s="1" t="s">
        <v>364</v>
      </c>
      <c r="L9" s="1" t="s">
        <v>364</v>
      </c>
      <c r="M9" s="1" t="s">
        <v>310</v>
      </c>
      <c r="N9" s="1" t="s">
        <v>310</v>
      </c>
      <c r="O9" s="1" t="s">
        <v>311</v>
      </c>
      <c r="P9" s="1" t="s">
        <v>312</v>
      </c>
      <c r="Q9" s="1" t="s">
        <v>365</v>
      </c>
      <c r="R9" s="1" t="s">
        <v>314</v>
      </c>
      <c r="S9" s="1" t="s">
        <v>315</v>
      </c>
      <c r="T9" s="1" t="s">
        <v>316</v>
      </c>
    </row>
    <row r="10" s="1" customFormat="1" spans="1:20">
      <c r="A10" s="3">
        <v>16194011132</v>
      </c>
      <c r="B10" s="1" t="s">
        <v>359</v>
      </c>
      <c r="C10" s="1" t="s">
        <v>366</v>
      </c>
      <c r="D10" s="1" t="s">
        <v>303</v>
      </c>
      <c r="E10" s="1" t="s">
        <v>367</v>
      </c>
      <c r="F10" s="1" t="s">
        <v>305</v>
      </c>
      <c r="G10" s="1" t="s">
        <v>306</v>
      </c>
      <c r="H10" s="1" t="s">
        <v>307</v>
      </c>
      <c r="I10" s="1" t="s">
        <v>368</v>
      </c>
      <c r="J10" s="1" t="s">
        <v>29</v>
      </c>
      <c r="K10" s="1" t="s">
        <v>309</v>
      </c>
      <c r="L10" s="1" t="s">
        <v>309</v>
      </c>
      <c r="M10" s="1" t="s">
        <v>310</v>
      </c>
      <c r="N10" s="1" t="s">
        <v>310</v>
      </c>
      <c r="O10" s="1" t="s">
        <v>311</v>
      </c>
      <c r="P10" s="1" t="s">
        <v>312</v>
      </c>
      <c r="Q10" s="1" t="s">
        <v>369</v>
      </c>
      <c r="R10" s="1" t="s">
        <v>314</v>
      </c>
      <c r="S10" s="1" t="s">
        <v>315</v>
      </c>
      <c r="T10" s="1" t="s">
        <v>316</v>
      </c>
    </row>
    <row r="11" s="1" customFormat="1" spans="1:20">
      <c r="A11" s="3">
        <v>16200870394</v>
      </c>
      <c r="B11" s="1" t="s">
        <v>359</v>
      </c>
      <c r="C11" s="1" t="s">
        <v>370</v>
      </c>
      <c r="D11" s="1" t="s">
        <v>371</v>
      </c>
      <c r="E11" s="1" t="s">
        <v>372</v>
      </c>
      <c r="F11" s="1" t="s">
        <v>305</v>
      </c>
      <c r="G11" s="1" t="s">
        <v>306</v>
      </c>
      <c r="H11" s="1" t="s">
        <v>307</v>
      </c>
      <c r="I11" s="1" t="s">
        <v>373</v>
      </c>
      <c r="J11" s="1" t="s">
        <v>29</v>
      </c>
      <c r="K11" s="1" t="s">
        <v>374</v>
      </c>
      <c r="L11" s="1" t="s">
        <v>374</v>
      </c>
      <c r="M11" s="1" t="s">
        <v>310</v>
      </c>
      <c r="N11" s="1" t="s">
        <v>310</v>
      </c>
      <c r="O11" s="1" t="s">
        <v>311</v>
      </c>
      <c r="P11" s="1" t="s">
        <v>312</v>
      </c>
      <c r="Q11" s="1" t="s">
        <v>375</v>
      </c>
      <c r="R11" s="1" t="s">
        <v>314</v>
      </c>
      <c r="S11" s="1" t="s">
        <v>315</v>
      </c>
      <c r="T11" s="1" t="s">
        <v>316</v>
      </c>
    </row>
    <row r="12" s="1" customFormat="1" spans="1:20">
      <c r="A12" s="3">
        <v>16202213471</v>
      </c>
      <c r="B12" s="1" t="s">
        <v>376</v>
      </c>
      <c r="C12" s="1" t="s">
        <v>377</v>
      </c>
      <c r="D12" s="1" t="s">
        <v>378</v>
      </c>
      <c r="E12" s="1" t="s">
        <v>379</v>
      </c>
      <c r="F12" s="1" t="s">
        <v>380</v>
      </c>
      <c r="G12" s="1" t="s">
        <v>306</v>
      </c>
      <c r="H12" s="1" t="s">
        <v>307</v>
      </c>
      <c r="I12" s="1" t="s">
        <v>381</v>
      </c>
      <c r="J12" s="1" t="s">
        <v>29</v>
      </c>
      <c r="K12" s="1" t="s">
        <v>382</v>
      </c>
      <c r="L12" s="1" t="s">
        <v>382</v>
      </c>
      <c r="M12" s="1" t="s">
        <v>310</v>
      </c>
      <c r="N12" s="1" t="s">
        <v>310</v>
      </c>
      <c r="O12" s="1" t="s">
        <v>311</v>
      </c>
      <c r="P12" s="1" t="s">
        <v>312</v>
      </c>
      <c r="Q12" s="1" t="s">
        <v>383</v>
      </c>
      <c r="R12" s="1" t="s">
        <v>314</v>
      </c>
      <c r="S12" s="1" t="s">
        <v>315</v>
      </c>
      <c r="T12" s="1" t="s">
        <v>316</v>
      </c>
    </row>
    <row r="13" s="1" customFormat="1" spans="1:20">
      <c r="A13" s="3">
        <v>16202929347</v>
      </c>
      <c r="B13" s="1" t="s">
        <v>376</v>
      </c>
      <c r="C13" s="1" t="s">
        <v>384</v>
      </c>
      <c r="D13" s="1" t="s">
        <v>385</v>
      </c>
      <c r="E13" s="1" t="s">
        <v>386</v>
      </c>
      <c r="F13" s="1" t="s">
        <v>305</v>
      </c>
      <c r="G13" s="1" t="s">
        <v>306</v>
      </c>
      <c r="H13" s="1" t="s">
        <v>307</v>
      </c>
      <c r="I13" s="1" t="s">
        <v>387</v>
      </c>
      <c r="J13" s="1" t="s">
        <v>29</v>
      </c>
      <c r="K13" s="1" t="s">
        <v>388</v>
      </c>
      <c r="L13" s="1" t="s">
        <v>388</v>
      </c>
      <c r="M13" s="1" t="s">
        <v>310</v>
      </c>
      <c r="N13" s="1" t="s">
        <v>310</v>
      </c>
      <c r="O13" s="1" t="s">
        <v>311</v>
      </c>
      <c r="P13" s="1" t="s">
        <v>312</v>
      </c>
      <c r="Q13" s="1" t="s">
        <v>389</v>
      </c>
      <c r="R13" s="1" t="s">
        <v>314</v>
      </c>
      <c r="S13" s="1" t="s">
        <v>315</v>
      </c>
      <c r="T13" s="1" t="s">
        <v>316</v>
      </c>
    </row>
    <row r="14" s="1" customFormat="1" spans="1:20">
      <c r="A14" s="3">
        <v>16212602433</v>
      </c>
      <c r="B14" s="1" t="s">
        <v>390</v>
      </c>
      <c r="C14" s="1" t="s">
        <v>391</v>
      </c>
      <c r="D14" s="1" t="s">
        <v>392</v>
      </c>
      <c r="E14" s="1" t="s">
        <v>393</v>
      </c>
      <c r="F14" s="1" t="s">
        <v>321</v>
      </c>
      <c r="G14" s="1" t="s">
        <v>306</v>
      </c>
      <c r="H14" s="1" t="s">
        <v>307</v>
      </c>
      <c r="I14" s="1" t="s">
        <v>311</v>
      </c>
      <c r="J14" s="1" t="s">
        <v>29</v>
      </c>
      <c r="K14" s="1" t="s">
        <v>311</v>
      </c>
      <c r="L14" s="1" t="s">
        <v>311</v>
      </c>
      <c r="M14" s="1" t="s">
        <v>310</v>
      </c>
      <c r="N14" s="1" t="s">
        <v>310</v>
      </c>
      <c r="O14" s="1" t="s">
        <v>311</v>
      </c>
      <c r="P14" s="1" t="s">
        <v>312</v>
      </c>
      <c r="Q14" s="1" t="s">
        <v>394</v>
      </c>
      <c r="R14" s="1" t="s">
        <v>314</v>
      </c>
      <c r="S14" s="1" t="s">
        <v>315</v>
      </c>
      <c r="T14" s="1" t="s">
        <v>316</v>
      </c>
    </row>
    <row r="15" s="1" customFormat="1" spans="1:20">
      <c r="A15" s="3">
        <v>16231142649</v>
      </c>
      <c r="B15" s="1" t="s">
        <v>395</v>
      </c>
      <c r="C15" s="1" t="s">
        <v>396</v>
      </c>
      <c r="D15" s="1" t="s">
        <v>397</v>
      </c>
      <c r="E15" s="1" t="s">
        <v>398</v>
      </c>
      <c r="F15" s="1" t="s">
        <v>305</v>
      </c>
      <c r="G15" s="1" t="s">
        <v>306</v>
      </c>
      <c r="H15" s="1" t="s">
        <v>307</v>
      </c>
      <c r="I15" s="1" t="s">
        <v>399</v>
      </c>
      <c r="J15" s="1" t="s">
        <v>29</v>
      </c>
      <c r="K15" s="1" t="s">
        <v>400</v>
      </c>
      <c r="L15" s="1" t="s">
        <v>400</v>
      </c>
      <c r="M15" s="1" t="s">
        <v>310</v>
      </c>
      <c r="N15" s="1" t="s">
        <v>310</v>
      </c>
      <c r="O15" s="1" t="s">
        <v>311</v>
      </c>
      <c r="P15" s="1" t="s">
        <v>312</v>
      </c>
      <c r="Q15" s="1" t="s">
        <v>401</v>
      </c>
      <c r="R15" s="1" t="s">
        <v>314</v>
      </c>
      <c r="S15" s="1" t="s">
        <v>315</v>
      </c>
      <c r="T15" s="1" t="s">
        <v>316</v>
      </c>
    </row>
    <row r="16" s="1" customFormat="1" spans="1:20">
      <c r="A16" s="3">
        <v>16231879457</v>
      </c>
      <c r="B16" s="1" t="s">
        <v>402</v>
      </c>
      <c r="C16" s="1" t="s">
        <v>403</v>
      </c>
      <c r="D16" s="1" t="s">
        <v>404</v>
      </c>
      <c r="E16" s="1" t="s">
        <v>405</v>
      </c>
      <c r="F16" s="1" t="s">
        <v>305</v>
      </c>
      <c r="G16" s="1" t="s">
        <v>306</v>
      </c>
      <c r="H16" s="1" t="s">
        <v>307</v>
      </c>
      <c r="I16" s="1" t="s">
        <v>406</v>
      </c>
      <c r="J16" s="1" t="s">
        <v>29</v>
      </c>
      <c r="K16" s="1" t="s">
        <v>407</v>
      </c>
      <c r="L16" s="1" t="s">
        <v>407</v>
      </c>
      <c r="M16" s="1" t="s">
        <v>310</v>
      </c>
      <c r="N16" s="1" t="s">
        <v>310</v>
      </c>
      <c r="O16" s="1" t="s">
        <v>311</v>
      </c>
      <c r="P16" s="1" t="s">
        <v>312</v>
      </c>
      <c r="Q16" s="1" t="s">
        <v>408</v>
      </c>
      <c r="R16" s="1" t="s">
        <v>314</v>
      </c>
      <c r="S16" s="1" t="s">
        <v>315</v>
      </c>
      <c r="T16" s="1" t="s">
        <v>316</v>
      </c>
    </row>
    <row r="17" s="1" customFormat="1" spans="1:20">
      <c r="A17" s="3">
        <v>16232020840</v>
      </c>
      <c r="B17" s="1" t="s">
        <v>402</v>
      </c>
      <c r="C17" s="1" t="s">
        <v>409</v>
      </c>
      <c r="D17" s="1" t="s">
        <v>397</v>
      </c>
      <c r="E17" s="1" t="s">
        <v>410</v>
      </c>
      <c r="F17" s="1" t="s">
        <v>305</v>
      </c>
      <c r="G17" s="1" t="s">
        <v>306</v>
      </c>
      <c r="H17" s="1" t="s">
        <v>307</v>
      </c>
      <c r="I17" s="1" t="s">
        <v>411</v>
      </c>
      <c r="J17" s="1" t="s">
        <v>29</v>
      </c>
      <c r="K17" s="1" t="s">
        <v>400</v>
      </c>
      <c r="L17" s="1" t="s">
        <v>400</v>
      </c>
      <c r="M17" s="1" t="s">
        <v>310</v>
      </c>
      <c r="N17" s="1" t="s">
        <v>310</v>
      </c>
      <c r="O17" s="1" t="s">
        <v>311</v>
      </c>
      <c r="P17" s="1" t="s">
        <v>312</v>
      </c>
      <c r="Q17" s="1" t="s">
        <v>412</v>
      </c>
      <c r="R17" s="1" t="s">
        <v>314</v>
      </c>
      <c r="S17" s="1" t="s">
        <v>315</v>
      </c>
      <c r="T17" s="1" t="s">
        <v>316</v>
      </c>
    </row>
    <row r="18" s="1" customFormat="1" spans="1:20">
      <c r="A18" s="3">
        <v>16238148264</v>
      </c>
      <c r="B18" s="1" t="s">
        <v>402</v>
      </c>
      <c r="C18" s="1" t="s">
        <v>413</v>
      </c>
      <c r="D18" s="1" t="s">
        <v>414</v>
      </c>
      <c r="E18" s="1" t="s">
        <v>415</v>
      </c>
      <c r="F18" s="1" t="s">
        <v>305</v>
      </c>
      <c r="G18" s="1" t="s">
        <v>306</v>
      </c>
      <c r="H18" s="1" t="s">
        <v>307</v>
      </c>
      <c r="I18" s="1" t="s">
        <v>416</v>
      </c>
      <c r="J18" s="1" t="s">
        <v>29</v>
      </c>
      <c r="K18" s="1" t="s">
        <v>417</v>
      </c>
      <c r="L18" s="1" t="s">
        <v>417</v>
      </c>
      <c r="M18" s="1" t="s">
        <v>310</v>
      </c>
      <c r="N18" s="1" t="s">
        <v>310</v>
      </c>
      <c r="O18" s="1" t="s">
        <v>311</v>
      </c>
      <c r="P18" s="1" t="s">
        <v>312</v>
      </c>
      <c r="Q18" s="1" t="s">
        <v>418</v>
      </c>
      <c r="R18" s="1" t="s">
        <v>314</v>
      </c>
      <c r="S18" s="1" t="s">
        <v>315</v>
      </c>
      <c r="T18" s="1" t="s">
        <v>316</v>
      </c>
    </row>
    <row r="19" s="1" customFormat="1" spans="1:20">
      <c r="A19" s="3">
        <v>16240109365</v>
      </c>
      <c r="B19" s="1" t="s">
        <v>419</v>
      </c>
      <c r="C19" s="1" t="s">
        <v>420</v>
      </c>
      <c r="D19" s="1" t="s">
        <v>421</v>
      </c>
      <c r="E19" s="1" t="s">
        <v>422</v>
      </c>
      <c r="F19" s="1" t="s">
        <v>305</v>
      </c>
      <c r="G19" s="1" t="s">
        <v>306</v>
      </c>
      <c r="H19" s="1" t="s">
        <v>307</v>
      </c>
      <c r="I19" s="1" t="s">
        <v>423</v>
      </c>
      <c r="J19" s="1" t="s">
        <v>29</v>
      </c>
      <c r="K19" s="1" t="s">
        <v>424</v>
      </c>
      <c r="L19" s="1" t="s">
        <v>424</v>
      </c>
      <c r="M19" s="1" t="s">
        <v>310</v>
      </c>
      <c r="N19" s="1" t="s">
        <v>310</v>
      </c>
      <c r="O19" s="1" t="s">
        <v>311</v>
      </c>
      <c r="P19" s="1" t="s">
        <v>312</v>
      </c>
      <c r="Q19" s="1" t="s">
        <v>425</v>
      </c>
      <c r="R19" s="1" t="s">
        <v>314</v>
      </c>
      <c r="S19" s="1" t="s">
        <v>315</v>
      </c>
      <c r="T19" s="1" t="s">
        <v>316</v>
      </c>
    </row>
    <row r="20" s="1" customFormat="1" spans="1:20">
      <c r="A20" s="3">
        <v>16240757734</v>
      </c>
      <c r="B20" s="1" t="s">
        <v>419</v>
      </c>
      <c r="C20" s="1" t="s">
        <v>426</v>
      </c>
      <c r="D20" s="1" t="s">
        <v>427</v>
      </c>
      <c r="E20" s="1" t="s">
        <v>428</v>
      </c>
      <c r="F20" s="1" t="s">
        <v>305</v>
      </c>
      <c r="G20" s="1" t="s">
        <v>306</v>
      </c>
      <c r="H20" s="1" t="s">
        <v>307</v>
      </c>
      <c r="I20" s="1" t="s">
        <v>429</v>
      </c>
      <c r="J20" s="1" t="s">
        <v>29</v>
      </c>
      <c r="K20" s="1" t="s">
        <v>430</v>
      </c>
      <c r="L20" s="1" t="s">
        <v>430</v>
      </c>
      <c r="M20" s="1" t="s">
        <v>310</v>
      </c>
      <c r="N20" s="1" t="s">
        <v>310</v>
      </c>
      <c r="O20" s="1" t="s">
        <v>311</v>
      </c>
      <c r="P20" s="1" t="s">
        <v>312</v>
      </c>
      <c r="Q20" s="1" t="s">
        <v>431</v>
      </c>
      <c r="R20" s="1" t="s">
        <v>314</v>
      </c>
      <c r="S20" s="1" t="s">
        <v>315</v>
      </c>
      <c r="T20" s="1" t="s">
        <v>316</v>
      </c>
    </row>
    <row r="21" s="1" customFormat="1" spans="1:20">
      <c r="A21" s="3">
        <v>16246237786</v>
      </c>
      <c r="B21" s="1" t="s">
        <v>419</v>
      </c>
      <c r="C21" s="1" t="s">
        <v>432</v>
      </c>
      <c r="D21" s="1" t="s">
        <v>433</v>
      </c>
      <c r="E21" s="1" t="s">
        <v>434</v>
      </c>
      <c r="F21" s="1" t="s">
        <v>305</v>
      </c>
      <c r="G21" s="1" t="s">
        <v>306</v>
      </c>
      <c r="H21" s="1" t="s">
        <v>307</v>
      </c>
      <c r="I21" s="1" t="s">
        <v>435</v>
      </c>
      <c r="J21" s="1" t="s">
        <v>29</v>
      </c>
      <c r="K21" s="1" t="s">
        <v>436</v>
      </c>
      <c r="L21" s="1" t="s">
        <v>436</v>
      </c>
      <c r="M21" s="1" t="s">
        <v>310</v>
      </c>
      <c r="N21" s="1" t="s">
        <v>310</v>
      </c>
      <c r="O21" s="1" t="s">
        <v>311</v>
      </c>
      <c r="P21" s="1" t="s">
        <v>312</v>
      </c>
      <c r="Q21" s="1" t="s">
        <v>437</v>
      </c>
      <c r="R21" s="1" t="s">
        <v>314</v>
      </c>
      <c r="S21" s="1" t="s">
        <v>315</v>
      </c>
      <c r="T21" s="1" t="s">
        <v>316</v>
      </c>
    </row>
    <row r="22" s="1" customFormat="1" spans="1:20">
      <c r="A22" s="3">
        <v>16247775315</v>
      </c>
      <c r="B22" s="1" t="s">
        <v>419</v>
      </c>
      <c r="C22" s="1" t="s">
        <v>438</v>
      </c>
      <c r="D22" s="1" t="s">
        <v>439</v>
      </c>
      <c r="E22" s="1" t="s">
        <v>440</v>
      </c>
      <c r="F22" s="1" t="s">
        <v>305</v>
      </c>
      <c r="G22" s="1" t="s">
        <v>306</v>
      </c>
      <c r="H22" s="1" t="s">
        <v>307</v>
      </c>
      <c r="I22" s="1" t="s">
        <v>441</v>
      </c>
      <c r="J22" s="1" t="s">
        <v>29</v>
      </c>
      <c r="K22" s="1" t="s">
        <v>364</v>
      </c>
      <c r="L22" s="1" t="s">
        <v>364</v>
      </c>
      <c r="M22" s="1" t="s">
        <v>310</v>
      </c>
      <c r="N22" s="1" t="s">
        <v>310</v>
      </c>
      <c r="O22" s="1" t="s">
        <v>311</v>
      </c>
      <c r="P22" s="1" t="s">
        <v>312</v>
      </c>
      <c r="Q22" s="1" t="s">
        <v>442</v>
      </c>
      <c r="R22" s="1" t="s">
        <v>314</v>
      </c>
      <c r="S22" s="1" t="s">
        <v>315</v>
      </c>
      <c r="T22" s="1" t="s">
        <v>316</v>
      </c>
    </row>
    <row r="23" s="1" customFormat="1" spans="1:20">
      <c r="A23" s="3">
        <v>16253435915</v>
      </c>
      <c r="B23" s="1" t="s">
        <v>443</v>
      </c>
      <c r="C23" s="1" t="s">
        <v>444</v>
      </c>
      <c r="D23" s="1" t="s">
        <v>445</v>
      </c>
      <c r="E23" s="1" t="s">
        <v>446</v>
      </c>
      <c r="F23" s="1" t="s">
        <v>305</v>
      </c>
      <c r="G23" s="1" t="s">
        <v>306</v>
      </c>
      <c r="H23" s="1" t="s">
        <v>307</v>
      </c>
      <c r="I23" s="1" t="s">
        <v>447</v>
      </c>
      <c r="J23" s="1" t="s">
        <v>29</v>
      </c>
      <c r="K23" s="1" t="s">
        <v>448</v>
      </c>
      <c r="L23" s="1" t="s">
        <v>448</v>
      </c>
      <c r="M23" s="1" t="s">
        <v>310</v>
      </c>
      <c r="N23" s="1" t="s">
        <v>310</v>
      </c>
      <c r="O23" s="1" t="s">
        <v>311</v>
      </c>
      <c r="P23" s="1" t="s">
        <v>312</v>
      </c>
      <c r="Q23" s="1" t="s">
        <v>449</v>
      </c>
      <c r="R23" s="1" t="s">
        <v>314</v>
      </c>
      <c r="S23" s="1" t="s">
        <v>315</v>
      </c>
      <c r="T23" s="1" t="s">
        <v>316</v>
      </c>
    </row>
    <row r="24" s="1" customFormat="1" spans="1:20">
      <c r="A24" s="3">
        <v>16254462828</v>
      </c>
      <c r="B24" s="1" t="s">
        <v>443</v>
      </c>
      <c r="C24" s="1" t="s">
        <v>450</v>
      </c>
      <c r="D24" s="1" t="s">
        <v>451</v>
      </c>
      <c r="E24" s="1" t="s">
        <v>452</v>
      </c>
      <c r="F24" s="1" t="s">
        <v>336</v>
      </c>
      <c r="G24" s="1" t="s">
        <v>306</v>
      </c>
      <c r="H24" s="1" t="s">
        <v>307</v>
      </c>
      <c r="I24" s="1" t="s">
        <v>453</v>
      </c>
      <c r="J24" s="1" t="s">
        <v>29</v>
      </c>
      <c r="K24" s="1" t="s">
        <v>454</v>
      </c>
      <c r="L24" s="1" t="s">
        <v>454</v>
      </c>
      <c r="M24" s="1" t="s">
        <v>310</v>
      </c>
      <c r="N24" s="1" t="s">
        <v>310</v>
      </c>
      <c r="O24" s="1" t="s">
        <v>311</v>
      </c>
      <c r="P24" s="1" t="s">
        <v>312</v>
      </c>
      <c r="Q24" s="1" t="s">
        <v>455</v>
      </c>
      <c r="R24" s="1" t="s">
        <v>314</v>
      </c>
      <c r="S24" s="1" t="s">
        <v>315</v>
      </c>
      <c r="T24" s="1" t="s">
        <v>316</v>
      </c>
    </row>
    <row r="25" s="1" customFormat="1" spans="1:20">
      <c r="A25" s="3">
        <v>16280087361</v>
      </c>
      <c r="B25" s="1" t="s">
        <v>456</v>
      </c>
      <c r="C25" s="1" t="s">
        <v>457</v>
      </c>
      <c r="D25" s="1" t="s">
        <v>404</v>
      </c>
      <c r="E25" s="1" t="s">
        <v>458</v>
      </c>
      <c r="F25" s="1" t="s">
        <v>305</v>
      </c>
      <c r="G25" s="1" t="s">
        <v>306</v>
      </c>
      <c r="H25" s="1" t="s">
        <v>307</v>
      </c>
      <c r="I25" s="1" t="s">
        <v>459</v>
      </c>
      <c r="J25" s="1" t="s">
        <v>29</v>
      </c>
      <c r="K25" s="1" t="s">
        <v>407</v>
      </c>
      <c r="L25" s="1" t="s">
        <v>407</v>
      </c>
      <c r="M25" s="1" t="s">
        <v>310</v>
      </c>
      <c r="N25" s="1" t="s">
        <v>310</v>
      </c>
      <c r="O25" s="1" t="s">
        <v>311</v>
      </c>
      <c r="P25" s="1" t="s">
        <v>312</v>
      </c>
      <c r="Q25" s="1" t="s">
        <v>460</v>
      </c>
      <c r="R25" s="1" t="s">
        <v>314</v>
      </c>
      <c r="S25" s="1" t="s">
        <v>315</v>
      </c>
      <c r="T25" s="1" t="s">
        <v>316</v>
      </c>
    </row>
    <row r="26" s="1" customFormat="1" spans="1:20">
      <c r="A26" s="3">
        <v>16280431229</v>
      </c>
      <c r="B26" s="1" t="s">
        <v>461</v>
      </c>
      <c r="C26" s="1" t="s">
        <v>462</v>
      </c>
      <c r="D26" s="1" t="s">
        <v>463</v>
      </c>
      <c r="E26" s="1" t="s">
        <v>464</v>
      </c>
      <c r="F26" s="1" t="s">
        <v>305</v>
      </c>
      <c r="G26" s="1" t="s">
        <v>306</v>
      </c>
      <c r="H26" s="1" t="s">
        <v>307</v>
      </c>
      <c r="I26" s="1" t="s">
        <v>465</v>
      </c>
      <c r="J26" s="1" t="s">
        <v>29</v>
      </c>
      <c r="K26" s="1" t="s">
        <v>466</v>
      </c>
      <c r="L26" s="1" t="s">
        <v>466</v>
      </c>
      <c r="M26" s="1" t="s">
        <v>310</v>
      </c>
      <c r="N26" s="1" t="s">
        <v>310</v>
      </c>
      <c r="O26" s="1" t="s">
        <v>311</v>
      </c>
      <c r="P26" s="1" t="s">
        <v>312</v>
      </c>
      <c r="Q26" s="1" t="s">
        <v>467</v>
      </c>
      <c r="R26" s="1" t="s">
        <v>314</v>
      </c>
      <c r="S26" s="1" t="s">
        <v>315</v>
      </c>
      <c r="T26" s="1" t="s">
        <v>316</v>
      </c>
    </row>
    <row r="27" s="1" customFormat="1" spans="1:20">
      <c r="A27" s="3">
        <v>16288101980</v>
      </c>
      <c r="B27" s="1" t="s">
        <v>468</v>
      </c>
      <c r="C27" s="1" t="s">
        <v>469</v>
      </c>
      <c r="D27" s="1" t="s">
        <v>470</v>
      </c>
      <c r="E27" s="1" t="s">
        <v>471</v>
      </c>
      <c r="F27" s="1" t="s">
        <v>305</v>
      </c>
      <c r="G27" s="1" t="s">
        <v>306</v>
      </c>
      <c r="H27" s="1" t="s">
        <v>307</v>
      </c>
      <c r="I27" s="1" t="s">
        <v>472</v>
      </c>
      <c r="J27" s="1" t="s">
        <v>29</v>
      </c>
      <c r="K27" s="1" t="s">
        <v>473</v>
      </c>
      <c r="L27" s="1" t="s">
        <v>473</v>
      </c>
      <c r="M27" s="1" t="s">
        <v>310</v>
      </c>
      <c r="N27" s="1" t="s">
        <v>310</v>
      </c>
      <c r="O27" s="1" t="s">
        <v>311</v>
      </c>
      <c r="P27" s="1" t="s">
        <v>312</v>
      </c>
      <c r="Q27" s="1" t="s">
        <v>474</v>
      </c>
      <c r="R27" s="1" t="s">
        <v>314</v>
      </c>
      <c r="S27" s="1" t="s">
        <v>315</v>
      </c>
      <c r="T27" s="1" t="s">
        <v>316</v>
      </c>
    </row>
    <row r="28" s="1" customFormat="1" spans="1:20">
      <c r="A28" s="3">
        <v>16288117780</v>
      </c>
      <c r="B28" s="1" t="s">
        <v>468</v>
      </c>
      <c r="C28" s="1" t="s">
        <v>475</v>
      </c>
      <c r="D28" s="1" t="s">
        <v>476</v>
      </c>
      <c r="E28" s="1" t="s">
        <v>477</v>
      </c>
      <c r="F28" s="1" t="s">
        <v>321</v>
      </c>
      <c r="G28" s="1" t="s">
        <v>306</v>
      </c>
      <c r="H28" s="1" t="s">
        <v>307</v>
      </c>
      <c r="I28" s="1" t="s">
        <v>478</v>
      </c>
      <c r="J28" s="1" t="s">
        <v>29</v>
      </c>
      <c r="K28" s="1" t="s">
        <v>323</v>
      </c>
      <c r="L28" s="1" t="s">
        <v>323</v>
      </c>
      <c r="M28" s="1" t="s">
        <v>310</v>
      </c>
      <c r="N28" s="1" t="s">
        <v>310</v>
      </c>
      <c r="O28" s="1" t="s">
        <v>311</v>
      </c>
      <c r="P28" s="1" t="s">
        <v>312</v>
      </c>
      <c r="Q28" s="1" t="s">
        <v>479</v>
      </c>
      <c r="R28" s="1" t="s">
        <v>314</v>
      </c>
      <c r="S28" s="1" t="s">
        <v>315</v>
      </c>
      <c r="T28" s="1" t="s">
        <v>316</v>
      </c>
    </row>
    <row r="29" s="1" customFormat="1" spans="1:20">
      <c r="A29" s="3">
        <v>16297842858</v>
      </c>
      <c r="B29" s="1" t="s">
        <v>480</v>
      </c>
      <c r="C29" s="1" t="s">
        <v>481</v>
      </c>
      <c r="D29" s="1" t="s">
        <v>482</v>
      </c>
      <c r="E29" s="1" t="s">
        <v>483</v>
      </c>
      <c r="F29" s="1" t="s">
        <v>305</v>
      </c>
      <c r="G29" s="1" t="s">
        <v>306</v>
      </c>
      <c r="H29" s="1" t="s">
        <v>307</v>
      </c>
      <c r="I29" s="1" t="s">
        <v>484</v>
      </c>
      <c r="J29" s="1" t="s">
        <v>29</v>
      </c>
      <c r="K29" s="1" t="s">
        <v>485</v>
      </c>
      <c r="L29" s="1" t="s">
        <v>485</v>
      </c>
      <c r="M29" s="1" t="s">
        <v>310</v>
      </c>
      <c r="N29" s="1" t="s">
        <v>310</v>
      </c>
      <c r="O29" s="1" t="s">
        <v>311</v>
      </c>
      <c r="P29" s="1" t="s">
        <v>312</v>
      </c>
      <c r="Q29" s="1" t="s">
        <v>486</v>
      </c>
      <c r="R29" s="1" t="s">
        <v>314</v>
      </c>
      <c r="S29" s="1" t="s">
        <v>315</v>
      </c>
      <c r="T29" s="1" t="s">
        <v>316</v>
      </c>
    </row>
    <row r="30" s="1" customFormat="1" spans="1:20">
      <c r="A30" s="3">
        <v>16302425029</v>
      </c>
      <c r="B30" s="1" t="s">
        <v>487</v>
      </c>
      <c r="C30" s="1" t="s">
        <v>488</v>
      </c>
      <c r="D30" s="1" t="s">
        <v>404</v>
      </c>
      <c r="E30" s="1" t="s">
        <v>489</v>
      </c>
      <c r="F30" s="1" t="s">
        <v>305</v>
      </c>
      <c r="G30" s="1" t="s">
        <v>306</v>
      </c>
      <c r="H30" s="1" t="s">
        <v>307</v>
      </c>
      <c r="I30" s="1" t="s">
        <v>490</v>
      </c>
      <c r="J30" s="1" t="s">
        <v>29</v>
      </c>
      <c r="K30" s="1" t="s">
        <v>407</v>
      </c>
      <c r="L30" s="1" t="s">
        <v>407</v>
      </c>
      <c r="M30" s="1" t="s">
        <v>310</v>
      </c>
      <c r="N30" s="1" t="s">
        <v>310</v>
      </c>
      <c r="O30" s="1" t="s">
        <v>311</v>
      </c>
      <c r="P30" s="1" t="s">
        <v>312</v>
      </c>
      <c r="Q30" s="1" t="s">
        <v>491</v>
      </c>
      <c r="R30" s="1" t="s">
        <v>314</v>
      </c>
      <c r="S30" s="1" t="s">
        <v>315</v>
      </c>
      <c r="T30" s="1" t="s">
        <v>316</v>
      </c>
    </row>
    <row r="31" s="1" customFormat="1" spans="1:20">
      <c r="A31" s="3">
        <v>16302786980</v>
      </c>
      <c r="B31" s="1" t="s">
        <v>487</v>
      </c>
      <c r="C31" s="1" t="s">
        <v>492</v>
      </c>
      <c r="D31" s="1" t="s">
        <v>493</v>
      </c>
      <c r="E31" s="1" t="s">
        <v>494</v>
      </c>
      <c r="F31" s="1" t="s">
        <v>305</v>
      </c>
      <c r="G31" s="1" t="s">
        <v>306</v>
      </c>
      <c r="H31" s="1" t="s">
        <v>307</v>
      </c>
      <c r="I31" s="1" t="s">
        <v>495</v>
      </c>
      <c r="J31" s="1" t="s">
        <v>29</v>
      </c>
      <c r="K31" s="1" t="s">
        <v>357</v>
      </c>
      <c r="L31" s="1" t="s">
        <v>357</v>
      </c>
      <c r="M31" s="1" t="s">
        <v>310</v>
      </c>
      <c r="N31" s="1" t="s">
        <v>310</v>
      </c>
      <c r="O31" s="1" t="s">
        <v>311</v>
      </c>
      <c r="P31" s="1" t="s">
        <v>312</v>
      </c>
      <c r="Q31" s="1" t="s">
        <v>496</v>
      </c>
      <c r="R31" s="1" t="s">
        <v>314</v>
      </c>
      <c r="S31" s="1" t="s">
        <v>315</v>
      </c>
      <c r="T31" s="1" t="s">
        <v>316</v>
      </c>
    </row>
    <row r="32" s="1" customFormat="1" spans="1:20">
      <c r="A32" s="3">
        <v>16316004054</v>
      </c>
      <c r="B32" s="1" t="s">
        <v>380</v>
      </c>
      <c r="C32" s="1" t="s">
        <v>497</v>
      </c>
      <c r="D32" s="1" t="s">
        <v>498</v>
      </c>
      <c r="E32" s="1" t="s">
        <v>499</v>
      </c>
      <c r="F32" s="1" t="s">
        <v>321</v>
      </c>
      <c r="G32" s="1" t="s">
        <v>306</v>
      </c>
      <c r="H32" s="1" t="s">
        <v>307</v>
      </c>
      <c r="I32" s="1" t="s">
        <v>500</v>
      </c>
      <c r="J32" s="1" t="s">
        <v>29</v>
      </c>
      <c r="K32" s="1" t="s">
        <v>388</v>
      </c>
      <c r="L32" s="1" t="s">
        <v>388</v>
      </c>
      <c r="M32" s="1" t="s">
        <v>310</v>
      </c>
      <c r="N32" s="1" t="s">
        <v>310</v>
      </c>
      <c r="O32" s="1" t="s">
        <v>311</v>
      </c>
      <c r="P32" s="1" t="s">
        <v>312</v>
      </c>
      <c r="Q32" s="1" t="s">
        <v>501</v>
      </c>
      <c r="R32" s="1" t="s">
        <v>314</v>
      </c>
      <c r="S32" s="1" t="s">
        <v>315</v>
      </c>
      <c r="T32" s="1" t="s">
        <v>316</v>
      </c>
    </row>
    <row r="33" s="1" customFormat="1" spans="1:20">
      <c r="A33" s="3">
        <v>16320727151</v>
      </c>
      <c r="B33" s="1" t="s">
        <v>502</v>
      </c>
      <c r="C33" s="1" t="s">
        <v>503</v>
      </c>
      <c r="D33" s="1" t="s">
        <v>504</v>
      </c>
      <c r="E33" s="1" t="s">
        <v>505</v>
      </c>
      <c r="F33" s="1" t="s">
        <v>502</v>
      </c>
      <c r="G33" s="1" t="s">
        <v>306</v>
      </c>
      <c r="H33" s="1" t="s">
        <v>307</v>
      </c>
      <c r="I33" s="1" t="s">
        <v>506</v>
      </c>
      <c r="J33" s="1" t="s">
        <v>29</v>
      </c>
      <c r="K33" s="1" t="s">
        <v>507</v>
      </c>
      <c r="L33" s="1" t="s">
        <v>507</v>
      </c>
      <c r="M33" s="1" t="s">
        <v>310</v>
      </c>
      <c r="N33" s="1" t="s">
        <v>310</v>
      </c>
      <c r="O33" s="1" t="s">
        <v>311</v>
      </c>
      <c r="P33" s="1" t="s">
        <v>312</v>
      </c>
      <c r="Q33" s="1" t="s">
        <v>508</v>
      </c>
      <c r="R33" s="1" t="s">
        <v>314</v>
      </c>
      <c r="S33" s="1" t="s">
        <v>315</v>
      </c>
      <c r="T33" s="1" t="s">
        <v>316</v>
      </c>
    </row>
    <row r="34" s="1" customFormat="1" spans="1:20">
      <c r="A34" s="3">
        <v>16326028014</v>
      </c>
      <c r="B34" s="1" t="s">
        <v>509</v>
      </c>
      <c r="C34" s="1" t="s">
        <v>510</v>
      </c>
      <c r="D34" s="1" t="s">
        <v>511</v>
      </c>
      <c r="E34" s="1" t="s">
        <v>512</v>
      </c>
      <c r="F34" s="1" t="s">
        <v>321</v>
      </c>
      <c r="G34" s="1" t="s">
        <v>306</v>
      </c>
      <c r="H34" s="1" t="s">
        <v>307</v>
      </c>
      <c r="I34" s="1" t="s">
        <v>513</v>
      </c>
      <c r="J34" s="1" t="s">
        <v>29</v>
      </c>
      <c r="K34" s="1" t="s">
        <v>514</v>
      </c>
      <c r="L34" s="1" t="s">
        <v>514</v>
      </c>
      <c r="M34" s="1" t="s">
        <v>310</v>
      </c>
      <c r="N34" s="1" t="s">
        <v>310</v>
      </c>
      <c r="O34" s="1" t="s">
        <v>311</v>
      </c>
      <c r="P34" s="1" t="s">
        <v>312</v>
      </c>
      <c r="Q34" s="1" t="s">
        <v>515</v>
      </c>
      <c r="R34" s="1" t="s">
        <v>314</v>
      </c>
      <c r="S34" s="1" t="s">
        <v>315</v>
      </c>
      <c r="T34" s="1" t="s">
        <v>316</v>
      </c>
    </row>
    <row r="35" s="1" customFormat="1" spans="1:20">
      <c r="A35" s="3">
        <v>16326515679</v>
      </c>
      <c r="B35" s="1" t="s">
        <v>509</v>
      </c>
      <c r="C35" s="1" t="s">
        <v>516</v>
      </c>
      <c r="D35" s="1" t="s">
        <v>517</v>
      </c>
      <c r="E35" s="1" t="s">
        <v>518</v>
      </c>
      <c r="F35" s="1" t="s">
        <v>305</v>
      </c>
      <c r="G35" s="1" t="s">
        <v>306</v>
      </c>
      <c r="H35" s="1" t="s">
        <v>307</v>
      </c>
      <c r="I35" s="1" t="s">
        <v>519</v>
      </c>
      <c r="J35" s="1" t="s">
        <v>29</v>
      </c>
      <c r="K35" s="1" t="s">
        <v>520</v>
      </c>
      <c r="L35" s="1" t="s">
        <v>520</v>
      </c>
      <c r="M35" s="1" t="s">
        <v>310</v>
      </c>
      <c r="N35" s="1" t="s">
        <v>310</v>
      </c>
      <c r="O35" s="1" t="s">
        <v>311</v>
      </c>
      <c r="P35" s="1" t="s">
        <v>312</v>
      </c>
      <c r="Q35" s="1" t="s">
        <v>521</v>
      </c>
      <c r="R35" s="1" t="s">
        <v>314</v>
      </c>
      <c r="S35" s="1" t="s">
        <v>315</v>
      </c>
      <c r="T35" s="1" t="s">
        <v>316</v>
      </c>
    </row>
    <row r="36" s="1" customFormat="1" spans="1:20">
      <c r="A36" s="3">
        <v>16330342280</v>
      </c>
      <c r="B36" s="1" t="s">
        <v>509</v>
      </c>
      <c r="C36" s="1" t="s">
        <v>522</v>
      </c>
      <c r="D36" s="1" t="s">
        <v>523</v>
      </c>
      <c r="E36" s="1" t="s">
        <v>524</v>
      </c>
      <c r="F36" s="1" t="s">
        <v>305</v>
      </c>
      <c r="G36" s="1" t="s">
        <v>306</v>
      </c>
      <c r="H36" s="1" t="s">
        <v>307</v>
      </c>
      <c r="I36" s="1" t="s">
        <v>525</v>
      </c>
      <c r="J36" s="1" t="s">
        <v>29</v>
      </c>
      <c r="K36" s="1" t="s">
        <v>526</v>
      </c>
      <c r="L36" s="1" t="s">
        <v>526</v>
      </c>
      <c r="M36" s="1" t="s">
        <v>310</v>
      </c>
      <c r="N36" s="1" t="s">
        <v>310</v>
      </c>
      <c r="O36" s="1" t="s">
        <v>311</v>
      </c>
      <c r="P36" s="1" t="s">
        <v>312</v>
      </c>
      <c r="Q36" s="1" t="s">
        <v>527</v>
      </c>
      <c r="R36" s="1" t="s">
        <v>314</v>
      </c>
      <c r="S36" s="1" t="s">
        <v>315</v>
      </c>
      <c r="T36" s="1" t="s">
        <v>316</v>
      </c>
    </row>
    <row r="37" s="1" customFormat="1" spans="1:20">
      <c r="A37" s="3">
        <v>16330680762</v>
      </c>
      <c r="B37" s="1" t="s">
        <v>528</v>
      </c>
      <c r="C37" s="1" t="s">
        <v>529</v>
      </c>
      <c r="D37" s="1" t="s">
        <v>530</v>
      </c>
      <c r="E37" s="1" t="s">
        <v>531</v>
      </c>
      <c r="F37" s="1" t="s">
        <v>305</v>
      </c>
      <c r="G37" s="1" t="s">
        <v>306</v>
      </c>
      <c r="H37" s="1" t="s">
        <v>307</v>
      </c>
      <c r="I37" s="1" t="s">
        <v>532</v>
      </c>
      <c r="J37" s="1" t="s">
        <v>29</v>
      </c>
      <c r="K37" s="1" t="s">
        <v>533</v>
      </c>
      <c r="L37" s="1" t="s">
        <v>533</v>
      </c>
      <c r="M37" s="1" t="s">
        <v>310</v>
      </c>
      <c r="N37" s="1" t="s">
        <v>310</v>
      </c>
      <c r="O37" s="1" t="s">
        <v>311</v>
      </c>
      <c r="P37" s="1" t="s">
        <v>312</v>
      </c>
      <c r="Q37" s="1" t="s">
        <v>534</v>
      </c>
      <c r="R37" s="1" t="s">
        <v>314</v>
      </c>
      <c r="S37" s="1" t="s">
        <v>315</v>
      </c>
      <c r="T37" s="1" t="s">
        <v>316</v>
      </c>
    </row>
    <row r="38" s="1" customFormat="1" spans="1:20">
      <c r="A38" s="3">
        <v>16331318486</v>
      </c>
      <c r="B38" s="1" t="s">
        <v>528</v>
      </c>
      <c r="C38" s="1" t="s">
        <v>535</v>
      </c>
      <c r="D38" s="1" t="s">
        <v>536</v>
      </c>
      <c r="E38" s="1" t="s">
        <v>537</v>
      </c>
      <c r="F38" s="1" t="s">
        <v>305</v>
      </c>
      <c r="G38" s="1" t="s">
        <v>306</v>
      </c>
      <c r="H38" s="1" t="s">
        <v>307</v>
      </c>
      <c r="I38" s="1" t="s">
        <v>538</v>
      </c>
      <c r="J38" s="1" t="s">
        <v>29</v>
      </c>
      <c r="K38" s="1" t="s">
        <v>539</v>
      </c>
      <c r="L38" s="1" t="s">
        <v>539</v>
      </c>
      <c r="M38" s="1" t="s">
        <v>310</v>
      </c>
      <c r="N38" s="1" t="s">
        <v>310</v>
      </c>
      <c r="O38" s="1" t="s">
        <v>311</v>
      </c>
      <c r="P38" s="1" t="s">
        <v>312</v>
      </c>
      <c r="Q38" s="1" t="s">
        <v>540</v>
      </c>
      <c r="R38" s="1" t="s">
        <v>314</v>
      </c>
      <c r="S38" s="1" t="s">
        <v>315</v>
      </c>
      <c r="T38" s="1" t="s">
        <v>316</v>
      </c>
    </row>
    <row r="39" s="1" customFormat="1" spans="1:20">
      <c r="A39" s="3">
        <v>16331492154</v>
      </c>
      <c r="B39" s="1" t="s">
        <v>528</v>
      </c>
      <c r="C39" s="1" t="s">
        <v>541</v>
      </c>
      <c r="D39" s="1" t="s">
        <v>542</v>
      </c>
      <c r="E39" s="1" t="s">
        <v>543</v>
      </c>
      <c r="F39" s="1" t="s">
        <v>305</v>
      </c>
      <c r="G39" s="1" t="s">
        <v>306</v>
      </c>
      <c r="H39" s="1" t="s">
        <v>307</v>
      </c>
      <c r="I39" s="1" t="s">
        <v>544</v>
      </c>
      <c r="J39" s="1" t="s">
        <v>29</v>
      </c>
      <c r="K39" s="1" t="s">
        <v>545</v>
      </c>
      <c r="L39" s="1" t="s">
        <v>545</v>
      </c>
      <c r="M39" s="1" t="s">
        <v>310</v>
      </c>
      <c r="N39" s="1" t="s">
        <v>310</v>
      </c>
      <c r="O39" s="1" t="s">
        <v>311</v>
      </c>
      <c r="P39" s="1" t="s">
        <v>312</v>
      </c>
      <c r="Q39" s="1" t="s">
        <v>546</v>
      </c>
      <c r="R39" s="1" t="s">
        <v>314</v>
      </c>
      <c r="S39" s="1" t="s">
        <v>315</v>
      </c>
      <c r="T39" s="1" t="s">
        <v>316</v>
      </c>
    </row>
    <row r="40" s="1" customFormat="1" spans="1:20">
      <c r="A40" s="3">
        <v>16332259058</v>
      </c>
      <c r="B40" s="1" t="s">
        <v>528</v>
      </c>
      <c r="C40" s="1" t="s">
        <v>547</v>
      </c>
      <c r="D40" s="1" t="s">
        <v>548</v>
      </c>
      <c r="E40" s="1" t="s">
        <v>549</v>
      </c>
      <c r="F40" s="1" t="s">
        <v>305</v>
      </c>
      <c r="G40" s="1" t="s">
        <v>306</v>
      </c>
      <c r="H40" s="1" t="s">
        <v>307</v>
      </c>
      <c r="I40" s="1" t="s">
        <v>550</v>
      </c>
      <c r="J40" s="1" t="s">
        <v>29</v>
      </c>
      <c r="K40" s="1" t="s">
        <v>551</v>
      </c>
      <c r="L40" s="1" t="s">
        <v>551</v>
      </c>
      <c r="M40" s="1" t="s">
        <v>310</v>
      </c>
      <c r="N40" s="1" t="s">
        <v>310</v>
      </c>
      <c r="O40" s="1" t="s">
        <v>311</v>
      </c>
      <c r="P40" s="1" t="s">
        <v>312</v>
      </c>
      <c r="Q40" s="1" t="s">
        <v>552</v>
      </c>
      <c r="R40" s="1" t="s">
        <v>314</v>
      </c>
      <c r="S40" s="1" t="s">
        <v>315</v>
      </c>
      <c r="T40" s="1" t="s">
        <v>316</v>
      </c>
    </row>
    <row r="41" s="1" customFormat="1" spans="1:20">
      <c r="A41" s="3">
        <v>16332276317</v>
      </c>
      <c r="B41" s="1" t="s">
        <v>528</v>
      </c>
      <c r="C41" s="1" t="s">
        <v>553</v>
      </c>
      <c r="D41" s="1" t="s">
        <v>554</v>
      </c>
      <c r="E41" s="1" t="s">
        <v>555</v>
      </c>
      <c r="F41" s="1" t="s">
        <v>528</v>
      </c>
      <c r="G41" s="1" t="s">
        <v>306</v>
      </c>
      <c r="H41" s="1" t="s">
        <v>307</v>
      </c>
      <c r="I41" s="1" t="s">
        <v>556</v>
      </c>
      <c r="J41" s="1" t="s">
        <v>29</v>
      </c>
      <c r="K41" s="1" t="s">
        <v>557</v>
      </c>
      <c r="L41" s="1" t="s">
        <v>557</v>
      </c>
      <c r="M41" s="1" t="s">
        <v>310</v>
      </c>
      <c r="N41" s="1" t="s">
        <v>310</v>
      </c>
      <c r="O41" s="1" t="s">
        <v>311</v>
      </c>
      <c r="P41" s="1" t="s">
        <v>312</v>
      </c>
      <c r="Q41" s="1" t="s">
        <v>558</v>
      </c>
      <c r="R41" s="1" t="s">
        <v>314</v>
      </c>
      <c r="S41" s="1" t="s">
        <v>315</v>
      </c>
      <c r="T41" s="1" t="s">
        <v>316</v>
      </c>
    </row>
    <row r="42" s="1" customFormat="1" spans="1:20">
      <c r="A42" s="3">
        <v>16335442763</v>
      </c>
      <c r="B42" s="1" t="s">
        <v>528</v>
      </c>
      <c r="C42" s="1" t="s">
        <v>559</v>
      </c>
      <c r="D42" s="1" t="s">
        <v>560</v>
      </c>
      <c r="E42" s="1" t="s">
        <v>561</v>
      </c>
      <c r="F42" s="1" t="s">
        <v>305</v>
      </c>
      <c r="G42" s="1" t="s">
        <v>306</v>
      </c>
      <c r="H42" s="1" t="s">
        <v>307</v>
      </c>
      <c r="I42" s="1" t="s">
        <v>562</v>
      </c>
      <c r="J42" s="1" t="s">
        <v>29</v>
      </c>
      <c r="K42" s="1" t="s">
        <v>563</v>
      </c>
      <c r="L42" s="1" t="s">
        <v>563</v>
      </c>
      <c r="M42" s="1" t="s">
        <v>310</v>
      </c>
      <c r="N42" s="1" t="s">
        <v>310</v>
      </c>
      <c r="O42" s="1" t="s">
        <v>311</v>
      </c>
      <c r="P42" s="1" t="s">
        <v>312</v>
      </c>
      <c r="Q42" s="1" t="s">
        <v>564</v>
      </c>
      <c r="R42" s="1" t="s">
        <v>314</v>
      </c>
      <c r="S42" s="1" t="s">
        <v>315</v>
      </c>
      <c r="T42" s="1" t="s">
        <v>316</v>
      </c>
    </row>
    <row r="43" s="1" customFormat="1" spans="1:20">
      <c r="A43" s="3">
        <v>16336259529</v>
      </c>
      <c r="B43" s="1" t="s">
        <v>336</v>
      </c>
      <c r="C43" s="1" t="s">
        <v>565</v>
      </c>
      <c r="D43" s="1" t="s">
        <v>566</v>
      </c>
      <c r="E43" s="1" t="s">
        <v>567</v>
      </c>
      <c r="F43" s="1" t="s">
        <v>336</v>
      </c>
      <c r="G43" s="1" t="s">
        <v>306</v>
      </c>
      <c r="H43" s="1" t="s">
        <v>307</v>
      </c>
      <c r="I43" s="1" t="s">
        <v>568</v>
      </c>
      <c r="J43" s="1" t="s">
        <v>29</v>
      </c>
      <c r="K43" s="1" t="s">
        <v>569</v>
      </c>
      <c r="L43" s="1" t="s">
        <v>569</v>
      </c>
      <c r="M43" s="1" t="s">
        <v>310</v>
      </c>
      <c r="N43" s="1" t="s">
        <v>310</v>
      </c>
      <c r="O43" s="1" t="s">
        <v>311</v>
      </c>
      <c r="P43" s="1" t="s">
        <v>312</v>
      </c>
      <c r="Q43" s="1" t="s">
        <v>570</v>
      </c>
      <c r="R43" s="1" t="s">
        <v>314</v>
      </c>
      <c r="S43" s="1" t="s">
        <v>315</v>
      </c>
      <c r="T43" s="1" t="s">
        <v>316</v>
      </c>
    </row>
    <row r="44" s="1" customFormat="1" spans="1:20">
      <c r="A44" s="3">
        <v>16336288610</v>
      </c>
      <c r="B44" s="1" t="s">
        <v>336</v>
      </c>
      <c r="C44" s="1" t="s">
        <v>571</v>
      </c>
      <c r="D44" s="1" t="s">
        <v>572</v>
      </c>
      <c r="E44" s="1" t="s">
        <v>573</v>
      </c>
      <c r="F44" s="1" t="s">
        <v>305</v>
      </c>
      <c r="G44" s="1" t="s">
        <v>306</v>
      </c>
      <c r="H44" s="1" t="s">
        <v>307</v>
      </c>
      <c r="I44" s="1" t="s">
        <v>574</v>
      </c>
      <c r="J44" s="1" t="s">
        <v>29</v>
      </c>
      <c r="K44" s="1" t="s">
        <v>575</v>
      </c>
      <c r="L44" s="1" t="s">
        <v>575</v>
      </c>
      <c r="M44" s="1" t="s">
        <v>310</v>
      </c>
      <c r="N44" s="1" t="s">
        <v>310</v>
      </c>
      <c r="O44" s="1" t="s">
        <v>311</v>
      </c>
      <c r="P44" s="1" t="s">
        <v>312</v>
      </c>
      <c r="Q44" s="1" t="s">
        <v>576</v>
      </c>
      <c r="R44" s="1" t="s">
        <v>314</v>
      </c>
      <c r="S44" s="1" t="s">
        <v>315</v>
      </c>
      <c r="T44" s="1" t="s">
        <v>316</v>
      </c>
    </row>
    <row r="45" s="1" customFormat="1" spans="1:20">
      <c r="A45" s="3">
        <v>16336293801</v>
      </c>
      <c r="B45" s="1" t="s">
        <v>336</v>
      </c>
      <c r="C45" s="1" t="s">
        <v>577</v>
      </c>
      <c r="D45" s="1" t="s">
        <v>578</v>
      </c>
      <c r="E45" s="1" t="s">
        <v>579</v>
      </c>
      <c r="F45" s="1" t="s">
        <v>305</v>
      </c>
      <c r="G45" s="1" t="s">
        <v>306</v>
      </c>
      <c r="H45" s="1" t="s">
        <v>307</v>
      </c>
      <c r="I45" s="1" t="s">
        <v>580</v>
      </c>
      <c r="J45" s="1" t="s">
        <v>29</v>
      </c>
      <c r="K45" s="1" t="s">
        <v>581</v>
      </c>
      <c r="L45" s="1" t="s">
        <v>581</v>
      </c>
      <c r="M45" s="1" t="s">
        <v>310</v>
      </c>
      <c r="N45" s="1" t="s">
        <v>310</v>
      </c>
      <c r="O45" s="1" t="s">
        <v>311</v>
      </c>
      <c r="P45" s="1" t="s">
        <v>312</v>
      </c>
      <c r="Q45" s="1" t="s">
        <v>582</v>
      </c>
      <c r="R45" s="1" t="s">
        <v>314</v>
      </c>
      <c r="S45" s="1" t="s">
        <v>315</v>
      </c>
      <c r="T45" s="1" t="s">
        <v>316</v>
      </c>
    </row>
    <row r="46" s="1" customFormat="1" spans="1:20">
      <c r="A46" s="3">
        <v>16336327402</v>
      </c>
      <c r="B46" s="1" t="s">
        <v>336</v>
      </c>
      <c r="C46" s="1" t="s">
        <v>583</v>
      </c>
      <c r="D46" s="1" t="s">
        <v>584</v>
      </c>
      <c r="E46" s="1" t="s">
        <v>585</v>
      </c>
      <c r="F46" s="1" t="s">
        <v>305</v>
      </c>
      <c r="G46" s="1" t="s">
        <v>306</v>
      </c>
      <c r="H46" s="1" t="s">
        <v>307</v>
      </c>
      <c r="I46" s="1" t="s">
        <v>586</v>
      </c>
      <c r="J46" s="1" t="s">
        <v>29</v>
      </c>
      <c r="K46" s="1" t="s">
        <v>587</v>
      </c>
      <c r="L46" s="1" t="s">
        <v>587</v>
      </c>
      <c r="M46" s="1" t="s">
        <v>310</v>
      </c>
      <c r="N46" s="1" t="s">
        <v>310</v>
      </c>
      <c r="O46" s="1" t="s">
        <v>311</v>
      </c>
      <c r="P46" s="1" t="s">
        <v>312</v>
      </c>
      <c r="Q46" s="1" t="s">
        <v>588</v>
      </c>
      <c r="R46" s="1" t="s">
        <v>314</v>
      </c>
      <c r="S46" s="1" t="s">
        <v>315</v>
      </c>
      <c r="T46" s="1" t="s">
        <v>316</v>
      </c>
    </row>
    <row r="47" s="1" customFormat="1" spans="1:20">
      <c r="A47" s="3">
        <v>16336598763</v>
      </c>
      <c r="B47" s="1" t="s">
        <v>336</v>
      </c>
      <c r="C47" s="1" t="s">
        <v>589</v>
      </c>
      <c r="D47" s="1" t="s">
        <v>590</v>
      </c>
      <c r="E47" s="1" t="s">
        <v>591</v>
      </c>
      <c r="F47" s="1" t="s">
        <v>305</v>
      </c>
      <c r="G47" s="1" t="s">
        <v>306</v>
      </c>
      <c r="H47" s="1" t="s">
        <v>307</v>
      </c>
      <c r="I47" s="1" t="s">
        <v>592</v>
      </c>
      <c r="J47" s="1" t="s">
        <v>29</v>
      </c>
      <c r="K47" s="1" t="s">
        <v>400</v>
      </c>
      <c r="L47" s="1" t="s">
        <v>400</v>
      </c>
      <c r="M47" s="1" t="s">
        <v>310</v>
      </c>
      <c r="N47" s="1" t="s">
        <v>310</v>
      </c>
      <c r="O47" s="1" t="s">
        <v>311</v>
      </c>
      <c r="P47" s="1" t="s">
        <v>312</v>
      </c>
      <c r="Q47" s="1" t="s">
        <v>593</v>
      </c>
      <c r="R47" s="1" t="s">
        <v>314</v>
      </c>
      <c r="S47" s="1" t="s">
        <v>315</v>
      </c>
      <c r="T47" s="1" t="s">
        <v>316</v>
      </c>
    </row>
    <row r="48" s="1" customFormat="1" spans="1:20">
      <c r="A48" s="3">
        <v>16336713137</v>
      </c>
      <c r="B48" s="1" t="s">
        <v>336</v>
      </c>
      <c r="C48" s="1" t="s">
        <v>594</v>
      </c>
      <c r="D48" s="1" t="s">
        <v>595</v>
      </c>
      <c r="E48" s="1" t="s">
        <v>596</v>
      </c>
      <c r="F48" s="1" t="s">
        <v>305</v>
      </c>
      <c r="G48" s="1" t="s">
        <v>306</v>
      </c>
      <c r="H48" s="1" t="s">
        <v>307</v>
      </c>
      <c r="I48" s="1" t="s">
        <v>597</v>
      </c>
      <c r="J48" s="1" t="s">
        <v>29</v>
      </c>
      <c r="K48" s="1" t="s">
        <v>598</v>
      </c>
      <c r="L48" s="1" t="s">
        <v>598</v>
      </c>
      <c r="M48" s="1" t="s">
        <v>310</v>
      </c>
      <c r="N48" s="1" t="s">
        <v>310</v>
      </c>
      <c r="O48" s="1" t="s">
        <v>311</v>
      </c>
      <c r="P48" s="1" t="s">
        <v>312</v>
      </c>
      <c r="Q48" s="1" t="s">
        <v>599</v>
      </c>
      <c r="R48" s="1" t="s">
        <v>314</v>
      </c>
      <c r="S48" s="1" t="s">
        <v>315</v>
      </c>
      <c r="T48" s="1" t="s">
        <v>316</v>
      </c>
    </row>
    <row r="49" s="1" customFormat="1" spans="1:20">
      <c r="A49" s="3">
        <v>16337281196</v>
      </c>
      <c r="B49" s="1" t="s">
        <v>336</v>
      </c>
      <c r="C49" s="1" t="s">
        <v>600</v>
      </c>
      <c r="D49" s="1" t="s">
        <v>601</v>
      </c>
      <c r="E49" s="1" t="s">
        <v>602</v>
      </c>
      <c r="F49" s="1" t="s">
        <v>305</v>
      </c>
      <c r="G49" s="1" t="s">
        <v>306</v>
      </c>
      <c r="H49" s="1" t="s">
        <v>307</v>
      </c>
      <c r="I49" s="1" t="s">
        <v>603</v>
      </c>
      <c r="J49" s="1" t="s">
        <v>29</v>
      </c>
      <c r="K49" s="1" t="s">
        <v>604</v>
      </c>
      <c r="L49" s="1" t="s">
        <v>604</v>
      </c>
      <c r="M49" s="1" t="s">
        <v>310</v>
      </c>
      <c r="N49" s="1" t="s">
        <v>310</v>
      </c>
      <c r="O49" s="1" t="s">
        <v>311</v>
      </c>
      <c r="P49" s="1" t="s">
        <v>312</v>
      </c>
      <c r="Q49" s="1" t="s">
        <v>605</v>
      </c>
      <c r="R49" s="1" t="s">
        <v>314</v>
      </c>
      <c r="S49" s="1" t="s">
        <v>315</v>
      </c>
      <c r="T49" s="1" t="s">
        <v>316</v>
      </c>
    </row>
    <row r="50" s="1" customFormat="1" spans="1:20">
      <c r="A50" s="3">
        <v>16341968713</v>
      </c>
      <c r="B50" s="1" t="s">
        <v>336</v>
      </c>
      <c r="C50" s="1" t="s">
        <v>606</v>
      </c>
      <c r="D50" s="1" t="s">
        <v>607</v>
      </c>
      <c r="E50" s="1" t="s">
        <v>608</v>
      </c>
      <c r="F50" s="1" t="s">
        <v>336</v>
      </c>
      <c r="G50" s="1" t="s">
        <v>306</v>
      </c>
      <c r="H50" s="1" t="s">
        <v>307</v>
      </c>
      <c r="I50" s="1" t="s">
        <v>609</v>
      </c>
      <c r="J50" s="1" t="s">
        <v>29</v>
      </c>
      <c r="K50" s="1" t="s">
        <v>610</v>
      </c>
      <c r="L50" s="1" t="s">
        <v>610</v>
      </c>
      <c r="M50" s="1" t="s">
        <v>310</v>
      </c>
      <c r="N50" s="1" t="s">
        <v>310</v>
      </c>
      <c r="O50" s="1" t="s">
        <v>311</v>
      </c>
      <c r="P50" s="1" t="s">
        <v>312</v>
      </c>
      <c r="Q50" s="1" t="s">
        <v>611</v>
      </c>
      <c r="R50" s="1" t="s">
        <v>314</v>
      </c>
      <c r="S50" s="1" t="s">
        <v>315</v>
      </c>
      <c r="T50" s="1" t="s">
        <v>316</v>
      </c>
    </row>
    <row r="51" s="1" customFormat="1" spans="1:20">
      <c r="A51" s="3">
        <v>16343367783</v>
      </c>
      <c r="B51" s="1" t="s">
        <v>321</v>
      </c>
      <c r="C51" s="1" t="s">
        <v>612</v>
      </c>
      <c r="D51" s="1" t="s">
        <v>613</v>
      </c>
      <c r="E51" s="1" t="s">
        <v>614</v>
      </c>
      <c r="F51" s="1" t="s">
        <v>305</v>
      </c>
      <c r="G51" s="1" t="s">
        <v>306</v>
      </c>
      <c r="H51" s="1" t="s">
        <v>307</v>
      </c>
      <c r="I51" s="1" t="s">
        <v>615</v>
      </c>
      <c r="J51" s="1" t="s">
        <v>29</v>
      </c>
      <c r="K51" s="1" t="s">
        <v>616</v>
      </c>
      <c r="L51" s="1" t="s">
        <v>616</v>
      </c>
      <c r="M51" s="1" t="s">
        <v>310</v>
      </c>
      <c r="N51" s="1" t="s">
        <v>310</v>
      </c>
      <c r="O51" s="1" t="s">
        <v>311</v>
      </c>
      <c r="P51" s="1" t="s">
        <v>312</v>
      </c>
      <c r="Q51" s="1" t="s">
        <v>617</v>
      </c>
      <c r="R51" s="1" t="s">
        <v>314</v>
      </c>
      <c r="S51" s="1" t="s">
        <v>315</v>
      </c>
      <c r="T51" s="1" t="s">
        <v>316</v>
      </c>
    </row>
    <row r="52" s="1" customFormat="1" spans="1:20">
      <c r="A52" s="3">
        <v>16343388336</v>
      </c>
      <c r="B52" s="1" t="s">
        <v>321</v>
      </c>
      <c r="C52" s="1" t="s">
        <v>618</v>
      </c>
      <c r="D52" s="1" t="s">
        <v>619</v>
      </c>
      <c r="E52" s="1" t="s">
        <v>620</v>
      </c>
      <c r="F52" s="1" t="s">
        <v>305</v>
      </c>
      <c r="G52" s="1" t="s">
        <v>306</v>
      </c>
      <c r="H52" s="1" t="s">
        <v>307</v>
      </c>
      <c r="I52" s="1" t="s">
        <v>615</v>
      </c>
      <c r="J52" s="1" t="s">
        <v>29</v>
      </c>
      <c r="K52" s="1" t="s">
        <v>616</v>
      </c>
      <c r="L52" s="1" t="s">
        <v>616</v>
      </c>
      <c r="M52" s="1" t="s">
        <v>310</v>
      </c>
      <c r="N52" s="1" t="s">
        <v>310</v>
      </c>
      <c r="O52" s="1" t="s">
        <v>311</v>
      </c>
      <c r="P52" s="1" t="s">
        <v>312</v>
      </c>
      <c r="Q52" s="1" t="s">
        <v>621</v>
      </c>
      <c r="R52" s="1" t="s">
        <v>314</v>
      </c>
      <c r="S52" s="1" t="s">
        <v>315</v>
      </c>
      <c r="T52" s="1" t="s">
        <v>316</v>
      </c>
    </row>
    <row r="53" s="1" customFormat="1" spans="1:20">
      <c r="A53" s="3">
        <v>16343444040</v>
      </c>
      <c r="B53" s="1" t="s">
        <v>321</v>
      </c>
      <c r="C53" s="1" t="s">
        <v>622</v>
      </c>
      <c r="D53" s="1" t="s">
        <v>623</v>
      </c>
      <c r="E53" s="1" t="s">
        <v>624</v>
      </c>
      <c r="F53" s="1" t="s">
        <v>321</v>
      </c>
      <c r="G53" s="1" t="s">
        <v>306</v>
      </c>
      <c r="H53" s="1" t="s">
        <v>307</v>
      </c>
      <c r="I53" s="1" t="s">
        <v>625</v>
      </c>
      <c r="J53" s="1" t="s">
        <v>29</v>
      </c>
      <c r="K53" s="1" t="s">
        <v>626</v>
      </c>
      <c r="L53" s="1" t="s">
        <v>626</v>
      </c>
      <c r="M53" s="1" t="s">
        <v>310</v>
      </c>
      <c r="N53" s="1" t="s">
        <v>310</v>
      </c>
      <c r="O53" s="1" t="s">
        <v>311</v>
      </c>
      <c r="P53" s="1" t="s">
        <v>312</v>
      </c>
      <c r="Q53" s="1" t="s">
        <v>627</v>
      </c>
      <c r="R53" s="1" t="s">
        <v>314</v>
      </c>
      <c r="S53" s="1" t="s">
        <v>315</v>
      </c>
      <c r="T53" s="1" t="s">
        <v>316</v>
      </c>
    </row>
    <row r="54" s="1" customFormat="1" spans="1:20">
      <c r="A54" s="3">
        <v>16343490817</v>
      </c>
      <c r="B54" s="1" t="s">
        <v>321</v>
      </c>
      <c r="C54" s="1" t="s">
        <v>628</v>
      </c>
      <c r="D54" s="1" t="s">
        <v>629</v>
      </c>
      <c r="E54" s="1" t="s">
        <v>630</v>
      </c>
      <c r="F54" s="1" t="s">
        <v>321</v>
      </c>
      <c r="G54" s="1" t="s">
        <v>306</v>
      </c>
      <c r="H54" s="1" t="s">
        <v>307</v>
      </c>
      <c r="I54" s="1" t="s">
        <v>631</v>
      </c>
      <c r="J54" s="1" t="s">
        <v>29</v>
      </c>
      <c r="K54" s="1" t="s">
        <v>632</v>
      </c>
      <c r="L54" s="1" t="s">
        <v>632</v>
      </c>
      <c r="M54" s="1" t="s">
        <v>310</v>
      </c>
      <c r="N54" s="1" t="s">
        <v>310</v>
      </c>
      <c r="O54" s="1" t="s">
        <v>311</v>
      </c>
      <c r="P54" s="1" t="s">
        <v>312</v>
      </c>
      <c r="Q54" s="1" t="s">
        <v>633</v>
      </c>
      <c r="R54" s="1" t="s">
        <v>314</v>
      </c>
      <c r="S54" s="1" t="s">
        <v>315</v>
      </c>
      <c r="T54" s="1" t="s">
        <v>316</v>
      </c>
    </row>
    <row r="55" s="1" customFormat="1" spans="1:20">
      <c r="A55" s="3">
        <v>16345402791</v>
      </c>
      <c r="B55" s="1" t="s">
        <v>321</v>
      </c>
      <c r="C55" s="1" t="s">
        <v>634</v>
      </c>
      <c r="D55" s="1" t="s">
        <v>635</v>
      </c>
      <c r="E55" s="1" t="s">
        <v>636</v>
      </c>
      <c r="F55" s="1" t="s">
        <v>305</v>
      </c>
      <c r="G55" s="1" t="s">
        <v>306</v>
      </c>
      <c r="H55" s="1" t="s">
        <v>307</v>
      </c>
      <c r="I55" s="1" t="s">
        <v>637</v>
      </c>
      <c r="J55" s="1" t="s">
        <v>29</v>
      </c>
      <c r="K55" s="1" t="s">
        <v>638</v>
      </c>
      <c r="L55" s="1" t="s">
        <v>638</v>
      </c>
      <c r="M55" s="1" t="s">
        <v>310</v>
      </c>
      <c r="N55" s="1" t="s">
        <v>310</v>
      </c>
      <c r="O55" s="1" t="s">
        <v>311</v>
      </c>
      <c r="P55" s="1" t="s">
        <v>312</v>
      </c>
      <c r="Q55" s="1" t="s">
        <v>639</v>
      </c>
      <c r="R55" s="1" t="s">
        <v>314</v>
      </c>
      <c r="S55" s="1" t="s">
        <v>315</v>
      </c>
      <c r="T55" s="1" t="s">
        <v>316</v>
      </c>
    </row>
    <row r="56" s="1" customFormat="1" spans="1:20">
      <c r="A56" s="3">
        <v>16345693817</v>
      </c>
      <c r="B56" s="1" t="s">
        <v>321</v>
      </c>
      <c r="C56" s="1" t="s">
        <v>640</v>
      </c>
      <c r="D56" s="1" t="s">
        <v>641</v>
      </c>
      <c r="E56" s="1" t="s">
        <v>642</v>
      </c>
      <c r="F56" s="1" t="s">
        <v>321</v>
      </c>
      <c r="G56" s="1" t="s">
        <v>306</v>
      </c>
      <c r="H56" s="1" t="s">
        <v>307</v>
      </c>
      <c r="I56" s="1" t="s">
        <v>643</v>
      </c>
      <c r="J56" s="1" t="s">
        <v>29</v>
      </c>
      <c r="K56" s="1" t="s">
        <v>644</v>
      </c>
      <c r="L56" s="1" t="s">
        <v>644</v>
      </c>
      <c r="M56" s="1" t="s">
        <v>310</v>
      </c>
      <c r="N56" s="1" t="s">
        <v>310</v>
      </c>
      <c r="O56" s="1" t="s">
        <v>311</v>
      </c>
      <c r="P56" s="1" t="s">
        <v>312</v>
      </c>
      <c r="Q56" s="1" t="s">
        <v>645</v>
      </c>
      <c r="R56" s="1" t="s">
        <v>314</v>
      </c>
      <c r="S56" s="1" t="s">
        <v>315</v>
      </c>
      <c r="T56" s="1" t="s">
        <v>316</v>
      </c>
    </row>
    <row r="57" s="1" customFormat="1" spans="1:20">
      <c r="A57" s="3">
        <v>16345913863</v>
      </c>
      <c r="B57" s="1" t="s">
        <v>321</v>
      </c>
      <c r="C57" s="1" t="s">
        <v>646</v>
      </c>
      <c r="D57" s="1" t="s">
        <v>647</v>
      </c>
      <c r="E57" s="1" t="s">
        <v>648</v>
      </c>
      <c r="F57" s="1" t="s">
        <v>321</v>
      </c>
      <c r="G57" s="1" t="s">
        <v>306</v>
      </c>
      <c r="H57" s="1" t="s">
        <v>307</v>
      </c>
      <c r="I57" s="1" t="s">
        <v>649</v>
      </c>
      <c r="J57" s="1" t="s">
        <v>29</v>
      </c>
      <c r="K57" s="1" t="s">
        <v>650</v>
      </c>
      <c r="L57" s="1" t="s">
        <v>650</v>
      </c>
      <c r="M57" s="1" t="s">
        <v>310</v>
      </c>
      <c r="N57" s="1" t="s">
        <v>310</v>
      </c>
      <c r="O57" s="1" t="s">
        <v>311</v>
      </c>
      <c r="P57" s="1" t="s">
        <v>312</v>
      </c>
      <c r="Q57" s="1" t="s">
        <v>651</v>
      </c>
      <c r="R57" s="1" t="s">
        <v>314</v>
      </c>
      <c r="S57" s="1" t="s">
        <v>315</v>
      </c>
      <c r="T57" s="1" t="s">
        <v>316</v>
      </c>
    </row>
    <row r="58" s="1" customFormat="1" spans="1:20">
      <c r="A58" s="3">
        <v>16346529056</v>
      </c>
      <c r="B58" s="1" t="s">
        <v>321</v>
      </c>
      <c r="C58" s="1" t="s">
        <v>652</v>
      </c>
      <c r="D58" s="1" t="s">
        <v>653</v>
      </c>
      <c r="E58" s="1" t="s">
        <v>654</v>
      </c>
      <c r="F58" s="1" t="s">
        <v>321</v>
      </c>
      <c r="G58" s="1" t="s">
        <v>306</v>
      </c>
      <c r="H58" s="1" t="s">
        <v>307</v>
      </c>
      <c r="I58" s="1" t="s">
        <v>655</v>
      </c>
      <c r="J58" s="1" t="s">
        <v>29</v>
      </c>
      <c r="K58" s="1" t="s">
        <v>656</v>
      </c>
      <c r="L58" s="1" t="s">
        <v>656</v>
      </c>
      <c r="M58" s="1" t="s">
        <v>310</v>
      </c>
      <c r="N58" s="1" t="s">
        <v>310</v>
      </c>
      <c r="O58" s="1" t="s">
        <v>311</v>
      </c>
      <c r="P58" s="1" t="s">
        <v>312</v>
      </c>
      <c r="Q58" s="1" t="s">
        <v>657</v>
      </c>
      <c r="R58" s="1" t="s">
        <v>314</v>
      </c>
      <c r="S58" s="1" t="s">
        <v>315</v>
      </c>
      <c r="T58" s="1" t="s">
        <v>316</v>
      </c>
    </row>
    <row r="59" s="1" customFormat="1" spans="1:20">
      <c r="A59" s="3">
        <v>16346718717</v>
      </c>
      <c r="B59" s="1" t="s">
        <v>321</v>
      </c>
      <c r="C59" s="1" t="s">
        <v>658</v>
      </c>
      <c r="D59" s="1" t="s">
        <v>659</v>
      </c>
      <c r="E59" s="1" t="s">
        <v>660</v>
      </c>
      <c r="F59" s="1" t="s">
        <v>305</v>
      </c>
      <c r="G59" s="1" t="s">
        <v>306</v>
      </c>
      <c r="H59" s="1" t="s">
        <v>307</v>
      </c>
      <c r="I59" s="1" t="s">
        <v>661</v>
      </c>
      <c r="J59" s="1" t="s">
        <v>29</v>
      </c>
      <c r="K59" s="1" t="s">
        <v>662</v>
      </c>
      <c r="L59" s="1" t="s">
        <v>662</v>
      </c>
      <c r="M59" s="1" t="s">
        <v>310</v>
      </c>
      <c r="N59" s="1" t="s">
        <v>310</v>
      </c>
      <c r="O59" s="1" t="s">
        <v>311</v>
      </c>
      <c r="P59" s="1" t="s">
        <v>312</v>
      </c>
      <c r="Q59" s="1" t="s">
        <v>663</v>
      </c>
      <c r="R59" s="1" t="s">
        <v>314</v>
      </c>
      <c r="S59" s="1" t="s">
        <v>315</v>
      </c>
      <c r="T59" s="1" t="s">
        <v>316</v>
      </c>
    </row>
    <row r="60" s="1" customFormat="1" spans="1:20">
      <c r="A60" s="3">
        <v>16346826396</v>
      </c>
      <c r="B60" s="1" t="s">
        <v>321</v>
      </c>
      <c r="C60" s="1" t="s">
        <v>664</v>
      </c>
      <c r="D60" s="1" t="s">
        <v>665</v>
      </c>
      <c r="E60" s="1" t="s">
        <v>666</v>
      </c>
      <c r="F60" s="1" t="s">
        <v>305</v>
      </c>
      <c r="G60" s="1" t="s">
        <v>306</v>
      </c>
      <c r="H60" s="1" t="s">
        <v>307</v>
      </c>
      <c r="I60" s="1" t="s">
        <v>631</v>
      </c>
      <c r="J60" s="1" t="s">
        <v>29</v>
      </c>
      <c r="K60" s="1" t="s">
        <v>632</v>
      </c>
      <c r="L60" s="1" t="s">
        <v>632</v>
      </c>
      <c r="M60" s="1" t="s">
        <v>310</v>
      </c>
      <c r="N60" s="1" t="s">
        <v>310</v>
      </c>
      <c r="O60" s="1" t="s">
        <v>311</v>
      </c>
      <c r="P60" s="1" t="s">
        <v>312</v>
      </c>
      <c r="Q60" s="1" t="s">
        <v>667</v>
      </c>
      <c r="R60" s="1" t="s">
        <v>314</v>
      </c>
      <c r="S60" s="1" t="s">
        <v>315</v>
      </c>
      <c r="T60" s="1" t="s">
        <v>316</v>
      </c>
    </row>
    <row r="61" s="1" customFormat="1" spans="1:20">
      <c r="A61" s="3">
        <v>16347342781</v>
      </c>
      <c r="B61" s="1" t="s">
        <v>321</v>
      </c>
      <c r="C61" s="1" t="s">
        <v>668</v>
      </c>
      <c r="D61" s="1" t="s">
        <v>669</v>
      </c>
      <c r="E61" s="1" t="s">
        <v>670</v>
      </c>
      <c r="F61" s="1" t="s">
        <v>305</v>
      </c>
      <c r="G61" s="1" t="s">
        <v>306</v>
      </c>
      <c r="H61" s="1" t="s">
        <v>307</v>
      </c>
      <c r="I61" s="1" t="s">
        <v>671</v>
      </c>
      <c r="J61" s="1" t="s">
        <v>29</v>
      </c>
      <c r="K61" s="1" t="s">
        <v>672</v>
      </c>
      <c r="L61" s="1" t="s">
        <v>672</v>
      </c>
      <c r="M61" s="1" t="s">
        <v>310</v>
      </c>
      <c r="N61" s="1" t="s">
        <v>310</v>
      </c>
      <c r="O61" s="1" t="s">
        <v>311</v>
      </c>
      <c r="P61" s="1" t="s">
        <v>312</v>
      </c>
      <c r="Q61" s="1" t="s">
        <v>673</v>
      </c>
      <c r="R61" s="1" t="s">
        <v>314</v>
      </c>
      <c r="S61" s="1" t="s">
        <v>315</v>
      </c>
      <c r="T61" s="1" t="s">
        <v>316</v>
      </c>
    </row>
    <row r="62" s="1" customFormat="1" spans="1:20">
      <c r="A62" s="3">
        <v>16348338336</v>
      </c>
      <c r="B62" s="1" t="s">
        <v>321</v>
      </c>
      <c r="C62" s="1" t="s">
        <v>674</v>
      </c>
      <c r="D62" s="1" t="s">
        <v>675</v>
      </c>
      <c r="E62" s="1" t="s">
        <v>676</v>
      </c>
      <c r="F62" s="1" t="s">
        <v>305</v>
      </c>
      <c r="G62" s="1" t="s">
        <v>306</v>
      </c>
      <c r="H62" s="1" t="s">
        <v>307</v>
      </c>
      <c r="I62" s="1" t="s">
        <v>677</v>
      </c>
      <c r="J62" s="1" t="s">
        <v>29</v>
      </c>
      <c r="K62" s="1" t="s">
        <v>678</v>
      </c>
      <c r="L62" s="1" t="s">
        <v>678</v>
      </c>
      <c r="M62" s="1" t="s">
        <v>310</v>
      </c>
      <c r="N62" s="1" t="s">
        <v>310</v>
      </c>
      <c r="O62" s="1" t="s">
        <v>311</v>
      </c>
      <c r="P62" s="1" t="s">
        <v>312</v>
      </c>
      <c r="Q62" s="1" t="s">
        <v>679</v>
      </c>
      <c r="R62" s="1" t="s">
        <v>314</v>
      </c>
      <c r="S62" s="1" t="s">
        <v>315</v>
      </c>
      <c r="T62" s="1" t="s">
        <v>316</v>
      </c>
    </row>
    <row r="63" s="1" customFormat="1" spans="1:20">
      <c r="A63" s="3">
        <v>16348745702</v>
      </c>
      <c r="B63" s="1" t="s">
        <v>321</v>
      </c>
      <c r="C63" s="1" t="s">
        <v>680</v>
      </c>
      <c r="D63" s="1" t="s">
        <v>681</v>
      </c>
      <c r="E63" s="1" t="s">
        <v>682</v>
      </c>
      <c r="F63" s="1" t="s">
        <v>321</v>
      </c>
      <c r="G63" s="1" t="s">
        <v>306</v>
      </c>
      <c r="H63" s="1" t="s">
        <v>307</v>
      </c>
      <c r="I63" s="1" t="s">
        <v>683</v>
      </c>
      <c r="J63" s="1" t="s">
        <v>29</v>
      </c>
      <c r="K63" s="1" t="s">
        <v>684</v>
      </c>
      <c r="L63" s="1" t="s">
        <v>684</v>
      </c>
      <c r="M63" s="1" t="s">
        <v>310</v>
      </c>
      <c r="N63" s="1" t="s">
        <v>310</v>
      </c>
      <c r="O63" s="1" t="s">
        <v>311</v>
      </c>
      <c r="P63" s="1" t="s">
        <v>312</v>
      </c>
      <c r="Q63" s="1" t="s">
        <v>685</v>
      </c>
      <c r="R63" s="1" t="s">
        <v>314</v>
      </c>
      <c r="S63" s="1" t="s">
        <v>315</v>
      </c>
      <c r="T63" s="1" t="s">
        <v>316</v>
      </c>
    </row>
    <row r="64" s="1" customFormat="1" spans="1:20">
      <c r="A64" s="3">
        <v>16348851734</v>
      </c>
      <c r="B64" s="1" t="s">
        <v>321</v>
      </c>
      <c r="C64" s="1" t="s">
        <v>686</v>
      </c>
      <c r="D64" s="1" t="s">
        <v>687</v>
      </c>
      <c r="E64" s="1" t="s">
        <v>688</v>
      </c>
      <c r="F64" s="1" t="s">
        <v>305</v>
      </c>
      <c r="G64" s="1" t="s">
        <v>306</v>
      </c>
      <c r="H64" s="1" t="s">
        <v>307</v>
      </c>
      <c r="I64" s="1" t="s">
        <v>689</v>
      </c>
      <c r="J64" s="1" t="s">
        <v>29</v>
      </c>
      <c r="K64" s="1" t="s">
        <v>417</v>
      </c>
      <c r="L64" s="1" t="s">
        <v>417</v>
      </c>
      <c r="M64" s="1" t="s">
        <v>310</v>
      </c>
      <c r="N64" s="1" t="s">
        <v>310</v>
      </c>
      <c r="O64" s="1" t="s">
        <v>311</v>
      </c>
      <c r="P64" s="1" t="s">
        <v>312</v>
      </c>
      <c r="Q64" s="1" t="s">
        <v>690</v>
      </c>
      <c r="R64" s="1" t="s">
        <v>314</v>
      </c>
      <c r="S64" s="1" t="s">
        <v>315</v>
      </c>
      <c r="T64" s="1" t="s">
        <v>316</v>
      </c>
    </row>
    <row r="65" s="1" customFormat="1" spans="1:20">
      <c r="A65" s="3">
        <v>16348989934</v>
      </c>
      <c r="B65" s="1" t="s">
        <v>321</v>
      </c>
      <c r="C65" s="1" t="s">
        <v>691</v>
      </c>
      <c r="D65" s="1" t="s">
        <v>692</v>
      </c>
      <c r="E65" s="1" t="s">
        <v>693</v>
      </c>
      <c r="F65" s="1" t="s">
        <v>305</v>
      </c>
      <c r="G65" s="1" t="s">
        <v>306</v>
      </c>
      <c r="H65" s="1" t="s">
        <v>307</v>
      </c>
      <c r="I65" s="1" t="s">
        <v>694</v>
      </c>
      <c r="J65" s="1" t="s">
        <v>29</v>
      </c>
      <c r="K65" s="1" t="s">
        <v>695</v>
      </c>
      <c r="L65" s="1" t="s">
        <v>695</v>
      </c>
      <c r="M65" s="1" t="s">
        <v>310</v>
      </c>
      <c r="N65" s="1" t="s">
        <v>310</v>
      </c>
      <c r="O65" s="1" t="s">
        <v>311</v>
      </c>
      <c r="P65" s="1" t="s">
        <v>312</v>
      </c>
      <c r="Q65" s="1" t="s">
        <v>696</v>
      </c>
      <c r="R65" s="1" t="s">
        <v>314</v>
      </c>
      <c r="S65" s="1" t="s">
        <v>315</v>
      </c>
      <c r="T65" s="1" t="s">
        <v>316</v>
      </c>
    </row>
    <row r="66" s="1" customFormat="1" spans="1:20">
      <c r="A66" s="3">
        <v>16349026509</v>
      </c>
      <c r="B66" s="1" t="s">
        <v>321</v>
      </c>
      <c r="C66" s="1" t="s">
        <v>697</v>
      </c>
      <c r="D66" s="1" t="s">
        <v>669</v>
      </c>
      <c r="E66" s="1" t="s">
        <v>698</v>
      </c>
      <c r="F66" s="1" t="s">
        <v>305</v>
      </c>
      <c r="G66" s="1" t="s">
        <v>306</v>
      </c>
      <c r="H66" s="1" t="s">
        <v>307</v>
      </c>
      <c r="I66" s="1" t="s">
        <v>671</v>
      </c>
      <c r="J66" s="1" t="s">
        <v>29</v>
      </c>
      <c r="K66" s="1" t="s">
        <v>672</v>
      </c>
      <c r="L66" s="1" t="s">
        <v>672</v>
      </c>
      <c r="M66" s="1" t="s">
        <v>310</v>
      </c>
      <c r="N66" s="1" t="s">
        <v>310</v>
      </c>
      <c r="O66" s="1" t="s">
        <v>311</v>
      </c>
      <c r="P66" s="1" t="s">
        <v>312</v>
      </c>
      <c r="Q66" s="1" t="s">
        <v>699</v>
      </c>
      <c r="R66" s="1" t="s">
        <v>314</v>
      </c>
      <c r="S66" s="1" t="s">
        <v>315</v>
      </c>
      <c r="T66" s="1" t="s">
        <v>316</v>
      </c>
    </row>
    <row r="67" s="1" customFormat="1" spans="1:20">
      <c r="A67" s="3">
        <v>16349037288</v>
      </c>
      <c r="B67" s="1" t="s">
        <v>321</v>
      </c>
      <c r="C67" s="1" t="s">
        <v>700</v>
      </c>
      <c r="D67" s="1" t="s">
        <v>701</v>
      </c>
      <c r="E67" s="1" t="s">
        <v>702</v>
      </c>
      <c r="F67" s="1" t="s">
        <v>305</v>
      </c>
      <c r="G67" s="1" t="s">
        <v>306</v>
      </c>
      <c r="H67" s="1" t="s">
        <v>307</v>
      </c>
      <c r="I67" s="1" t="s">
        <v>703</v>
      </c>
      <c r="J67" s="1" t="s">
        <v>29</v>
      </c>
      <c r="K67" s="1" t="s">
        <v>704</v>
      </c>
      <c r="L67" s="1" t="s">
        <v>704</v>
      </c>
      <c r="M67" s="1" t="s">
        <v>310</v>
      </c>
      <c r="N67" s="1" t="s">
        <v>310</v>
      </c>
      <c r="O67" s="1" t="s">
        <v>311</v>
      </c>
      <c r="P67" s="1" t="s">
        <v>312</v>
      </c>
      <c r="Q67" s="1" t="s">
        <v>705</v>
      </c>
      <c r="R67" s="1" t="s">
        <v>314</v>
      </c>
      <c r="S67" s="1" t="s">
        <v>315</v>
      </c>
      <c r="T67" s="1" t="s">
        <v>316</v>
      </c>
    </row>
    <row r="68" s="1" customFormat="1" spans="1:20">
      <c r="A68" s="3">
        <v>16353357858</v>
      </c>
      <c r="B68" s="1" t="s">
        <v>321</v>
      </c>
      <c r="C68" s="1" t="s">
        <v>706</v>
      </c>
      <c r="D68" s="1" t="s">
        <v>707</v>
      </c>
      <c r="E68" s="1" t="s">
        <v>708</v>
      </c>
      <c r="F68" s="1" t="s">
        <v>305</v>
      </c>
      <c r="G68" s="1" t="s">
        <v>306</v>
      </c>
      <c r="H68" s="1" t="s">
        <v>307</v>
      </c>
      <c r="I68" s="1" t="s">
        <v>709</v>
      </c>
      <c r="J68" s="1" t="s">
        <v>29</v>
      </c>
      <c r="K68" s="1" t="s">
        <v>710</v>
      </c>
      <c r="L68" s="1" t="s">
        <v>710</v>
      </c>
      <c r="M68" s="1" t="s">
        <v>310</v>
      </c>
      <c r="N68" s="1" t="s">
        <v>310</v>
      </c>
      <c r="O68" s="1" t="s">
        <v>311</v>
      </c>
      <c r="P68" s="1" t="s">
        <v>312</v>
      </c>
      <c r="Q68" s="1" t="s">
        <v>711</v>
      </c>
      <c r="R68" s="1" t="s">
        <v>314</v>
      </c>
      <c r="S68" s="1" t="s">
        <v>315</v>
      </c>
      <c r="T68" s="1" t="s">
        <v>316</v>
      </c>
    </row>
    <row r="69" s="1" customFormat="1" spans="1:20">
      <c r="A69" s="3">
        <v>16353642405</v>
      </c>
      <c r="B69" s="1" t="s">
        <v>305</v>
      </c>
      <c r="C69" s="1" t="s">
        <v>712</v>
      </c>
      <c r="D69" s="1" t="s">
        <v>713</v>
      </c>
      <c r="E69" s="1" t="s">
        <v>714</v>
      </c>
      <c r="F69" s="1" t="s">
        <v>305</v>
      </c>
      <c r="G69" s="1" t="s">
        <v>306</v>
      </c>
      <c r="H69" s="1" t="s">
        <v>307</v>
      </c>
      <c r="I69" s="1" t="s">
        <v>715</v>
      </c>
      <c r="J69" s="1" t="s">
        <v>29</v>
      </c>
      <c r="K69" s="1" t="s">
        <v>678</v>
      </c>
      <c r="L69" s="1" t="s">
        <v>678</v>
      </c>
      <c r="M69" s="1" t="s">
        <v>310</v>
      </c>
      <c r="N69" s="1" t="s">
        <v>310</v>
      </c>
      <c r="O69" s="1" t="s">
        <v>311</v>
      </c>
      <c r="P69" s="1" t="s">
        <v>312</v>
      </c>
      <c r="Q69" s="1" t="s">
        <v>716</v>
      </c>
      <c r="R69" s="1" t="s">
        <v>314</v>
      </c>
      <c r="S69" s="1" t="s">
        <v>315</v>
      </c>
      <c r="T69" s="1" t="s">
        <v>316</v>
      </c>
    </row>
    <row r="70" s="1" customFormat="1" spans="1:20">
      <c r="A70" s="3">
        <v>16353765080</v>
      </c>
      <c r="B70" s="1" t="s">
        <v>305</v>
      </c>
      <c r="C70" s="1" t="s">
        <v>717</v>
      </c>
      <c r="D70" s="1" t="s">
        <v>718</v>
      </c>
      <c r="E70" s="1" t="s">
        <v>719</v>
      </c>
      <c r="F70" s="1" t="s">
        <v>305</v>
      </c>
      <c r="G70" s="1" t="s">
        <v>306</v>
      </c>
      <c r="H70" s="1" t="s">
        <v>307</v>
      </c>
      <c r="I70" s="1" t="s">
        <v>720</v>
      </c>
      <c r="J70" s="1" t="s">
        <v>29</v>
      </c>
      <c r="K70" s="1" t="s">
        <v>721</v>
      </c>
      <c r="L70" s="1" t="s">
        <v>721</v>
      </c>
      <c r="M70" s="1" t="s">
        <v>310</v>
      </c>
      <c r="N70" s="1" t="s">
        <v>310</v>
      </c>
      <c r="O70" s="1" t="s">
        <v>311</v>
      </c>
      <c r="P70" s="1" t="s">
        <v>312</v>
      </c>
      <c r="Q70" s="1" t="s">
        <v>722</v>
      </c>
      <c r="R70" s="1" t="s">
        <v>314</v>
      </c>
      <c r="S70" s="1" t="s">
        <v>315</v>
      </c>
      <c r="T70" s="1" t="s">
        <v>316</v>
      </c>
    </row>
    <row r="71" s="1" customFormat="1" spans="1:20">
      <c r="A71" s="3">
        <v>16353826929</v>
      </c>
      <c r="B71" s="1" t="s">
        <v>305</v>
      </c>
      <c r="C71" s="1" t="s">
        <v>723</v>
      </c>
      <c r="D71" s="1" t="s">
        <v>724</v>
      </c>
      <c r="E71" s="1" t="s">
        <v>725</v>
      </c>
      <c r="F71" s="1" t="s">
        <v>305</v>
      </c>
      <c r="G71" s="1" t="s">
        <v>306</v>
      </c>
      <c r="H71" s="1" t="s">
        <v>307</v>
      </c>
      <c r="I71" s="1" t="s">
        <v>726</v>
      </c>
      <c r="J71" s="1" t="s">
        <v>29</v>
      </c>
      <c r="K71" s="1" t="s">
        <v>727</v>
      </c>
      <c r="L71" s="1" t="s">
        <v>727</v>
      </c>
      <c r="M71" s="1" t="s">
        <v>310</v>
      </c>
      <c r="N71" s="1" t="s">
        <v>310</v>
      </c>
      <c r="O71" s="1" t="s">
        <v>311</v>
      </c>
      <c r="P71" s="1" t="s">
        <v>312</v>
      </c>
      <c r="Q71" s="1" t="s">
        <v>728</v>
      </c>
      <c r="R71" s="1" t="s">
        <v>314</v>
      </c>
      <c r="S71" s="1" t="s">
        <v>315</v>
      </c>
      <c r="T71" s="1" t="s">
        <v>316</v>
      </c>
    </row>
    <row r="72" s="1" customFormat="1" spans="1:20">
      <c r="A72" s="3">
        <v>16353929355</v>
      </c>
      <c r="B72" s="1" t="s">
        <v>305</v>
      </c>
      <c r="C72" s="1" t="s">
        <v>729</v>
      </c>
      <c r="D72" s="1" t="s">
        <v>730</v>
      </c>
      <c r="E72" s="1" t="s">
        <v>731</v>
      </c>
      <c r="F72" s="1" t="s">
        <v>305</v>
      </c>
      <c r="G72" s="1" t="s">
        <v>306</v>
      </c>
      <c r="H72" s="1" t="s">
        <v>307</v>
      </c>
      <c r="I72" s="1" t="s">
        <v>726</v>
      </c>
      <c r="J72" s="1" t="s">
        <v>29</v>
      </c>
      <c r="K72" s="1" t="s">
        <v>727</v>
      </c>
      <c r="L72" s="1" t="s">
        <v>727</v>
      </c>
      <c r="M72" s="1" t="s">
        <v>310</v>
      </c>
      <c r="N72" s="1" t="s">
        <v>310</v>
      </c>
      <c r="O72" s="1" t="s">
        <v>311</v>
      </c>
      <c r="P72" s="1" t="s">
        <v>312</v>
      </c>
      <c r="Q72" s="1" t="s">
        <v>732</v>
      </c>
      <c r="R72" s="1" t="s">
        <v>314</v>
      </c>
      <c r="S72" s="1" t="s">
        <v>315</v>
      </c>
      <c r="T72" s="1" t="s">
        <v>316</v>
      </c>
    </row>
    <row r="73" s="1" customFormat="1" spans="1:20">
      <c r="A73" s="3">
        <v>16353994138</v>
      </c>
      <c r="B73" s="1" t="s">
        <v>305</v>
      </c>
      <c r="C73" s="1" t="s">
        <v>733</v>
      </c>
      <c r="D73" s="1" t="s">
        <v>734</v>
      </c>
      <c r="E73" s="1" t="s">
        <v>735</v>
      </c>
      <c r="F73" s="1" t="s">
        <v>305</v>
      </c>
      <c r="G73" s="1" t="s">
        <v>306</v>
      </c>
      <c r="H73" s="1" t="s">
        <v>307</v>
      </c>
      <c r="I73" s="1" t="s">
        <v>736</v>
      </c>
      <c r="J73" s="1" t="s">
        <v>29</v>
      </c>
      <c r="K73" s="1" t="s">
        <v>737</v>
      </c>
      <c r="L73" s="1" t="s">
        <v>737</v>
      </c>
      <c r="M73" s="1" t="s">
        <v>310</v>
      </c>
      <c r="N73" s="1" t="s">
        <v>310</v>
      </c>
      <c r="O73" s="1" t="s">
        <v>311</v>
      </c>
      <c r="P73" s="1" t="s">
        <v>312</v>
      </c>
      <c r="Q73" s="1" t="s">
        <v>738</v>
      </c>
      <c r="R73" s="1" t="s">
        <v>314</v>
      </c>
      <c r="S73" s="1" t="s">
        <v>315</v>
      </c>
      <c r="T73" s="1" t="s">
        <v>316</v>
      </c>
    </row>
    <row r="74" s="1" customFormat="1" spans="1:20">
      <c r="A74" s="3">
        <v>16354084364</v>
      </c>
      <c r="B74" s="1" t="s">
        <v>305</v>
      </c>
      <c r="C74" s="1" t="s">
        <v>739</v>
      </c>
      <c r="D74" s="1" t="s">
        <v>692</v>
      </c>
      <c r="E74" s="1" t="s">
        <v>740</v>
      </c>
      <c r="F74" s="1" t="s">
        <v>305</v>
      </c>
      <c r="G74" s="1" t="s">
        <v>306</v>
      </c>
      <c r="H74" s="1" t="s">
        <v>307</v>
      </c>
      <c r="I74" s="1" t="s">
        <v>741</v>
      </c>
      <c r="J74" s="1" t="s">
        <v>29</v>
      </c>
      <c r="K74" s="1" t="s">
        <v>695</v>
      </c>
      <c r="L74" s="1" t="s">
        <v>695</v>
      </c>
      <c r="M74" s="1" t="s">
        <v>310</v>
      </c>
      <c r="N74" s="1" t="s">
        <v>310</v>
      </c>
      <c r="O74" s="1" t="s">
        <v>311</v>
      </c>
      <c r="P74" s="1" t="s">
        <v>312</v>
      </c>
      <c r="Q74" s="1" t="s">
        <v>742</v>
      </c>
      <c r="R74" s="1" t="s">
        <v>314</v>
      </c>
      <c r="S74" s="1" t="s">
        <v>315</v>
      </c>
      <c r="T74" s="1" t="s">
        <v>316</v>
      </c>
    </row>
    <row r="75" s="1" customFormat="1" spans="1:20">
      <c r="A75" s="3">
        <v>16354290292</v>
      </c>
      <c r="B75" s="1" t="s">
        <v>305</v>
      </c>
      <c r="C75" s="1" t="s">
        <v>743</v>
      </c>
      <c r="D75" s="1" t="s">
        <v>744</v>
      </c>
      <c r="E75" s="1" t="s">
        <v>745</v>
      </c>
      <c r="F75" s="1" t="s">
        <v>305</v>
      </c>
      <c r="G75" s="1" t="s">
        <v>306</v>
      </c>
      <c r="H75" s="1" t="s">
        <v>307</v>
      </c>
      <c r="I75" s="1" t="s">
        <v>746</v>
      </c>
      <c r="J75" s="1" t="s">
        <v>29</v>
      </c>
      <c r="K75" s="1" t="s">
        <v>747</v>
      </c>
      <c r="L75" s="1" t="s">
        <v>747</v>
      </c>
      <c r="M75" s="1" t="s">
        <v>310</v>
      </c>
      <c r="N75" s="1" t="s">
        <v>310</v>
      </c>
      <c r="O75" s="1" t="s">
        <v>311</v>
      </c>
      <c r="P75" s="1" t="s">
        <v>312</v>
      </c>
      <c r="Q75" s="1" t="s">
        <v>748</v>
      </c>
      <c r="R75" s="1" t="s">
        <v>314</v>
      </c>
      <c r="S75" s="1" t="s">
        <v>315</v>
      </c>
      <c r="T75" s="1" t="s">
        <v>316</v>
      </c>
    </row>
    <row r="76" s="1" customFormat="1" spans="1:20">
      <c r="A76" s="3">
        <v>16354385517</v>
      </c>
      <c r="B76" s="1" t="s">
        <v>305</v>
      </c>
      <c r="C76" s="1" t="s">
        <v>749</v>
      </c>
      <c r="D76" s="1" t="s">
        <v>750</v>
      </c>
      <c r="E76" s="1" t="s">
        <v>751</v>
      </c>
      <c r="F76" s="1" t="s">
        <v>305</v>
      </c>
      <c r="G76" s="1" t="s">
        <v>306</v>
      </c>
      <c r="H76" s="1" t="s">
        <v>307</v>
      </c>
      <c r="I76" s="1" t="s">
        <v>752</v>
      </c>
      <c r="J76" s="1" t="s">
        <v>29</v>
      </c>
      <c r="K76" s="1" t="s">
        <v>753</v>
      </c>
      <c r="L76" s="1" t="s">
        <v>753</v>
      </c>
      <c r="M76" s="1" t="s">
        <v>310</v>
      </c>
      <c r="N76" s="1" t="s">
        <v>310</v>
      </c>
      <c r="O76" s="1" t="s">
        <v>311</v>
      </c>
      <c r="P76" s="1" t="s">
        <v>312</v>
      </c>
      <c r="Q76" s="1" t="s">
        <v>754</v>
      </c>
      <c r="R76" s="1" t="s">
        <v>314</v>
      </c>
      <c r="S76" s="1" t="s">
        <v>315</v>
      </c>
      <c r="T76" s="1" t="s">
        <v>316</v>
      </c>
    </row>
    <row r="77" s="1" customFormat="1" spans="1:20">
      <c r="A77" s="3">
        <v>16354735710</v>
      </c>
      <c r="B77" s="1" t="s">
        <v>305</v>
      </c>
      <c r="C77" s="1" t="s">
        <v>755</v>
      </c>
      <c r="D77" s="1" t="s">
        <v>669</v>
      </c>
      <c r="E77" s="1" t="s">
        <v>756</v>
      </c>
      <c r="F77" s="1" t="s">
        <v>305</v>
      </c>
      <c r="G77" s="1" t="s">
        <v>306</v>
      </c>
      <c r="H77" s="1" t="s">
        <v>307</v>
      </c>
      <c r="I77" s="1" t="s">
        <v>757</v>
      </c>
      <c r="J77" s="1" t="s">
        <v>29</v>
      </c>
      <c r="K77" s="1" t="s">
        <v>672</v>
      </c>
      <c r="L77" s="1" t="s">
        <v>672</v>
      </c>
      <c r="M77" s="1" t="s">
        <v>310</v>
      </c>
      <c r="N77" s="1" t="s">
        <v>310</v>
      </c>
      <c r="O77" s="1" t="s">
        <v>311</v>
      </c>
      <c r="P77" s="1" t="s">
        <v>312</v>
      </c>
      <c r="Q77" s="1" t="s">
        <v>758</v>
      </c>
      <c r="R77" s="1" t="s">
        <v>314</v>
      </c>
      <c r="S77" s="1" t="s">
        <v>315</v>
      </c>
      <c r="T77" s="1" t="s">
        <v>316</v>
      </c>
    </row>
    <row r="78" s="1" customFormat="1" spans="1:20">
      <c r="A78" s="3">
        <v>16354906920</v>
      </c>
      <c r="B78" s="1" t="s">
        <v>305</v>
      </c>
      <c r="C78" s="1" t="s">
        <v>759</v>
      </c>
      <c r="D78" s="1" t="s">
        <v>760</v>
      </c>
      <c r="E78" s="1" t="s">
        <v>761</v>
      </c>
      <c r="F78" s="1" t="s">
        <v>305</v>
      </c>
      <c r="G78" s="1" t="s">
        <v>306</v>
      </c>
      <c r="H78" s="1" t="s">
        <v>307</v>
      </c>
      <c r="I78" s="1" t="s">
        <v>762</v>
      </c>
      <c r="J78" s="1" t="s">
        <v>29</v>
      </c>
      <c r="K78" s="1" t="s">
        <v>604</v>
      </c>
      <c r="L78" s="1" t="s">
        <v>604</v>
      </c>
      <c r="M78" s="1" t="s">
        <v>310</v>
      </c>
      <c r="N78" s="1" t="s">
        <v>310</v>
      </c>
      <c r="O78" s="1" t="s">
        <v>311</v>
      </c>
      <c r="P78" s="1" t="s">
        <v>312</v>
      </c>
      <c r="Q78" s="1" t="s">
        <v>763</v>
      </c>
      <c r="R78" s="1" t="s">
        <v>314</v>
      </c>
      <c r="S78" s="1" t="s">
        <v>315</v>
      </c>
      <c r="T78" s="1" t="s">
        <v>316</v>
      </c>
    </row>
    <row r="79" s="1" customFormat="1" spans="1:20">
      <c r="A79" s="3">
        <v>16355203022</v>
      </c>
      <c r="B79" s="1" t="s">
        <v>305</v>
      </c>
      <c r="C79" s="1" t="s">
        <v>764</v>
      </c>
      <c r="D79" s="1" t="s">
        <v>765</v>
      </c>
      <c r="E79" s="1" t="s">
        <v>766</v>
      </c>
      <c r="F79" s="1" t="s">
        <v>305</v>
      </c>
      <c r="G79" s="1" t="s">
        <v>306</v>
      </c>
      <c r="H79" s="1" t="s">
        <v>307</v>
      </c>
      <c r="I79" s="1" t="s">
        <v>767</v>
      </c>
      <c r="J79" s="1" t="s">
        <v>29</v>
      </c>
      <c r="K79" s="1" t="s">
        <v>768</v>
      </c>
      <c r="L79" s="1" t="s">
        <v>768</v>
      </c>
      <c r="M79" s="1" t="s">
        <v>310</v>
      </c>
      <c r="N79" s="1" t="s">
        <v>310</v>
      </c>
      <c r="O79" s="1" t="s">
        <v>311</v>
      </c>
      <c r="P79" s="1" t="s">
        <v>312</v>
      </c>
      <c r="Q79" s="1" t="s">
        <v>769</v>
      </c>
      <c r="R79" s="1" t="s">
        <v>314</v>
      </c>
      <c r="S79" s="1" t="s">
        <v>315</v>
      </c>
      <c r="T79" s="1" t="s">
        <v>316</v>
      </c>
    </row>
    <row r="80" s="1" customFormat="1" spans="1:20">
      <c r="A80" s="3">
        <v>16358019045</v>
      </c>
      <c r="B80" s="1" t="s">
        <v>305</v>
      </c>
      <c r="C80" s="1" t="s">
        <v>770</v>
      </c>
      <c r="D80" s="1" t="s">
        <v>771</v>
      </c>
      <c r="E80" s="1" t="s">
        <v>772</v>
      </c>
      <c r="F80" s="1" t="s">
        <v>305</v>
      </c>
      <c r="G80" s="1" t="s">
        <v>306</v>
      </c>
      <c r="H80" s="1" t="s">
        <v>307</v>
      </c>
      <c r="I80" s="1" t="s">
        <v>773</v>
      </c>
      <c r="J80" s="1" t="s">
        <v>29</v>
      </c>
      <c r="K80" s="1" t="s">
        <v>774</v>
      </c>
      <c r="L80" s="1" t="s">
        <v>774</v>
      </c>
      <c r="M80" s="1" t="s">
        <v>310</v>
      </c>
      <c r="N80" s="1" t="s">
        <v>310</v>
      </c>
      <c r="O80" s="1" t="s">
        <v>311</v>
      </c>
      <c r="P80" s="1" t="s">
        <v>312</v>
      </c>
      <c r="Q80" s="1" t="s">
        <v>775</v>
      </c>
      <c r="R80" s="1" t="s">
        <v>314</v>
      </c>
      <c r="S80" s="1" t="s">
        <v>315</v>
      </c>
      <c r="T80" s="1" t="s">
        <v>316</v>
      </c>
    </row>
    <row r="81" s="1" customFormat="1" spans="1:20">
      <c r="A81" s="3">
        <v>16358205108</v>
      </c>
      <c r="B81" s="1" t="s">
        <v>305</v>
      </c>
      <c r="C81" s="1" t="s">
        <v>776</v>
      </c>
      <c r="D81" s="1" t="s">
        <v>777</v>
      </c>
      <c r="E81" s="1" t="s">
        <v>778</v>
      </c>
      <c r="F81" s="1" t="s">
        <v>305</v>
      </c>
      <c r="G81" s="1" t="s">
        <v>306</v>
      </c>
      <c r="H81" s="1" t="s">
        <v>307</v>
      </c>
      <c r="I81" s="1" t="s">
        <v>779</v>
      </c>
      <c r="J81" s="1" t="s">
        <v>29</v>
      </c>
      <c r="K81" s="1" t="s">
        <v>780</v>
      </c>
      <c r="L81" s="1" t="s">
        <v>780</v>
      </c>
      <c r="M81" s="1" t="s">
        <v>310</v>
      </c>
      <c r="N81" s="1" t="s">
        <v>310</v>
      </c>
      <c r="O81" s="1" t="s">
        <v>311</v>
      </c>
      <c r="P81" s="1" t="s">
        <v>312</v>
      </c>
      <c r="Q81" s="1" t="s">
        <v>781</v>
      </c>
      <c r="R81" s="1" t="s">
        <v>314</v>
      </c>
      <c r="S81" s="1" t="s">
        <v>315</v>
      </c>
      <c r="T81" s="1" t="s">
        <v>316</v>
      </c>
    </row>
    <row r="82" s="1" customFormat="1" spans="1:20">
      <c r="A82" s="3">
        <v>16358613578</v>
      </c>
      <c r="B82" s="1" t="s">
        <v>305</v>
      </c>
      <c r="C82" s="1" t="s">
        <v>782</v>
      </c>
      <c r="D82" s="1" t="s">
        <v>641</v>
      </c>
      <c r="E82" s="1" t="s">
        <v>783</v>
      </c>
      <c r="F82" s="1" t="s">
        <v>305</v>
      </c>
      <c r="G82" s="1" t="s">
        <v>306</v>
      </c>
      <c r="H82" s="1" t="s">
        <v>307</v>
      </c>
      <c r="I82" s="1" t="s">
        <v>784</v>
      </c>
      <c r="J82" s="1" t="s">
        <v>29</v>
      </c>
      <c r="K82" s="1" t="s">
        <v>785</v>
      </c>
      <c r="L82" s="1" t="s">
        <v>785</v>
      </c>
      <c r="M82" s="1" t="s">
        <v>310</v>
      </c>
      <c r="N82" s="1" t="s">
        <v>310</v>
      </c>
      <c r="O82" s="1" t="s">
        <v>311</v>
      </c>
      <c r="P82" s="1" t="s">
        <v>312</v>
      </c>
      <c r="Q82" s="1" t="s">
        <v>786</v>
      </c>
      <c r="R82" s="1" t="s">
        <v>314</v>
      </c>
      <c r="S82" s="1" t="s">
        <v>315</v>
      </c>
      <c r="T82" s="1" t="s">
        <v>316</v>
      </c>
    </row>
    <row r="83" s="1" customFormat="1" spans="1:20">
      <c r="A83" s="3">
        <v>16358722675</v>
      </c>
      <c r="B83" s="1" t="s">
        <v>305</v>
      </c>
      <c r="C83" s="1" t="s">
        <v>787</v>
      </c>
      <c r="D83" s="1" t="s">
        <v>788</v>
      </c>
      <c r="E83" s="1" t="s">
        <v>789</v>
      </c>
      <c r="F83" s="1" t="s">
        <v>305</v>
      </c>
      <c r="G83" s="1" t="s">
        <v>306</v>
      </c>
      <c r="H83" s="1" t="s">
        <v>307</v>
      </c>
      <c r="I83" s="1" t="s">
        <v>790</v>
      </c>
      <c r="J83" s="1" t="s">
        <v>29</v>
      </c>
      <c r="K83" s="1" t="s">
        <v>791</v>
      </c>
      <c r="L83" s="1" t="s">
        <v>791</v>
      </c>
      <c r="M83" s="1" t="s">
        <v>310</v>
      </c>
      <c r="N83" s="1" t="s">
        <v>310</v>
      </c>
      <c r="O83" s="1" t="s">
        <v>311</v>
      </c>
      <c r="P83" s="1" t="s">
        <v>312</v>
      </c>
      <c r="Q83" s="1" t="s">
        <v>792</v>
      </c>
      <c r="R83" s="1" t="s">
        <v>314</v>
      </c>
      <c r="S83" s="1" t="s">
        <v>315</v>
      </c>
      <c r="T83" s="1" t="s">
        <v>316</v>
      </c>
    </row>
    <row r="84" s="1" customFormat="1" spans="1:20">
      <c r="A84" s="3">
        <v>16359345571</v>
      </c>
      <c r="B84" s="1" t="s">
        <v>305</v>
      </c>
      <c r="C84" s="1" t="s">
        <v>793</v>
      </c>
      <c r="D84" s="1" t="s">
        <v>794</v>
      </c>
      <c r="E84" s="1" t="s">
        <v>795</v>
      </c>
      <c r="F84" s="1" t="s">
        <v>305</v>
      </c>
      <c r="G84" s="1" t="s">
        <v>306</v>
      </c>
      <c r="H84" s="1" t="s">
        <v>307</v>
      </c>
      <c r="I84" s="1" t="s">
        <v>796</v>
      </c>
      <c r="J84" s="1" t="s">
        <v>29</v>
      </c>
      <c r="K84" s="1" t="s">
        <v>797</v>
      </c>
      <c r="L84" s="1" t="s">
        <v>797</v>
      </c>
      <c r="M84" s="1" t="s">
        <v>310</v>
      </c>
      <c r="N84" s="1" t="s">
        <v>310</v>
      </c>
      <c r="O84" s="1" t="s">
        <v>311</v>
      </c>
      <c r="P84" s="1" t="s">
        <v>312</v>
      </c>
      <c r="Q84" s="1" t="s">
        <v>798</v>
      </c>
      <c r="R84" s="1" t="s">
        <v>314</v>
      </c>
      <c r="S84" s="1" t="s">
        <v>315</v>
      </c>
      <c r="T84" s="1" t="s">
        <v>316</v>
      </c>
    </row>
    <row r="85" s="1" customFormat="1" spans="1:20">
      <c r="A85" s="3">
        <v>16359496989</v>
      </c>
      <c r="B85" s="1" t="s">
        <v>305</v>
      </c>
      <c r="C85" s="1" t="s">
        <v>799</v>
      </c>
      <c r="D85" s="1" t="s">
        <v>794</v>
      </c>
      <c r="E85" s="1" t="s">
        <v>795</v>
      </c>
      <c r="F85" s="1" t="s">
        <v>305</v>
      </c>
      <c r="G85" s="1" t="s">
        <v>306</v>
      </c>
      <c r="H85" s="1" t="s">
        <v>307</v>
      </c>
      <c r="I85" s="1" t="s">
        <v>800</v>
      </c>
      <c r="J85" s="1" t="s">
        <v>29</v>
      </c>
      <c r="K85" s="1" t="s">
        <v>801</v>
      </c>
      <c r="L85" s="1" t="s">
        <v>801</v>
      </c>
      <c r="M85" s="1" t="s">
        <v>310</v>
      </c>
      <c r="N85" s="1" t="s">
        <v>310</v>
      </c>
      <c r="O85" s="1" t="s">
        <v>311</v>
      </c>
      <c r="P85" s="1" t="s">
        <v>312</v>
      </c>
      <c r="Q85" s="1" t="s">
        <v>802</v>
      </c>
      <c r="R85" s="1" t="s">
        <v>314</v>
      </c>
      <c r="S85" s="1" t="s">
        <v>315</v>
      </c>
      <c r="T85" s="1" t="s">
        <v>316</v>
      </c>
    </row>
    <row r="86" s="1" customFormat="1" spans="1:20">
      <c r="A86" s="3">
        <v>16360530365</v>
      </c>
      <c r="B86" s="1" t="s">
        <v>305</v>
      </c>
      <c r="C86" s="1" t="s">
        <v>803</v>
      </c>
      <c r="D86" s="1" t="s">
        <v>804</v>
      </c>
      <c r="E86" s="1" t="s">
        <v>805</v>
      </c>
      <c r="F86" s="1" t="s">
        <v>305</v>
      </c>
      <c r="G86" s="1" t="s">
        <v>306</v>
      </c>
      <c r="H86" s="1" t="s">
        <v>307</v>
      </c>
      <c r="I86" s="1" t="s">
        <v>806</v>
      </c>
      <c r="J86" s="1" t="s">
        <v>29</v>
      </c>
      <c r="K86" s="1" t="s">
        <v>807</v>
      </c>
      <c r="L86" s="1" t="s">
        <v>807</v>
      </c>
      <c r="M86" s="1" t="s">
        <v>310</v>
      </c>
      <c r="N86" s="1" t="s">
        <v>310</v>
      </c>
      <c r="O86" s="1" t="s">
        <v>311</v>
      </c>
      <c r="P86" s="1" t="s">
        <v>312</v>
      </c>
      <c r="Q86" s="1" t="s">
        <v>808</v>
      </c>
      <c r="R86" s="1" t="s">
        <v>314</v>
      </c>
      <c r="S86" s="1" t="s">
        <v>315</v>
      </c>
      <c r="T86" s="1" t="s">
        <v>316</v>
      </c>
    </row>
    <row r="87" s="1" customFormat="1" spans="1:20">
      <c r="A87" s="3">
        <v>16360597791</v>
      </c>
      <c r="B87" s="1" t="s">
        <v>305</v>
      </c>
      <c r="C87" s="1" t="s">
        <v>809</v>
      </c>
      <c r="D87" s="1" t="s">
        <v>810</v>
      </c>
      <c r="E87" s="1" t="s">
        <v>811</v>
      </c>
      <c r="F87" s="1" t="s">
        <v>305</v>
      </c>
      <c r="G87" s="1" t="s">
        <v>306</v>
      </c>
      <c r="H87" s="1" t="s">
        <v>307</v>
      </c>
      <c r="I87" s="1" t="s">
        <v>812</v>
      </c>
      <c r="J87" s="1" t="s">
        <v>29</v>
      </c>
      <c r="K87" s="1" t="s">
        <v>813</v>
      </c>
      <c r="L87" s="1" t="s">
        <v>813</v>
      </c>
      <c r="M87" s="1" t="s">
        <v>310</v>
      </c>
      <c r="N87" s="1" t="s">
        <v>310</v>
      </c>
      <c r="O87" s="1" t="s">
        <v>311</v>
      </c>
      <c r="P87" s="1" t="s">
        <v>312</v>
      </c>
      <c r="Q87" s="1" t="s">
        <v>814</v>
      </c>
      <c r="R87" s="1" t="s">
        <v>314</v>
      </c>
      <c r="S87" s="1" t="s">
        <v>315</v>
      </c>
      <c r="T87" s="1" t="s">
        <v>316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2021-09-28T02:19:19Z</dcterms:created>
  <dcterms:modified xsi:type="dcterms:W3CDTF">2021-09-28T03:06:57Z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1F430231952B48F3BFF06B08E1497E4E</vt:lpwstr>
  </property>
  <property fmtid="{D5CDD505-2E9C-101B-9397-08002B2CF9AE}" pid="3" name="KSOProductBuildVer">
    <vt:lpwstr>2052-11.1.0.10938</vt:lpwstr>
  </property>
</Properties>
</file>