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对账!$1:$128</definedName>
  </definedNames>
  <calcPr calcId="144525"/>
</workbook>
</file>

<file path=xl/sharedStrings.xml><?xml version="1.0" encoding="utf-8"?>
<sst xmlns="http://schemas.openxmlformats.org/spreadsheetml/2006/main" count="3258" uniqueCount="1023">
  <si>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</si>
  <si>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</si>
  <si>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</si>
  <si>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</si>
  <si>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</si>
  <si>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</si>
  <si>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</si>
  <si>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</si>
  <si>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</si>
  <si>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</si>
  <si>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</si>
  <si>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</si>
  <si>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</si>
  <si>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</si>
  <si>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</si>
  <si>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</si>
  <si>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</si>
  <si>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</si>
  <si>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</si>
  <si>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</si>
  <si>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</si>
  <si>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</si>
  <si>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</si>
  <si>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</si>
  <si>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</si>
  <si>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</si>
  <si>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</si>
  <si>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[比洛克西]比洛克西 IP 赌场度假村及水疗中心(IP Casino Resort Spa-Biloxi)(40001801)</t>
  </si>
  <si>
    <t>豪华客房1张特大床&lt;不退款&gt;&lt;2人入住&gt;</t>
  </si>
  <si>
    <t>USD</t>
  </si>
  <si>
    <t>Hunter/Ramona</t>
  </si>
  <si>
    <t>CA5326210929USD</t>
  </si>
  <si>
    <t>未提现</t>
  </si>
  <si>
    <t>携程开票</t>
  </si>
  <si>
    <t>[休斯敦]休斯顿侯爵万豪酒店(Marriott Marquis Houston)(37204896)</t>
  </si>
  <si>
    <t>特大床房&lt;早餐&gt;&lt;不退款&gt;&lt;2人入住&gt;</t>
  </si>
  <si>
    <t>Foltz/Christopher</t>
  </si>
  <si>
    <t>[纳什维尔]纳什维尔市中心 - 体育场克拉丽奥酒店(Clarion Hotel Downtown Nashville - Stadium)(37225023)</t>
  </si>
  <si>
    <t>标准房&lt;不退款&gt;&lt;2人入住&gt;</t>
  </si>
  <si>
    <t>Joy/Ramon</t>
  </si>
  <si>
    <t>ONEAL/DAVID</t>
  </si>
  <si>
    <t>[汉堡]阿斯托里亚招牌酒店(Signature Hotel Astoria)(39050921)</t>
  </si>
  <si>
    <t>标准双人房&lt;不退款&gt;&lt;2人入住&gt;</t>
  </si>
  <si>
    <t>Pentzhold/Anke Gudrun</t>
  </si>
  <si>
    <t>[安克雷奇]中城区- 安克雷奇6号汽车旅馆(Motel 6-Anchorage, AK - Midtown)(39638744)</t>
  </si>
  <si>
    <t>标准间1特大床&lt;不退款&gt;&lt;2人入住&gt;</t>
  </si>
  <si>
    <t>Free/Marvin</t>
  </si>
  <si>
    <t>取消</t>
  </si>
  <si>
    <t>[格林维尔县]雅乐轩格林维尔市中心酒店(Aloft Greenville Downtown)(37244158)</t>
  </si>
  <si>
    <t>特大床房&lt;不退款&gt;&lt;2人入住&gt;</t>
  </si>
  <si>
    <t>Petrakis/Chris</t>
  </si>
  <si>
    <t>[巴尼于尔代尔阿斯普雷]卡塔兰村庄酒店(Hotel du Village Catalan)(46059843)</t>
  </si>
  <si>
    <t>双人间&lt;不退款&gt;&lt;2人入住&gt;</t>
  </si>
  <si>
    <t>MARTIN/CHRISTIAN</t>
  </si>
  <si>
    <t>[旧金山]渔人码头智选假日酒店(Holiday Inn Express Hotel &amp; Suites Fisherman's Wharf, an Ihg Hotel)(37220965)</t>
  </si>
  <si>
    <t>特大床房&lt;1&gt;&lt;2人入住&gt;&lt;不退款&gt;&lt;早餐&gt;</t>
  </si>
  <si>
    <t>Griffith/Brenda</t>
  </si>
  <si>
    <t>[纽波特纽斯]纽波特纽斯市中心万豪酒店(Newport News Marriott at City Center)(39061410)</t>
  </si>
  <si>
    <t>无喷泉景观特大床房&lt;不退款&gt;&lt;2人入住&gt;</t>
  </si>
  <si>
    <t>Sousa/Daniel</t>
  </si>
  <si>
    <t>[孟菲斯]曼非斯市区舒适酒店(Comfort Inn Memphis Downtown)(37226444)</t>
  </si>
  <si>
    <t>WORLEY/JONATHAN SCOTT</t>
  </si>
  <si>
    <t>Worley/Jerrald ozzie</t>
  </si>
  <si>
    <t>[霍夫]法古罗尔斯米里冰河泻湖福斯酒店(Fosshotel Glacier Lagoon Fagurholsmyri)(37210873)</t>
  </si>
  <si>
    <t>豪华大床房&lt;不退款&gt;&lt;2人入住&gt;</t>
  </si>
  <si>
    <t>OShea/Stephen,OShea/Catherine</t>
  </si>
  <si>
    <t>[塞维尔]精品酒店套房(Quality Inn &amp; Suites)(40133776)</t>
  </si>
  <si>
    <t>套房1特大床&lt;不退款&gt;&lt;2人入住&gt;</t>
  </si>
  <si>
    <t>Lovelace/Rhonda,Lovelace/Clint</t>
  </si>
  <si>
    <t>[Northern Farm]苏巴谷旅馆(Shumba Valley Lodge)(39663677)</t>
  </si>
  <si>
    <t>Farry/Luke,Farry/Luke</t>
  </si>
  <si>
    <t>[西得梅因]美国长住酒店 - 得梅因 - 西得梅因(Extended Stay America - des Moines - West des Moines)(39970926)</t>
  </si>
  <si>
    <t>豪华工作室1张带沙发床的大床（不吸烟）&lt;不退款&gt;&lt;2人入住&gt;</t>
  </si>
  <si>
    <t>Stluka/Bryce James,Walsh/Casandra Lauren</t>
  </si>
  <si>
    <t>[布里斯托尔]克利夫顿酒店(Clifton Hotel)(37198576)</t>
  </si>
  <si>
    <t>Caruana/Christian,Hyner/Sonia</t>
  </si>
  <si>
    <t>EXP-1824182116；926368</t>
  </si>
  <si>
    <t>[费城]费城机场喜来登套房酒店(Sheraton Suites Philadelphia Airport)(37223681)</t>
  </si>
  <si>
    <t>一卧室两床套房（1张特大床或1张大号床)&lt;不退款&gt;&lt;2人入住&gt;</t>
  </si>
  <si>
    <t>Island/Richard T</t>
  </si>
  <si>
    <t>[朗科恩]钟楼朗科恩酒店(Campanile Hotel Runcorn)(45977424)</t>
  </si>
  <si>
    <t>Burchell/Shirley</t>
  </si>
  <si>
    <t>[迈阿密戴德县]迈阿密国际机场酒店(Miami International Airport Hotel)(37209685)</t>
  </si>
  <si>
    <t>标准大号床房&lt;不退款&gt;&lt;2人入住&gt;</t>
  </si>
  <si>
    <t>Deneve/Robert</t>
  </si>
  <si>
    <t>[休斯敦]休斯顿凯蒂元素酒店(Element Houston Katy)(46895717)</t>
  </si>
  <si>
    <t>特大床一室房带沙发床&lt;不退款&gt;&lt;2人入住&gt;</t>
  </si>
  <si>
    <t>Taylor/Dedric DeWayne,Robles/Alexis</t>
  </si>
  <si>
    <t>[Kaw Township]堪萨斯城市中心皇冠假日酒店(Crowne Plaza Kansas City Downtown, an Ihg Hotel)(39035542)</t>
  </si>
  <si>
    <t>Martinez D/Pedro J,Martinez/Joseph</t>
  </si>
  <si>
    <t>[塞维利亚]塞维利亚希尔顿花园酒店(Hilton Garden Inn Sevilla)(37215374)</t>
  </si>
  <si>
    <t>DOMINGUEZ MARQUEZ/FRANCISCO JAVIER</t>
  </si>
  <si>
    <t>[基黑]毛伊岛海滩假日俱乐部酒店(Maui Beach Vacation Club)(40097848)</t>
  </si>
  <si>
    <t>1卧室套房&lt;不退款&gt;&lt;2人入住&gt;</t>
  </si>
  <si>
    <t>TAI/MAN HO,YANG/JIALUO</t>
  </si>
  <si>
    <t>[提华纳]鲁瑟纳提华纳酒店(Hotel Lucerna Tijuana)(39613969)</t>
  </si>
  <si>
    <t>1间卡玛特大床房（Lucerna Select）&lt;不退款&gt;&lt;2人入住&gt;</t>
  </si>
  <si>
    <t>Brown/Henry</t>
  </si>
  <si>
    <t>acknowledge</t>
  </si>
  <si>
    <t>Kim/Yoonha</t>
  </si>
  <si>
    <t>[阿尔梅里亚]阿尔梅里亚万豪AC酒店(AC Hotel Almeria)(39687100)</t>
  </si>
  <si>
    <t>标准双床房&lt;不退款&gt;&lt;2人入住&gt;</t>
  </si>
  <si>
    <t>BAYON ROMERO/EMILIO</t>
  </si>
  <si>
    <t>[首尔]首尔站朝鲜福朋喜来登酒店(Four Points by Sheraton Josun, Seoul Station)(37244156)</t>
  </si>
  <si>
    <t>高层高级双人床房&lt;早餐&gt;&lt;不退款&gt;&lt;2人入住&gt;</t>
  </si>
  <si>
    <t>KANG/DONGHAN</t>
  </si>
  <si>
    <t>[盐湖城]美国大酒店(Grand America Hotel)(37231658)</t>
  </si>
  <si>
    <t>至尊特大床房&lt;不退款&gt;&lt;2人入住&gt;</t>
  </si>
  <si>
    <t>BUCZKIEWICZ/JEFF</t>
  </si>
  <si>
    <t>[斯特拉斯堡]贡比涅 - 亚克斯普瑞米尔经典酒店(Premiere Classe Strasbourg Ouest)(39684329)</t>
  </si>
  <si>
    <t>标准间1双人床&lt;不退款&gt;&lt;2人入住&gt;</t>
  </si>
  <si>
    <t>Baltzinger/Bernard</t>
  </si>
  <si>
    <t>[芭堤雅]芭堤雅都喜天丽酒店(Dusit Thani Pattaya)(40721699)</t>
  </si>
  <si>
    <t>豪华房&lt;不退款&gt;&lt;2人入住&gt;</t>
  </si>
  <si>
    <t>Tongdamrongsakul/Wantanee</t>
  </si>
  <si>
    <t>[纽约]纽约曼哈顿/世界贸易中心区万豪居家酒店(Residence Inn by Marriott New York Downtown Manhattan/World Trade Center Area)(39038282)</t>
  </si>
  <si>
    <t>特大床工作室房&lt;不退款&gt;&lt;2人入住&gt;</t>
  </si>
  <si>
    <t>Scouten/Mary</t>
  </si>
  <si>
    <t>[巴黎]自由酒店(Hotel Liberty)(39624550)</t>
  </si>
  <si>
    <t>双人床房公用浴室&lt;不退款&gt;&lt;2人入住&gt;</t>
  </si>
  <si>
    <t>Roussel/patrice</t>
  </si>
  <si>
    <t>[尼亚加拉瀑布]尼亚加拉瀑布喜来登酒店(Sheraton Niagara Falls)(39042658)</t>
  </si>
  <si>
    <t>客房, 1 张特大床&lt;不退款&gt;&lt;2人入住&gt;</t>
  </si>
  <si>
    <t>Wu/David</t>
  </si>
  <si>
    <t>[圣西尔·勒科尔]凡尔赛 - 圣西尔普学校瑞米尔经典酒店(Premiere Classe Versailles - Saint Cyr l'Ecole)(39684061)</t>
  </si>
  <si>
    <t>三人间（一张双人床和一张单人床）&lt;不退款&gt;&lt;2人入住&gt;</t>
  </si>
  <si>
    <t>Nsungu Alfredo/Daniel</t>
  </si>
  <si>
    <t>[基奇纳]基奇纳皇冠假日酒店 - 滑铁卢(Crowne Plaza Kitchener-Waterloo, an Ihg Hotel)(37198817)</t>
  </si>
  <si>
    <t>休闲特大床房&lt;不退款&gt;&lt;2人入住&gt;</t>
  </si>
  <si>
    <t>Raney/Lauren Katherine Esther</t>
  </si>
  <si>
    <t>[马科尔蒂奥]西雅图埃弗里特/慕基特奥万豪唐普雷斯酒店(TownePlace Suites by Marriott Seattle Everett/Mukilteo)(44702991)</t>
  </si>
  <si>
    <t>大号床套房(带沙发床)&lt;不退款&gt;&lt;2人入住&gt;</t>
  </si>
  <si>
    <t>Grigoras/Estera</t>
  </si>
  <si>
    <t>[科罗拉多]科罗讷多希尔顿格芮精选酒店(Hotel del Coronado, Curio Collection by Hilton)(37201357)</t>
  </si>
  <si>
    <t>维多利亚&lt;1&gt;&lt;不退款&gt;&lt;2人入住&gt;</t>
  </si>
  <si>
    <t>Carr-Klein/Anya,McLaughlin/Bridget</t>
  </si>
  <si>
    <t>[拉斯维加斯]OYO赌场酒店(OYO hotel and casino)(37224732)</t>
  </si>
  <si>
    <t>标准两张大床房&lt;不退款&gt;&lt;2人入住&gt;</t>
  </si>
  <si>
    <t>Rivera/Lorraine</t>
  </si>
  <si>
    <t>[拉古纳海滩]蒙太奇拉古纳海滩酒店(Montage Laguna Beach)(46896048)</t>
  </si>
  <si>
    <t>地平线海洋房（1张特大床）&lt;不退款&gt;&lt;2人入住&gt;</t>
  </si>
  <si>
    <t>Ramos/Christian</t>
  </si>
  <si>
    <t>阶梯</t>
  </si>
  <si>
    <t>Graham/Martin C</t>
  </si>
  <si>
    <t>[巴黎]圣保罗河左岸酒店(Hôtel Saint-Paul Rive-Gauche)(39687257)</t>
  </si>
  <si>
    <t>经典大床房&lt;不退款&gt;&lt;2人入住&gt;</t>
  </si>
  <si>
    <t>Steinmetz/Francis</t>
  </si>
  <si>
    <t>[劳德代尔堡]劳德代尔堡W酒店(W Fort Lauderdale)(37223461)</t>
  </si>
  <si>
    <t>壮观特大床客房带部分海景带阳台&lt;不退款&gt;&lt;2人入住&gt;</t>
  </si>
  <si>
    <t>Margarejo/Gilbert</t>
  </si>
  <si>
    <t>[洛翁普拉日]南敦刻尔克  - 龙海滩康铂酒店(Campanile Dunkerque Sud - Loon Plage)(45977399)</t>
  </si>
  <si>
    <t>2张单人床-下一代客房&lt;不退款&gt;&lt;2人入住&gt;</t>
  </si>
  <si>
    <t>VENEL/Carine</t>
  </si>
  <si>
    <t>[让克]让科斯舒眠套房酒店(Sleep Inn &amp; Suites Ronks)(37244847)</t>
  </si>
  <si>
    <t>标准房, 1 张特大床房&lt;早餐&gt;&lt;不退款&gt;&lt;2人入住&gt;</t>
  </si>
  <si>
    <t>Murray/Caitlin Ariel</t>
  </si>
  <si>
    <t>[罗穆勒斯]底特律大都会机场长住酒店(Extended Stay America Suites - Detroit - Metropolitan Airport)(40082056)</t>
  </si>
  <si>
    <t>1号工作室大床&lt;不退款&gt;&lt;2人入住&gt;</t>
  </si>
  <si>
    <t>Nellore/bhuvija</t>
  </si>
  <si>
    <t>[莱克兰]Ramada By Wyndham Lakeland(39044137)</t>
  </si>
  <si>
    <t>客房(特大床)&lt;2人入住&gt;&lt;不退款&gt;&lt;早餐&gt;</t>
  </si>
  <si>
    <t>Parkinson/Angelo</t>
  </si>
  <si>
    <t>[珀斯]珀斯格蕾特南部酒店(Great Southern Hotel Perth)(37206310)</t>
  </si>
  <si>
    <t>高级双床房带太阳能天窗/没有窗户&lt;不退款&gt;&lt;2人入住&gt;</t>
  </si>
  <si>
    <t>Sadler/Craig</t>
  </si>
  <si>
    <t>[沙莫尼蒙勃朗]阿尔皮纳埃克莱克蒂克酒店(Alpina Eclectic Hotel)(48386674)</t>
  </si>
  <si>
    <t>标准双人床房&lt;不退款&gt;&lt;2人入住&gt;</t>
  </si>
  <si>
    <t>Kasper/Timothy</t>
  </si>
  <si>
    <t>退单</t>
  </si>
  <si>
    <t>[威奇托]威奇托闹市区费尔菲尔德万豪套房酒店(Fairfield Inn &amp; Suites by Marriott Wichita Downtown)(45826264)</t>
  </si>
  <si>
    <t>1张特大床客房&lt;不退款&gt;&lt;2人入住&gt;</t>
  </si>
  <si>
    <t>Dreiling/Rebecca Chantelle</t>
  </si>
  <si>
    <t>MONFRAY/Kevin</t>
  </si>
  <si>
    <t>T03647954</t>
  </si>
  <si>
    <t>Rayco/Eloisa</t>
  </si>
  <si>
    <t>[雷德蒙德]雷德蒙德6号汽车旅馆(Motel 6-Redmond, or)(40087790)</t>
  </si>
  <si>
    <t>客房1张特大床&lt;不退款&gt;&lt;2人入住&gt;</t>
  </si>
  <si>
    <t>CRUICKSHANK/JOHN WILLIAM</t>
  </si>
  <si>
    <t>Acknowledged</t>
  </si>
  <si>
    <t>[阿利坎特]欧洲之星光明之城酒店(Eurostars Lucentum)(37208921)</t>
  </si>
  <si>
    <t>双床房&lt;不退款&gt;&lt;2人入住&gt;</t>
  </si>
  <si>
    <t>Perez Barbadillo/Juan Carlos</t>
  </si>
  <si>
    <t>[法兰克福]法兰克福机场希尔顿欢朋酒店(Hampton by Hilton Frankfurt Airport)(39592498)</t>
  </si>
  <si>
    <t>大号床房&lt;2人入住&gt;&lt;不退款&gt;&lt;早餐&gt;</t>
  </si>
  <si>
    <t>Franzmeier /Christine ,Franzmeier /Dennis</t>
  </si>
  <si>
    <t>[佩勒]普瑞米尔洛纳佩厄经典酒店(Premiere Classe Roanne Perreux)(39685279)</t>
  </si>
  <si>
    <t>双人房&lt;早餐&gt;&lt;不退款&gt;&lt;2人入住&gt;</t>
  </si>
  <si>
    <t>Rodriguez/Louis,Rodriguez/Monique</t>
  </si>
  <si>
    <t>[弗拉格斯塔夫]NAU市区汽车旅馆(The L Motel Downtown/Nau Conference Center)(40055591)</t>
  </si>
  <si>
    <t>Chesher/Amanda</t>
  </si>
  <si>
    <t>0604AAB960</t>
  </si>
  <si>
    <t>[塞维利亚]塞维利亚布雷罗斯美利亚酒店(Melia Lebreros)(37203648)</t>
  </si>
  <si>
    <t>美利亚一卧室房&lt;不退款&gt;&lt;2人入住&gt;</t>
  </si>
  <si>
    <t>Vicente Urrutia/Nerea</t>
  </si>
  <si>
    <t>[大西洋城]大西洋城哈利士酒店(Harrah's Resort Atlantic City)(37244407)</t>
  </si>
  <si>
    <t>塔楼滨水奢华房（1张特大床）&lt;不退款&gt;&lt;2人入住&gt;</t>
  </si>
  <si>
    <t>Vielma Quintero/Daniel Alejandro</t>
  </si>
  <si>
    <t>Walsh/Gavin</t>
  </si>
  <si>
    <t>[瓦德勒伊]鲁昂南部勒伊谷基里亚德酒店(Kyriad Rouen Sud - Val de Reuil)(39616214)</t>
  </si>
  <si>
    <t>duval/guillaume</t>
  </si>
  <si>
    <t>[哥伦布]克里斯多福东北 I-270 美国长住酒店(Extended Stay America Suites Columbus NE I270)(39590307)</t>
  </si>
  <si>
    <t>Bethel-Brown/Dyllan</t>
  </si>
  <si>
    <t>[巴黎]巴黎拿破仑酒店(Hôtel Napoleon Paris)(44690086)</t>
  </si>
  <si>
    <t>高级房&lt;不退款&gt;&lt;2人入住&gt;</t>
  </si>
  <si>
    <t>Gentzke/Robert,Gentzke/Anita</t>
  </si>
  <si>
    <t>[巴西利亚]巴西利亚阿尔沃拉达皇家郁金香酒店(Royal Tulip Brasília Alvorada)(37199274)</t>
  </si>
  <si>
    <t>Santos/Laila da Silva</t>
  </si>
  <si>
    <t>[纽约]纽约时代广场伊克诺旅馆(Econo Lodge Times Square New York)(39052389)</t>
  </si>
  <si>
    <t>大号床房带沙发床无烟&lt;不退款&gt;&lt;2人入住&gt;</t>
  </si>
  <si>
    <t>Wyatt/Jade Kay</t>
  </si>
  <si>
    <t>行政房(特大床)&lt;不退款&gt;&lt;2人入住&gt;</t>
  </si>
  <si>
    <t>Wright/Jessie Florence,Wheten/Cody James</t>
  </si>
  <si>
    <t>[米德尔顿]麦迪逊西丽怡酒店(Country Inn &amp; Suites by Radisson, Madison West, WI)(48237756)</t>
  </si>
  <si>
    <t>工作室套房1特大床&lt;不退款&gt;&lt;2人入住&gt;</t>
  </si>
  <si>
    <t>Yan/Ling</t>
  </si>
  <si>
    <t>[萨拉戈萨]阿拉贡国王费尔南多二世水疗酒店(Eurostars Rey Fernando)(47469290)</t>
  </si>
  <si>
    <t>Garcia Corredera/Antonio</t>
  </si>
  <si>
    <t>[奥斯陆]斯堪迪克奥斯陆城市酒店(Scandic Oslo City)(39034313)</t>
  </si>
  <si>
    <t>标准房&lt;2人入住&gt;&lt;不退款&gt;&lt;早餐&gt;</t>
  </si>
  <si>
    <t>Kvamsdal/Anita</t>
  </si>
  <si>
    <t>[哥本哈根]哥本哈根机场丽柏酒店(Park Inn by Radisson Copenhagen Airport)(37245057)</t>
  </si>
  <si>
    <t>标准大床房&lt;不退款&gt;&lt;2人入住&gt;</t>
  </si>
  <si>
    <t>Ardenskjold/Peter</t>
  </si>
  <si>
    <t>[奥胡斯]西奥胡斯斯堪迪克酒店(Scandic Aarhus Vest)(39039433)</t>
  </si>
  <si>
    <t>Hansen/Ralph Elm,Hansen/Majbrit</t>
  </si>
  <si>
    <t>[莫斯科]莫斯科伊兹麦洛娃三角洲酒店(Izmailovo Delta Hotel Moscow)(37220862)</t>
  </si>
  <si>
    <t>Savelev/Danila</t>
  </si>
  <si>
    <t>[奥兰多]奥兰多格兰德湖丽兹卡尔顿酒店(The Ritz-Carlton Orlando, Grande Lakes)(39038583)</t>
  </si>
  <si>
    <t>度假村景观1张特大床客房&lt;不退款&gt;&lt;2人入住&gt;</t>
  </si>
  <si>
    <t>Khatib/Yazan,Khatib/Dima</t>
  </si>
  <si>
    <t>[圣奥古斯丁]庞塞圣奥古斯丁汽车旅馆(The Ponce St. Augustine Hotel)(39039147)</t>
  </si>
  <si>
    <t>传统2张大床房&lt;不退款&gt;&lt;2人入住&gt;</t>
  </si>
  <si>
    <t>Jackson/Anna,Fish/Jason</t>
  </si>
  <si>
    <t>EXP-1833534425</t>
  </si>
  <si>
    <t>[塔韦尼]塔维尼康铂酒店(Campanile Taverny)(39675048)</t>
  </si>
  <si>
    <t>双人房（下一代）&lt;不退款&gt;&lt;2人入住&gt;</t>
  </si>
  <si>
    <t>RAZAFIMAMONJY RAOELINA/Mirahaja Tojoniaina</t>
  </si>
  <si>
    <t>[Titi Gajah]亚罗士打拉亚酒店及会议中心(Raia Hotel &amp; Convention Centre Alor Setar)(44800693)</t>
  </si>
  <si>
    <t>KHIDZIR/ZURITA</t>
  </si>
  <si>
    <t>8KMGEN</t>
  </si>
  <si>
    <t>[布尔黑特市]河别墅大酒店(Lodge on The River)(40011884)</t>
  </si>
  <si>
    <t>标准客房1张大床&lt;不退款&gt;&lt;2人入住&gt;</t>
  </si>
  <si>
    <t>Perry/Jimmy</t>
  </si>
  <si>
    <t>CHOI/EIRO</t>
  </si>
  <si>
    <t>[马德里]埃克广场酒店(Exe Plaza Madrid)(37225103)</t>
  </si>
  <si>
    <t>双人床房&lt;不退款&gt;&lt;2人入住&gt;</t>
  </si>
  <si>
    <t>Ziemianczyk/Pawel,Rajewski/Adam</t>
  </si>
  <si>
    <t>[旧金山]旧金山W酒店(W San Francisco)(37207792)</t>
  </si>
  <si>
    <t>奇妙房（1张特大床）&lt;不退款&gt;&lt;2人入住&gt;</t>
  </si>
  <si>
    <t>Mittal/Ishani</t>
  </si>
  <si>
    <t>[乔治市]维多利亚花园酒店(Victoria Garden Hotel)(39609586)</t>
  </si>
  <si>
    <t>豪华特大床房&lt;不退款&gt;&lt;2人入住&gt;</t>
  </si>
  <si>
    <t>BEE HUA/LEE,BEE HUA/LEE</t>
  </si>
  <si>
    <t>[布达佩斯]贝斯里卡中心酒店(Hotel Central Basilica)(44800604)</t>
  </si>
  <si>
    <t>标准双人房/双床房&lt;不退款&gt;&lt;2人入住&gt;</t>
  </si>
  <si>
    <t>Meszlenyi/Laszlo,Meszlenyine Major/Szilvia</t>
  </si>
  <si>
    <t>EXP-1833937092；26677</t>
  </si>
  <si>
    <t>[斯德哥尔摩]斯德哥尔摩喜来登酒店(Sheraton Stockholm Hotel)(37235897)</t>
  </si>
  <si>
    <t>经典特大床房&lt;不退款&gt;&lt;2人入住&gt;</t>
  </si>
  <si>
    <t>Faerlin/Joel</t>
  </si>
  <si>
    <t>[塞维利亚]塞维利亚顶点酒店(Vértice Sevilla)(37205731)</t>
  </si>
  <si>
    <t>Jimenez de los  Galanes Gayo/Carmen Pilar</t>
  </si>
  <si>
    <t>[圣塞瓦斯蒂安]泽尼特圣塞瓦斯蒂安酒店(Zenit San Sebastián)(37198674)</t>
  </si>
  <si>
    <t>jaraiz hueso/mercedes</t>
  </si>
  <si>
    <t>EXP-1834043196</t>
  </si>
  <si>
    <t>[大福克斯]大福克斯目的地中心卡纳德旅馆(Canad Inns Destination Center Grand Forks)(40046547)</t>
  </si>
  <si>
    <t>蜜月房1张特大床&lt;不退款&gt;&lt;2人入住&gt;</t>
  </si>
  <si>
    <t>CHRISTOFERSON/NELSON</t>
  </si>
  <si>
    <t>EXP-1834184093</t>
  </si>
  <si>
    <t>[布拉格]布拉格机场万怡酒店(Courtyard by Marriott Prague Airport)(37226874)</t>
  </si>
  <si>
    <t>KIM/NAMHO</t>
  </si>
  <si>
    <t>[密西沙加]万豪多伦多密西沙加万豪费尔菲尔德酒店(Fairfield Inn &amp; Suites by Marriott Toronto Mississauga)(37230503)</t>
  </si>
  <si>
    <t>Simic/Sima</t>
  </si>
  <si>
    <t>Ali/Alauddin</t>
  </si>
  <si>
    <t>[茉莉芬]茉莉芬爱玛瑞丝酒店(Amaris Hotel Madiun)(39665483)</t>
  </si>
  <si>
    <t>智能房&lt;早餐&gt;&lt;不退款&gt;&lt;2人入住&gt;</t>
  </si>
  <si>
    <t>Tjahjono/Risky</t>
  </si>
  <si>
    <t>[檀香山]威基基海滩希尔顿花园酒店(Hilton Garden Inn Waikiki Beach)(37197676)</t>
  </si>
  <si>
    <t>城景标准特大床房&lt;不退款&gt;&lt;2人入住&gt;</t>
  </si>
  <si>
    <t>Walsh/David-Matthew Amuakekoa</t>
  </si>
  <si>
    <t>[塔布]塔布普瑞米尔经典多家 - 巴斯蒂拉克(Première Classe Tarbes - Bastillac)(39684756)</t>
  </si>
  <si>
    <t>Yemelianov/Mikola</t>
  </si>
  <si>
    <t>[瓦拉达里斯州长市]圣迭戈瓦拉达里斯州长市套房酒店(San Diego Suites Governador Valadares)(39622251)</t>
  </si>
  <si>
    <t>豪华双人间&lt;不退款&gt;&lt;2人入住&gt;</t>
  </si>
  <si>
    <t>dias/uedson,oliveira/ester</t>
  </si>
  <si>
    <t>[华盛顿]YOTEL Washington DC(YOTEL Washington DC)(37205140)</t>
  </si>
  <si>
    <t>尊贵超大床房&lt;不退款&gt;&lt;2人入住&gt;</t>
  </si>
  <si>
    <t>Hilton/Joshua</t>
  </si>
  <si>
    <t>EXP-1834312114</t>
  </si>
  <si>
    <t>[曼谷]西隆富丽萨通酒店(FuramaXclusive Sathorn, Bangkok)(40742258)</t>
  </si>
  <si>
    <t>putotum/kanlayanee,putotum/kanlayanee</t>
  </si>
  <si>
    <t>[慕尼黑]欧洲之星大中心酒店(Eurostars Grand Central)(37200530)</t>
  </si>
  <si>
    <t>客房&lt;不退款&gt;&lt;2人入住&gt;</t>
  </si>
  <si>
    <t>Motzer/Christian</t>
  </si>
  <si>
    <t>[拉科鲁尼亚]拉科鲁尼亚Exe酒店(Exe Coruña)(39032764)</t>
  </si>
  <si>
    <t>双人或双床房&lt;不退款&gt;&lt;2人入住&gt;</t>
  </si>
  <si>
    <t>Sanchez Chento/Joseba</t>
  </si>
  <si>
    <t>SYN1319-65371</t>
  </si>
  <si>
    <t>Kohl/Michael</t>
  </si>
  <si>
    <t>Mandado Gutierrez/Maria Teresa</t>
  </si>
  <si>
    <t>Palacios Cantarero/Jose Manuel</t>
  </si>
  <si>
    <t>[华沙]格罗马达华沙中心酒店(Hotel Gromada Warszawa Centrum)(37213171)</t>
  </si>
  <si>
    <t>豪华双床房&lt;不退款&gt;&lt;2人入住&gt;</t>
  </si>
  <si>
    <t>Stimoli/Alfio,Cortese/Ylenia</t>
  </si>
  <si>
    <t>[萨科河畔皮奥韦]佛罗里达酒店(Hotel Florida)(46068269)</t>
  </si>
  <si>
    <t>Pegoraro/Mario</t>
  </si>
  <si>
    <t>[金德]金德汽车旅馆(The Kinder Inn)(40100889)</t>
  </si>
  <si>
    <t>Losee/Ashley</t>
  </si>
  <si>
    <t>[山景城]济科酒店(Hotel Zico)(44698543)</t>
  </si>
  <si>
    <t>Enterline/John</t>
  </si>
  <si>
    <t>17845SC023820；174314</t>
  </si>
  <si>
    <t>Kane/Jon Eric</t>
  </si>
  <si>
    <t>[什里夫波特]什里夫波特机场万怡酒店(Courtyard Shreveport Airport)(37244027)</t>
  </si>
  <si>
    <t>特大床房(带沙发床)&lt;不退款&gt;&lt;2人入住&gt;</t>
  </si>
  <si>
    <t>Asare/Philip</t>
  </si>
  <si>
    <t>[埃文代尔]菲尼克斯/埃文代尔希尔顿花园旅馆(Hilton Garden Inn Phoenix/Avondale)(37213715)</t>
  </si>
  <si>
    <t>客房（1张特大床）&lt;不退款&gt;&lt;2人入住&gt;</t>
  </si>
  <si>
    <t>Valenzuela/Blanca</t>
  </si>
  <si>
    <t>[吉隆坡]瑞嘉利亚套房酒店(Regalia Suites &amp; Hotel)(46722713)</t>
  </si>
  <si>
    <t>高级房（无窗）&lt;不退款&gt;&lt;2人入住&gt;</t>
  </si>
  <si>
    <t>Leu/JS,Leu/JS</t>
  </si>
  <si>
    <t>[奇瓦瓦]奇瓦瓦时尚购物中心菲斯塔酒店(Fiesta Inn Chihuahua Fashion Mall)(39649876)</t>
  </si>
  <si>
    <t>高级客房2张双人床&lt;不退款&gt;&lt;2人入住&gt;</t>
  </si>
  <si>
    <t>Adame Salazar/Alma Rosa</t>
  </si>
  <si>
    <t>豪华房（双人床或双床）&lt;不退款&gt;&lt;2人入住&gt;</t>
  </si>
  <si>
    <t>alaudeen/shaik,alaudeen/shaik</t>
  </si>
  <si>
    <t>[特里尔]特里尔丽亭酒店(Park Plaza Trier)(39625407)</t>
  </si>
  <si>
    <t>舒适室&lt;不退款&gt;&lt;2人入住&gt;</t>
  </si>
  <si>
    <t>jokisch/michael</t>
  </si>
  <si>
    <t>0010141639；23844300</t>
  </si>
  <si>
    <t>[圣地亚哥]圣迭戈酒店圈美国长住酒店(Extended Stay America Suites - San Diego - Hotel Circle)(40109723)</t>
  </si>
  <si>
    <t>McCranie/LaRon</t>
  </si>
  <si>
    <t>[坦帕]坦帕布什花园游乐场汽车旅馆(Tampa Inn Near Busch Gardens)(39974721)</t>
  </si>
  <si>
    <t>Armstrong/Tara Haley</t>
  </si>
  <si>
    <t>[兰吉]朗吉斯奥利一级方程式酒店(Hotelf1 Rungis Orly)(39664802)</t>
  </si>
  <si>
    <t>侧车室最多2名旅客-关于基本情况&lt;不退款&gt;&lt;2人入住&gt;</t>
  </si>
  <si>
    <t>Lallbeeharry/Nisha</t>
  </si>
  <si>
    <t>2274VIO524</t>
  </si>
  <si>
    <t>[谢尔顿]谢尔顿希尔顿花园旅馆(Hilton Garden Inn Shelton)(37213868)</t>
  </si>
  <si>
    <t>尊贵特大床房&lt;2人入住&gt;&lt;不退款&gt;&lt;早餐&gt;</t>
  </si>
  <si>
    <t>Gleason/Joshua</t>
  </si>
  <si>
    <t>，</t>
  </si>
  <si>
    <t>16163805039此单多收45元待退回</t>
  </si>
  <si>
    <t>本期扣款3元</t>
  </si>
  <si>
    <t>15195737201此单多收2234元退回</t>
  </si>
  <si>
    <t>A210930143851481</t>
  </si>
  <si>
    <t>A2109301440242566</t>
  </si>
  <si>
    <t>A2109301441192566</t>
  </si>
  <si>
    <t>USD / HKD 当前参考汇率: 7.7833</t>
  </si>
  <si>
    <t>总计：14594 USD/
113589.48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</si>
  <si>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</si>
  <si>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</si>
  <si>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</si>
  <si>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</si>
  <si>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</si>
  <si>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</si>
  <si>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</si>
  <si>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</si>
  <si>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</si>
  <si>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</si>
  <si>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</si>
  <si>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</si>
  <si>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</si>
  <si>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</si>
  <si>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</si>
  <si>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</si>
  <si>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</si>
  <si>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2021-07-31</t>
  </si>
  <si>
    <t>2214137</t>
  </si>
  <si>
    <t>IP 娱乐场温泉度假村</t>
  </si>
  <si>
    <t>Hunter Ramona</t>
  </si>
  <si>
    <t>2021-09-25</t>
  </si>
  <si>
    <t>2021-09-26</t>
  </si>
  <si>
    <t>退房日周结</t>
  </si>
  <si>
    <t>1463.85</t>
  </si>
  <si>
    <t>226.00</t>
  </si>
  <si>
    <t>0</t>
  </si>
  <si>
    <t>0.00</t>
  </si>
  <si>
    <t>携程盛景国际直连</t>
  </si>
  <si>
    <t>2021-07-31 11:00:06</t>
  </si>
  <si>
    <t>否</t>
  </si>
  <si>
    <t>汇智国际旅游发展有限公司</t>
  </si>
  <si>
    <t>直连</t>
  </si>
  <si>
    <t>2021-08-01</t>
  </si>
  <si>
    <t>2214956</t>
  </si>
  <si>
    <t>休斯顿马奎斯万豪酒店</t>
  </si>
  <si>
    <t>Foltz Christopher</t>
  </si>
  <si>
    <t>2344.75</t>
  </si>
  <si>
    <t>362.00</t>
  </si>
  <si>
    <t>2021-08-01 00:52:49</t>
  </si>
  <si>
    <t>2021-08-09</t>
  </si>
  <si>
    <t>2219877</t>
  </si>
  <si>
    <t>纳什维尔市中心 - 体育场克拉丽奥酒店</t>
  </si>
  <si>
    <t>Joy Ramon</t>
  </si>
  <si>
    <t>1494.24</t>
  </si>
  <si>
    <t>230.00</t>
  </si>
  <si>
    <t>2021-08-09 17:57:00</t>
  </si>
  <si>
    <t>2021-08-11</t>
  </si>
  <si>
    <t>2220723</t>
  </si>
  <si>
    <t>ONEAL DAVID</t>
  </si>
  <si>
    <t>1495.05</t>
  </si>
  <si>
    <t>2021-08-11 01:43:25</t>
  </si>
  <si>
    <t>2221034</t>
  </si>
  <si>
    <t>Hotel Astoria Hamburg</t>
  </si>
  <si>
    <t>Pentzhold Anke Gudrun</t>
  </si>
  <si>
    <t>2021-09-24</t>
  </si>
  <si>
    <t>962.03</t>
  </si>
  <si>
    <t>148.00</t>
  </si>
  <si>
    <t>2021-08-11 16:49:34</t>
  </si>
  <si>
    <t>2021-08-15</t>
  </si>
  <si>
    <t>2224299</t>
  </si>
  <si>
    <t>中城区- 安克雷奇6号汽车旅馆</t>
  </si>
  <si>
    <t>Free Marvin</t>
  </si>
  <si>
    <t>2021-08-15 07:35:54</t>
  </si>
  <si>
    <t>2021-08-18</t>
  </si>
  <si>
    <t>2226179</t>
  </si>
  <si>
    <t>雅乐轩格林维尔市中心酒店</t>
  </si>
  <si>
    <t>Petrakis Chris</t>
  </si>
  <si>
    <t>2021-08-18 06:26:51</t>
  </si>
  <si>
    <t>2226516</t>
  </si>
  <si>
    <t>卡塔兰村庄酒店</t>
  </si>
  <si>
    <t>MARTIN CHRISTIAN</t>
  </si>
  <si>
    <t>747.52</t>
  </si>
  <si>
    <t>115.00</t>
  </si>
  <si>
    <t>2021-08-18 16:48:06</t>
  </si>
  <si>
    <t>2021-08-23</t>
  </si>
  <si>
    <t>2230125</t>
  </si>
  <si>
    <t>渔人码头智选假日酒店</t>
  </si>
  <si>
    <t>Griffith Brenda</t>
  </si>
  <si>
    <t>1667.79</t>
  </si>
  <si>
    <t>256.00</t>
  </si>
  <si>
    <t>2021-08-23 04:58:24</t>
  </si>
  <si>
    <t>2230132</t>
  </si>
  <si>
    <t>纽波特纽斯市中心万豪酒店</t>
  </si>
  <si>
    <t>Sousa Daniel</t>
  </si>
  <si>
    <t>2021-09-23</t>
  </si>
  <si>
    <t>3609.20</t>
  </si>
  <si>
    <t>554.00</t>
  </si>
  <si>
    <t>2021-08-23 05:33:41</t>
  </si>
  <si>
    <t>2230150</t>
  </si>
  <si>
    <t>曼非斯市中心舒适酒店</t>
  </si>
  <si>
    <t>WORLEY JONATHAN SCOTT</t>
  </si>
  <si>
    <t>879.50</t>
  </si>
  <si>
    <t>135.00</t>
  </si>
  <si>
    <t>2021-08-23 07:13:26</t>
  </si>
  <si>
    <t>2021-08-24</t>
  </si>
  <si>
    <t>2231077</t>
  </si>
  <si>
    <t>Worley Jerrald ozzie</t>
  </si>
  <si>
    <t>877.12</t>
  </si>
  <si>
    <t>2021-08-24 05:44:54</t>
  </si>
  <si>
    <t>2232022</t>
  </si>
  <si>
    <t>法古罗尔斯米里冰河泻湖福斯酒店</t>
  </si>
  <si>
    <t>OShea Stephen,OShea Catherine</t>
  </si>
  <si>
    <t>1689.27</t>
  </si>
  <si>
    <t>260.00</t>
  </si>
  <si>
    <t>2021-08-24 23:57:09</t>
  </si>
  <si>
    <t>2021-08-25</t>
  </si>
  <si>
    <t>2232230</t>
  </si>
  <si>
    <t>品质套房酒店</t>
  </si>
  <si>
    <t>Lovelace Rhonda,Lovelace Clint</t>
  </si>
  <si>
    <t>629.06</t>
  </si>
  <si>
    <t>97.00</t>
  </si>
  <si>
    <t>2021-08-25 10:11:34</t>
  </si>
  <si>
    <t>2021-09-02</t>
  </si>
  <si>
    <t>2240106</t>
  </si>
  <si>
    <t>布里斯托尔克利夫顿酒店</t>
  </si>
  <si>
    <t>Caruana Christian,Hyner Sonia</t>
  </si>
  <si>
    <t>2369.56</t>
  </si>
  <si>
    <t>366.00</t>
  </si>
  <si>
    <t>2021-09-02 02:40:23</t>
  </si>
  <si>
    <t>2021-09-03</t>
  </si>
  <si>
    <t>2241368</t>
  </si>
  <si>
    <t>费城机场喜来登套房酒店</t>
  </si>
  <si>
    <t>Island Richard T</t>
  </si>
  <si>
    <t>1151.70</t>
  </si>
  <si>
    <t>178.00</t>
  </si>
  <si>
    <t>-178</t>
  </si>
  <si>
    <t>-1151</t>
  </si>
  <si>
    <t>2021-09-03 01:41:26</t>
  </si>
  <si>
    <t>2242346</t>
  </si>
  <si>
    <t>钟楼朗科恩酒店</t>
  </si>
  <si>
    <t>Burchell Shirley</t>
  </si>
  <si>
    <t>420.56</t>
  </si>
  <si>
    <t>65.00</t>
  </si>
  <si>
    <t>2021-09-03 21:49:27</t>
  </si>
  <si>
    <t>2021-09-04</t>
  </si>
  <si>
    <t>2242640</t>
  </si>
  <si>
    <t>迈阿密国际机场酒店</t>
  </si>
  <si>
    <t>Deneve Robert</t>
  </si>
  <si>
    <t>854.07</t>
  </si>
  <si>
    <t>132.00</t>
  </si>
  <si>
    <t>2021-09-04 08:03:49</t>
  </si>
  <si>
    <t>2021-09-05</t>
  </si>
  <si>
    <t>2244453</t>
  </si>
  <si>
    <t>休斯顿凯蒂元素酒店</t>
  </si>
  <si>
    <t>Taylor Dedric DeWayne,Robles Alexis</t>
  </si>
  <si>
    <t>1410.50</t>
  </si>
  <si>
    <t>218.00</t>
  </si>
  <si>
    <t>2021-09-05 21:15:40</t>
  </si>
  <si>
    <t>2021-09-06</t>
  </si>
  <si>
    <t>2244766</t>
  </si>
  <si>
    <t>堪萨斯城市中心皇冠假日酒店</t>
  </si>
  <si>
    <t>Martinez D Pedro J,Martinez Joseph</t>
  </si>
  <si>
    <t>2562.20</t>
  </si>
  <si>
    <t>396.00</t>
  </si>
  <si>
    <t>2021-09-06 09:43:18</t>
  </si>
  <si>
    <t>2245235</t>
  </si>
  <si>
    <t>塞维利亚希尔顿花园酒店</t>
  </si>
  <si>
    <t>DOMINGUEZ MARQUEZ FRANCISCO JAVIER</t>
  </si>
  <si>
    <t>1229.34</t>
  </si>
  <si>
    <t>190.00</t>
  </si>
  <si>
    <t>2021-09-06 17:21:50</t>
  </si>
  <si>
    <t>2245375</t>
  </si>
  <si>
    <t>毛伊岛海滩假日俱乐部酒店</t>
  </si>
  <si>
    <t>TAI MAN HO,YANG JIALUO</t>
  </si>
  <si>
    <t>1630.49</t>
  </si>
  <si>
    <t>252.00</t>
  </si>
  <si>
    <t>2021-09-06 19:00:48</t>
  </si>
  <si>
    <t>2021-09-07</t>
  </si>
  <si>
    <t>2246467</t>
  </si>
  <si>
    <t>鲁瑟纳太阿娜酒店</t>
  </si>
  <si>
    <t>Brown Henry</t>
  </si>
  <si>
    <t>1430.36</t>
  </si>
  <si>
    <t>221.00</t>
  </si>
  <si>
    <t>2021-09-07 18:48:41</t>
  </si>
  <si>
    <t>2021-09-08</t>
  </si>
  <si>
    <t>2246897</t>
  </si>
  <si>
    <t>Kim Yoonha</t>
  </si>
  <si>
    <t>829.47</t>
  </si>
  <si>
    <t>128.00</t>
  </si>
  <si>
    <t>2021-09-08 07:09:00</t>
  </si>
  <si>
    <t>2021-09-09</t>
  </si>
  <si>
    <t>2247734</t>
  </si>
  <si>
    <t>阿尔梅里亚万豪AC酒店</t>
  </si>
  <si>
    <t>BAYON ROMERO EMILIO</t>
  </si>
  <si>
    <t>764.66</t>
  </si>
  <si>
    <t>118.00</t>
  </si>
  <si>
    <t>2021-09-09 01:45:17</t>
  </si>
  <si>
    <t>2247994</t>
  </si>
  <si>
    <t>首尔站福朋喜来登酒店</t>
  </si>
  <si>
    <t>KANG DONGHAN</t>
  </si>
  <si>
    <t>621.72</t>
  </si>
  <si>
    <t>96.00</t>
  </si>
  <si>
    <t>2021-09-09 11:53:31</t>
  </si>
  <si>
    <t>2021-09-10</t>
  </si>
  <si>
    <t>2248750</t>
  </si>
  <si>
    <t>美国大酒店</t>
  </si>
  <si>
    <t>BUCZKIEWICZ JEFF</t>
  </si>
  <si>
    <t>2296.57</t>
  </si>
  <si>
    <t>355.00</t>
  </si>
  <si>
    <t>2021-09-10 02:39:29</t>
  </si>
  <si>
    <t>2249550</t>
  </si>
  <si>
    <t>西斯特拉斯堡普瑞米尔经典酒店</t>
  </si>
  <si>
    <t>Baltzinger Bernard</t>
  </si>
  <si>
    <t>646.92</t>
  </si>
  <si>
    <t>100.00</t>
  </si>
  <si>
    <t>2021-09-10 20:07:32</t>
  </si>
  <si>
    <t>2249656</t>
  </si>
  <si>
    <t>芭堤雅都喜天丽酒店</t>
  </si>
  <si>
    <t>Tongdamrongsakul Wantanee</t>
  </si>
  <si>
    <t>304.05</t>
  </si>
  <si>
    <t>47.00</t>
  </si>
  <si>
    <t>2021-09-10 21:07:07</t>
  </si>
  <si>
    <t>2021-09-11</t>
  </si>
  <si>
    <t>2249890</t>
  </si>
  <si>
    <t>纽约曼哈顿/世界贸易中心区万豪居家客栈酒店</t>
  </si>
  <si>
    <t>Scouten Mary</t>
  </si>
  <si>
    <t>1440.38</t>
  </si>
  <si>
    <t>223.00</t>
  </si>
  <si>
    <t>2021-09-11 01:29:28</t>
  </si>
  <si>
    <t>2021-09-12</t>
  </si>
  <si>
    <t>2250929</t>
  </si>
  <si>
    <t>自由酒店</t>
  </si>
  <si>
    <t>Roussel patrice</t>
  </si>
  <si>
    <t>374.63</t>
  </si>
  <si>
    <t>58.00</t>
  </si>
  <si>
    <t>2021-09-12 00:09:21</t>
  </si>
  <si>
    <t>2251278</t>
  </si>
  <si>
    <t>尼亚加拉瀑布喜来登酒店</t>
  </si>
  <si>
    <t>Wu David</t>
  </si>
  <si>
    <t>2105.67</t>
  </si>
  <si>
    <t>326.00</t>
  </si>
  <si>
    <t>2021-09-12 13:25:16</t>
  </si>
  <si>
    <t>2021-09-14</t>
  </si>
  <si>
    <t>2252786</t>
  </si>
  <si>
    <t>凡尔赛-圣西尔普瑞米尔经典酒店</t>
  </si>
  <si>
    <t>Nsungu Alfredo Daniel</t>
  </si>
  <si>
    <t>297.45</t>
  </si>
  <si>
    <t>46.00</t>
  </si>
  <si>
    <t>2021-09-14 03:02:00</t>
  </si>
  <si>
    <t>2252816</t>
  </si>
  <si>
    <t>基奇纳皇冠假日酒店 - 滑铁卢</t>
  </si>
  <si>
    <t>Raney Lauren Katherine Esther</t>
  </si>
  <si>
    <t>607.82</t>
  </si>
  <si>
    <t>94.00</t>
  </si>
  <si>
    <t>2021-09-14 05:33:41</t>
  </si>
  <si>
    <t>2252829</t>
  </si>
  <si>
    <t>西雅图埃弗里特/慕基特奥万豪唐普雷斯酒店</t>
  </si>
  <si>
    <t>Grigoras Estera</t>
  </si>
  <si>
    <t>892.34</t>
  </si>
  <si>
    <t>138.00</t>
  </si>
  <si>
    <t>2021-09-14 06:26:03</t>
  </si>
  <si>
    <t>2252889</t>
  </si>
  <si>
    <t>科罗讷多希尔顿格芮精选酒店</t>
  </si>
  <si>
    <t>Carr-Klein Anya,McLaughlin Bridget</t>
  </si>
  <si>
    <t>2651.14</t>
  </si>
  <si>
    <t>410.00</t>
  </si>
  <si>
    <t>2021-09-14 08:34:06</t>
  </si>
  <si>
    <t>2253007</t>
  </si>
  <si>
    <t>OYO赌场酒店</t>
  </si>
  <si>
    <t>Rivera Lorraine</t>
  </si>
  <si>
    <t>1939.86</t>
  </si>
  <si>
    <t>300.00</t>
  </si>
  <si>
    <t>27.00</t>
  </si>
  <si>
    <t>-272</t>
  </si>
  <si>
    <t>-1765</t>
  </si>
  <si>
    <t>2021-09-19 00:02:57</t>
  </si>
  <si>
    <t>是</t>
  </si>
  <si>
    <t>2021-09-15</t>
  </si>
  <si>
    <t>2253962</t>
  </si>
  <si>
    <t>Graham Martin C</t>
  </si>
  <si>
    <t>2103.71</t>
  </si>
  <si>
    <t>2021-09-15 01:57:50</t>
  </si>
  <si>
    <t>2253989</t>
  </si>
  <si>
    <t>圣保罗酒店</t>
  </si>
  <si>
    <t>Steinmetz Francis</t>
  </si>
  <si>
    <t>1716.52</t>
  </si>
  <si>
    <t>266.00</t>
  </si>
  <si>
    <t>2021-09-15 03:04:40</t>
  </si>
  <si>
    <t>2254991</t>
  </si>
  <si>
    <t>南敦刻尔克 - 龙海滩钟楼酒店</t>
  </si>
  <si>
    <t>VENEL Carine</t>
  </si>
  <si>
    <t>380.73</t>
  </si>
  <si>
    <t>59.00</t>
  </si>
  <si>
    <t>2021-09-15 22:09:08</t>
  </si>
  <si>
    <t>2021-09-16</t>
  </si>
  <si>
    <t>2255214</t>
  </si>
  <si>
    <t>让科斯舒眠套房酒店</t>
  </si>
  <si>
    <t>Murray Caitlin Ariel</t>
  </si>
  <si>
    <t>1012.19</t>
  </si>
  <si>
    <t>157.00</t>
  </si>
  <si>
    <t>2021-09-16 05:07:28</t>
  </si>
  <si>
    <t>2021-09-17</t>
  </si>
  <si>
    <t>2256230</t>
  </si>
  <si>
    <t>美国长住酒店 - 底特律 - 大都会机场</t>
  </si>
  <si>
    <t>Nellore bhuvija</t>
  </si>
  <si>
    <t>989.79</t>
  </si>
  <si>
    <t>153.00</t>
  </si>
  <si>
    <t>2021-09-17 04:40:23</t>
  </si>
  <si>
    <t>2256284</t>
  </si>
  <si>
    <t>莱克兰华美达酒店</t>
  </si>
  <si>
    <t>Parkinson Angelo</t>
  </si>
  <si>
    <t>536.94</t>
  </si>
  <si>
    <t>83.00</t>
  </si>
  <si>
    <t>2021-09-17 08:31:31</t>
  </si>
  <si>
    <t>2021-09-18</t>
  </si>
  <si>
    <t>2258352</t>
  </si>
  <si>
    <t>阿尔皮纳埃克莱克蒂克酒店</t>
  </si>
  <si>
    <t>Kasper Timothy</t>
  </si>
  <si>
    <t>855.25</t>
  </si>
  <si>
    <t>2021-09-18 22:24:22</t>
  </si>
  <si>
    <t>2021-09-20</t>
  </si>
  <si>
    <t>2259337</t>
  </si>
  <si>
    <t>威奇托闹市区费尔菲尔德万豪套房酒店</t>
  </si>
  <si>
    <t>Dreiling Rebecca Chantelle</t>
  </si>
  <si>
    <t>1941.66</t>
  </si>
  <si>
    <t>2021-09-20 00:35:00</t>
  </si>
  <si>
    <t>2259409</t>
  </si>
  <si>
    <t>MONFRAY Kevin</t>
  </si>
  <si>
    <t>854.33</t>
  </si>
  <si>
    <t>2021-09-20 04:42:28</t>
  </si>
  <si>
    <t>2259571</t>
  </si>
  <si>
    <t>雷德蒙 6 号汽车旅馆</t>
  </si>
  <si>
    <t>CRUICKSHANK JOHN WILLIAM</t>
  </si>
  <si>
    <t>692.53</t>
  </si>
  <si>
    <t>107.00</t>
  </si>
  <si>
    <t>2021-09-20 12:14:06</t>
  </si>
  <si>
    <t>2259735</t>
  </si>
  <si>
    <t>欧洲之星光明之城酒店</t>
  </si>
  <si>
    <t>Perez Barbadillo Juan Carlos</t>
  </si>
  <si>
    <t>1838.10</t>
  </si>
  <si>
    <t>284.00</t>
  </si>
  <si>
    <t>2021-09-20 16:03:06</t>
  </si>
  <si>
    <t>2259746</t>
  </si>
  <si>
    <t>法兰克福机场希尔顿欢朋酒店</t>
  </si>
  <si>
    <t>Franzmeier  Christine,Franzmeier  Dennis</t>
  </si>
  <si>
    <t>511.30</t>
  </si>
  <si>
    <t>79.00</t>
  </si>
  <si>
    <t>2021-09-20 16:16:50</t>
  </si>
  <si>
    <t>2260090</t>
  </si>
  <si>
    <t>罗阿讷-佩勒高级酒店</t>
  </si>
  <si>
    <t>Rodriguez Louis,Rodriguez Monique</t>
  </si>
  <si>
    <t>310.67</t>
  </si>
  <si>
    <t>48.00</t>
  </si>
  <si>
    <t>2021-09-20 23:17:29</t>
  </si>
  <si>
    <t>2021-09-21</t>
  </si>
  <si>
    <t>2260155</t>
  </si>
  <si>
    <t>L 汽车旅馆</t>
  </si>
  <si>
    <t>Chesher Amanda</t>
  </si>
  <si>
    <t>847.86</t>
  </si>
  <si>
    <t>131.00</t>
  </si>
  <si>
    <t>2021-09-21 01:18:54</t>
  </si>
  <si>
    <t>2260161</t>
  </si>
  <si>
    <t>布雷罗斯美利亚酒店</t>
  </si>
  <si>
    <t>Vicente Urrutia Nerea</t>
  </si>
  <si>
    <t>770.19</t>
  </si>
  <si>
    <t>119.00</t>
  </si>
  <si>
    <t>2021-09-21 01:29:05</t>
  </si>
  <si>
    <t>2260210</t>
  </si>
  <si>
    <t>哈拉大西洋城赌场度假村</t>
  </si>
  <si>
    <t>Vielma Quintero Daniel Alejandro</t>
  </si>
  <si>
    <t>1860.97</t>
  </si>
  <si>
    <t>287.00</t>
  </si>
  <si>
    <t>2021-09-21 03:29:30</t>
  </si>
  <si>
    <t>2260222</t>
  </si>
  <si>
    <t>Walsh Gavin</t>
  </si>
  <si>
    <t>1711.83</t>
  </si>
  <si>
    <t>264.00</t>
  </si>
  <si>
    <t>-132</t>
  </si>
  <si>
    <t>-855</t>
  </si>
  <si>
    <t>2021-09-21 04:30:08</t>
  </si>
  <si>
    <t>2260224</t>
  </si>
  <si>
    <t>基里雅德南鲁昂瓦德勒伊酒店</t>
  </si>
  <si>
    <t>duval guillaume</t>
  </si>
  <si>
    <t>434.44</t>
  </si>
  <si>
    <t>67.00</t>
  </si>
  <si>
    <t>2021-09-21 04:59:06</t>
  </si>
  <si>
    <t>2260235</t>
  </si>
  <si>
    <t>哥伦布伊斯顿美国长住酒店</t>
  </si>
  <si>
    <t>Bethel-Brown Dyllan</t>
  </si>
  <si>
    <t>966.15</t>
  </si>
  <si>
    <t>149.00</t>
  </si>
  <si>
    <t>2021-09-21 06:33:40</t>
  </si>
  <si>
    <t>2260405</t>
  </si>
  <si>
    <t>巴黎拿破仑酒店</t>
  </si>
  <si>
    <t>Gentzke Robert,Gentzke Anita</t>
  </si>
  <si>
    <t>2697.43</t>
  </si>
  <si>
    <t>416.00</t>
  </si>
  <si>
    <t>2021-09-21 13:15:53</t>
  </si>
  <si>
    <t>2260711</t>
  </si>
  <si>
    <t>巴西利亚阿尔沃拉达皇家郁金香酒店</t>
  </si>
  <si>
    <t>Santos Laila da Silva</t>
  </si>
  <si>
    <t>1037.47</t>
  </si>
  <si>
    <t>160.00</t>
  </si>
  <si>
    <t>2021-09-21 23:08:26</t>
  </si>
  <si>
    <t>2021-09-22</t>
  </si>
  <si>
    <t>2260873</t>
  </si>
  <si>
    <t>纽约时代广场伊克诺旅馆</t>
  </si>
  <si>
    <t>Wyatt Jade Kay</t>
  </si>
  <si>
    <t>1757.08</t>
  </si>
  <si>
    <t>271.00</t>
  </si>
  <si>
    <t>2021-09-22 08:10:25</t>
  </si>
  <si>
    <t>2260882</t>
  </si>
  <si>
    <t>Wright Jessie Florence,Wheten Cody James</t>
  </si>
  <si>
    <t>648.37</t>
  </si>
  <si>
    <t>2021-09-22 08:35:29</t>
  </si>
  <si>
    <t>2261007</t>
  </si>
  <si>
    <t>阿拉贡国王费尔南多二世水疗酒店</t>
  </si>
  <si>
    <t>Garcia Corredera Antonio</t>
  </si>
  <si>
    <t>376.05</t>
  </si>
  <si>
    <t>2021-09-22 11:26:24</t>
  </si>
  <si>
    <t>2261172</t>
  </si>
  <si>
    <t>斯堪迪克奥斯陆城市酒店</t>
  </si>
  <si>
    <t>Kvamsdal Anita</t>
  </si>
  <si>
    <t>823.43</t>
  </si>
  <si>
    <t>127.00</t>
  </si>
  <si>
    <t>2021-09-22 15:12:38</t>
  </si>
  <si>
    <t>2261266</t>
  </si>
  <si>
    <t>哥本哈根机场丽柏酒店</t>
  </si>
  <si>
    <t>Ardenskjold Peter</t>
  </si>
  <si>
    <t>836.40</t>
  </si>
  <si>
    <t>129.00</t>
  </si>
  <si>
    <t>2021-09-22 17:06:25</t>
  </si>
  <si>
    <t>2261357</t>
  </si>
  <si>
    <t>西奥胡斯斯堪迪克酒店</t>
  </si>
  <si>
    <t>Hansen Ralph Elm,Hansen Majbrit</t>
  </si>
  <si>
    <t>726.17</t>
  </si>
  <si>
    <t>112.00</t>
  </si>
  <si>
    <t>2021-09-22 18:35:12</t>
  </si>
  <si>
    <t>2261640</t>
  </si>
  <si>
    <t>莫斯科伊兹麦洛娃三角洲酒店</t>
  </si>
  <si>
    <t>Savelev Danila</t>
  </si>
  <si>
    <t>188.03</t>
  </si>
  <si>
    <t>29.00</t>
  </si>
  <si>
    <t>2021-09-22 23:14:51</t>
  </si>
  <si>
    <t>2261685</t>
  </si>
  <si>
    <t>奥兰多格兰德湖丽兹卡尔顿酒店</t>
  </si>
  <si>
    <t>Khatib Yazan,Khatib Dima</t>
  </si>
  <si>
    <t>3760.55</t>
  </si>
  <si>
    <t>580.00</t>
  </si>
  <si>
    <t>2021-09-23 00:24:44</t>
  </si>
  <si>
    <t>2261733</t>
  </si>
  <si>
    <t>庞塞圣奥古斯丁汽车旅馆</t>
  </si>
  <si>
    <t>Jackson Anna,Fish Jason</t>
  </si>
  <si>
    <t>1055.70</t>
  </si>
  <si>
    <t>163.00</t>
  </si>
  <si>
    <t>2021-09-23 03:53:22</t>
  </si>
  <si>
    <t>2261736</t>
  </si>
  <si>
    <t>塔瓦尼钟楼酒店</t>
  </si>
  <si>
    <t>RAZAFIMAMONJY RAOELINA Mirahaja Tojoniaina</t>
  </si>
  <si>
    <t>446.89</t>
  </si>
  <si>
    <t>69.00</t>
  </si>
  <si>
    <t>2021-09-23 03:56:44</t>
  </si>
  <si>
    <t>2261756</t>
  </si>
  <si>
    <t>亚罗士打TH会议中心酒店</t>
  </si>
  <si>
    <t>KHIDZIR ZURITA</t>
  </si>
  <si>
    <t>129.53</t>
  </si>
  <si>
    <t>20.00</t>
  </si>
  <si>
    <t>2021-09-23 05:56:18</t>
  </si>
  <si>
    <t>2261884</t>
  </si>
  <si>
    <t>河别墅大酒店</t>
  </si>
  <si>
    <t>Perry Jimmy</t>
  </si>
  <si>
    <t>498.71</t>
  </si>
  <si>
    <t>77.00</t>
  </si>
  <si>
    <t>2021-09-23 10:32:09</t>
  </si>
  <si>
    <t>2262165</t>
  </si>
  <si>
    <t>CHOI EIRO</t>
  </si>
  <si>
    <t>634.72</t>
  </si>
  <si>
    <t>98.00</t>
  </si>
  <si>
    <t>2021-09-23 15:07:27</t>
  </si>
  <si>
    <t>2262528</t>
  </si>
  <si>
    <t>埃克广场酒店</t>
  </si>
  <si>
    <t>Ziemianczyk Pawel,Rajewski Adam</t>
  </si>
  <si>
    <t>699.48</t>
  </si>
  <si>
    <t>108.00</t>
  </si>
  <si>
    <t>2021-09-23 21:27:16</t>
  </si>
  <si>
    <t>2262669</t>
  </si>
  <si>
    <t>旧金山 W 酒店</t>
  </si>
  <si>
    <t>Mittal Ishani</t>
  </si>
  <si>
    <t>2331.61</t>
  </si>
  <si>
    <t>360.00</t>
  </si>
  <si>
    <t>2021-09-23 23:37:33</t>
  </si>
  <si>
    <t>2262682</t>
  </si>
  <si>
    <t>维多利亚花园酒店</t>
  </si>
  <si>
    <t>BEE HUA LEE,BEE HUA LEE</t>
  </si>
  <si>
    <t>239.64</t>
  </si>
  <si>
    <t>37.00</t>
  </si>
  <si>
    <t>2021-09-24 00:03:25</t>
  </si>
  <si>
    <t>2262713</t>
  </si>
  <si>
    <t>贝斯里卡中心酒店</t>
  </si>
  <si>
    <t>Meszlenyi Laszlo,Meszlenyine Major Szilvia</t>
  </si>
  <si>
    <t>777.20</t>
  </si>
  <si>
    <t>120.00</t>
  </si>
  <si>
    <t>2021-09-24 01:00:40</t>
  </si>
  <si>
    <t>2262762</t>
  </si>
  <si>
    <t>斯德哥尔摩喜来登酒店</t>
  </si>
  <si>
    <t>Faerlin Joel</t>
  </si>
  <si>
    <t>1093.63</t>
  </si>
  <si>
    <t>169.00</t>
  </si>
  <si>
    <t>2021-09-24 02:24:14</t>
  </si>
  <si>
    <t>2262779</t>
  </si>
  <si>
    <t>塞维利亚顶点酒店</t>
  </si>
  <si>
    <t>Jimenez de los  Galanes Gayo Carmen Pilar</t>
  </si>
  <si>
    <t>550.05</t>
  </si>
  <si>
    <t>85.00</t>
  </si>
  <si>
    <t>2021-09-24 03:36:29</t>
  </si>
  <si>
    <t>2262794</t>
  </si>
  <si>
    <t>泽尼特圣塞瓦斯蒂安酒店</t>
  </si>
  <si>
    <t>jaraiz hueso mercedes</t>
  </si>
  <si>
    <t>2355.52</t>
  </si>
  <si>
    <t>364.00</t>
  </si>
  <si>
    <t>2021-09-24 05:04:18</t>
  </si>
  <si>
    <t>2262967</t>
  </si>
  <si>
    <t>福克斯中心加拿大目的地度假酒店</t>
  </si>
  <si>
    <t>CHRISTOFERSON NELSON</t>
  </si>
  <si>
    <t>1216.59</t>
  </si>
  <si>
    <t>188.00</t>
  </si>
  <si>
    <t>2021-09-24 11:06:27</t>
  </si>
  <si>
    <t>2263071</t>
  </si>
  <si>
    <t>布拉格机场万怡酒店</t>
  </si>
  <si>
    <t>KIM NAMHO</t>
  </si>
  <si>
    <t>847.73</t>
  </si>
  <si>
    <t>2021-09-24 12:41:46</t>
  </si>
  <si>
    <t>2263092</t>
  </si>
  <si>
    <t>万豪多伦多密西沙加费尔菲尔德酒店</t>
  </si>
  <si>
    <t>Simic Sima</t>
  </si>
  <si>
    <t>1229.53</t>
  </si>
  <si>
    <t>2021-09-24 13:10:43</t>
  </si>
  <si>
    <t>2263108</t>
  </si>
  <si>
    <t>Ali Alauddin</t>
  </si>
  <si>
    <t>653.59</t>
  </si>
  <si>
    <t>101.00</t>
  </si>
  <si>
    <t>2021-09-24 13:28:34</t>
  </si>
  <si>
    <t>2263223</t>
  </si>
  <si>
    <t>茉莉芬爱玛瑞丝酒店</t>
  </si>
  <si>
    <t>Tjahjono Risky</t>
  </si>
  <si>
    <t>110.01</t>
  </si>
  <si>
    <t>17.00</t>
  </si>
  <si>
    <t>2021-09-24 15:11:30</t>
  </si>
  <si>
    <t>2263359</t>
  </si>
  <si>
    <t>威基基海滩希尔顿花园酒店</t>
  </si>
  <si>
    <t>Walsh David-Matthew Amuakekoa</t>
  </si>
  <si>
    <t>2021-09-24 17:28:25</t>
  </si>
  <si>
    <t>2263490</t>
  </si>
  <si>
    <t>塔布巴士底普瑞米尔经典酒店</t>
  </si>
  <si>
    <t>Yemelianov Mikola</t>
  </si>
  <si>
    <t>608.29</t>
  </si>
  <si>
    <t>2021-09-24 19:12:28</t>
  </si>
  <si>
    <t>2263558</t>
  </si>
  <si>
    <t>圣地亚哥套房酒店 - 瓦拉达里斯州长市</t>
  </si>
  <si>
    <t>dias uedson,oliveira ester</t>
  </si>
  <si>
    <t>543.58</t>
  </si>
  <si>
    <t>84.00</t>
  </si>
  <si>
    <t>2021-09-24 20:11:34</t>
  </si>
  <si>
    <t>2263605</t>
  </si>
  <si>
    <t>中联办国会山酒店</t>
  </si>
  <si>
    <t>Hilton Joshua</t>
  </si>
  <si>
    <t>808.90</t>
  </si>
  <si>
    <t>125.00</t>
  </si>
  <si>
    <t>2021-09-24 20:54:52</t>
  </si>
  <si>
    <t>2263673</t>
  </si>
  <si>
    <t>西隆富丽萨通酒店</t>
  </si>
  <si>
    <t>putotum kanlayanee,putotum kanlayanee</t>
  </si>
  <si>
    <t>122.95</t>
  </si>
  <si>
    <t>19.00</t>
  </si>
  <si>
    <t>2021-09-24 21:26:16</t>
  </si>
  <si>
    <t>2263712</t>
  </si>
  <si>
    <t>欧洲之星大中心酒店</t>
  </si>
  <si>
    <t>Motzer Christian</t>
  </si>
  <si>
    <t>614.76</t>
  </si>
  <si>
    <t>95.00</t>
  </si>
  <si>
    <t>2021-09-24 21:53:59</t>
  </si>
  <si>
    <t>2263744</t>
  </si>
  <si>
    <t>拉科鲁尼亚Exe酒店</t>
  </si>
  <si>
    <t>Sanchez Chento Joseba</t>
  </si>
  <si>
    <t>388.27</t>
  </si>
  <si>
    <t>60.00</t>
  </si>
  <si>
    <t>2021-09-24 22:24:24</t>
  </si>
  <si>
    <t>2263853</t>
  </si>
  <si>
    <t>Kohl Michael</t>
  </si>
  <si>
    <t>1876.65</t>
  </si>
  <si>
    <t>290.00</t>
  </si>
  <si>
    <t>2021-09-25 00:12:21</t>
  </si>
  <si>
    <t>2263880</t>
  </si>
  <si>
    <t>Mandado Gutierrez Maria Teresa</t>
  </si>
  <si>
    <t>731.25</t>
  </si>
  <si>
    <t>113.00</t>
  </si>
  <si>
    <t>2021-09-25 00:40:52</t>
  </si>
  <si>
    <t>2263950</t>
  </si>
  <si>
    <t>Palacios Cantarero Jose Manuel</t>
  </si>
  <si>
    <t>557.21</t>
  </si>
  <si>
    <t>86.00</t>
  </si>
  <si>
    <t>2021-09-25 03:49:34</t>
  </si>
  <si>
    <t>2263964</t>
  </si>
  <si>
    <t>格罗马达华沙中心酒店</t>
  </si>
  <si>
    <t>Stimoli Alfio,Cortese Ylenia</t>
  </si>
  <si>
    <t>388.75</t>
  </si>
  <si>
    <t>2021-09-25 05:14:58</t>
  </si>
  <si>
    <t>2263982</t>
  </si>
  <si>
    <t>弗罗里达酒店</t>
  </si>
  <si>
    <t>Pegoraro Mario</t>
  </si>
  <si>
    <t>492.42</t>
  </si>
  <si>
    <t>76.00</t>
  </si>
  <si>
    <t>2021-09-25 06:47:48</t>
  </si>
  <si>
    <t>2263996</t>
  </si>
  <si>
    <t>济科酒店</t>
  </si>
  <si>
    <t>Enterline John</t>
  </si>
  <si>
    <t>660.88</t>
  </si>
  <si>
    <t>102.00</t>
  </si>
  <si>
    <t>2021-09-25 07:30:57</t>
  </si>
  <si>
    <t>2264004</t>
  </si>
  <si>
    <t>金德旅馆</t>
  </si>
  <si>
    <t>Losee Ashley</t>
  </si>
  <si>
    <t>622.00</t>
  </si>
  <si>
    <t>2021-09-25 07:34:57</t>
  </si>
  <si>
    <t>2264049</t>
  </si>
  <si>
    <t>Kane Jon Eric</t>
  </si>
  <si>
    <t>1878.97</t>
  </si>
  <si>
    <t>2021-09-25 08:41:54</t>
  </si>
  <si>
    <t>2264106</t>
  </si>
  <si>
    <t>菲尼克斯/埃文代尔希尔顿花园旅馆</t>
  </si>
  <si>
    <t>Valenzuela Blanca</t>
  </si>
  <si>
    <t>1056.11</t>
  </si>
  <si>
    <t>2021-09-25 09:56:18</t>
  </si>
  <si>
    <t>2264124</t>
  </si>
  <si>
    <t>瑞嘉利亚套房公寓</t>
  </si>
  <si>
    <t>Leu JS,Leu JS</t>
  </si>
  <si>
    <t>155.50</t>
  </si>
  <si>
    <t>24.00</t>
  </si>
  <si>
    <t>2021-09-25 10:16:42</t>
  </si>
  <si>
    <t>2264172</t>
  </si>
  <si>
    <t>吉娃娃时尚购物中心派对酒店</t>
  </si>
  <si>
    <t>Adame Salazar Alma Rosa</t>
  </si>
  <si>
    <t>440.59</t>
  </si>
  <si>
    <t>68.00</t>
  </si>
  <si>
    <t>-68</t>
  </si>
  <si>
    <t>-440</t>
  </si>
  <si>
    <t>2021-09-25 11:34:27</t>
  </si>
  <si>
    <t>2264304</t>
  </si>
  <si>
    <t>alaudeen shaik,alaudeen shaik</t>
  </si>
  <si>
    <t>194.38</t>
  </si>
  <si>
    <t>30.00</t>
  </si>
  <si>
    <t>2021-09-25 13:52:08</t>
  </si>
  <si>
    <t>2264346</t>
  </si>
  <si>
    <t>特里尔公园广场酒店</t>
  </si>
  <si>
    <t>jokisch michael</t>
  </si>
  <si>
    <t>1069.07</t>
  </si>
  <si>
    <t>165.00</t>
  </si>
  <si>
    <t>2021-09-25 14:44:39</t>
  </si>
  <si>
    <t>2264420</t>
  </si>
  <si>
    <t>圣迪亚哥酒店圈美国长住酒店</t>
  </si>
  <si>
    <t>McCranie LaRon</t>
  </si>
  <si>
    <t>1198.65</t>
  </si>
  <si>
    <t>185.00</t>
  </si>
  <si>
    <t>2021-09-25 16:08:05</t>
  </si>
  <si>
    <t>2264743</t>
  </si>
  <si>
    <t>坦帕旅馆 - 近布什公园</t>
  </si>
  <si>
    <t>Armstrong Tara Haley</t>
  </si>
  <si>
    <t>570.17</t>
  </si>
  <si>
    <t>88.00</t>
  </si>
  <si>
    <t>2021-09-25 21:13:27</t>
  </si>
  <si>
    <t>2264789</t>
  </si>
  <si>
    <t>兰吉奥利 F1 酒店（翻新）</t>
  </si>
  <si>
    <t>Lallbeeharry Nisha</t>
  </si>
  <si>
    <t>323.96</t>
  </si>
  <si>
    <t>50.00</t>
  </si>
  <si>
    <t>2021-09-25 21:45:46</t>
  </si>
  <si>
    <t>2264831</t>
  </si>
  <si>
    <t>谢尔顿希尔顿花园旅馆</t>
  </si>
  <si>
    <t>Gleason Joshua</t>
  </si>
  <si>
    <t>2027.99</t>
  </si>
  <si>
    <t>313.00</t>
  </si>
  <si>
    <t>2021-09-25 22:23:09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</si>
</sst>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15984181314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44464</v>
      </c>
      <c r="G2" s="5">
        <v>44465</v>
      </c>
      <c r="H2" s="4">
        <v>1</v>
      </c>
      <c r="I2" s="4">
        <v>1</v>
      </c>
      <c r="J2" s="4">
        <v>1</v>
      </c>
      <c r="K2" s="4" t="s">
        <v>29</v>
      </c>
      <c r="L2" s="4">
        <v>226</v>
      </c>
      <c r="M2" s="4">
        <v>226</v>
      </c>
      <c r="N2" s="4" t="s">
        <v>30</v>
      </c>
      <c r="O2" s="4" t="s">
        <v>31</v>
      </c>
      <c r="P2" s="4" t="s">
        <v>32</v>
      </c>
      <c r="Q2" s="4">
        <v>0</v>
      </c>
      <c r="R2" s="7">
        <v>44408</v>
      </c>
      <c r="S2" s="5">
        <v>44468</v>
      </c>
      <c r="T2" s="4" t="s">
        <v>33</v>
      </c>
      <c r="U2" s="4">
        <v>226</v>
      </c>
      <c r="V2" s="4">
        <v>0</v>
      </c>
      <c r="W2" s="4">
        <v>0</v>
      </c>
      <c r="X2" s="4">
        <v>2214137</v>
      </c>
    </row>
    <row r="3" s="4" customFormat="1" spans="1:24">
      <c r="A3" s="4">
        <v>15987944007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44464</v>
      </c>
      <c r="G3" s="5">
        <v>44465</v>
      </c>
      <c r="H3" s="4">
        <v>1</v>
      </c>
      <c r="I3" s="4">
        <v>1</v>
      </c>
      <c r="J3" s="4">
        <v>1</v>
      </c>
      <c r="K3" s="4" t="s">
        <v>29</v>
      </c>
      <c r="L3" s="4">
        <v>362</v>
      </c>
      <c r="M3" s="4">
        <v>362</v>
      </c>
      <c r="N3" s="4" t="s">
        <v>36</v>
      </c>
      <c r="O3" s="4" t="s">
        <v>31</v>
      </c>
      <c r="P3" s="4" t="s">
        <v>32</v>
      </c>
      <c r="Q3" s="4">
        <v>0</v>
      </c>
      <c r="R3" s="7">
        <v>44409</v>
      </c>
      <c r="S3" s="5">
        <v>44468</v>
      </c>
      <c r="T3" s="4" t="s">
        <v>33</v>
      </c>
      <c r="U3" s="4">
        <v>362</v>
      </c>
      <c r="V3" s="4">
        <v>0</v>
      </c>
      <c r="W3" s="4">
        <v>0</v>
      </c>
      <c r="X3" s="4">
        <v>2214956</v>
      </c>
    </row>
    <row r="4" s="4" customFormat="1" spans="1:24">
      <c r="A4" s="4">
        <v>16040197068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44464</v>
      </c>
      <c r="G4" s="5">
        <v>44465</v>
      </c>
      <c r="H4" s="4">
        <v>1</v>
      </c>
      <c r="I4" s="4">
        <v>1</v>
      </c>
      <c r="J4" s="4">
        <v>1</v>
      </c>
      <c r="K4" s="4" t="s">
        <v>29</v>
      </c>
      <c r="L4" s="4">
        <v>230</v>
      </c>
      <c r="M4" s="4">
        <v>230</v>
      </c>
      <c r="N4" s="4" t="s">
        <v>39</v>
      </c>
      <c r="O4" s="4" t="s">
        <v>31</v>
      </c>
      <c r="P4" s="4" t="s">
        <v>32</v>
      </c>
      <c r="Q4" s="4">
        <v>0</v>
      </c>
      <c r="R4" s="7">
        <v>44417</v>
      </c>
      <c r="S4" s="5">
        <v>44468</v>
      </c>
      <c r="T4" s="4" t="s">
        <v>33</v>
      </c>
      <c r="U4" s="4">
        <v>230</v>
      </c>
      <c r="V4" s="4">
        <v>0</v>
      </c>
      <c r="W4" s="4">
        <v>0</v>
      </c>
      <c r="X4" s="4">
        <v>2219877</v>
      </c>
    </row>
    <row r="5" s="4" customFormat="1" spans="1:24">
      <c r="A5" s="4">
        <v>16048289784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44464</v>
      </c>
      <c r="G5" s="5">
        <v>44465</v>
      </c>
      <c r="H5" s="4">
        <v>1</v>
      </c>
      <c r="I5" s="4">
        <v>1</v>
      </c>
      <c r="J5" s="4">
        <v>1</v>
      </c>
      <c r="K5" s="4" t="s">
        <v>29</v>
      </c>
      <c r="L5" s="4">
        <v>230</v>
      </c>
      <c r="M5" s="4">
        <v>230</v>
      </c>
      <c r="N5" s="4" t="s">
        <v>40</v>
      </c>
      <c r="O5" s="4" t="s">
        <v>31</v>
      </c>
      <c r="P5" s="4" t="s">
        <v>32</v>
      </c>
      <c r="Q5" s="4">
        <v>0</v>
      </c>
      <c r="R5" s="7">
        <v>44419</v>
      </c>
      <c r="S5" s="5">
        <v>44468</v>
      </c>
      <c r="T5" s="4" t="s">
        <v>33</v>
      </c>
      <c r="U5" s="4">
        <v>230</v>
      </c>
      <c r="V5" s="4">
        <v>0</v>
      </c>
      <c r="W5" s="4">
        <v>0</v>
      </c>
      <c r="X5" s="4">
        <v>2220723</v>
      </c>
    </row>
    <row r="6" s="4" customFormat="1" spans="1:24">
      <c r="A6" s="4">
        <v>16050011050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44463</v>
      </c>
      <c r="G6" s="5">
        <v>44465</v>
      </c>
      <c r="H6" s="4">
        <v>1</v>
      </c>
      <c r="I6" s="4">
        <v>2</v>
      </c>
      <c r="J6" s="4">
        <v>2</v>
      </c>
      <c r="K6" s="4" t="s">
        <v>29</v>
      </c>
      <c r="L6" s="4">
        <v>148</v>
      </c>
      <c r="M6" s="4">
        <v>148</v>
      </c>
      <c r="N6" s="4" t="s">
        <v>43</v>
      </c>
      <c r="O6" s="4" t="s">
        <v>31</v>
      </c>
      <c r="P6" s="4" t="s">
        <v>32</v>
      </c>
      <c r="Q6" s="4">
        <v>0</v>
      </c>
      <c r="R6" s="7">
        <v>44419</v>
      </c>
      <c r="S6" s="5">
        <v>44468</v>
      </c>
      <c r="T6" s="4" t="s">
        <v>33</v>
      </c>
      <c r="U6" s="4">
        <v>148</v>
      </c>
      <c r="V6" s="4">
        <v>0</v>
      </c>
      <c r="W6" s="4">
        <v>0</v>
      </c>
      <c r="X6" s="4">
        <v>2221034</v>
      </c>
    </row>
    <row r="7" s="4" customFormat="1" spans="1:24">
      <c r="A7" s="4">
        <v>16070429368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44464</v>
      </c>
      <c r="G7" s="5">
        <v>44465</v>
      </c>
      <c r="H7" s="4">
        <v>1</v>
      </c>
      <c r="I7" s="4">
        <v>1</v>
      </c>
      <c r="J7" s="4">
        <v>1</v>
      </c>
      <c r="K7" s="4" t="s">
        <v>29</v>
      </c>
      <c r="L7" s="4">
        <v>193</v>
      </c>
      <c r="M7" s="4">
        <v>193</v>
      </c>
      <c r="N7" s="4" t="s">
        <v>46</v>
      </c>
      <c r="O7" s="4" t="s">
        <v>31</v>
      </c>
      <c r="P7" s="4" t="s">
        <v>32</v>
      </c>
      <c r="Q7" s="4">
        <v>0</v>
      </c>
      <c r="R7" s="7">
        <v>44423</v>
      </c>
      <c r="S7" s="5">
        <v>44468</v>
      </c>
      <c r="T7" s="4" t="s">
        <v>33</v>
      </c>
      <c r="U7" s="4">
        <v>193</v>
      </c>
      <c r="V7" s="4">
        <v>0</v>
      </c>
      <c r="W7" s="4">
        <v>0</v>
      </c>
      <c r="X7" s="4">
        <v>2224299</v>
      </c>
    </row>
    <row r="8" s="4" customFormat="1" spans="1:24">
      <c r="A8" s="4">
        <v>16070429368</v>
      </c>
      <c r="B8" s="4" t="s">
        <v>25</v>
      </c>
      <c r="C8" s="4" t="s">
        <v>47</v>
      </c>
      <c r="D8" s="4" t="s">
        <v>44</v>
      </c>
      <c r="E8" s="4" t="s">
        <v>45</v>
      </c>
      <c r="F8" s="5">
        <v>44464</v>
      </c>
      <c r="G8" s="5">
        <v>44465</v>
      </c>
      <c r="H8" s="4">
        <v>1</v>
      </c>
      <c r="I8" s="4">
        <v>1</v>
      </c>
      <c r="J8" s="4">
        <v>1</v>
      </c>
      <c r="K8" s="4" t="s">
        <v>29</v>
      </c>
      <c r="L8" s="4">
        <v>-193</v>
      </c>
      <c r="M8" s="4">
        <v>-193</v>
      </c>
      <c r="N8" s="4" t="s">
        <v>46</v>
      </c>
      <c r="O8" s="4" t="s">
        <v>31</v>
      </c>
      <c r="P8" s="4" t="s">
        <v>32</v>
      </c>
      <c r="Q8" s="4">
        <v>0</v>
      </c>
      <c r="R8" s="7">
        <v>44423</v>
      </c>
      <c r="S8" s="5">
        <v>44468</v>
      </c>
      <c r="T8" s="4" t="s">
        <v>33</v>
      </c>
      <c r="U8" s="4">
        <v>-193</v>
      </c>
      <c r="V8" s="4">
        <v>0</v>
      </c>
      <c r="W8" s="4">
        <v>0</v>
      </c>
      <c r="X8" s="4">
        <v>2224299</v>
      </c>
    </row>
    <row r="9" s="4" customFormat="1" spans="1:24">
      <c r="A9" s="4">
        <v>16088055574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44463</v>
      </c>
      <c r="G9" s="5">
        <v>44465</v>
      </c>
      <c r="H9" s="4">
        <v>1</v>
      </c>
      <c r="I9" s="4">
        <v>2</v>
      </c>
      <c r="J9" s="4">
        <v>2</v>
      </c>
      <c r="K9" s="4" t="s">
        <v>29</v>
      </c>
      <c r="L9" s="4">
        <v>629</v>
      </c>
      <c r="M9" s="4">
        <v>629</v>
      </c>
      <c r="N9" s="4" t="s">
        <v>50</v>
      </c>
      <c r="O9" s="4" t="s">
        <v>31</v>
      </c>
      <c r="P9" s="4" t="s">
        <v>32</v>
      </c>
      <c r="Q9" s="4">
        <v>0</v>
      </c>
      <c r="R9" s="7">
        <v>44426</v>
      </c>
      <c r="S9" s="5">
        <v>44468</v>
      </c>
      <c r="T9" s="4" t="s">
        <v>33</v>
      </c>
      <c r="U9" s="4">
        <v>629</v>
      </c>
      <c r="V9" s="4">
        <v>0</v>
      </c>
      <c r="W9" s="4">
        <v>0</v>
      </c>
      <c r="X9" s="4">
        <v>2226179</v>
      </c>
    </row>
    <row r="10" s="4" customFormat="1" spans="1:24">
      <c r="A10" s="4">
        <v>16089815954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44464</v>
      </c>
      <c r="G10" s="5">
        <v>44465</v>
      </c>
      <c r="H10" s="4">
        <v>1</v>
      </c>
      <c r="I10" s="4">
        <v>1</v>
      </c>
      <c r="J10" s="4">
        <v>1</v>
      </c>
      <c r="K10" s="4" t="s">
        <v>29</v>
      </c>
      <c r="L10" s="4">
        <v>115</v>
      </c>
      <c r="M10" s="4">
        <v>115</v>
      </c>
      <c r="N10" s="4" t="s">
        <v>53</v>
      </c>
      <c r="O10" s="4" t="s">
        <v>31</v>
      </c>
      <c r="P10" s="4" t="s">
        <v>32</v>
      </c>
      <c r="Q10" s="4">
        <v>0</v>
      </c>
      <c r="R10" s="7">
        <v>44426</v>
      </c>
      <c r="S10" s="5">
        <v>44468</v>
      </c>
      <c r="T10" s="4" t="s">
        <v>33</v>
      </c>
      <c r="U10" s="4">
        <v>115</v>
      </c>
      <c r="V10" s="4">
        <v>0</v>
      </c>
      <c r="W10" s="4">
        <v>0</v>
      </c>
      <c r="X10" s="4">
        <v>2226516</v>
      </c>
    </row>
    <row r="11" s="4" customFormat="1" spans="1:24">
      <c r="A11" s="4">
        <v>16088055574</v>
      </c>
      <c r="B11" s="4" t="s">
        <v>25</v>
      </c>
      <c r="C11" s="4" t="s">
        <v>47</v>
      </c>
      <c r="D11" s="4" t="s">
        <v>48</v>
      </c>
      <c r="E11" s="4" t="s">
        <v>49</v>
      </c>
      <c r="F11" s="5">
        <v>44463</v>
      </c>
      <c r="G11" s="5">
        <v>44465</v>
      </c>
      <c r="H11" s="4">
        <v>1</v>
      </c>
      <c r="I11" s="4">
        <v>2</v>
      </c>
      <c r="J11" s="4">
        <v>2</v>
      </c>
      <c r="K11" s="4" t="s">
        <v>29</v>
      </c>
      <c r="L11" s="4">
        <v>-629</v>
      </c>
      <c r="M11" s="4">
        <v>-629</v>
      </c>
      <c r="N11" s="4" t="s">
        <v>50</v>
      </c>
      <c r="O11" s="4" t="s">
        <v>31</v>
      </c>
      <c r="P11" s="4" t="s">
        <v>32</v>
      </c>
      <c r="Q11" s="4">
        <v>0</v>
      </c>
      <c r="R11" s="7">
        <v>44426</v>
      </c>
      <c r="S11" s="5">
        <v>44468</v>
      </c>
      <c r="T11" s="4" t="s">
        <v>33</v>
      </c>
      <c r="U11" s="4">
        <v>-629</v>
      </c>
      <c r="V11" s="4">
        <v>0</v>
      </c>
      <c r="W11" s="4">
        <v>0</v>
      </c>
      <c r="X11" s="4">
        <v>2226179</v>
      </c>
    </row>
    <row r="12" s="4" customFormat="1" spans="1:24">
      <c r="A12" s="4">
        <v>16118215046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44463</v>
      </c>
      <c r="G12" s="5">
        <v>44465</v>
      </c>
      <c r="H12" s="4">
        <v>1</v>
      </c>
      <c r="I12" s="4">
        <v>2</v>
      </c>
      <c r="J12" s="4">
        <v>2</v>
      </c>
      <c r="K12" s="4" t="s">
        <v>29</v>
      </c>
      <c r="L12" s="4">
        <v>256</v>
      </c>
      <c r="M12" s="4">
        <v>256</v>
      </c>
      <c r="N12" s="4" t="s">
        <v>56</v>
      </c>
      <c r="O12" s="4" t="s">
        <v>31</v>
      </c>
      <c r="P12" s="4" t="s">
        <v>32</v>
      </c>
      <c r="Q12" s="4">
        <v>0</v>
      </c>
      <c r="R12" s="7">
        <v>44431</v>
      </c>
      <c r="S12" s="5">
        <v>44468</v>
      </c>
      <c r="T12" s="4" t="s">
        <v>33</v>
      </c>
      <c r="U12" s="4">
        <v>256</v>
      </c>
      <c r="V12" s="4">
        <v>0</v>
      </c>
      <c r="W12" s="4">
        <v>0</v>
      </c>
      <c r="X12" s="4">
        <v>2230125</v>
      </c>
    </row>
    <row r="13" s="4" customFormat="1" spans="1:24">
      <c r="A13" s="4">
        <v>16118224966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44462</v>
      </c>
      <c r="G13" s="5">
        <v>44465</v>
      </c>
      <c r="H13" s="4">
        <v>1</v>
      </c>
      <c r="I13" s="4">
        <v>3</v>
      </c>
      <c r="J13" s="4">
        <v>3</v>
      </c>
      <c r="K13" s="4" t="s">
        <v>29</v>
      </c>
      <c r="L13" s="4">
        <v>554</v>
      </c>
      <c r="M13" s="4">
        <v>554</v>
      </c>
      <c r="N13" s="4" t="s">
        <v>59</v>
      </c>
      <c r="O13" s="4" t="s">
        <v>31</v>
      </c>
      <c r="P13" s="4" t="s">
        <v>32</v>
      </c>
      <c r="Q13" s="4">
        <v>0</v>
      </c>
      <c r="R13" s="7">
        <v>44431</v>
      </c>
      <c r="S13" s="5">
        <v>44468</v>
      </c>
      <c r="T13" s="4" t="s">
        <v>33</v>
      </c>
      <c r="U13" s="4">
        <v>554</v>
      </c>
      <c r="V13" s="4">
        <v>0</v>
      </c>
      <c r="W13" s="4">
        <v>0</v>
      </c>
      <c r="X13" s="4">
        <v>2230132</v>
      </c>
    </row>
    <row r="14" s="4" customFormat="1" spans="1:24">
      <c r="A14" s="4">
        <v>16118275760</v>
      </c>
      <c r="B14" s="4" t="s">
        <v>25</v>
      </c>
      <c r="C14" s="4" t="s">
        <v>26</v>
      </c>
      <c r="D14" s="4" t="s">
        <v>60</v>
      </c>
      <c r="E14" s="4" t="s">
        <v>38</v>
      </c>
      <c r="F14" s="5">
        <v>44464</v>
      </c>
      <c r="G14" s="5">
        <v>44465</v>
      </c>
      <c r="H14" s="4">
        <v>1</v>
      </c>
      <c r="I14" s="4">
        <v>1</v>
      </c>
      <c r="J14" s="4">
        <v>1</v>
      </c>
      <c r="K14" s="4" t="s">
        <v>29</v>
      </c>
      <c r="L14" s="4">
        <v>135</v>
      </c>
      <c r="M14" s="4">
        <v>135</v>
      </c>
      <c r="N14" s="4" t="s">
        <v>61</v>
      </c>
      <c r="O14" s="4" t="s">
        <v>31</v>
      </c>
      <c r="P14" s="4" t="s">
        <v>32</v>
      </c>
      <c r="Q14" s="4">
        <v>0</v>
      </c>
      <c r="R14" s="7">
        <v>44431</v>
      </c>
      <c r="S14" s="5">
        <v>44468</v>
      </c>
      <c r="T14" s="4" t="s">
        <v>33</v>
      </c>
      <c r="U14" s="4">
        <v>135</v>
      </c>
      <c r="V14" s="4">
        <v>0</v>
      </c>
      <c r="W14" s="4">
        <v>0</v>
      </c>
      <c r="X14" s="4">
        <v>2230150</v>
      </c>
    </row>
    <row r="15" s="4" customFormat="1" spans="1:24">
      <c r="A15" s="4">
        <v>16122187455</v>
      </c>
      <c r="B15" s="4" t="s">
        <v>25</v>
      </c>
      <c r="C15" s="4" t="s">
        <v>26</v>
      </c>
      <c r="D15" s="4" t="s">
        <v>60</v>
      </c>
      <c r="E15" s="4" t="s">
        <v>38</v>
      </c>
      <c r="F15" s="5">
        <v>44464</v>
      </c>
      <c r="G15" s="5">
        <v>44465</v>
      </c>
      <c r="H15" s="4">
        <v>1</v>
      </c>
      <c r="I15" s="4">
        <v>1</v>
      </c>
      <c r="J15" s="4">
        <v>1</v>
      </c>
      <c r="K15" s="4" t="s">
        <v>29</v>
      </c>
      <c r="L15" s="4">
        <v>135</v>
      </c>
      <c r="M15" s="4">
        <v>135</v>
      </c>
      <c r="N15" s="4" t="s">
        <v>62</v>
      </c>
      <c r="O15" s="4" t="s">
        <v>31</v>
      </c>
      <c r="P15" s="4" t="s">
        <v>32</v>
      </c>
      <c r="Q15" s="4">
        <v>0</v>
      </c>
      <c r="R15" s="7">
        <v>44432</v>
      </c>
      <c r="S15" s="5">
        <v>44468</v>
      </c>
      <c r="T15" s="4" t="s">
        <v>33</v>
      </c>
      <c r="U15" s="4">
        <v>135</v>
      </c>
      <c r="V15" s="4">
        <v>0</v>
      </c>
      <c r="W15" s="4">
        <v>0</v>
      </c>
      <c r="X15" s="4">
        <v>2231077</v>
      </c>
    </row>
    <row r="16" s="4" customFormat="1" spans="1:24">
      <c r="A16" s="4">
        <v>16129633326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44464</v>
      </c>
      <c r="G16" s="5">
        <v>44465</v>
      </c>
      <c r="H16" s="4">
        <v>1</v>
      </c>
      <c r="I16" s="4">
        <v>1</v>
      </c>
      <c r="J16" s="4">
        <v>1</v>
      </c>
      <c r="K16" s="4" t="s">
        <v>29</v>
      </c>
      <c r="L16" s="4">
        <v>260</v>
      </c>
      <c r="M16" s="4">
        <v>260</v>
      </c>
      <c r="N16" s="4" t="s">
        <v>65</v>
      </c>
      <c r="O16" s="4" t="s">
        <v>31</v>
      </c>
      <c r="P16" s="4" t="s">
        <v>32</v>
      </c>
      <c r="Q16" s="4">
        <v>0</v>
      </c>
      <c r="R16" s="7">
        <v>44432</v>
      </c>
      <c r="S16" s="5">
        <v>44468</v>
      </c>
      <c r="T16" s="4" t="s">
        <v>33</v>
      </c>
      <c r="U16" s="4">
        <v>260</v>
      </c>
      <c r="V16" s="4">
        <v>0</v>
      </c>
      <c r="W16" s="4">
        <v>0</v>
      </c>
      <c r="X16" s="4">
        <v>2232022</v>
      </c>
    </row>
    <row r="17" s="4" customFormat="1" spans="1:24">
      <c r="A17" s="4">
        <v>16130323887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44464</v>
      </c>
      <c r="G17" s="5">
        <v>44465</v>
      </c>
      <c r="H17" s="4">
        <v>1</v>
      </c>
      <c r="I17" s="4">
        <v>1</v>
      </c>
      <c r="J17" s="4">
        <v>1</v>
      </c>
      <c r="K17" s="4" t="s">
        <v>29</v>
      </c>
      <c r="L17" s="4">
        <v>97</v>
      </c>
      <c r="M17" s="4">
        <v>97</v>
      </c>
      <c r="N17" s="4" t="s">
        <v>68</v>
      </c>
      <c r="O17" s="4" t="s">
        <v>31</v>
      </c>
      <c r="P17" s="4" t="s">
        <v>32</v>
      </c>
      <c r="Q17" s="4">
        <v>0</v>
      </c>
      <c r="R17" s="7">
        <v>44433</v>
      </c>
      <c r="S17" s="5">
        <v>44468</v>
      </c>
      <c r="T17" s="4" t="s">
        <v>33</v>
      </c>
      <c r="U17" s="4">
        <v>97</v>
      </c>
      <c r="V17" s="4">
        <v>0</v>
      </c>
      <c r="W17" s="4">
        <v>0</v>
      </c>
      <c r="X17" s="4">
        <v>2232230</v>
      </c>
    </row>
    <row r="18" s="4" customFormat="1" spans="1:24">
      <c r="A18" s="4">
        <v>16163805039</v>
      </c>
      <c r="B18" s="4" t="s">
        <v>25</v>
      </c>
      <c r="C18" s="4" t="s">
        <v>26</v>
      </c>
      <c r="D18" s="4" t="s">
        <v>69</v>
      </c>
      <c r="E18" s="4" t="s">
        <v>52</v>
      </c>
      <c r="F18" s="5">
        <v>44464</v>
      </c>
      <c r="G18" s="5">
        <v>44465</v>
      </c>
      <c r="H18" s="4">
        <v>1</v>
      </c>
      <c r="I18" s="4">
        <v>1</v>
      </c>
      <c r="J18" s="4">
        <v>1</v>
      </c>
      <c r="K18" s="4" t="s">
        <v>29</v>
      </c>
      <c r="L18" s="4">
        <v>45</v>
      </c>
      <c r="M18" s="4">
        <v>45</v>
      </c>
      <c r="N18" s="4" t="s">
        <v>70</v>
      </c>
      <c r="O18" s="4" t="s">
        <v>31</v>
      </c>
      <c r="P18" s="4" t="s">
        <v>32</v>
      </c>
      <c r="Q18" s="4">
        <v>0</v>
      </c>
      <c r="R18" s="7">
        <v>44438</v>
      </c>
      <c r="S18" s="5">
        <v>44468</v>
      </c>
      <c r="T18" s="4" t="s">
        <v>33</v>
      </c>
      <c r="U18" s="4">
        <v>45</v>
      </c>
      <c r="V18" s="4">
        <v>0</v>
      </c>
      <c r="W18" s="4">
        <v>0</v>
      </c>
      <c r="X18" s="4">
        <v>2236851</v>
      </c>
    </row>
    <row r="19" s="4" customFormat="1" spans="1:24">
      <c r="A19" s="4">
        <v>16172196431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44463</v>
      </c>
      <c r="G19" s="5">
        <v>44465</v>
      </c>
      <c r="H19" s="4">
        <v>1</v>
      </c>
      <c r="I19" s="4">
        <v>2</v>
      </c>
      <c r="J19" s="4">
        <v>2</v>
      </c>
      <c r="K19" s="4" t="s">
        <v>29</v>
      </c>
      <c r="L19" s="4">
        <v>216</v>
      </c>
      <c r="M19" s="4">
        <v>216</v>
      </c>
      <c r="N19" s="4" t="s">
        <v>73</v>
      </c>
      <c r="O19" s="4" t="s">
        <v>31</v>
      </c>
      <c r="P19" s="4" t="s">
        <v>32</v>
      </c>
      <c r="Q19" s="4">
        <v>0</v>
      </c>
      <c r="R19" s="7">
        <v>44439</v>
      </c>
      <c r="S19" s="5">
        <v>44468</v>
      </c>
      <c r="T19" s="4" t="s">
        <v>33</v>
      </c>
      <c r="U19" s="4">
        <v>216</v>
      </c>
      <c r="V19" s="4">
        <v>0</v>
      </c>
      <c r="W19" s="4">
        <v>0</v>
      </c>
      <c r="X19" s="4">
        <v>2237889</v>
      </c>
    </row>
    <row r="20" s="4" customFormat="1" spans="1:25">
      <c r="A20" s="4">
        <v>16185515048</v>
      </c>
      <c r="B20" s="4" t="s">
        <v>25</v>
      </c>
      <c r="C20" s="4" t="s">
        <v>26</v>
      </c>
      <c r="D20" s="4" t="s">
        <v>74</v>
      </c>
      <c r="E20" s="4" t="s">
        <v>42</v>
      </c>
      <c r="F20" s="5">
        <v>44463</v>
      </c>
      <c r="G20" s="5">
        <v>44465</v>
      </c>
      <c r="H20" s="4">
        <v>1</v>
      </c>
      <c r="I20" s="4">
        <v>2</v>
      </c>
      <c r="J20" s="4">
        <v>2</v>
      </c>
      <c r="K20" s="4" t="s">
        <v>29</v>
      </c>
      <c r="L20" s="4">
        <v>366</v>
      </c>
      <c r="M20" s="4">
        <v>366</v>
      </c>
      <c r="N20" s="4" t="s">
        <v>75</v>
      </c>
      <c r="O20" s="4" t="s">
        <v>31</v>
      </c>
      <c r="P20" s="4" t="s">
        <v>32</v>
      </c>
      <c r="Q20" s="4">
        <v>0</v>
      </c>
      <c r="R20" s="7">
        <v>44441</v>
      </c>
      <c r="S20" s="5">
        <v>44468</v>
      </c>
      <c r="T20" s="4" t="s">
        <v>33</v>
      </c>
      <c r="U20" s="4">
        <v>366</v>
      </c>
      <c r="V20" s="4">
        <v>0</v>
      </c>
      <c r="W20" s="4">
        <v>0</v>
      </c>
      <c r="X20" s="4">
        <v>2240106</v>
      </c>
      <c r="Y20" s="4" t="s">
        <v>76</v>
      </c>
    </row>
    <row r="21" s="4" customFormat="1" spans="1:25">
      <c r="A21" s="4">
        <v>16193730526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44464</v>
      </c>
      <c r="G21" s="5">
        <v>44465</v>
      </c>
      <c r="H21" s="4">
        <v>1</v>
      </c>
      <c r="I21" s="4">
        <v>1</v>
      </c>
      <c r="J21" s="4">
        <v>1</v>
      </c>
      <c r="K21" s="4" t="s">
        <v>29</v>
      </c>
      <c r="L21" s="4">
        <v>178</v>
      </c>
      <c r="M21" s="4">
        <v>178</v>
      </c>
      <c r="N21" s="4" t="s">
        <v>79</v>
      </c>
      <c r="O21" s="4" t="s">
        <v>31</v>
      </c>
      <c r="P21" s="4" t="s">
        <v>32</v>
      </c>
      <c r="Q21" s="4">
        <v>0</v>
      </c>
      <c r="R21" s="7">
        <v>44442</v>
      </c>
      <c r="S21" s="5">
        <v>44468</v>
      </c>
      <c r="T21" s="4" t="s">
        <v>33</v>
      </c>
      <c r="U21" s="4">
        <v>178</v>
      </c>
      <c r="V21" s="4">
        <v>0</v>
      </c>
      <c r="W21" s="4">
        <v>0</v>
      </c>
      <c r="X21" s="4">
        <v>2241368</v>
      </c>
      <c r="Y21" s="4">
        <v>73169470</v>
      </c>
    </row>
    <row r="22" s="4" customFormat="1" spans="1:25">
      <c r="A22" s="4">
        <v>16201178290</v>
      </c>
      <c r="B22" s="4" t="s">
        <v>25</v>
      </c>
      <c r="C22" s="4" t="s">
        <v>26</v>
      </c>
      <c r="D22" s="4" t="s">
        <v>80</v>
      </c>
      <c r="E22" s="4" t="s">
        <v>52</v>
      </c>
      <c r="F22" s="5">
        <v>44464</v>
      </c>
      <c r="G22" s="5">
        <v>44465</v>
      </c>
      <c r="H22" s="4">
        <v>1</v>
      </c>
      <c r="I22" s="4">
        <v>1</v>
      </c>
      <c r="J22" s="4">
        <v>1</v>
      </c>
      <c r="K22" s="4" t="s">
        <v>29</v>
      </c>
      <c r="L22" s="4">
        <v>65</v>
      </c>
      <c r="M22" s="4">
        <v>65</v>
      </c>
      <c r="N22" s="4" t="s">
        <v>81</v>
      </c>
      <c r="O22" s="4" t="s">
        <v>31</v>
      </c>
      <c r="P22" s="4" t="s">
        <v>32</v>
      </c>
      <c r="Q22" s="4">
        <v>0</v>
      </c>
      <c r="R22" s="7">
        <v>44442</v>
      </c>
      <c r="S22" s="5">
        <v>44468</v>
      </c>
      <c r="T22" s="4" t="s">
        <v>33</v>
      </c>
      <c r="U22" s="4">
        <v>65</v>
      </c>
      <c r="V22" s="4">
        <v>0</v>
      </c>
      <c r="W22" s="4">
        <v>0</v>
      </c>
      <c r="X22" s="4">
        <v>2242346</v>
      </c>
      <c r="Y22" s="4">
        <v>2352058535</v>
      </c>
    </row>
    <row r="23" s="4" customFormat="1" spans="1:24">
      <c r="A23" s="4">
        <v>16202369406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44464</v>
      </c>
      <c r="G23" s="5">
        <v>44465</v>
      </c>
      <c r="H23" s="4">
        <v>1</v>
      </c>
      <c r="I23" s="4">
        <v>1</v>
      </c>
      <c r="J23" s="4">
        <v>1</v>
      </c>
      <c r="K23" s="4" t="s">
        <v>29</v>
      </c>
      <c r="L23" s="4">
        <v>132</v>
      </c>
      <c r="M23" s="4">
        <v>132</v>
      </c>
      <c r="N23" s="4" t="s">
        <v>84</v>
      </c>
      <c r="O23" s="4" t="s">
        <v>31</v>
      </c>
      <c r="P23" s="4" t="s">
        <v>32</v>
      </c>
      <c r="Q23" s="4">
        <v>0</v>
      </c>
      <c r="R23" s="7">
        <v>44443</v>
      </c>
      <c r="S23" s="5">
        <v>44468</v>
      </c>
      <c r="T23" s="4" t="s">
        <v>33</v>
      </c>
      <c r="U23" s="4">
        <v>132</v>
      </c>
      <c r="V23" s="4">
        <v>0</v>
      </c>
      <c r="W23" s="4">
        <v>0</v>
      </c>
      <c r="X23" s="4">
        <v>2242640</v>
      </c>
    </row>
    <row r="24" s="4" customFormat="1" spans="1:25">
      <c r="A24" s="4">
        <v>16193730526</v>
      </c>
      <c r="B24" s="4" t="s">
        <v>25</v>
      </c>
      <c r="C24" s="4" t="s">
        <v>47</v>
      </c>
      <c r="D24" s="4" t="s">
        <v>77</v>
      </c>
      <c r="E24" s="4" t="s">
        <v>78</v>
      </c>
      <c r="F24" s="5">
        <v>44464</v>
      </c>
      <c r="G24" s="5">
        <v>44465</v>
      </c>
      <c r="H24" s="4">
        <v>1</v>
      </c>
      <c r="I24" s="4">
        <v>1</v>
      </c>
      <c r="J24" s="4">
        <v>1</v>
      </c>
      <c r="K24" s="4" t="s">
        <v>29</v>
      </c>
      <c r="L24" s="4">
        <v>-178</v>
      </c>
      <c r="M24" s="4">
        <v>-178</v>
      </c>
      <c r="N24" s="4" t="s">
        <v>79</v>
      </c>
      <c r="O24" s="4" t="s">
        <v>31</v>
      </c>
      <c r="P24" s="4" t="s">
        <v>32</v>
      </c>
      <c r="Q24" s="4">
        <v>0</v>
      </c>
      <c r="R24" s="7">
        <v>44442</v>
      </c>
      <c r="S24" s="5">
        <v>44468</v>
      </c>
      <c r="T24" s="4" t="s">
        <v>33</v>
      </c>
      <c r="U24" s="4">
        <v>-178</v>
      </c>
      <c r="V24" s="4">
        <v>0</v>
      </c>
      <c r="W24" s="4">
        <v>0</v>
      </c>
      <c r="X24" s="4">
        <v>2241368</v>
      </c>
      <c r="Y24" s="4">
        <v>73169470</v>
      </c>
    </row>
    <row r="25" s="4" customFormat="1" spans="1:25">
      <c r="A25" s="4">
        <v>16214249303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44463</v>
      </c>
      <c r="G25" s="5">
        <v>44465</v>
      </c>
      <c r="H25" s="4">
        <v>1</v>
      </c>
      <c r="I25" s="4">
        <v>2</v>
      </c>
      <c r="J25" s="4">
        <v>2</v>
      </c>
      <c r="K25" s="4" t="s">
        <v>29</v>
      </c>
      <c r="L25" s="4">
        <v>218</v>
      </c>
      <c r="M25" s="4">
        <v>218</v>
      </c>
      <c r="N25" s="4" t="s">
        <v>87</v>
      </c>
      <c r="O25" s="4" t="s">
        <v>31</v>
      </c>
      <c r="P25" s="4" t="s">
        <v>32</v>
      </c>
      <c r="Q25" s="4">
        <v>0</v>
      </c>
      <c r="R25" s="7">
        <v>44444</v>
      </c>
      <c r="S25" s="5">
        <v>44468</v>
      </c>
      <c r="T25" s="4" t="s">
        <v>33</v>
      </c>
      <c r="U25" s="4">
        <v>218</v>
      </c>
      <c r="V25" s="4">
        <v>0</v>
      </c>
      <c r="W25" s="4">
        <v>0</v>
      </c>
      <c r="X25" s="4">
        <v>2244453</v>
      </c>
      <c r="Y25" s="4">
        <v>75107064</v>
      </c>
    </row>
    <row r="26" s="4" customFormat="1" spans="1:25">
      <c r="A26" s="4">
        <v>16218444656</v>
      </c>
      <c r="B26" s="4" t="s">
        <v>25</v>
      </c>
      <c r="C26" s="4" t="s">
        <v>26</v>
      </c>
      <c r="D26" s="4" t="s">
        <v>88</v>
      </c>
      <c r="E26" s="4" t="s">
        <v>38</v>
      </c>
      <c r="F26" s="5">
        <v>44463</v>
      </c>
      <c r="G26" s="5">
        <v>44465</v>
      </c>
      <c r="H26" s="4">
        <v>1</v>
      </c>
      <c r="I26" s="4">
        <v>2</v>
      </c>
      <c r="J26" s="4">
        <v>2</v>
      </c>
      <c r="K26" s="4" t="s">
        <v>29</v>
      </c>
      <c r="L26" s="4">
        <v>396</v>
      </c>
      <c r="M26" s="4">
        <v>396</v>
      </c>
      <c r="N26" s="4" t="s">
        <v>89</v>
      </c>
      <c r="O26" s="4" t="s">
        <v>31</v>
      </c>
      <c r="P26" s="4" t="s">
        <v>32</v>
      </c>
      <c r="Q26" s="4">
        <v>0</v>
      </c>
      <c r="R26" s="7">
        <v>44445</v>
      </c>
      <c r="S26" s="5">
        <v>44468</v>
      </c>
      <c r="T26" s="4" t="s">
        <v>33</v>
      </c>
      <c r="U26" s="4">
        <v>396</v>
      </c>
      <c r="V26" s="4">
        <v>0</v>
      </c>
      <c r="W26" s="4">
        <v>0</v>
      </c>
      <c r="X26" s="4">
        <v>2244766</v>
      </c>
      <c r="Y26" s="4">
        <v>44004929345</v>
      </c>
    </row>
    <row r="27" s="4" customFormat="1" spans="1:25">
      <c r="A27" s="4">
        <v>16221234555</v>
      </c>
      <c r="B27" s="4" t="s">
        <v>25</v>
      </c>
      <c r="C27" s="4" t="s">
        <v>26</v>
      </c>
      <c r="D27" s="4" t="s">
        <v>90</v>
      </c>
      <c r="E27" s="4" t="s">
        <v>42</v>
      </c>
      <c r="F27" s="5">
        <v>44463</v>
      </c>
      <c r="G27" s="5">
        <v>44465</v>
      </c>
      <c r="H27" s="4">
        <v>1</v>
      </c>
      <c r="I27" s="4">
        <v>2</v>
      </c>
      <c r="J27" s="4">
        <v>2</v>
      </c>
      <c r="K27" s="4" t="s">
        <v>29</v>
      </c>
      <c r="L27" s="4">
        <v>190</v>
      </c>
      <c r="M27" s="4">
        <v>190</v>
      </c>
      <c r="N27" s="4" t="s">
        <v>91</v>
      </c>
      <c r="O27" s="4" t="s">
        <v>31</v>
      </c>
      <c r="P27" s="4" t="s">
        <v>32</v>
      </c>
      <c r="Q27" s="4">
        <v>0</v>
      </c>
      <c r="R27" s="7">
        <v>44445</v>
      </c>
      <c r="S27" s="5">
        <v>44468</v>
      </c>
      <c r="T27" s="4" t="s">
        <v>33</v>
      </c>
      <c r="U27" s="4">
        <v>190</v>
      </c>
      <c r="V27" s="4">
        <v>0</v>
      </c>
      <c r="W27" s="4">
        <v>0</v>
      </c>
      <c r="X27" s="4">
        <v>2245235</v>
      </c>
      <c r="Y27" s="4">
        <v>3190583031</v>
      </c>
    </row>
    <row r="28" s="4" customFormat="1" spans="1:25">
      <c r="A28" s="4">
        <v>16221881566</v>
      </c>
      <c r="B28" s="4" t="s">
        <v>25</v>
      </c>
      <c r="C28" s="4" t="s">
        <v>26</v>
      </c>
      <c r="D28" s="4" t="s">
        <v>92</v>
      </c>
      <c r="E28" s="4" t="s">
        <v>93</v>
      </c>
      <c r="F28" s="5">
        <v>44464</v>
      </c>
      <c r="G28" s="5">
        <v>44465</v>
      </c>
      <c r="H28" s="4">
        <v>1</v>
      </c>
      <c r="I28" s="4">
        <v>1</v>
      </c>
      <c r="J28" s="4">
        <v>1</v>
      </c>
      <c r="K28" s="4" t="s">
        <v>29</v>
      </c>
      <c r="L28" s="4">
        <v>252</v>
      </c>
      <c r="M28" s="4">
        <v>252</v>
      </c>
      <c r="N28" s="4" t="s">
        <v>94</v>
      </c>
      <c r="O28" s="4" t="s">
        <v>31</v>
      </c>
      <c r="P28" s="4" t="s">
        <v>32</v>
      </c>
      <c r="Q28" s="4">
        <v>0</v>
      </c>
      <c r="R28" s="7">
        <v>44445</v>
      </c>
      <c r="S28" s="5">
        <v>44468</v>
      </c>
      <c r="T28" s="4" t="s">
        <v>33</v>
      </c>
      <c r="U28" s="4">
        <v>252</v>
      </c>
      <c r="V28" s="4">
        <v>0</v>
      </c>
      <c r="W28" s="4">
        <v>0</v>
      </c>
      <c r="X28" s="4">
        <v>2245375</v>
      </c>
      <c r="Y28" s="4">
        <v>616188679</v>
      </c>
    </row>
    <row r="29" s="4" customFormat="1" spans="1:25">
      <c r="A29" s="4">
        <v>16229876469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44464</v>
      </c>
      <c r="G29" s="5">
        <v>44465</v>
      </c>
      <c r="H29" s="4">
        <v>1</v>
      </c>
      <c r="I29" s="4">
        <v>1</v>
      </c>
      <c r="J29" s="4">
        <v>1</v>
      </c>
      <c r="K29" s="4" t="s">
        <v>29</v>
      </c>
      <c r="L29" s="4">
        <v>221</v>
      </c>
      <c r="M29" s="4">
        <v>221</v>
      </c>
      <c r="N29" s="4" t="s">
        <v>97</v>
      </c>
      <c r="O29" s="4" t="s">
        <v>31</v>
      </c>
      <c r="P29" s="4" t="s">
        <v>32</v>
      </c>
      <c r="Q29" s="4">
        <v>0</v>
      </c>
      <c r="R29" s="7">
        <v>44446</v>
      </c>
      <c r="S29" s="5">
        <v>44468</v>
      </c>
      <c r="T29" s="4" t="s">
        <v>33</v>
      </c>
      <c r="U29" s="4">
        <v>221</v>
      </c>
      <c r="V29" s="4">
        <v>0</v>
      </c>
      <c r="W29" s="4">
        <v>0</v>
      </c>
      <c r="X29" s="4">
        <v>2246467</v>
      </c>
      <c r="Y29" s="4" t="s">
        <v>98</v>
      </c>
    </row>
    <row r="30" s="4" customFormat="1" spans="1:24">
      <c r="A30" s="4">
        <v>16231908701</v>
      </c>
      <c r="B30" s="4" t="s">
        <v>25</v>
      </c>
      <c r="C30" s="4" t="s">
        <v>26</v>
      </c>
      <c r="D30" s="4" t="s">
        <v>54</v>
      </c>
      <c r="E30" s="4" t="s">
        <v>55</v>
      </c>
      <c r="F30" s="5">
        <v>44464</v>
      </c>
      <c r="G30" s="5">
        <v>44465</v>
      </c>
      <c r="H30" s="4">
        <v>1</v>
      </c>
      <c r="I30" s="4">
        <v>1</v>
      </c>
      <c r="J30" s="4">
        <v>1</v>
      </c>
      <c r="K30" s="4" t="s">
        <v>29</v>
      </c>
      <c r="L30" s="4">
        <v>128</v>
      </c>
      <c r="M30" s="4">
        <v>128</v>
      </c>
      <c r="N30" s="4" t="s">
        <v>99</v>
      </c>
      <c r="O30" s="4" t="s">
        <v>31</v>
      </c>
      <c r="P30" s="4" t="s">
        <v>32</v>
      </c>
      <c r="Q30" s="4">
        <v>0</v>
      </c>
      <c r="R30" s="7">
        <v>44447</v>
      </c>
      <c r="S30" s="5">
        <v>44468</v>
      </c>
      <c r="T30" s="4" t="s">
        <v>33</v>
      </c>
      <c r="U30" s="4">
        <v>128</v>
      </c>
      <c r="V30" s="4">
        <v>0</v>
      </c>
      <c r="W30" s="4">
        <v>0</v>
      </c>
      <c r="X30" s="4">
        <v>2246897</v>
      </c>
    </row>
    <row r="31" s="4" customFormat="1" spans="1:25">
      <c r="A31" s="4">
        <v>16239985912</v>
      </c>
      <c r="B31" s="4" t="s">
        <v>25</v>
      </c>
      <c r="C31" s="4" t="s">
        <v>26</v>
      </c>
      <c r="D31" s="4" t="s">
        <v>100</v>
      </c>
      <c r="E31" s="4" t="s">
        <v>101</v>
      </c>
      <c r="F31" s="5">
        <v>44463</v>
      </c>
      <c r="G31" s="5">
        <v>44465</v>
      </c>
      <c r="H31" s="4">
        <v>1</v>
      </c>
      <c r="I31" s="4">
        <v>2</v>
      </c>
      <c r="J31" s="4">
        <v>2</v>
      </c>
      <c r="K31" s="4" t="s">
        <v>29</v>
      </c>
      <c r="L31" s="4">
        <v>118</v>
      </c>
      <c r="M31" s="4">
        <v>118</v>
      </c>
      <c r="N31" s="4" t="s">
        <v>102</v>
      </c>
      <c r="O31" s="4" t="s">
        <v>31</v>
      </c>
      <c r="P31" s="4" t="s">
        <v>32</v>
      </c>
      <c r="Q31" s="4">
        <v>0</v>
      </c>
      <c r="R31" s="7">
        <v>44448</v>
      </c>
      <c r="S31" s="5">
        <v>44468</v>
      </c>
      <c r="T31" s="4" t="s">
        <v>33</v>
      </c>
      <c r="U31" s="4">
        <v>118</v>
      </c>
      <c r="V31" s="4">
        <v>0</v>
      </c>
      <c r="W31" s="4">
        <v>0</v>
      </c>
      <c r="X31" s="4">
        <v>2247734</v>
      </c>
      <c r="Y31" s="4">
        <v>77689012</v>
      </c>
    </row>
    <row r="32" s="4" customFormat="1" spans="1:25">
      <c r="A32" s="4">
        <v>16243714160</v>
      </c>
      <c r="B32" s="4" t="s">
        <v>25</v>
      </c>
      <c r="C32" s="4" t="s">
        <v>26</v>
      </c>
      <c r="D32" s="4" t="s">
        <v>103</v>
      </c>
      <c r="E32" s="4" t="s">
        <v>104</v>
      </c>
      <c r="F32" s="5">
        <v>44464</v>
      </c>
      <c r="G32" s="5">
        <v>44465</v>
      </c>
      <c r="H32" s="4">
        <v>1</v>
      </c>
      <c r="I32" s="4">
        <v>1</v>
      </c>
      <c r="J32" s="4">
        <v>1</v>
      </c>
      <c r="K32" s="4" t="s">
        <v>29</v>
      </c>
      <c r="L32" s="4">
        <v>96</v>
      </c>
      <c r="M32" s="4">
        <v>96</v>
      </c>
      <c r="N32" s="4" t="s">
        <v>105</v>
      </c>
      <c r="O32" s="4" t="s">
        <v>31</v>
      </c>
      <c r="P32" s="4" t="s">
        <v>32</v>
      </c>
      <c r="Q32" s="4">
        <v>0</v>
      </c>
      <c r="R32" s="7">
        <v>44448</v>
      </c>
      <c r="S32" s="5">
        <v>44468</v>
      </c>
      <c r="T32" s="4" t="s">
        <v>33</v>
      </c>
      <c r="U32" s="4">
        <v>96</v>
      </c>
      <c r="V32" s="4">
        <v>0</v>
      </c>
      <c r="W32" s="4">
        <v>0</v>
      </c>
      <c r="X32" s="4">
        <v>2247994</v>
      </c>
      <c r="Y32" s="4">
        <v>80177082</v>
      </c>
    </row>
    <row r="33" s="4" customFormat="1" spans="1:24">
      <c r="A33" s="4">
        <v>16248298504</v>
      </c>
      <c r="B33" s="4" t="s">
        <v>25</v>
      </c>
      <c r="C33" s="4" t="s">
        <v>26</v>
      </c>
      <c r="D33" s="4" t="s">
        <v>106</v>
      </c>
      <c r="E33" s="4" t="s">
        <v>107</v>
      </c>
      <c r="F33" s="5">
        <v>44464</v>
      </c>
      <c r="G33" s="5">
        <v>44465</v>
      </c>
      <c r="H33" s="4">
        <v>1</v>
      </c>
      <c r="I33" s="4">
        <v>1</v>
      </c>
      <c r="J33" s="4">
        <v>1</v>
      </c>
      <c r="K33" s="4" t="s">
        <v>29</v>
      </c>
      <c r="L33" s="4">
        <v>355</v>
      </c>
      <c r="M33" s="4">
        <v>355</v>
      </c>
      <c r="N33" s="4" t="s">
        <v>108</v>
      </c>
      <c r="O33" s="4" t="s">
        <v>31</v>
      </c>
      <c r="P33" s="4" t="s">
        <v>32</v>
      </c>
      <c r="Q33" s="4">
        <v>0</v>
      </c>
      <c r="R33" s="7">
        <v>44449</v>
      </c>
      <c r="S33" s="5">
        <v>44468</v>
      </c>
      <c r="T33" s="4" t="s">
        <v>33</v>
      </c>
      <c r="U33" s="4">
        <v>355</v>
      </c>
      <c r="V33" s="4">
        <v>0</v>
      </c>
      <c r="W33" s="4">
        <v>0</v>
      </c>
      <c r="X33" s="4">
        <v>2248750</v>
      </c>
    </row>
    <row r="34" s="4" customFormat="1" spans="1:26">
      <c r="A34" s="4">
        <v>16254425956</v>
      </c>
      <c r="B34" s="4" t="s">
        <v>25</v>
      </c>
      <c r="C34" s="4" t="s">
        <v>26</v>
      </c>
      <c r="D34" s="4" t="s">
        <v>109</v>
      </c>
      <c r="E34" s="4" t="s">
        <v>110</v>
      </c>
      <c r="F34" s="5">
        <v>44464</v>
      </c>
      <c r="G34" s="5">
        <v>44465</v>
      </c>
      <c r="H34" s="4">
        <v>2</v>
      </c>
      <c r="I34" s="4">
        <v>1</v>
      </c>
      <c r="J34" s="4">
        <v>2</v>
      </c>
      <c r="K34" s="4" t="s">
        <v>29</v>
      </c>
      <c r="L34" s="4">
        <v>100</v>
      </c>
      <c r="M34" s="4">
        <v>100</v>
      </c>
      <c r="N34" s="4" t="s">
        <v>111</v>
      </c>
      <c r="O34" s="4" t="s">
        <v>31</v>
      </c>
      <c r="P34" s="4" t="s">
        <v>32</v>
      </c>
      <c r="Q34" s="4">
        <v>0</v>
      </c>
      <c r="R34" s="7">
        <v>44449</v>
      </c>
      <c r="S34" s="5">
        <v>44468</v>
      </c>
      <c r="T34" s="4" t="s">
        <v>33</v>
      </c>
      <c r="U34" s="4">
        <v>100</v>
      </c>
      <c r="V34" s="4">
        <v>0</v>
      </c>
      <c r="W34" s="4">
        <v>0</v>
      </c>
      <c r="X34" s="4">
        <v>2249550</v>
      </c>
      <c r="Y34" s="4">
        <v>2352348022</v>
      </c>
      <c r="Z34" s="4">
        <v>2352347834</v>
      </c>
    </row>
    <row r="35" s="4" customFormat="1" spans="1:25">
      <c r="A35" s="4">
        <v>16256383931</v>
      </c>
      <c r="B35" s="4" t="s">
        <v>25</v>
      </c>
      <c r="C35" s="4" t="s">
        <v>26</v>
      </c>
      <c r="D35" s="4" t="s">
        <v>112</v>
      </c>
      <c r="E35" s="4" t="s">
        <v>113</v>
      </c>
      <c r="F35" s="5">
        <v>44464</v>
      </c>
      <c r="G35" s="5">
        <v>44465</v>
      </c>
      <c r="H35" s="4">
        <v>1</v>
      </c>
      <c r="I35" s="4">
        <v>1</v>
      </c>
      <c r="J35" s="4">
        <v>1</v>
      </c>
      <c r="K35" s="4" t="s">
        <v>29</v>
      </c>
      <c r="L35" s="4">
        <v>47</v>
      </c>
      <c r="M35" s="4">
        <v>47</v>
      </c>
      <c r="N35" s="4" t="s">
        <v>114</v>
      </c>
      <c r="O35" s="4" t="s">
        <v>31</v>
      </c>
      <c r="P35" s="4" t="s">
        <v>32</v>
      </c>
      <c r="Q35" s="4">
        <v>0</v>
      </c>
      <c r="R35" s="7">
        <v>44449</v>
      </c>
      <c r="S35" s="5">
        <v>44468</v>
      </c>
      <c r="T35" s="4" t="s">
        <v>33</v>
      </c>
      <c r="U35" s="4">
        <v>47</v>
      </c>
      <c r="V35" s="4">
        <v>0</v>
      </c>
      <c r="W35" s="4">
        <v>0</v>
      </c>
      <c r="X35" s="4">
        <v>2249656</v>
      </c>
      <c r="Y35" s="4">
        <v>402109000271</v>
      </c>
    </row>
    <row r="36" s="4" customFormat="1" spans="1:25">
      <c r="A36" s="4">
        <v>16257872484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44464</v>
      </c>
      <c r="G36" s="5">
        <v>44465</v>
      </c>
      <c r="H36" s="4">
        <v>1</v>
      </c>
      <c r="I36" s="4">
        <v>1</v>
      </c>
      <c r="J36" s="4">
        <v>1</v>
      </c>
      <c r="K36" s="4" t="s">
        <v>29</v>
      </c>
      <c r="L36" s="4">
        <v>223</v>
      </c>
      <c r="M36" s="4">
        <v>223</v>
      </c>
      <c r="N36" s="4" t="s">
        <v>117</v>
      </c>
      <c r="O36" s="4" t="s">
        <v>31</v>
      </c>
      <c r="P36" s="4" t="s">
        <v>32</v>
      </c>
      <c r="Q36" s="4">
        <v>0</v>
      </c>
      <c r="R36" s="7">
        <v>44450</v>
      </c>
      <c r="S36" s="5">
        <v>44468</v>
      </c>
      <c r="T36" s="4" t="s">
        <v>33</v>
      </c>
      <c r="U36" s="4">
        <v>223</v>
      </c>
      <c r="V36" s="4">
        <v>0</v>
      </c>
      <c r="W36" s="4">
        <v>0</v>
      </c>
      <c r="X36" s="4">
        <v>2249890</v>
      </c>
      <c r="Y36" s="4">
        <v>81547519</v>
      </c>
    </row>
    <row r="37" s="4" customFormat="1" spans="1:24">
      <c r="A37" s="4">
        <v>16264886712</v>
      </c>
      <c r="B37" s="4" t="s">
        <v>25</v>
      </c>
      <c r="C37" s="4" t="s">
        <v>26</v>
      </c>
      <c r="D37" s="4" t="s">
        <v>118</v>
      </c>
      <c r="E37" s="4" t="s">
        <v>119</v>
      </c>
      <c r="F37" s="5">
        <v>44464</v>
      </c>
      <c r="G37" s="5">
        <v>44465</v>
      </c>
      <c r="H37" s="4">
        <v>1</v>
      </c>
      <c r="I37" s="4">
        <v>1</v>
      </c>
      <c r="J37" s="4">
        <v>1</v>
      </c>
      <c r="K37" s="4" t="s">
        <v>29</v>
      </c>
      <c r="L37" s="4">
        <v>58</v>
      </c>
      <c r="M37" s="4">
        <v>58</v>
      </c>
      <c r="N37" s="4" t="s">
        <v>120</v>
      </c>
      <c r="O37" s="4" t="s">
        <v>31</v>
      </c>
      <c r="P37" s="4" t="s">
        <v>32</v>
      </c>
      <c r="Q37" s="4">
        <v>0</v>
      </c>
      <c r="R37" s="7">
        <v>44451</v>
      </c>
      <c r="S37" s="5">
        <v>44468</v>
      </c>
      <c r="T37" s="4" t="s">
        <v>33</v>
      </c>
      <c r="U37" s="4">
        <v>58</v>
      </c>
      <c r="V37" s="4">
        <v>0</v>
      </c>
      <c r="W37" s="4">
        <v>0</v>
      </c>
      <c r="X37" s="4">
        <v>2250929</v>
      </c>
    </row>
    <row r="38" s="4" customFormat="1" spans="1:25">
      <c r="A38" s="4">
        <v>16268507695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44463</v>
      </c>
      <c r="G38" s="5">
        <v>44465</v>
      </c>
      <c r="H38" s="4">
        <v>1</v>
      </c>
      <c r="I38" s="4">
        <v>2</v>
      </c>
      <c r="J38" s="4">
        <v>2</v>
      </c>
      <c r="K38" s="4" t="s">
        <v>29</v>
      </c>
      <c r="L38" s="4">
        <v>326</v>
      </c>
      <c r="M38" s="4">
        <v>326</v>
      </c>
      <c r="N38" s="4" t="s">
        <v>123</v>
      </c>
      <c r="O38" s="4" t="s">
        <v>31</v>
      </c>
      <c r="P38" s="4" t="s">
        <v>32</v>
      </c>
      <c r="Q38" s="4">
        <v>0</v>
      </c>
      <c r="R38" s="7">
        <v>44451</v>
      </c>
      <c r="S38" s="5">
        <v>44468</v>
      </c>
      <c r="T38" s="4" t="s">
        <v>33</v>
      </c>
      <c r="U38" s="4">
        <v>326</v>
      </c>
      <c r="V38" s="4">
        <v>0</v>
      </c>
      <c r="W38" s="4">
        <v>0</v>
      </c>
      <c r="X38" s="4">
        <v>2251278</v>
      </c>
      <c r="Y38" s="4">
        <v>1021808</v>
      </c>
    </row>
    <row r="39" s="4" customFormat="1" spans="1:25">
      <c r="A39" s="4">
        <v>16280501595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44464</v>
      </c>
      <c r="G39" s="5">
        <v>44465</v>
      </c>
      <c r="H39" s="4">
        <v>1</v>
      </c>
      <c r="I39" s="4">
        <v>1</v>
      </c>
      <c r="J39" s="4">
        <v>1</v>
      </c>
      <c r="K39" s="4" t="s">
        <v>29</v>
      </c>
      <c r="L39" s="4">
        <v>46</v>
      </c>
      <c r="M39" s="4">
        <v>46</v>
      </c>
      <c r="N39" s="4" t="s">
        <v>126</v>
      </c>
      <c r="O39" s="4" t="s">
        <v>31</v>
      </c>
      <c r="P39" s="4" t="s">
        <v>32</v>
      </c>
      <c r="Q39" s="4">
        <v>0</v>
      </c>
      <c r="R39" s="7">
        <v>44453</v>
      </c>
      <c r="S39" s="5">
        <v>44468</v>
      </c>
      <c r="T39" s="4" t="s">
        <v>33</v>
      </c>
      <c r="U39" s="4">
        <v>46</v>
      </c>
      <c r="V39" s="4">
        <v>0</v>
      </c>
      <c r="W39" s="4">
        <v>0</v>
      </c>
      <c r="X39" s="4">
        <v>2252786</v>
      </c>
      <c r="Y39" s="4">
        <v>2352496080</v>
      </c>
    </row>
    <row r="40" s="4" customFormat="1" spans="1:25">
      <c r="A40" s="4">
        <v>16280562562</v>
      </c>
      <c r="B40" s="4" t="s">
        <v>25</v>
      </c>
      <c r="C40" s="4" t="s">
        <v>26</v>
      </c>
      <c r="D40" s="4" t="s">
        <v>127</v>
      </c>
      <c r="E40" s="4" t="s">
        <v>128</v>
      </c>
      <c r="F40" s="5">
        <v>44464</v>
      </c>
      <c r="G40" s="5">
        <v>44465</v>
      </c>
      <c r="H40" s="4">
        <v>1</v>
      </c>
      <c r="I40" s="4">
        <v>1</v>
      </c>
      <c r="J40" s="4">
        <v>1</v>
      </c>
      <c r="K40" s="4" t="s">
        <v>29</v>
      </c>
      <c r="L40" s="4">
        <v>94</v>
      </c>
      <c r="M40" s="4">
        <v>94</v>
      </c>
      <c r="N40" s="4" t="s">
        <v>129</v>
      </c>
      <c r="O40" s="4" t="s">
        <v>31</v>
      </c>
      <c r="P40" s="4" t="s">
        <v>32</v>
      </c>
      <c r="Q40" s="4">
        <v>0</v>
      </c>
      <c r="R40" s="7">
        <v>44453</v>
      </c>
      <c r="S40" s="5">
        <v>44468</v>
      </c>
      <c r="T40" s="4" t="s">
        <v>33</v>
      </c>
      <c r="U40" s="4">
        <v>94</v>
      </c>
      <c r="V40" s="4">
        <v>0</v>
      </c>
      <c r="W40" s="4">
        <v>0</v>
      </c>
      <c r="X40" s="4">
        <v>2252816</v>
      </c>
      <c r="Y40" s="4">
        <v>48440767</v>
      </c>
    </row>
    <row r="41" s="4" customFormat="1" spans="1:25">
      <c r="A41" s="4">
        <v>16280584359</v>
      </c>
      <c r="B41" s="4" t="s">
        <v>25</v>
      </c>
      <c r="C41" s="4" t="s">
        <v>26</v>
      </c>
      <c r="D41" s="4" t="s">
        <v>130</v>
      </c>
      <c r="E41" s="4" t="s">
        <v>131</v>
      </c>
      <c r="F41" s="5">
        <v>44464</v>
      </c>
      <c r="G41" s="5">
        <v>44465</v>
      </c>
      <c r="H41" s="4">
        <v>1</v>
      </c>
      <c r="I41" s="4">
        <v>1</v>
      </c>
      <c r="J41" s="4">
        <v>1</v>
      </c>
      <c r="K41" s="4" t="s">
        <v>29</v>
      </c>
      <c r="L41" s="4">
        <v>138</v>
      </c>
      <c r="M41" s="4">
        <v>138</v>
      </c>
      <c r="N41" s="4" t="s">
        <v>132</v>
      </c>
      <c r="O41" s="4" t="s">
        <v>31</v>
      </c>
      <c r="P41" s="4" t="s">
        <v>32</v>
      </c>
      <c r="Q41" s="4">
        <v>0</v>
      </c>
      <c r="R41" s="7">
        <v>44453</v>
      </c>
      <c r="S41" s="5">
        <v>44468</v>
      </c>
      <c r="T41" s="4" t="s">
        <v>33</v>
      </c>
      <c r="U41" s="4">
        <v>138</v>
      </c>
      <c r="V41" s="4">
        <v>0</v>
      </c>
      <c r="W41" s="4">
        <v>0</v>
      </c>
      <c r="X41" s="4">
        <v>2252829</v>
      </c>
      <c r="Y41" s="4">
        <v>83868900</v>
      </c>
    </row>
    <row r="42" s="4" customFormat="1" spans="1:25">
      <c r="A42" s="4">
        <v>16280760956</v>
      </c>
      <c r="B42" s="4" t="s">
        <v>25</v>
      </c>
      <c r="C42" s="4" t="s">
        <v>26</v>
      </c>
      <c r="D42" s="4" t="s">
        <v>133</v>
      </c>
      <c r="E42" s="4" t="s">
        <v>134</v>
      </c>
      <c r="F42" s="5">
        <v>44464</v>
      </c>
      <c r="G42" s="5">
        <v>44465</v>
      </c>
      <c r="H42" s="4">
        <v>1</v>
      </c>
      <c r="I42" s="4">
        <v>1</v>
      </c>
      <c r="J42" s="4">
        <v>1</v>
      </c>
      <c r="K42" s="4" t="s">
        <v>29</v>
      </c>
      <c r="L42" s="4">
        <v>410</v>
      </c>
      <c r="M42" s="4">
        <v>410</v>
      </c>
      <c r="N42" s="4" t="s">
        <v>135</v>
      </c>
      <c r="O42" s="4" t="s">
        <v>31</v>
      </c>
      <c r="P42" s="4" t="s">
        <v>32</v>
      </c>
      <c r="Q42" s="4">
        <v>0</v>
      </c>
      <c r="R42" s="7">
        <v>44453</v>
      </c>
      <c r="S42" s="5">
        <v>44468</v>
      </c>
      <c r="T42" s="4" t="s">
        <v>33</v>
      </c>
      <c r="U42" s="4">
        <v>410</v>
      </c>
      <c r="V42" s="4">
        <v>0</v>
      </c>
      <c r="W42" s="4">
        <v>0</v>
      </c>
      <c r="X42" s="4">
        <v>2252889</v>
      </c>
      <c r="Y42" s="4">
        <v>3194408561</v>
      </c>
    </row>
    <row r="43" s="4" customFormat="1" spans="1:25">
      <c r="A43" s="4">
        <v>16281208571</v>
      </c>
      <c r="B43" s="4" t="s">
        <v>25</v>
      </c>
      <c r="C43" s="4" t="s">
        <v>26</v>
      </c>
      <c r="D43" s="4" t="s">
        <v>136</v>
      </c>
      <c r="E43" s="4" t="s">
        <v>137</v>
      </c>
      <c r="F43" s="5">
        <v>44463</v>
      </c>
      <c r="G43" s="5">
        <v>44465</v>
      </c>
      <c r="H43" s="4">
        <v>1</v>
      </c>
      <c r="I43" s="4">
        <v>2</v>
      </c>
      <c r="J43" s="4">
        <v>2</v>
      </c>
      <c r="K43" s="4" t="s">
        <v>29</v>
      </c>
      <c r="L43" s="4">
        <v>300</v>
      </c>
      <c r="M43" s="4">
        <v>300</v>
      </c>
      <c r="N43" s="4" t="s">
        <v>138</v>
      </c>
      <c r="O43" s="4" t="s">
        <v>31</v>
      </c>
      <c r="P43" s="4" t="s">
        <v>32</v>
      </c>
      <c r="Q43" s="4">
        <v>0</v>
      </c>
      <c r="R43" s="7">
        <v>44453</v>
      </c>
      <c r="S43" s="5">
        <v>44468</v>
      </c>
      <c r="T43" s="4" t="s">
        <v>33</v>
      </c>
      <c r="U43" s="4">
        <v>300</v>
      </c>
      <c r="V43" s="4">
        <v>0</v>
      </c>
      <c r="W43" s="4">
        <v>0</v>
      </c>
      <c r="X43" s="4">
        <v>2253007</v>
      </c>
      <c r="Y43" s="4">
        <v>198865</v>
      </c>
    </row>
    <row r="44" s="4" customFormat="1" spans="1:24">
      <c r="A44" s="4">
        <v>15195737201</v>
      </c>
      <c r="B44" s="4" t="s">
        <v>25</v>
      </c>
      <c r="C44" s="4" t="s">
        <v>47</v>
      </c>
      <c r="D44" s="4" t="s">
        <v>139</v>
      </c>
      <c r="E44" s="4" t="s">
        <v>140</v>
      </c>
      <c r="F44" s="5">
        <v>44463</v>
      </c>
      <c r="G44" s="5">
        <v>44465</v>
      </c>
      <c r="H44" s="4">
        <v>1</v>
      </c>
      <c r="I44" s="4">
        <v>2</v>
      </c>
      <c r="J44" s="4">
        <v>2</v>
      </c>
      <c r="K44" s="4" t="s">
        <v>29</v>
      </c>
      <c r="L44" s="4">
        <v>-2234</v>
      </c>
      <c r="M44" s="4">
        <v>-2234</v>
      </c>
      <c r="N44" s="4" t="s">
        <v>141</v>
      </c>
      <c r="O44" s="4" t="s">
        <v>31</v>
      </c>
      <c r="P44" s="4" t="s">
        <v>32</v>
      </c>
      <c r="Q44" s="4">
        <v>0</v>
      </c>
      <c r="R44" s="7">
        <v>44329</v>
      </c>
      <c r="S44" s="5">
        <v>44468</v>
      </c>
      <c r="T44" s="4" t="s">
        <v>33</v>
      </c>
      <c r="U44" s="4">
        <v>-2234</v>
      </c>
      <c r="V44" s="4">
        <v>0</v>
      </c>
      <c r="W44" s="4">
        <v>0</v>
      </c>
      <c r="X44" s="4">
        <v>2112532</v>
      </c>
    </row>
    <row r="45" s="4" customFormat="1" spans="1:24">
      <c r="A45" s="4">
        <v>15195737201</v>
      </c>
      <c r="B45" s="4" t="s">
        <v>25</v>
      </c>
      <c r="C45" s="4" t="s">
        <v>142</v>
      </c>
      <c r="D45" s="4" t="s">
        <v>139</v>
      </c>
      <c r="E45" s="4" t="s">
        <v>140</v>
      </c>
      <c r="F45" s="5">
        <v>44463</v>
      </c>
      <c r="G45" s="5">
        <v>44465</v>
      </c>
      <c r="H45" s="4">
        <v>1</v>
      </c>
      <c r="I45" s="4">
        <v>2</v>
      </c>
      <c r="J45" s="4">
        <v>2</v>
      </c>
      <c r="K45" s="4" t="s">
        <v>29</v>
      </c>
      <c r="L45" s="4">
        <v>0</v>
      </c>
      <c r="M45" s="4">
        <v>0</v>
      </c>
      <c r="N45" s="4" t="s">
        <v>141</v>
      </c>
      <c r="O45" s="4" t="s">
        <v>31</v>
      </c>
      <c r="P45" s="4" t="s">
        <v>32</v>
      </c>
      <c r="Q45" s="4">
        <v>0</v>
      </c>
      <c r="R45" s="7">
        <v>44329</v>
      </c>
      <c r="S45" s="5">
        <v>44468</v>
      </c>
      <c r="T45" s="4" t="s">
        <v>33</v>
      </c>
      <c r="U45" s="4">
        <v>0</v>
      </c>
      <c r="V45" s="4">
        <v>0</v>
      </c>
      <c r="W45" s="4">
        <v>0</v>
      </c>
      <c r="X45" s="4">
        <v>2112532</v>
      </c>
    </row>
    <row r="46" s="4" customFormat="1" spans="1:24">
      <c r="A46" s="4">
        <v>16288002181</v>
      </c>
      <c r="B46" s="4" t="s">
        <v>25</v>
      </c>
      <c r="C46" s="4" t="s">
        <v>26</v>
      </c>
      <c r="D46" s="4" t="s">
        <v>121</v>
      </c>
      <c r="E46" s="4" t="s">
        <v>122</v>
      </c>
      <c r="F46" s="5">
        <v>44463</v>
      </c>
      <c r="G46" s="5">
        <v>44465</v>
      </c>
      <c r="H46" s="4">
        <v>1</v>
      </c>
      <c r="I46" s="4">
        <v>2</v>
      </c>
      <c r="J46" s="4">
        <v>2</v>
      </c>
      <c r="K46" s="4" t="s">
        <v>29</v>
      </c>
      <c r="L46" s="4">
        <v>326</v>
      </c>
      <c r="M46" s="4">
        <v>326</v>
      </c>
      <c r="N46" s="4" t="s">
        <v>143</v>
      </c>
      <c r="O46" s="4" t="s">
        <v>31</v>
      </c>
      <c r="P46" s="4" t="s">
        <v>32</v>
      </c>
      <c r="Q46" s="4">
        <v>0</v>
      </c>
      <c r="R46" s="7">
        <v>44454</v>
      </c>
      <c r="S46" s="5">
        <v>44468</v>
      </c>
      <c r="T46" s="4" t="s">
        <v>33</v>
      </c>
      <c r="U46" s="4">
        <v>326</v>
      </c>
      <c r="V46" s="4">
        <v>0</v>
      </c>
      <c r="W46" s="4">
        <v>0</v>
      </c>
      <c r="X46" s="4">
        <v>2253962</v>
      </c>
    </row>
    <row r="47" s="4" customFormat="1" spans="1:24">
      <c r="A47" s="4">
        <v>16288062799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44463</v>
      </c>
      <c r="G47" s="5">
        <v>44465</v>
      </c>
      <c r="H47" s="4">
        <v>1</v>
      </c>
      <c r="I47" s="4">
        <v>2</v>
      </c>
      <c r="J47" s="4">
        <v>2</v>
      </c>
      <c r="K47" s="4" t="s">
        <v>29</v>
      </c>
      <c r="L47" s="4">
        <v>266</v>
      </c>
      <c r="M47" s="4">
        <v>266</v>
      </c>
      <c r="N47" s="4" t="s">
        <v>146</v>
      </c>
      <c r="O47" s="4" t="s">
        <v>31</v>
      </c>
      <c r="P47" s="4" t="s">
        <v>32</v>
      </c>
      <c r="Q47" s="4">
        <v>0</v>
      </c>
      <c r="R47" s="7">
        <v>44454</v>
      </c>
      <c r="S47" s="5">
        <v>44468</v>
      </c>
      <c r="T47" s="4" t="s">
        <v>33</v>
      </c>
      <c r="U47" s="4">
        <v>266</v>
      </c>
      <c r="V47" s="4">
        <v>0</v>
      </c>
      <c r="W47" s="4">
        <v>0</v>
      </c>
      <c r="X47" s="4">
        <v>2253989</v>
      </c>
    </row>
    <row r="48" s="4" customFormat="1" spans="1:25">
      <c r="A48" s="4">
        <v>16289385871</v>
      </c>
      <c r="B48" s="4" t="s">
        <v>25</v>
      </c>
      <c r="C48" s="4" t="s">
        <v>26</v>
      </c>
      <c r="D48" s="4" t="s">
        <v>147</v>
      </c>
      <c r="E48" s="4" t="s">
        <v>148</v>
      </c>
      <c r="F48" s="5">
        <v>44464</v>
      </c>
      <c r="G48" s="5">
        <v>44465</v>
      </c>
      <c r="H48" s="4">
        <v>1</v>
      </c>
      <c r="I48" s="4">
        <v>1</v>
      </c>
      <c r="J48" s="4">
        <v>1</v>
      </c>
      <c r="K48" s="4" t="s">
        <v>29</v>
      </c>
      <c r="L48" s="4">
        <v>288</v>
      </c>
      <c r="M48" s="4">
        <v>288</v>
      </c>
      <c r="N48" s="4" t="s">
        <v>149</v>
      </c>
      <c r="O48" s="4" t="s">
        <v>31</v>
      </c>
      <c r="P48" s="4" t="s">
        <v>32</v>
      </c>
      <c r="Q48" s="4">
        <v>0</v>
      </c>
      <c r="R48" s="7">
        <v>44454</v>
      </c>
      <c r="S48" s="5">
        <v>44468</v>
      </c>
      <c r="T48" s="4" t="s">
        <v>33</v>
      </c>
      <c r="U48" s="4">
        <v>288</v>
      </c>
      <c r="V48" s="4">
        <v>0</v>
      </c>
      <c r="W48" s="4">
        <v>0</v>
      </c>
      <c r="X48" s="4">
        <v>2254347</v>
      </c>
      <c r="Y48" s="4">
        <v>85076598</v>
      </c>
    </row>
    <row r="49" s="4" customFormat="1" spans="1:25">
      <c r="A49" s="4">
        <v>16293509064</v>
      </c>
      <c r="B49" s="4" t="s">
        <v>25</v>
      </c>
      <c r="C49" s="4" t="s">
        <v>26</v>
      </c>
      <c r="D49" s="4" t="s">
        <v>150</v>
      </c>
      <c r="E49" s="4" t="s">
        <v>151</v>
      </c>
      <c r="F49" s="5">
        <v>44464</v>
      </c>
      <c r="G49" s="5">
        <v>44465</v>
      </c>
      <c r="H49" s="4">
        <v>1</v>
      </c>
      <c r="I49" s="4">
        <v>1</v>
      </c>
      <c r="J49" s="4">
        <v>1</v>
      </c>
      <c r="K49" s="4" t="s">
        <v>29</v>
      </c>
      <c r="L49" s="4">
        <v>59</v>
      </c>
      <c r="M49" s="4">
        <v>59</v>
      </c>
      <c r="N49" s="4" t="s">
        <v>152</v>
      </c>
      <c r="O49" s="4" t="s">
        <v>31</v>
      </c>
      <c r="P49" s="4" t="s">
        <v>32</v>
      </c>
      <c r="Q49" s="4">
        <v>0</v>
      </c>
      <c r="R49" s="7">
        <v>44454</v>
      </c>
      <c r="S49" s="5">
        <v>44468</v>
      </c>
      <c r="T49" s="4" t="s">
        <v>33</v>
      </c>
      <c r="U49" s="4">
        <v>59</v>
      </c>
      <c r="V49" s="4">
        <v>0</v>
      </c>
      <c r="W49" s="4">
        <v>0</v>
      </c>
      <c r="Y49" s="4">
        <v>2352583890</v>
      </c>
    </row>
    <row r="50" s="4" customFormat="1" spans="1:25">
      <c r="A50" s="4">
        <v>16295390509</v>
      </c>
      <c r="B50" s="4" t="s">
        <v>25</v>
      </c>
      <c r="C50" s="4" t="s">
        <v>26</v>
      </c>
      <c r="D50" s="4" t="s">
        <v>153</v>
      </c>
      <c r="E50" s="4" t="s">
        <v>154</v>
      </c>
      <c r="F50" s="5">
        <v>44464</v>
      </c>
      <c r="G50" s="5">
        <v>44465</v>
      </c>
      <c r="H50" s="4">
        <v>1</v>
      </c>
      <c r="I50" s="4">
        <v>1</v>
      </c>
      <c r="J50" s="4">
        <v>1</v>
      </c>
      <c r="K50" s="4" t="s">
        <v>29</v>
      </c>
      <c r="L50" s="4">
        <v>157</v>
      </c>
      <c r="M50" s="4">
        <v>157</v>
      </c>
      <c r="N50" s="4" t="s">
        <v>155</v>
      </c>
      <c r="O50" s="4" t="s">
        <v>31</v>
      </c>
      <c r="P50" s="4" t="s">
        <v>32</v>
      </c>
      <c r="Q50" s="4">
        <v>0</v>
      </c>
      <c r="R50" s="7">
        <v>44455</v>
      </c>
      <c r="S50" s="5">
        <v>44468</v>
      </c>
      <c r="T50" s="4" t="s">
        <v>33</v>
      </c>
      <c r="U50" s="4">
        <v>157</v>
      </c>
      <c r="V50" s="4">
        <v>0</v>
      </c>
      <c r="W50" s="4">
        <v>0</v>
      </c>
      <c r="X50" s="4">
        <v>2255214</v>
      </c>
      <c r="Y50" s="4">
        <v>45187224</v>
      </c>
    </row>
    <row r="51" s="4" customFormat="1" spans="1:25">
      <c r="A51" s="4">
        <v>16302432975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44464</v>
      </c>
      <c r="G51" s="5">
        <v>44465</v>
      </c>
      <c r="H51" s="4">
        <v>1</v>
      </c>
      <c r="I51" s="4">
        <v>1</v>
      </c>
      <c r="J51" s="4">
        <v>1</v>
      </c>
      <c r="K51" s="4" t="s">
        <v>29</v>
      </c>
      <c r="L51" s="4">
        <v>153</v>
      </c>
      <c r="M51" s="4">
        <v>153</v>
      </c>
      <c r="N51" s="4" t="s">
        <v>158</v>
      </c>
      <c r="O51" s="4" t="s">
        <v>31</v>
      </c>
      <c r="P51" s="4" t="s">
        <v>32</v>
      </c>
      <c r="Q51" s="4">
        <v>0</v>
      </c>
      <c r="R51" s="7">
        <v>44456</v>
      </c>
      <c r="S51" s="5">
        <v>44468</v>
      </c>
      <c r="T51" s="4" t="s">
        <v>33</v>
      </c>
      <c r="U51" s="4">
        <v>153</v>
      </c>
      <c r="V51" s="4">
        <v>0</v>
      </c>
      <c r="W51" s="4">
        <v>0</v>
      </c>
      <c r="X51" s="4">
        <v>2256230</v>
      </c>
      <c r="Y51" s="4">
        <v>148274244</v>
      </c>
    </row>
    <row r="52" s="4" customFormat="1" spans="1:25">
      <c r="A52" s="4">
        <v>16302608256</v>
      </c>
      <c r="B52" s="4" t="s">
        <v>25</v>
      </c>
      <c r="C52" s="4" t="s">
        <v>26</v>
      </c>
      <c r="D52" s="4" t="s">
        <v>159</v>
      </c>
      <c r="E52" s="4" t="s">
        <v>160</v>
      </c>
      <c r="F52" s="5">
        <v>44464</v>
      </c>
      <c r="G52" s="5">
        <v>44465</v>
      </c>
      <c r="H52" s="4">
        <v>1</v>
      </c>
      <c r="I52" s="4">
        <v>1</v>
      </c>
      <c r="J52" s="4">
        <v>1</v>
      </c>
      <c r="K52" s="4" t="s">
        <v>29</v>
      </c>
      <c r="L52" s="4">
        <v>83</v>
      </c>
      <c r="M52" s="4">
        <v>83</v>
      </c>
      <c r="N52" s="4" t="s">
        <v>161</v>
      </c>
      <c r="O52" s="4" t="s">
        <v>31</v>
      </c>
      <c r="P52" s="4" t="s">
        <v>32</v>
      </c>
      <c r="Q52" s="4">
        <v>0</v>
      </c>
      <c r="R52" s="7">
        <v>44456</v>
      </c>
      <c r="S52" s="5">
        <v>44468</v>
      </c>
      <c r="T52" s="4" t="s">
        <v>33</v>
      </c>
      <c r="U52" s="4">
        <v>83</v>
      </c>
      <c r="V52" s="4">
        <v>0</v>
      </c>
      <c r="W52" s="4">
        <v>0</v>
      </c>
      <c r="X52" s="4">
        <v>2256284</v>
      </c>
      <c r="Y52" s="4">
        <v>45406795</v>
      </c>
    </row>
    <row r="53" s="4" customFormat="1" spans="1:24">
      <c r="A53" s="4">
        <v>16310091479</v>
      </c>
      <c r="B53" s="4" t="s">
        <v>25</v>
      </c>
      <c r="C53" s="4" t="s">
        <v>26</v>
      </c>
      <c r="D53" s="4" t="s">
        <v>162</v>
      </c>
      <c r="E53" s="4" t="s">
        <v>163</v>
      </c>
      <c r="F53" s="5">
        <v>44464</v>
      </c>
      <c r="G53" s="5">
        <v>44465</v>
      </c>
      <c r="H53" s="4">
        <v>1</v>
      </c>
      <c r="I53" s="4">
        <v>1</v>
      </c>
      <c r="J53" s="4">
        <v>1</v>
      </c>
      <c r="K53" s="4" t="s">
        <v>29</v>
      </c>
      <c r="L53" s="4">
        <v>109</v>
      </c>
      <c r="M53" s="4">
        <v>109</v>
      </c>
      <c r="N53" s="4" t="s">
        <v>164</v>
      </c>
      <c r="O53" s="4" t="s">
        <v>31</v>
      </c>
      <c r="P53" s="4" t="s">
        <v>32</v>
      </c>
      <c r="Q53" s="4">
        <v>0</v>
      </c>
      <c r="R53" s="7">
        <v>44457</v>
      </c>
      <c r="S53" s="5">
        <v>44468</v>
      </c>
      <c r="T53" s="4" t="s">
        <v>33</v>
      </c>
      <c r="U53" s="4">
        <v>109</v>
      </c>
      <c r="V53" s="4">
        <v>0</v>
      </c>
      <c r="W53" s="4">
        <v>0</v>
      </c>
      <c r="X53" s="4">
        <v>2257509</v>
      </c>
    </row>
    <row r="54" s="4" customFormat="1" spans="1:24">
      <c r="A54" s="4">
        <v>16310091479</v>
      </c>
      <c r="B54" s="4" t="s">
        <v>25</v>
      </c>
      <c r="C54" s="4" t="s">
        <v>47</v>
      </c>
      <c r="D54" s="4" t="s">
        <v>162</v>
      </c>
      <c r="E54" s="4" t="s">
        <v>163</v>
      </c>
      <c r="F54" s="5">
        <v>44464</v>
      </c>
      <c r="G54" s="5">
        <v>44465</v>
      </c>
      <c r="H54" s="4">
        <v>1</v>
      </c>
      <c r="I54" s="4">
        <v>1</v>
      </c>
      <c r="J54" s="4">
        <v>1</v>
      </c>
      <c r="K54" s="4" t="s">
        <v>29</v>
      </c>
      <c r="L54" s="4">
        <v>-109</v>
      </c>
      <c r="M54" s="4">
        <v>-109</v>
      </c>
      <c r="N54" s="4" t="s">
        <v>164</v>
      </c>
      <c r="O54" s="4" t="s">
        <v>31</v>
      </c>
      <c r="P54" s="4" t="s">
        <v>32</v>
      </c>
      <c r="Q54" s="4">
        <v>0</v>
      </c>
      <c r="R54" s="7">
        <v>44457</v>
      </c>
      <c r="S54" s="5">
        <v>44468</v>
      </c>
      <c r="T54" s="4" t="s">
        <v>33</v>
      </c>
      <c r="U54" s="4">
        <v>-109</v>
      </c>
      <c r="V54" s="4">
        <v>0</v>
      </c>
      <c r="W54" s="4">
        <v>0</v>
      </c>
      <c r="X54" s="4">
        <v>2257509</v>
      </c>
    </row>
    <row r="55" s="4" customFormat="1" spans="1:25">
      <c r="A55" s="4">
        <v>16289385871</v>
      </c>
      <c r="B55" s="4" t="s">
        <v>25</v>
      </c>
      <c r="C55" s="4" t="s">
        <v>47</v>
      </c>
      <c r="D55" s="4" t="s">
        <v>147</v>
      </c>
      <c r="E55" s="4" t="s">
        <v>148</v>
      </c>
      <c r="F55" s="5">
        <v>44464</v>
      </c>
      <c r="G55" s="5">
        <v>44465</v>
      </c>
      <c r="H55" s="4">
        <v>1</v>
      </c>
      <c r="I55" s="4">
        <v>1</v>
      </c>
      <c r="J55" s="4">
        <v>1</v>
      </c>
      <c r="K55" s="4" t="s">
        <v>29</v>
      </c>
      <c r="L55" s="4">
        <v>-288</v>
      </c>
      <c r="M55" s="4">
        <v>-288</v>
      </c>
      <c r="N55" s="4" t="s">
        <v>149</v>
      </c>
      <c r="O55" s="4" t="s">
        <v>31</v>
      </c>
      <c r="P55" s="4" t="s">
        <v>32</v>
      </c>
      <c r="Q55" s="4">
        <v>0</v>
      </c>
      <c r="R55" s="7">
        <v>44454</v>
      </c>
      <c r="S55" s="5">
        <v>44468</v>
      </c>
      <c r="T55" s="4" t="s">
        <v>33</v>
      </c>
      <c r="U55" s="4">
        <v>-288</v>
      </c>
      <c r="V55" s="4">
        <v>0</v>
      </c>
      <c r="W55" s="4">
        <v>0</v>
      </c>
      <c r="X55" s="4">
        <v>2254347</v>
      </c>
      <c r="Y55" s="4">
        <v>85076598</v>
      </c>
    </row>
    <row r="56" s="4" customFormat="1" spans="1:24">
      <c r="A56" s="4">
        <v>16172196431</v>
      </c>
      <c r="B56" s="4" t="s">
        <v>25</v>
      </c>
      <c r="C56" s="4" t="s">
        <v>47</v>
      </c>
      <c r="D56" s="4" t="s">
        <v>71</v>
      </c>
      <c r="E56" s="4" t="s">
        <v>72</v>
      </c>
      <c r="F56" s="5">
        <v>44463</v>
      </c>
      <c r="G56" s="5">
        <v>44465</v>
      </c>
      <c r="H56" s="4">
        <v>1</v>
      </c>
      <c r="I56" s="4">
        <v>2</v>
      </c>
      <c r="J56" s="4">
        <v>2</v>
      </c>
      <c r="K56" s="4" t="s">
        <v>29</v>
      </c>
      <c r="L56" s="4">
        <v>-216</v>
      </c>
      <c r="M56" s="4">
        <v>-216</v>
      </c>
      <c r="N56" s="4" t="s">
        <v>73</v>
      </c>
      <c r="O56" s="4" t="s">
        <v>31</v>
      </c>
      <c r="P56" s="4" t="s">
        <v>32</v>
      </c>
      <c r="Q56" s="4">
        <v>0</v>
      </c>
      <c r="R56" s="7">
        <v>44439</v>
      </c>
      <c r="S56" s="5">
        <v>44468</v>
      </c>
      <c r="T56" s="4" t="s">
        <v>33</v>
      </c>
      <c r="U56" s="4">
        <v>-216</v>
      </c>
      <c r="V56" s="4">
        <v>0</v>
      </c>
      <c r="W56" s="4">
        <v>0</v>
      </c>
      <c r="X56" s="4">
        <v>2237889</v>
      </c>
    </row>
    <row r="57" s="4" customFormat="1" spans="1:25">
      <c r="A57" s="4">
        <v>16315963577</v>
      </c>
      <c r="B57" s="4" t="s">
        <v>25</v>
      </c>
      <c r="C57" s="4" t="s">
        <v>26</v>
      </c>
      <c r="D57" s="4" t="s">
        <v>165</v>
      </c>
      <c r="E57" s="4" t="s">
        <v>166</v>
      </c>
      <c r="F57" s="5">
        <v>44464</v>
      </c>
      <c r="G57" s="5">
        <v>44465</v>
      </c>
      <c r="H57" s="4">
        <v>1</v>
      </c>
      <c r="I57" s="4">
        <v>1</v>
      </c>
      <c r="J57" s="4">
        <v>1</v>
      </c>
      <c r="K57" s="4" t="s">
        <v>29</v>
      </c>
      <c r="L57" s="4">
        <v>132</v>
      </c>
      <c r="M57" s="4">
        <v>132</v>
      </c>
      <c r="N57" s="4" t="s">
        <v>167</v>
      </c>
      <c r="O57" s="4" t="s">
        <v>31</v>
      </c>
      <c r="P57" s="4" t="s">
        <v>32</v>
      </c>
      <c r="Q57" s="4">
        <v>0</v>
      </c>
      <c r="R57" s="7">
        <v>44457</v>
      </c>
      <c r="S57" s="5">
        <v>44468</v>
      </c>
      <c r="T57" s="4" t="s">
        <v>33</v>
      </c>
      <c r="U57" s="4">
        <v>132</v>
      </c>
      <c r="V57" s="4">
        <v>0</v>
      </c>
      <c r="W57" s="4">
        <v>0</v>
      </c>
      <c r="Y57" s="4">
        <v>117029823</v>
      </c>
    </row>
    <row r="58" s="4" customFormat="1" spans="1:25">
      <c r="A58" s="4">
        <v>16281208571</v>
      </c>
      <c r="B58" s="4" t="s">
        <v>25</v>
      </c>
      <c r="C58" s="4" t="s">
        <v>168</v>
      </c>
      <c r="D58" s="4" t="s">
        <v>136</v>
      </c>
      <c r="E58" s="4" t="s">
        <v>137</v>
      </c>
      <c r="F58" s="5">
        <v>44463</v>
      </c>
      <c r="G58" s="5">
        <v>44465</v>
      </c>
      <c r="H58" s="4">
        <v>1</v>
      </c>
      <c r="I58" s="4">
        <v>2</v>
      </c>
      <c r="J58" s="4">
        <v>2</v>
      </c>
      <c r="K58" s="4" t="s">
        <v>29</v>
      </c>
      <c r="L58" s="4">
        <v>-273</v>
      </c>
      <c r="M58" s="4">
        <v>-273</v>
      </c>
      <c r="N58" s="4" t="s">
        <v>138</v>
      </c>
      <c r="O58" s="4" t="s">
        <v>31</v>
      </c>
      <c r="P58" s="4" t="s">
        <v>32</v>
      </c>
      <c r="Q58" s="4">
        <v>0</v>
      </c>
      <c r="R58" s="7">
        <v>44453</v>
      </c>
      <c r="S58" s="5">
        <v>44468</v>
      </c>
      <c r="T58" s="4" t="s">
        <v>33</v>
      </c>
      <c r="U58" s="4">
        <v>-273</v>
      </c>
      <c r="V58" s="4">
        <v>0</v>
      </c>
      <c r="W58" s="4">
        <v>0</v>
      </c>
      <c r="X58" s="4">
        <v>2253007</v>
      </c>
      <c r="Y58" s="4">
        <v>198865</v>
      </c>
    </row>
    <row r="59" s="4" customFormat="1" spans="1:25">
      <c r="A59" s="4">
        <v>16324114788</v>
      </c>
      <c r="B59" s="4" t="s">
        <v>25</v>
      </c>
      <c r="C59" s="4" t="s">
        <v>26</v>
      </c>
      <c r="D59" s="4" t="s">
        <v>169</v>
      </c>
      <c r="E59" s="4" t="s">
        <v>170</v>
      </c>
      <c r="F59" s="5">
        <v>44463</v>
      </c>
      <c r="G59" s="5">
        <v>44465</v>
      </c>
      <c r="H59" s="4">
        <v>1</v>
      </c>
      <c r="I59" s="4">
        <v>2</v>
      </c>
      <c r="J59" s="4">
        <v>2</v>
      </c>
      <c r="K59" s="4" t="s">
        <v>29</v>
      </c>
      <c r="L59" s="4">
        <v>300</v>
      </c>
      <c r="M59" s="4">
        <v>300</v>
      </c>
      <c r="N59" s="4" t="s">
        <v>171</v>
      </c>
      <c r="O59" s="4" t="s">
        <v>31</v>
      </c>
      <c r="P59" s="4" t="s">
        <v>32</v>
      </c>
      <c r="Q59" s="4">
        <v>0</v>
      </c>
      <c r="R59" s="7">
        <v>44459</v>
      </c>
      <c r="S59" s="5">
        <v>44468</v>
      </c>
      <c r="T59" s="4" t="s">
        <v>33</v>
      </c>
      <c r="U59" s="4">
        <v>300</v>
      </c>
      <c r="V59" s="4">
        <v>0</v>
      </c>
      <c r="W59" s="4">
        <v>0</v>
      </c>
      <c r="X59" s="4">
        <v>2259337</v>
      </c>
      <c r="Y59" s="4">
        <v>88692755</v>
      </c>
    </row>
    <row r="60" s="4" customFormat="1" spans="1:25">
      <c r="A60" s="4">
        <v>16324414251</v>
      </c>
      <c r="B60" s="4" t="s">
        <v>25</v>
      </c>
      <c r="C60" s="4" t="s">
        <v>26</v>
      </c>
      <c r="D60" s="4" t="s">
        <v>165</v>
      </c>
      <c r="E60" s="4" t="s">
        <v>166</v>
      </c>
      <c r="F60" s="5">
        <v>44464</v>
      </c>
      <c r="G60" s="5">
        <v>44465</v>
      </c>
      <c r="H60" s="4">
        <v>1</v>
      </c>
      <c r="I60" s="4">
        <v>1</v>
      </c>
      <c r="J60" s="4">
        <v>1</v>
      </c>
      <c r="K60" s="4" t="s">
        <v>29</v>
      </c>
      <c r="L60" s="4">
        <v>132</v>
      </c>
      <c r="M60" s="4">
        <v>132</v>
      </c>
      <c r="N60" s="4" t="s">
        <v>172</v>
      </c>
      <c r="O60" s="4" t="s">
        <v>31</v>
      </c>
      <c r="P60" s="4" t="s">
        <v>32</v>
      </c>
      <c r="Q60" s="4">
        <v>0</v>
      </c>
      <c r="R60" s="7">
        <v>44459</v>
      </c>
      <c r="S60" s="5">
        <v>44468</v>
      </c>
      <c r="T60" s="4" t="s">
        <v>33</v>
      </c>
      <c r="U60" s="4">
        <v>132</v>
      </c>
      <c r="V60" s="4">
        <v>0</v>
      </c>
      <c r="W60" s="4">
        <v>0</v>
      </c>
      <c r="X60" s="4">
        <v>2259409</v>
      </c>
      <c r="Y60" s="4" t="s">
        <v>173</v>
      </c>
    </row>
    <row r="61" s="4" customFormat="1" spans="1:24">
      <c r="A61" s="4">
        <v>16325381927</v>
      </c>
      <c r="B61" s="4" t="s">
        <v>25</v>
      </c>
      <c r="C61" s="4" t="s">
        <v>26</v>
      </c>
      <c r="D61" s="4" t="s">
        <v>162</v>
      </c>
      <c r="E61" s="4" t="s">
        <v>163</v>
      </c>
      <c r="F61" s="5">
        <v>44464</v>
      </c>
      <c r="G61" s="5">
        <v>44465</v>
      </c>
      <c r="H61" s="4">
        <v>1</v>
      </c>
      <c r="I61" s="4">
        <v>1</v>
      </c>
      <c r="J61" s="4">
        <v>1</v>
      </c>
      <c r="K61" s="4" t="s">
        <v>29</v>
      </c>
      <c r="L61" s="4">
        <v>109</v>
      </c>
      <c r="M61" s="4">
        <v>109</v>
      </c>
      <c r="N61" s="4" t="s">
        <v>174</v>
      </c>
      <c r="O61" s="4" t="s">
        <v>31</v>
      </c>
      <c r="P61" s="4" t="s">
        <v>32</v>
      </c>
      <c r="Q61" s="4">
        <v>0</v>
      </c>
      <c r="R61" s="7">
        <v>44459</v>
      </c>
      <c r="S61" s="5">
        <v>44468</v>
      </c>
      <c r="T61" s="4" t="s">
        <v>33</v>
      </c>
      <c r="U61" s="4">
        <v>109</v>
      </c>
      <c r="V61" s="4">
        <v>0</v>
      </c>
      <c r="W61" s="4">
        <v>0</v>
      </c>
      <c r="X61" s="4">
        <v>2259569</v>
      </c>
    </row>
    <row r="62" s="4" customFormat="1" spans="1:25">
      <c r="A62" s="4">
        <v>16325389100</v>
      </c>
      <c r="B62" s="4" t="s">
        <v>25</v>
      </c>
      <c r="C62" s="4" t="s">
        <v>26</v>
      </c>
      <c r="D62" s="4" t="s">
        <v>175</v>
      </c>
      <c r="E62" s="4" t="s">
        <v>176</v>
      </c>
      <c r="F62" s="5">
        <v>44464</v>
      </c>
      <c r="G62" s="5">
        <v>44465</v>
      </c>
      <c r="H62" s="4">
        <v>1</v>
      </c>
      <c r="I62" s="4">
        <v>1</v>
      </c>
      <c r="J62" s="4">
        <v>1</v>
      </c>
      <c r="K62" s="4" t="s">
        <v>29</v>
      </c>
      <c r="L62" s="4">
        <v>107</v>
      </c>
      <c r="M62" s="4">
        <v>107</v>
      </c>
      <c r="N62" s="4" t="s">
        <v>177</v>
      </c>
      <c r="O62" s="4" t="s">
        <v>31</v>
      </c>
      <c r="P62" s="4" t="s">
        <v>32</v>
      </c>
      <c r="Q62" s="4">
        <v>0</v>
      </c>
      <c r="R62" s="7">
        <v>44459</v>
      </c>
      <c r="S62" s="5">
        <v>44468</v>
      </c>
      <c r="T62" s="4" t="s">
        <v>33</v>
      </c>
      <c r="U62" s="4">
        <v>107</v>
      </c>
      <c r="V62" s="4">
        <v>0</v>
      </c>
      <c r="W62" s="4">
        <v>0</v>
      </c>
      <c r="X62" s="4">
        <v>2259571</v>
      </c>
      <c r="Y62" s="4" t="s">
        <v>178</v>
      </c>
    </row>
    <row r="63" s="4" customFormat="1" spans="1:24">
      <c r="A63" s="4">
        <v>16325381927</v>
      </c>
      <c r="B63" s="4" t="s">
        <v>25</v>
      </c>
      <c r="C63" s="4" t="s">
        <v>47</v>
      </c>
      <c r="D63" s="4" t="s">
        <v>162</v>
      </c>
      <c r="E63" s="4" t="s">
        <v>163</v>
      </c>
      <c r="F63" s="5">
        <v>44464</v>
      </c>
      <c r="G63" s="5">
        <v>44465</v>
      </c>
      <c r="H63" s="4">
        <v>1</v>
      </c>
      <c r="I63" s="4">
        <v>1</v>
      </c>
      <c r="J63" s="4">
        <v>1</v>
      </c>
      <c r="K63" s="4" t="s">
        <v>29</v>
      </c>
      <c r="L63" s="4">
        <v>-109</v>
      </c>
      <c r="M63" s="4">
        <v>-109</v>
      </c>
      <c r="N63" s="4" t="s">
        <v>174</v>
      </c>
      <c r="O63" s="4" t="s">
        <v>31</v>
      </c>
      <c r="P63" s="4" t="s">
        <v>32</v>
      </c>
      <c r="Q63" s="4">
        <v>0</v>
      </c>
      <c r="R63" s="7">
        <v>44459</v>
      </c>
      <c r="S63" s="5">
        <v>44468</v>
      </c>
      <c r="T63" s="4" t="s">
        <v>33</v>
      </c>
      <c r="U63" s="4">
        <v>-109</v>
      </c>
      <c r="V63" s="4">
        <v>0</v>
      </c>
      <c r="W63" s="4">
        <v>0</v>
      </c>
      <c r="X63" s="4">
        <v>2259569</v>
      </c>
    </row>
    <row r="64" s="4" customFormat="1" spans="1:24">
      <c r="A64" s="4">
        <v>16326447736</v>
      </c>
      <c r="B64" s="4" t="s">
        <v>25</v>
      </c>
      <c r="C64" s="4" t="s">
        <v>26</v>
      </c>
      <c r="D64" s="4" t="s">
        <v>179</v>
      </c>
      <c r="E64" s="4" t="s">
        <v>180</v>
      </c>
      <c r="F64" s="5">
        <v>44463</v>
      </c>
      <c r="G64" s="5">
        <v>44465</v>
      </c>
      <c r="H64" s="4">
        <v>1</v>
      </c>
      <c r="I64" s="4">
        <v>2</v>
      </c>
      <c r="J64" s="4">
        <v>2</v>
      </c>
      <c r="K64" s="4" t="s">
        <v>29</v>
      </c>
      <c r="L64" s="4">
        <v>284</v>
      </c>
      <c r="M64" s="4">
        <v>284</v>
      </c>
      <c r="N64" s="4" t="s">
        <v>181</v>
      </c>
      <c r="O64" s="4" t="s">
        <v>31</v>
      </c>
      <c r="P64" s="4" t="s">
        <v>32</v>
      </c>
      <c r="Q64" s="4">
        <v>0</v>
      </c>
      <c r="R64" s="7">
        <v>44459</v>
      </c>
      <c r="S64" s="5">
        <v>44468</v>
      </c>
      <c r="T64" s="4" t="s">
        <v>33</v>
      </c>
      <c r="U64" s="4">
        <v>284</v>
      </c>
      <c r="V64" s="4">
        <v>0</v>
      </c>
      <c r="W64" s="4">
        <v>0</v>
      </c>
      <c r="X64" s="4">
        <v>2259735</v>
      </c>
    </row>
    <row r="65" s="4" customFormat="1" spans="1:24">
      <c r="A65" s="4">
        <v>16326475007</v>
      </c>
      <c r="B65" s="4" t="s">
        <v>25</v>
      </c>
      <c r="C65" s="4" t="s">
        <v>26</v>
      </c>
      <c r="D65" s="4" t="s">
        <v>182</v>
      </c>
      <c r="E65" s="4" t="s">
        <v>183</v>
      </c>
      <c r="F65" s="5">
        <v>44464</v>
      </c>
      <c r="G65" s="5">
        <v>44465</v>
      </c>
      <c r="H65" s="4">
        <v>1</v>
      </c>
      <c r="I65" s="4">
        <v>1</v>
      </c>
      <c r="J65" s="4">
        <v>1</v>
      </c>
      <c r="K65" s="4" t="s">
        <v>29</v>
      </c>
      <c r="L65" s="4">
        <v>79</v>
      </c>
      <c r="M65" s="4">
        <v>79</v>
      </c>
      <c r="N65" s="4" t="s">
        <v>184</v>
      </c>
      <c r="O65" s="4" t="s">
        <v>31</v>
      </c>
      <c r="P65" s="4" t="s">
        <v>32</v>
      </c>
      <c r="Q65" s="4">
        <v>0</v>
      </c>
      <c r="R65" s="7">
        <v>44459</v>
      </c>
      <c r="S65" s="5">
        <v>44468</v>
      </c>
      <c r="T65" s="4" t="s">
        <v>33</v>
      </c>
      <c r="U65" s="4">
        <v>79</v>
      </c>
      <c r="V65" s="4">
        <v>0</v>
      </c>
      <c r="W65" s="4">
        <v>0</v>
      </c>
      <c r="X65" s="4">
        <v>2259746</v>
      </c>
    </row>
    <row r="66" s="4" customFormat="1" spans="1:25">
      <c r="A66" s="4">
        <v>16330250594</v>
      </c>
      <c r="B66" s="4" t="s">
        <v>25</v>
      </c>
      <c r="C66" s="4" t="s">
        <v>26</v>
      </c>
      <c r="D66" s="4" t="s">
        <v>185</v>
      </c>
      <c r="E66" s="4" t="s">
        <v>186</v>
      </c>
      <c r="F66" s="5">
        <v>44464</v>
      </c>
      <c r="G66" s="5">
        <v>44465</v>
      </c>
      <c r="H66" s="4">
        <v>1</v>
      </c>
      <c r="I66" s="4">
        <v>1</v>
      </c>
      <c r="J66" s="4">
        <v>1</v>
      </c>
      <c r="K66" s="4" t="s">
        <v>29</v>
      </c>
      <c r="L66" s="4">
        <v>48</v>
      </c>
      <c r="M66" s="4">
        <v>48</v>
      </c>
      <c r="N66" s="4" t="s">
        <v>187</v>
      </c>
      <c r="O66" s="4" t="s">
        <v>31</v>
      </c>
      <c r="P66" s="4" t="s">
        <v>32</v>
      </c>
      <c r="Q66" s="4">
        <v>0</v>
      </c>
      <c r="R66" s="7">
        <v>44459</v>
      </c>
      <c r="S66" s="5">
        <v>44468</v>
      </c>
      <c r="T66" s="4" t="s">
        <v>33</v>
      </c>
      <c r="U66" s="4">
        <v>48</v>
      </c>
      <c r="V66" s="4">
        <v>0</v>
      </c>
      <c r="W66" s="4">
        <v>0</v>
      </c>
      <c r="X66" s="4">
        <v>2260090</v>
      </c>
      <c r="Y66" s="4">
        <v>2352805232</v>
      </c>
    </row>
    <row r="67" s="4" customFormat="1" spans="1:25">
      <c r="A67" s="4">
        <v>16330605504</v>
      </c>
      <c r="B67" s="4" t="s">
        <v>25</v>
      </c>
      <c r="C67" s="4" t="s">
        <v>26</v>
      </c>
      <c r="D67" s="4" t="s">
        <v>188</v>
      </c>
      <c r="E67" s="4" t="s">
        <v>45</v>
      </c>
      <c r="F67" s="5">
        <v>44464</v>
      </c>
      <c r="G67" s="5">
        <v>44465</v>
      </c>
      <c r="H67" s="4">
        <v>1</v>
      </c>
      <c r="I67" s="4">
        <v>1</v>
      </c>
      <c r="J67" s="4">
        <v>1</v>
      </c>
      <c r="K67" s="4" t="s">
        <v>29</v>
      </c>
      <c r="L67" s="4">
        <v>131</v>
      </c>
      <c r="M67" s="4">
        <v>131</v>
      </c>
      <c r="N67" s="4" t="s">
        <v>189</v>
      </c>
      <c r="O67" s="4" t="s">
        <v>31</v>
      </c>
      <c r="P67" s="4" t="s">
        <v>32</v>
      </c>
      <c r="Q67" s="4">
        <v>0</v>
      </c>
      <c r="R67" s="7">
        <v>44460</v>
      </c>
      <c r="S67" s="5">
        <v>44468</v>
      </c>
      <c r="T67" s="4" t="s">
        <v>33</v>
      </c>
      <c r="U67" s="4">
        <v>131</v>
      </c>
      <c r="V67" s="4">
        <v>0</v>
      </c>
      <c r="W67" s="4">
        <v>0</v>
      </c>
      <c r="X67" s="4">
        <v>2260155</v>
      </c>
      <c r="Y67" s="4" t="s">
        <v>190</v>
      </c>
    </row>
    <row r="68" s="4" customFormat="1" spans="1:25">
      <c r="A68" s="4">
        <v>16330624291</v>
      </c>
      <c r="B68" s="4" t="s">
        <v>25</v>
      </c>
      <c r="C68" s="4" t="s">
        <v>26</v>
      </c>
      <c r="D68" s="4" t="s">
        <v>191</v>
      </c>
      <c r="E68" s="4" t="s">
        <v>192</v>
      </c>
      <c r="F68" s="5">
        <v>44464</v>
      </c>
      <c r="G68" s="5">
        <v>44465</v>
      </c>
      <c r="H68" s="4">
        <v>1</v>
      </c>
      <c r="I68" s="4">
        <v>1</v>
      </c>
      <c r="J68" s="4">
        <v>1</v>
      </c>
      <c r="K68" s="4" t="s">
        <v>29</v>
      </c>
      <c r="L68" s="4">
        <v>119</v>
      </c>
      <c r="M68" s="4">
        <v>119</v>
      </c>
      <c r="N68" s="4" t="s">
        <v>193</v>
      </c>
      <c r="O68" s="4" t="s">
        <v>31</v>
      </c>
      <c r="P68" s="4" t="s">
        <v>32</v>
      </c>
      <c r="Q68" s="4">
        <v>0</v>
      </c>
      <c r="R68" s="7">
        <v>44460</v>
      </c>
      <c r="S68" s="5">
        <v>44468</v>
      </c>
      <c r="T68" s="4" t="s">
        <v>33</v>
      </c>
      <c r="U68" s="4">
        <v>119</v>
      </c>
      <c r="V68" s="4">
        <v>0</v>
      </c>
      <c r="W68" s="4">
        <v>0</v>
      </c>
      <c r="X68" s="4">
        <v>2260161</v>
      </c>
      <c r="Y68" s="4">
        <v>2101997403</v>
      </c>
    </row>
    <row r="69" s="4" customFormat="1" spans="1:25">
      <c r="A69" s="4">
        <v>16330803083</v>
      </c>
      <c r="B69" s="4" t="s">
        <v>25</v>
      </c>
      <c r="C69" s="4" t="s">
        <v>26</v>
      </c>
      <c r="D69" s="4" t="s">
        <v>194</v>
      </c>
      <c r="E69" s="4" t="s">
        <v>195</v>
      </c>
      <c r="F69" s="5">
        <v>44464</v>
      </c>
      <c r="G69" s="5">
        <v>44465</v>
      </c>
      <c r="H69" s="4">
        <v>1</v>
      </c>
      <c r="I69" s="4">
        <v>1</v>
      </c>
      <c r="J69" s="4">
        <v>1</v>
      </c>
      <c r="K69" s="4" t="s">
        <v>29</v>
      </c>
      <c r="L69" s="4">
        <v>287</v>
      </c>
      <c r="M69" s="4">
        <v>287</v>
      </c>
      <c r="N69" s="4" t="s">
        <v>196</v>
      </c>
      <c r="O69" s="4" t="s">
        <v>31</v>
      </c>
      <c r="P69" s="4" t="s">
        <v>32</v>
      </c>
      <c r="Q69" s="4">
        <v>0</v>
      </c>
      <c r="R69" s="7">
        <v>44460</v>
      </c>
      <c r="S69" s="5">
        <v>44468</v>
      </c>
      <c r="T69" s="4" t="s">
        <v>33</v>
      </c>
      <c r="U69" s="4">
        <v>287</v>
      </c>
      <c r="V69" s="4">
        <v>0</v>
      </c>
      <c r="W69" s="4">
        <v>0</v>
      </c>
      <c r="X69" s="4">
        <v>2260210</v>
      </c>
      <c r="Y69" s="4">
        <v>444585861341</v>
      </c>
    </row>
    <row r="70" s="4" customFormat="1" spans="1:24">
      <c r="A70" s="4">
        <v>16330840610</v>
      </c>
      <c r="B70" s="4" t="s">
        <v>25</v>
      </c>
      <c r="C70" s="4" t="s">
        <v>26</v>
      </c>
      <c r="D70" s="4" t="s">
        <v>144</v>
      </c>
      <c r="E70" s="4" t="s">
        <v>145</v>
      </c>
      <c r="F70" s="5">
        <v>44463</v>
      </c>
      <c r="G70" s="5">
        <v>44465</v>
      </c>
      <c r="H70" s="4">
        <v>1</v>
      </c>
      <c r="I70" s="4">
        <v>2</v>
      </c>
      <c r="J70" s="4">
        <v>2</v>
      </c>
      <c r="K70" s="4" t="s">
        <v>29</v>
      </c>
      <c r="L70" s="4">
        <v>264</v>
      </c>
      <c r="M70" s="4">
        <v>264</v>
      </c>
      <c r="N70" s="4" t="s">
        <v>197</v>
      </c>
      <c r="O70" s="4" t="s">
        <v>31</v>
      </c>
      <c r="P70" s="4" t="s">
        <v>32</v>
      </c>
      <c r="Q70" s="4">
        <v>0</v>
      </c>
      <c r="R70" s="7">
        <v>44460</v>
      </c>
      <c r="S70" s="5">
        <v>44468</v>
      </c>
      <c r="T70" s="4" t="s">
        <v>33</v>
      </c>
      <c r="U70" s="4">
        <v>264</v>
      </c>
      <c r="V70" s="4">
        <v>0</v>
      </c>
      <c r="W70" s="4">
        <v>0</v>
      </c>
      <c r="X70" s="4">
        <v>2260222</v>
      </c>
    </row>
    <row r="71" s="4" customFormat="1" spans="1:25">
      <c r="A71" s="4">
        <v>16330843731</v>
      </c>
      <c r="B71" s="4" t="s">
        <v>25</v>
      </c>
      <c r="C71" s="4" t="s">
        <v>26</v>
      </c>
      <c r="D71" s="4" t="s">
        <v>198</v>
      </c>
      <c r="E71" s="4" t="s">
        <v>125</v>
      </c>
      <c r="F71" s="5">
        <v>44464</v>
      </c>
      <c r="G71" s="5">
        <v>44465</v>
      </c>
      <c r="H71" s="4">
        <v>1</v>
      </c>
      <c r="I71" s="4">
        <v>1</v>
      </c>
      <c r="J71" s="4">
        <v>1</v>
      </c>
      <c r="K71" s="4" t="s">
        <v>29</v>
      </c>
      <c r="L71" s="4">
        <v>67</v>
      </c>
      <c r="M71" s="4">
        <v>67</v>
      </c>
      <c r="N71" s="4" t="s">
        <v>199</v>
      </c>
      <c r="O71" s="4" t="s">
        <v>31</v>
      </c>
      <c r="P71" s="4" t="s">
        <v>32</v>
      </c>
      <c r="Q71" s="4">
        <v>0</v>
      </c>
      <c r="R71" s="7">
        <v>44460</v>
      </c>
      <c r="S71" s="5">
        <v>44468</v>
      </c>
      <c r="T71" s="4" t="s">
        <v>33</v>
      </c>
      <c r="U71" s="4">
        <v>67</v>
      </c>
      <c r="V71" s="4">
        <v>0</v>
      </c>
      <c r="W71" s="4">
        <v>0</v>
      </c>
      <c r="X71" s="4">
        <v>2260224</v>
      </c>
      <c r="Y71" s="4">
        <v>2352817881</v>
      </c>
    </row>
    <row r="72" s="4" customFormat="1" spans="1:25">
      <c r="A72" s="4">
        <v>16330875971</v>
      </c>
      <c r="B72" s="4" t="s">
        <v>25</v>
      </c>
      <c r="C72" s="4" t="s">
        <v>26</v>
      </c>
      <c r="D72" s="4" t="s">
        <v>200</v>
      </c>
      <c r="E72" s="4" t="s">
        <v>157</v>
      </c>
      <c r="F72" s="5">
        <v>44464</v>
      </c>
      <c r="G72" s="5">
        <v>44465</v>
      </c>
      <c r="H72" s="4">
        <v>1</v>
      </c>
      <c r="I72" s="4">
        <v>1</v>
      </c>
      <c r="J72" s="4">
        <v>1</v>
      </c>
      <c r="K72" s="4" t="s">
        <v>29</v>
      </c>
      <c r="L72" s="4">
        <v>149</v>
      </c>
      <c r="M72" s="4">
        <v>149</v>
      </c>
      <c r="N72" s="4" t="s">
        <v>201</v>
      </c>
      <c r="O72" s="4" t="s">
        <v>31</v>
      </c>
      <c r="P72" s="4" t="s">
        <v>32</v>
      </c>
      <c r="Q72" s="4">
        <v>0</v>
      </c>
      <c r="R72" s="7">
        <v>44460</v>
      </c>
      <c r="S72" s="5">
        <v>44468</v>
      </c>
      <c r="T72" s="4" t="s">
        <v>33</v>
      </c>
      <c r="U72" s="4">
        <v>149</v>
      </c>
      <c r="V72" s="4">
        <v>0</v>
      </c>
      <c r="W72" s="4">
        <v>0</v>
      </c>
      <c r="X72" s="4">
        <v>2260235</v>
      </c>
      <c r="Y72" s="4">
        <v>154454979</v>
      </c>
    </row>
    <row r="73" s="4" customFormat="1" spans="1:24">
      <c r="A73" s="4">
        <v>16331825895</v>
      </c>
      <c r="B73" s="4" t="s">
        <v>25</v>
      </c>
      <c r="C73" s="4" t="s">
        <v>26</v>
      </c>
      <c r="D73" s="4" t="s">
        <v>202</v>
      </c>
      <c r="E73" s="4" t="s">
        <v>203</v>
      </c>
      <c r="F73" s="5">
        <v>44464</v>
      </c>
      <c r="G73" s="5">
        <v>44465</v>
      </c>
      <c r="H73" s="4">
        <v>1</v>
      </c>
      <c r="I73" s="4">
        <v>1</v>
      </c>
      <c r="J73" s="4">
        <v>1</v>
      </c>
      <c r="K73" s="4" t="s">
        <v>29</v>
      </c>
      <c r="L73" s="4">
        <v>416</v>
      </c>
      <c r="M73" s="4">
        <v>416</v>
      </c>
      <c r="N73" s="4" t="s">
        <v>204</v>
      </c>
      <c r="O73" s="4" t="s">
        <v>31</v>
      </c>
      <c r="P73" s="4" t="s">
        <v>32</v>
      </c>
      <c r="Q73" s="4">
        <v>0</v>
      </c>
      <c r="R73" s="7">
        <v>44460</v>
      </c>
      <c r="S73" s="5">
        <v>44468</v>
      </c>
      <c r="T73" s="4" t="s">
        <v>33</v>
      </c>
      <c r="U73" s="4">
        <v>416</v>
      </c>
      <c r="V73" s="4">
        <v>0</v>
      </c>
      <c r="W73" s="4">
        <v>0</v>
      </c>
      <c r="X73" s="4">
        <v>2260405</v>
      </c>
    </row>
    <row r="74" s="4" customFormat="1" spans="1:24">
      <c r="A74" s="4">
        <v>16335789837</v>
      </c>
      <c r="B74" s="4" t="s">
        <v>25</v>
      </c>
      <c r="C74" s="4" t="s">
        <v>26</v>
      </c>
      <c r="D74" s="4" t="s">
        <v>205</v>
      </c>
      <c r="E74" s="4" t="s">
        <v>42</v>
      </c>
      <c r="F74" s="5">
        <v>44463</v>
      </c>
      <c r="G74" s="5">
        <v>44465</v>
      </c>
      <c r="H74" s="4">
        <v>1</v>
      </c>
      <c r="I74" s="4">
        <v>2</v>
      </c>
      <c r="J74" s="4">
        <v>2</v>
      </c>
      <c r="K74" s="4" t="s">
        <v>29</v>
      </c>
      <c r="L74" s="4">
        <v>160</v>
      </c>
      <c r="M74" s="4">
        <v>160</v>
      </c>
      <c r="N74" s="4" t="s">
        <v>206</v>
      </c>
      <c r="O74" s="4" t="s">
        <v>31</v>
      </c>
      <c r="P74" s="4" t="s">
        <v>32</v>
      </c>
      <c r="Q74" s="4">
        <v>0</v>
      </c>
      <c r="R74" s="7">
        <v>44460</v>
      </c>
      <c r="S74" s="5">
        <v>44468</v>
      </c>
      <c r="T74" s="4" t="s">
        <v>33</v>
      </c>
      <c r="U74" s="4">
        <v>160</v>
      </c>
      <c r="V74" s="4">
        <v>0</v>
      </c>
      <c r="W74" s="4">
        <v>0</v>
      </c>
      <c r="X74" s="4">
        <v>2260711</v>
      </c>
    </row>
    <row r="75" s="4" customFormat="1" spans="1:25">
      <c r="A75" s="4">
        <v>16336443953</v>
      </c>
      <c r="B75" s="4" t="s">
        <v>25</v>
      </c>
      <c r="C75" s="4" t="s">
        <v>26</v>
      </c>
      <c r="D75" s="4" t="s">
        <v>207</v>
      </c>
      <c r="E75" s="4" t="s">
        <v>208</v>
      </c>
      <c r="F75" s="5">
        <v>44464</v>
      </c>
      <c r="G75" s="5">
        <v>44465</v>
      </c>
      <c r="H75" s="4">
        <v>1</v>
      </c>
      <c r="I75" s="4">
        <v>1</v>
      </c>
      <c r="J75" s="4">
        <v>1</v>
      </c>
      <c r="K75" s="4" t="s">
        <v>29</v>
      </c>
      <c r="L75" s="4">
        <v>271</v>
      </c>
      <c r="M75" s="4">
        <v>271</v>
      </c>
      <c r="N75" s="4" t="s">
        <v>209</v>
      </c>
      <c r="O75" s="4" t="s">
        <v>31</v>
      </c>
      <c r="P75" s="4" t="s">
        <v>32</v>
      </c>
      <c r="Q75" s="4">
        <v>0</v>
      </c>
      <c r="R75" s="7">
        <v>44461</v>
      </c>
      <c r="S75" s="5">
        <v>44468</v>
      </c>
      <c r="T75" s="4" t="s">
        <v>33</v>
      </c>
      <c r="U75" s="4">
        <v>271</v>
      </c>
      <c r="V75" s="4">
        <v>0</v>
      </c>
      <c r="W75" s="4">
        <v>0</v>
      </c>
      <c r="X75" s="4">
        <v>2260873</v>
      </c>
      <c r="Y75" s="4">
        <v>46251071</v>
      </c>
    </row>
    <row r="76" s="4" customFormat="1" spans="1:25">
      <c r="A76" s="4">
        <v>16336481509</v>
      </c>
      <c r="B76" s="4" t="s">
        <v>25</v>
      </c>
      <c r="C76" s="4" t="s">
        <v>26</v>
      </c>
      <c r="D76" s="4" t="s">
        <v>127</v>
      </c>
      <c r="E76" s="4" t="s">
        <v>210</v>
      </c>
      <c r="F76" s="5">
        <v>44464</v>
      </c>
      <c r="G76" s="5">
        <v>44465</v>
      </c>
      <c r="H76" s="4">
        <v>1</v>
      </c>
      <c r="I76" s="4">
        <v>1</v>
      </c>
      <c r="J76" s="4">
        <v>1</v>
      </c>
      <c r="K76" s="4" t="s">
        <v>29</v>
      </c>
      <c r="L76" s="4">
        <v>100</v>
      </c>
      <c r="M76" s="4">
        <v>100</v>
      </c>
      <c r="N76" s="4" t="s">
        <v>211</v>
      </c>
      <c r="O76" s="4" t="s">
        <v>31</v>
      </c>
      <c r="P76" s="4" t="s">
        <v>32</v>
      </c>
      <c r="Q76" s="4">
        <v>0</v>
      </c>
      <c r="R76" s="7">
        <v>44461</v>
      </c>
      <c r="S76" s="5">
        <v>44468</v>
      </c>
      <c r="T76" s="4" t="s">
        <v>33</v>
      </c>
      <c r="U76" s="4">
        <v>100</v>
      </c>
      <c r="V76" s="4">
        <v>0</v>
      </c>
      <c r="W76" s="4">
        <v>0</v>
      </c>
      <c r="X76" s="4">
        <v>2260882</v>
      </c>
      <c r="Y76" s="4">
        <v>41248105</v>
      </c>
    </row>
    <row r="77" s="4" customFormat="1" spans="1:24">
      <c r="A77" s="4">
        <v>16336758738</v>
      </c>
      <c r="B77" s="4" t="s">
        <v>25</v>
      </c>
      <c r="C77" s="4" t="s">
        <v>26</v>
      </c>
      <c r="D77" s="4" t="s">
        <v>212</v>
      </c>
      <c r="E77" s="4" t="s">
        <v>213</v>
      </c>
      <c r="F77" s="5">
        <v>44464</v>
      </c>
      <c r="G77" s="5">
        <v>44465</v>
      </c>
      <c r="H77" s="4">
        <v>1</v>
      </c>
      <c r="I77" s="4">
        <v>1</v>
      </c>
      <c r="J77" s="4">
        <v>1</v>
      </c>
      <c r="K77" s="4" t="s">
        <v>29</v>
      </c>
      <c r="L77" s="4">
        <v>117</v>
      </c>
      <c r="M77" s="4">
        <v>117</v>
      </c>
      <c r="N77" s="4" t="s">
        <v>214</v>
      </c>
      <c r="O77" s="4" t="s">
        <v>31</v>
      </c>
      <c r="P77" s="4" t="s">
        <v>32</v>
      </c>
      <c r="Q77" s="4">
        <v>0</v>
      </c>
      <c r="R77" s="7">
        <v>44461</v>
      </c>
      <c r="S77" s="5">
        <v>44468</v>
      </c>
      <c r="T77" s="4" t="s">
        <v>33</v>
      </c>
      <c r="U77" s="4">
        <v>117</v>
      </c>
      <c r="V77" s="4">
        <v>0</v>
      </c>
      <c r="W77" s="4">
        <v>0</v>
      </c>
      <c r="X77" s="4">
        <v>2260935</v>
      </c>
    </row>
    <row r="78" s="4" customFormat="1" spans="1:24">
      <c r="A78" s="4">
        <v>16336758738</v>
      </c>
      <c r="B78" s="4" t="s">
        <v>25</v>
      </c>
      <c r="C78" s="4" t="s">
        <v>47</v>
      </c>
      <c r="D78" s="4" t="s">
        <v>212</v>
      </c>
      <c r="E78" s="4" t="s">
        <v>213</v>
      </c>
      <c r="F78" s="5">
        <v>44464</v>
      </c>
      <c r="G78" s="5">
        <v>44465</v>
      </c>
      <c r="H78" s="4">
        <v>1</v>
      </c>
      <c r="I78" s="4">
        <v>1</v>
      </c>
      <c r="J78" s="4">
        <v>1</v>
      </c>
      <c r="K78" s="4" t="s">
        <v>29</v>
      </c>
      <c r="L78" s="4">
        <v>-117</v>
      </c>
      <c r="M78" s="4">
        <v>-117</v>
      </c>
      <c r="N78" s="4" t="s">
        <v>214</v>
      </c>
      <c r="O78" s="4" t="s">
        <v>31</v>
      </c>
      <c r="P78" s="4" t="s">
        <v>32</v>
      </c>
      <c r="Q78" s="4">
        <v>0</v>
      </c>
      <c r="R78" s="7">
        <v>44461</v>
      </c>
      <c r="S78" s="5">
        <v>44468</v>
      </c>
      <c r="T78" s="4" t="s">
        <v>33</v>
      </c>
      <c r="U78" s="4">
        <v>-117</v>
      </c>
      <c r="V78" s="4">
        <v>0</v>
      </c>
      <c r="W78" s="4">
        <v>0</v>
      </c>
      <c r="X78" s="4">
        <v>2260935</v>
      </c>
    </row>
    <row r="79" s="4" customFormat="1" spans="1:23">
      <c r="A79" s="4">
        <v>16337172109</v>
      </c>
      <c r="B79" s="4" t="s">
        <v>25</v>
      </c>
      <c r="C79" s="4" t="s">
        <v>26</v>
      </c>
      <c r="D79" s="4" t="s">
        <v>215</v>
      </c>
      <c r="E79" s="4" t="s">
        <v>180</v>
      </c>
      <c r="F79" s="5">
        <v>44464</v>
      </c>
      <c r="G79" s="5">
        <v>44465</v>
      </c>
      <c r="H79" s="4">
        <v>1</v>
      </c>
      <c r="I79" s="4">
        <v>1</v>
      </c>
      <c r="J79" s="4">
        <v>1</v>
      </c>
      <c r="K79" s="4" t="s">
        <v>29</v>
      </c>
      <c r="L79" s="4">
        <v>58</v>
      </c>
      <c r="M79" s="4">
        <v>58</v>
      </c>
      <c r="N79" s="4" t="s">
        <v>216</v>
      </c>
      <c r="O79" s="4" t="s">
        <v>31</v>
      </c>
      <c r="P79" s="4" t="s">
        <v>32</v>
      </c>
      <c r="Q79" s="4">
        <v>0</v>
      </c>
      <c r="R79" s="7">
        <v>44461</v>
      </c>
      <c r="S79" s="5">
        <v>44468</v>
      </c>
      <c r="T79" s="4" t="s">
        <v>33</v>
      </c>
      <c r="U79" s="4">
        <v>58</v>
      </c>
      <c r="V79" s="4">
        <v>0</v>
      </c>
      <c r="W79" s="4">
        <v>0</v>
      </c>
    </row>
    <row r="80" s="4" customFormat="1" spans="1:24">
      <c r="A80" s="4">
        <v>16340314764</v>
      </c>
      <c r="B80" s="4" t="s">
        <v>25</v>
      </c>
      <c r="C80" s="4" t="s">
        <v>26</v>
      </c>
      <c r="D80" s="4" t="s">
        <v>217</v>
      </c>
      <c r="E80" s="4" t="s">
        <v>218</v>
      </c>
      <c r="F80" s="5">
        <v>44464</v>
      </c>
      <c r="G80" s="5">
        <v>44465</v>
      </c>
      <c r="H80" s="4">
        <v>1</v>
      </c>
      <c r="I80" s="4">
        <v>1</v>
      </c>
      <c r="J80" s="4">
        <v>1</v>
      </c>
      <c r="K80" s="4" t="s">
        <v>29</v>
      </c>
      <c r="L80" s="4">
        <v>127</v>
      </c>
      <c r="M80" s="4">
        <v>127</v>
      </c>
      <c r="N80" s="4" t="s">
        <v>219</v>
      </c>
      <c r="O80" s="4" t="s">
        <v>31</v>
      </c>
      <c r="P80" s="4" t="s">
        <v>32</v>
      </c>
      <c r="Q80" s="4">
        <v>0</v>
      </c>
      <c r="R80" s="7">
        <v>44461</v>
      </c>
      <c r="S80" s="5">
        <v>44468</v>
      </c>
      <c r="T80" s="4" t="s">
        <v>33</v>
      </c>
      <c r="U80" s="4">
        <v>127</v>
      </c>
      <c r="V80" s="4">
        <v>0</v>
      </c>
      <c r="W80" s="4">
        <v>0</v>
      </c>
      <c r="X80" s="4">
        <v>2261172</v>
      </c>
    </row>
    <row r="81" s="4" customFormat="1" spans="1:24">
      <c r="A81" s="4">
        <v>16340916399</v>
      </c>
      <c r="B81" s="4" t="s">
        <v>25</v>
      </c>
      <c r="C81" s="4" t="s">
        <v>26</v>
      </c>
      <c r="D81" s="4" t="s">
        <v>220</v>
      </c>
      <c r="E81" s="4" t="s">
        <v>221</v>
      </c>
      <c r="F81" s="5">
        <v>44464</v>
      </c>
      <c r="G81" s="5">
        <v>44465</v>
      </c>
      <c r="H81" s="4">
        <v>1</v>
      </c>
      <c r="I81" s="4">
        <v>1</v>
      </c>
      <c r="J81" s="4">
        <v>1</v>
      </c>
      <c r="K81" s="4" t="s">
        <v>29</v>
      </c>
      <c r="L81" s="4">
        <v>129</v>
      </c>
      <c r="M81" s="4">
        <v>129</v>
      </c>
      <c r="N81" s="4" t="s">
        <v>222</v>
      </c>
      <c r="O81" s="4" t="s">
        <v>31</v>
      </c>
      <c r="P81" s="4" t="s">
        <v>32</v>
      </c>
      <c r="Q81" s="4">
        <v>0</v>
      </c>
      <c r="R81" s="7">
        <v>44461</v>
      </c>
      <c r="S81" s="5">
        <v>44468</v>
      </c>
      <c r="T81" s="4" t="s">
        <v>33</v>
      </c>
      <c r="U81" s="4">
        <v>129</v>
      </c>
      <c r="V81" s="4">
        <v>0</v>
      </c>
      <c r="W81" s="4">
        <v>0</v>
      </c>
      <c r="X81" s="4">
        <v>2261266</v>
      </c>
    </row>
    <row r="82" s="4" customFormat="1" spans="1:24">
      <c r="A82" s="4">
        <v>16341408915</v>
      </c>
      <c r="B82" s="4" t="s">
        <v>25</v>
      </c>
      <c r="C82" s="4" t="s">
        <v>26</v>
      </c>
      <c r="D82" s="4" t="s">
        <v>223</v>
      </c>
      <c r="E82" s="4" t="s">
        <v>38</v>
      </c>
      <c r="F82" s="5">
        <v>44464</v>
      </c>
      <c r="G82" s="5">
        <v>44465</v>
      </c>
      <c r="H82" s="4">
        <v>1</v>
      </c>
      <c r="I82" s="4">
        <v>1</v>
      </c>
      <c r="J82" s="4">
        <v>1</v>
      </c>
      <c r="K82" s="4" t="s">
        <v>29</v>
      </c>
      <c r="L82" s="4">
        <v>112</v>
      </c>
      <c r="M82" s="4">
        <v>112</v>
      </c>
      <c r="N82" s="4" t="s">
        <v>224</v>
      </c>
      <c r="O82" s="4" t="s">
        <v>31</v>
      </c>
      <c r="P82" s="4" t="s">
        <v>32</v>
      </c>
      <c r="Q82" s="4">
        <v>0</v>
      </c>
      <c r="R82" s="7">
        <v>44461</v>
      </c>
      <c r="S82" s="5">
        <v>44468</v>
      </c>
      <c r="T82" s="4" t="s">
        <v>33</v>
      </c>
      <c r="U82" s="4">
        <v>112</v>
      </c>
      <c r="V82" s="4">
        <v>0</v>
      </c>
      <c r="W82" s="4">
        <v>0</v>
      </c>
      <c r="X82" s="4">
        <v>2261357</v>
      </c>
    </row>
    <row r="83" s="4" customFormat="1" spans="1:23">
      <c r="A83" s="4">
        <v>16342943178</v>
      </c>
      <c r="B83" s="4" t="s">
        <v>25</v>
      </c>
      <c r="C83" s="4" t="s">
        <v>26</v>
      </c>
      <c r="D83" s="4" t="s">
        <v>225</v>
      </c>
      <c r="E83" s="4" t="s">
        <v>42</v>
      </c>
      <c r="F83" s="5">
        <v>44464</v>
      </c>
      <c r="G83" s="5">
        <v>44465</v>
      </c>
      <c r="H83" s="4">
        <v>1</v>
      </c>
      <c r="I83" s="4">
        <v>1</v>
      </c>
      <c r="J83" s="4">
        <v>1</v>
      </c>
      <c r="K83" s="4" t="s">
        <v>29</v>
      </c>
      <c r="L83" s="4">
        <v>29</v>
      </c>
      <c r="M83" s="4">
        <v>29</v>
      </c>
      <c r="N83" s="4" t="s">
        <v>226</v>
      </c>
      <c r="O83" s="4" t="s">
        <v>31</v>
      </c>
      <c r="P83" s="4" t="s">
        <v>32</v>
      </c>
      <c r="Q83" s="4">
        <v>0</v>
      </c>
      <c r="R83" s="7">
        <v>44461</v>
      </c>
      <c r="S83" s="5">
        <v>44468</v>
      </c>
      <c r="T83" s="4" t="s">
        <v>33</v>
      </c>
      <c r="U83" s="4">
        <v>29</v>
      </c>
      <c r="V83" s="4">
        <v>0</v>
      </c>
      <c r="W83" s="4">
        <v>0</v>
      </c>
    </row>
    <row r="84" s="4" customFormat="1" spans="1:25">
      <c r="A84" s="4">
        <v>16343204092</v>
      </c>
      <c r="B84" s="4" t="s">
        <v>25</v>
      </c>
      <c r="C84" s="4" t="s">
        <v>26</v>
      </c>
      <c r="D84" s="4" t="s">
        <v>227</v>
      </c>
      <c r="E84" s="4" t="s">
        <v>228</v>
      </c>
      <c r="F84" s="5">
        <v>44463</v>
      </c>
      <c r="G84" s="5">
        <v>44465</v>
      </c>
      <c r="H84" s="4">
        <v>1</v>
      </c>
      <c r="I84" s="4">
        <v>2</v>
      </c>
      <c r="J84" s="4">
        <v>2</v>
      </c>
      <c r="K84" s="4" t="s">
        <v>29</v>
      </c>
      <c r="L84" s="4">
        <v>580</v>
      </c>
      <c r="M84" s="4">
        <v>580</v>
      </c>
      <c r="N84" s="4" t="s">
        <v>229</v>
      </c>
      <c r="O84" s="4" t="s">
        <v>31</v>
      </c>
      <c r="P84" s="4" t="s">
        <v>32</v>
      </c>
      <c r="Q84" s="4">
        <v>0</v>
      </c>
      <c r="R84" s="7">
        <v>44462</v>
      </c>
      <c r="S84" s="5">
        <v>44468</v>
      </c>
      <c r="T84" s="4" t="s">
        <v>33</v>
      </c>
      <c r="U84" s="4">
        <v>580</v>
      </c>
      <c r="V84" s="4">
        <v>0</v>
      </c>
      <c r="W84" s="4">
        <v>0</v>
      </c>
      <c r="X84" s="4">
        <v>2261685</v>
      </c>
      <c r="Y84" s="4">
        <v>91537069</v>
      </c>
    </row>
    <row r="85" s="4" customFormat="1" spans="1:25">
      <c r="A85" s="4">
        <v>16343449327</v>
      </c>
      <c r="B85" s="4" t="s">
        <v>25</v>
      </c>
      <c r="C85" s="4" t="s">
        <v>26</v>
      </c>
      <c r="D85" s="4" t="s">
        <v>230</v>
      </c>
      <c r="E85" s="4" t="s">
        <v>231</v>
      </c>
      <c r="F85" s="5">
        <v>44464</v>
      </c>
      <c r="G85" s="5">
        <v>44465</v>
      </c>
      <c r="H85" s="4">
        <v>1</v>
      </c>
      <c r="I85" s="4">
        <v>1</v>
      </c>
      <c r="J85" s="4">
        <v>1</v>
      </c>
      <c r="K85" s="4" t="s">
        <v>29</v>
      </c>
      <c r="L85" s="4">
        <v>163</v>
      </c>
      <c r="M85" s="4">
        <v>163</v>
      </c>
      <c r="N85" s="4" t="s">
        <v>232</v>
      </c>
      <c r="O85" s="4" t="s">
        <v>31</v>
      </c>
      <c r="P85" s="4" t="s">
        <v>32</v>
      </c>
      <c r="Q85" s="4">
        <v>0</v>
      </c>
      <c r="R85" s="7">
        <v>44462</v>
      </c>
      <c r="S85" s="5">
        <v>44468</v>
      </c>
      <c r="T85" s="4" t="s">
        <v>33</v>
      </c>
      <c r="U85" s="4">
        <v>163</v>
      </c>
      <c r="V85" s="4">
        <v>0</v>
      </c>
      <c r="W85" s="4">
        <v>0</v>
      </c>
      <c r="X85" s="4">
        <v>2261733</v>
      </c>
      <c r="Y85" s="4" t="s">
        <v>233</v>
      </c>
    </row>
    <row r="86" s="4" customFormat="1" spans="1:24">
      <c r="A86" s="4">
        <v>16343450844</v>
      </c>
      <c r="B86" s="4" t="s">
        <v>25</v>
      </c>
      <c r="C86" s="4" t="s">
        <v>26</v>
      </c>
      <c r="D86" s="4" t="s">
        <v>234</v>
      </c>
      <c r="E86" s="4" t="s">
        <v>235</v>
      </c>
      <c r="F86" s="5">
        <v>44464</v>
      </c>
      <c r="G86" s="5">
        <v>44465</v>
      </c>
      <c r="H86" s="4">
        <v>1</v>
      </c>
      <c r="I86" s="4">
        <v>1</v>
      </c>
      <c r="J86" s="4">
        <v>1</v>
      </c>
      <c r="K86" s="4" t="s">
        <v>29</v>
      </c>
      <c r="L86" s="4">
        <v>69</v>
      </c>
      <c r="M86" s="4">
        <v>69</v>
      </c>
      <c r="N86" s="4" t="s">
        <v>236</v>
      </c>
      <c r="O86" s="4" t="s">
        <v>31</v>
      </c>
      <c r="P86" s="4" t="s">
        <v>32</v>
      </c>
      <c r="Q86" s="4">
        <v>0</v>
      </c>
      <c r="R86" s="7">
        <v>44462</v>
      </c>
      <c r="S86" s="5">
        <v>44468</v>
      </c>
      <c r="T86" s="4" t="s">
        <v>33</v>
      </c>
      <c r="U86" s="4">
        <v>69</v>
      </c>
      <c r="V86" s="4">
        <v>0</v>
      </c>
      <c r="W86" s="4">
        <v>0</v>
      </c>
      <c r="X86" s="4">
        <v>2261736</v>
      </c>
    </row>
    <row r="87" s="4" customFormat="1" spans="1:25">
      <c r="A87" s="4">
        <v>16343496278</v>
      </c>
      <c r="B87" s="4" t="s">
        <v>25</v>
      </c>
      <c r="C87" s="4" t="s">
        <v>26</v>
      </c>
      <c r="D87" s="4" t="s">
        <v>237</v>
      </c>
      <c r="E87" s="4" t="s">
        <v>203</v>
      </c>
      <c r="F87" s="5">
        <v>44464</v>
      </c>
      <c r="G87" s="5">
        <v>44465</v>
      </c>
      <c r="H87" s="4">
        <v>1</v>
      </c>
      <c r="I87" s="4">
        <v>1</v>
      </c>
      <c r="J87" s="4">
        <v>1</v>
      </c>
      <c r="K87" s="4" t="s">
        <v>29</v>
      </c>
      <c r="L87" s="4">
        <v>20</v>
      </c>
      <c r="M87" s="4">
        <v>20</v>
      </c>
      <c r="N87" s="4" t="s">
        <v>238</v>
      </c>
      <c r="O87" s="4" t="s">
        <v>31</v>
      </c>
      <c r="P87" s="4" t="s">
        <v>32</v>
      </c>
      <c r="Q87" s="4">
        <v>0</v>
      </c>
      <c r="R87" s="7">
        <v>44462</v>
      </c>
      <c r="S87" s="5">
        <v>44468</v>
      </c>
      <c r="T87" s="4" t="s">
        <v>33</v>
      </c>
      <c r="U87" s="4">
        <v>20</v>
      </c>
      <c r="V87" s="4">
        <v>0</v>
      </c>
      <c r="W87" s="4">
        <v>0</v>
      </c>
      <c r="X87" s="4">
        <v>2261756</v>
      </c>
      <c r="Y87" s="4" t="s">
        <v>239</v>
      </c>
    </row>
    <row r="88" s="4" customFormat="1" spans="1:25">
      <c r="A88" s="4">
        <v>16346151979</v>
      </c>
      <c r="B88" s="4" t="s">
        <v>25</v>
      </c>
      <c r="C88" s="4" t="s">
        <v>26</v>
      </c>
      <c r="D88" s="4" t="s">
        <v>240</v>
      </c>
      <c r="E88" s="4" t="s">
        <v>241</v>
      </c>
      <c r="F88" s="5">
        <v>44464</v>
      </c>
      <c r="G88" s="5">
        <v>44465</v>
      </c>
      <c r="H88" s="4">
        <v>1</v>
      </c>
      <c r="I88" s="4">
        <v>1</v>
      </c>
      <c r="J88" s="4">
        <v>1</v>
      </c>
      <c r="K88" s="4" t="s">
        <v>29</v>
      </c>
      <c r="L88" s="4">
        <v>77</v>
      </c>
      <c r="M88" s="4">
        <v>77</v>
      </c>
      <c r="N88" s="4" t="s">
        <v>242</v>
      </c>
      <c r="O88" s="4" t="s">
        <v>31</v>
      </c>
      <c r="P88" s="4" t="s">
        <v>32</v>
      </c>
      <c r="Q88" s="4">
        <v>0</v>
      </c>
      <c r="R88" s="7">
        <v>44462</v>
      </c>
      <c r="S88" s="5">
        <v>44468</v>
      </c>
      <c r="T88" s="4" t="s">
        <v>33</v>
      </c>
      <c r="U88" s="4">
        <v>77</v>
      </c>
      <c r="V88" s="4">
        <v>0</v>
      </c>
      <c r="W88" s="4">
        <v>0</v>
      </c>
      <c r="X88" s="4">
        <v>2261884</v>
      </c>
      <c r="Y88" s="4">
        <v>74309251</v>
      </c>
    </row>
    <row r="89" s="4" customFormat="1" spans="1:25">
      <c r="A89" s="4">
        <v>16347751242</v>
      </c>
      <c r="B89" s="4" t="s">
        <v>25</v>
      </c>
      <c r="C89" s="4" t="s">
        <v>26</v>
      </c>
      <c r="D89" s="4" t="s">
        <v>103</v>
      </c>
      <c r="E89" s="4" t="s">
        <v>104</v>
      </c>
      <c r="F89" s="5">
        <v>44464</v>
      </c>
      <c r="G89" s="5">
        <v>44465</v>
      </c>
      <c r="H89" s="4">
        <v>1</v>
      </c>
      <c r="I89" s="4">
        <v>1</v>
      </c>
      <c r="J89" s="4">
        <v>1</v>
      </c>
      <c r="K89" s="4" t="s">
        <v>29</v>
      </c>
      <c r="L89" s="4">
        <v>98</v>
      </c>
      <c r="M89" s="4">
        <v>98</v>
      </c>
      <c r="N89" s="4" t="s">
        <v>243</v>
      </c>
      <c r="O89" s="4" t="s">
        <v>31</v>
      </c>
      <c r="P89" s="4" t="s">
        <v>32</v>
      </c>
      <c r="Q89" s="4">
        <v>0</v>
      </c>
      <c r="R89" s="7">
        <v>44462</v>
      </c>
      <c r="S89" s="5">
        <v>44468</v>
      </c>
      <c r="T89" s="4" t="s">
        <v>33</v>
      </c>
      <c r="U89" s="4">
        <v>98</v>
      </c>
      <c r="V89" s="4">
        <v>0</v>
      </c>
      <c r="W89" s="4">
        <v>0</v>
      </c>
      <c r="X89" s="4">
        <v>2262165</v>
      </c>
      <c r="Y89" s="4">
        <v>92204386</v>
      </c>
    </row>
    <row r="90" s="4" customFormat="1" spans="1:24">
      <c r="A90" s="4">
        <v>16352512793</v>
      </c>
      <c r="B90" s="4" t="s">
        <v>25</v>
      </c>
      <c r="C90" s="4" t="s">
        <v>26</v>
      </c>
      <c r="D90" s="4" t="s">
        <v>244</v>
      </c>
      <c r="E90" s="4" t="s">
        <v>245</v>
      </c>
      <c r="F90" s="5">
        <v>44464</v>
      </c>
      <c r="G90" s="5">
        <v>44465</v>
      </c>
      <c r="H90" s="4">
        <v>1</v>
      </c>
      <c r="I90" s="4">
        <v>1</v>
      </c>
      <c r="J90" s="4">
        <v>1</v>
      </c>
      <c r="K90" s="4" t="s">
        <v>29</v>
      </c>
      <c r="L90" s="4">
        <v>108</v>
      </c>
      <c r="M90" s="4">
        <v>108</v>
      </c>
      <c r="N90" s="4" t="s">
        <v>246</v>
      </c>
      <c r="O90" s="4" t="s">
        <v>31</v>
      </c>
      <c r="P90" s="4" t="s">
        <v>32</v>
      </c>
      <c r="Q90" s="4">
        <v>0</v>
      </c>
      <c r="R90" s="7">
        <v>44462</v>
      </c>
      <c r="S90" s="5">
        <v>44468</v>
      </c>
      <c r="T90" s="4" t="s">
        <v>33</v>
      </c>
      <c r="U90" s="4">
        <v>108</v>
      </c>
      <c r="V90" s="4">
        <v>0</v>
      </c>
      <c r="W90" s="4">
        <v>0</v>
      </c>
      <c r="X90" s="4">
        <v>2262528</v>
      </c>
    </row>
    <row r="91" s="4" customFormat="1" spans="1:25">
      <c r="A91" s="4">
        <v>16353291728</v>
      </c>
      <c r="B91" s="4" t="s">
        <v>25</v>
      </c>
      <c r="C91" s="4" t="s">
        <v>26</v>
      </c>
      <c r="D91" s="4" t="s">
        <v>247</v>
      </c>
      <c r="E91" s="4" t="s">
        <v>248</v>
      </c>
      <c r="F91" s="5">
        <v>44463</v>
      </c>
      <c r="G91" s="5">
        <v>44465</v>
      </c>
      <c r="H91" s="4">
        <v>1</v>
      </c>
      <c r="I91" s="4">
        <v>2</v>
      </c>
      <c r="J91" s="4">
        <v>2</v>
      </c>
      <c r="K91" s="4" t="s">
        <v>29</v>
      </c>
      <c r="L91" s="4">
        <v>360</v>
      </c>
      <c r="M91" s="4">
        <v>360</v>
      </c>
      <c r="N91" s="4" t="s">
        <v>249</v>
      </c>
      <c r="O91" s="4" t="s">
        <v>31</v>
      </c>
      <c r="P91" s="4" t="s">
        <v>32</v>
      </c>
      <c r="Q91" s="4">
        <v>0</v>
      </c>
      <c r="R91" s="7">
        <v>44462</v>
      </c>
      <c r="S91" s="5">
        <v>44468</v>
      </c>
      <c r="T91" s="4" t="s">
        <v>33</v>
      </c>
      <c r="U91" s="4">
        <v>360</v>
      </c>
      <c r="V91" s="4">
        <v>0</v>
      </c>
      <c r="W91" s="4">
        <v>0</v>
      </c>
      <c r="X91" s="4">
        <v>2262669</v>
      </c>
      <c r="Y91" s="4">
        <v>92511323</v>
      </c>
    </row>
    <row r="92" s="4" customFormat="1" spans="1:24">
      <c r="A92" s="4">
        <v>16353385816</v>
      </c>
      <c r="B92" s="4" t="s">
        <v>25</v>
      </c>
      <c r="C92" s="4" t="s">
        <v>26</v>
      </c>
      <c r="D92" s="4" t="s">
        <v>250</v>
      </c>
      <c r="E92" s="4" t="s">
        <v>251</v>
      </c>
      <c r="F92" s="5">
        <v>44464</v>
      </c>
      <c r="G92" s="5">
        <v>44465</v>
      </c>
      <c r="H92" s="4">
        <v>1</v>
      </c>
      <c r="I92" s="4">
        <v>1</v>
      </c>
      <c r="J92" s="4">
        <v>1</v>
      </c>
      <c r="K92" s="4" t="s">
        <v>29</v>
      </c>
      <c r="L92" s="4">
        <v>37</v>
      </c>
      <c r="M92" s="4">
        <v>37</v>
      </c>
      <c r="N92" s="4" t="s">
        <v>252</v>
      </c>
      <c r="O92" s="4" t="s">
        <v>31</v>
      </c>
      <c r="P92" s="4" t="s">
        <v>32</v>
      </c>
      <c r="Q92" s="4">
        <v>0</v>
      </c>
      <c r="R92" s="7">
        <v>44462</v>
      </c>
      <c r="S92" s="5">
        <v>44468</v>
      </c>
      <c r="T92" s="4" t="s">
        <v>33</v>
      </c>
      <c r="U92" s="4">
        <v>37</v>
      </c>
      <c r="V92" s="4">
        <v>0</v>
      </c>
      <c r="W92" s="4">
        <v>0</v>
      </c>
      <c r="X92" s="4">
        <v>2262682</v>
      </c>
    </row>
    <row r="93" s="4" customFormat="1" spans="1:25">
      <c r="A93" s="4">
        <v>16353518695</v>
      </c>
      <c r="B93" s="4" t="s">
        <v>25</v>
      </c>
      <c r="C93" s="4" t="s">
        <v>26</v>
      </c>
      <c r="D93" s="4" t="s">
        <v>253</v>
      </c>
      <c r="E93" s="4" t="s">
        <v>254</v>
      </c>
      <c r="F93" s="5">
        <v>44464</v>
      </c>
      <c r="G93" s="5">
        <v>44465</v>
      </c>
      <c r="H93" s="4">
        <v>1</v>
      </c>
      <c r="I93" s="4">
        <v>1</v>
      </c>
      <c r="J93" s="4">
        <v>1</v>
      </c>
      <c r="K93" s="4" t="s">
        <v>29</v>
      </c>
      <c r="L93" s="4">
        <v>120</v>
      </c>
      <c r="M93" s="4">
        <v>120</v>
      </c>
      <c r="N93" s="4" t="s">
        <v>255</v>
      </c>
      <c r="O93" s="4" t="s">
        <v>31</v>
      </c>
      <c r="P93" s="4" t="s">
        <v>32</v>
      </c>
      <c r="Q93" s="4">
        <v>0</v>
      </c>
      <c r="R93" s="7">
        <v>44463</v>
      </c>
      <c r="S93" s="5">
        <v>44468</v>
      </c>
      <c r="T93" s="4" t="s">
        <v>33</v>
      </c>
      <c r="U93" s="4">
        <v>120</v>
      </c>
      <c r="V93" s="4">
        <v>0</v>
      </c>
      <c r="W93" s="4">
        <v>0</v>
      </c>
      <c r="X93" s="4">
        <v>2262713</v>
      </c>
      <c r="Y93" s="4" t="s">
        <v>256</v>
      </c>
    </row>
    <row r="94" s="4" customFormat="1" spans="1:25">
      <c r="A94" s="4">
        <v>16353692282</v>
      </c>
      <c r="B94" s="4" t="s">
        <v>25</v>
      </c>
      <c r="C94" s="4" t="s">
        <v>26</v>
      </c>
      <c r="D94" s="4" t="s">
        <v>257</v>
      </c>
      <c r="E94" s="4" t="s">
        <v>258</v>
      </c>
      <c r="F94" s="5">
        <v>44464</v>
      </c>
      <c r="G94" s="5">
        <v>44465</v>
      </c>
      <c r="H94" s="4">
        <v>1</v>
      </c>
      <c r="I94" s="4">
        <v>1</v>
      </c>
      <c r="J94" s="4">
        <v>1</v>
      </c>
      <c r="K94" s="4" t="s">
        <v>29</v>
      </c>
      <c r="L94" s="4">
        <v>169</v>
      </c>
      <c r="M94" s="4">
        <v>169</v>
      </c>
      <c r="N94" s="4" t="s">
        <v>259</v>
      </c>
      <c r="O94" s="4" t="s">
        <v>31</v>
      </c>
      <c r="P94" s="4" t="s">
        <v>32</v>
      </c>
      <c r="Q94" s="4">
        <v>0</v>
      </c>
      <c r="R94" s="7">
        <v>44463</v>
      </c>
      <c r="S94" s="5">
        <v>44468</v>
      </c>
      <c r="T94" s="4" t="s">
        <v>33</v>
      </c>
      <c r="U94" s="4">
        <v>169</v>
      </c>
      <c r="V94" s="4">
        <v>0</v>
      </c>
      <c r="W94" s="4">
        <v>0</v>
      </c>
      <c r="X94" s="4">
        <v>2262762</v>
      </c>
      <c r="Y94" s="4">
        <v>92676070</v>
      </c>
    </row>
    <row r="95" s="4" customFormat="1" spans="1:24">
      <c r="A95" s="4">
        <v>16353739602</v>
      </c>
      <c r="B95" s="4" t="s">
        <v>25</v>
      </c>
      <c r="C95" s="4" t="s">
        <v>26</v>
      </c>
      <c r="D95" s="4" t="s">
        <v>260</v>
      </c>
      <c r="E95" s="4" t="s">
        <v>101</v>
      </c>
      <c r="F95" s="5">
        <v>44464</v>
      </c>
      <c r="G95" s="5">
        <v>44465</v>
      </c>
      <c r="H95" s="4">
        <v>1</v>
      </c>
      <c r="I95" s="4">
        <v>1</v>
      </c>
      <c r="J95" s="4">
        <v>1</v>
      </c>
      <c r="K95" s="4" t="s">
        <v>29</v>
      </c>
      <c r="L95" s="4">
        <v>85</v>
      </c>
      <c r="M95" s="4">
        <v>85</v>
      </c>
      <c r="N95" s="4" t="s">
        <v>261</v>
      </c>
      <c r="O95" s="4" t="s">
        <v>31</v>
      </c>
      <c r="P95" s="4" t="s">
        <v>32</v>
      </c>
      <c r="Q95" s="4">
        <v>0</v>
      </c>
      <c r="R95" s="7">
        <v>44463</v>
      </c>
      <c r="S95" s="5">
        <v>44468</v>
      </c>
      <c r="T95" s="4" t="s">
        <v>33</v>
      </c>
      <c r="U95" s="4">
        <v>85</v>
      </c>
      <c r="V95" s="4">
        <v>0</v>
      </c>
      <c r="W95" s="4">
        <v>0</v>
      </c>
      <c r="X95" s="4">
        <v>2262779</v>
      </c>
    </row>
    <row r="96" s="4" customFormat="1" spans="1:25">
      <c r="A96" s="4">
        <v>16353766179</v>
      </c>
      <c r="B96" s="4" t="s">
        <v>25</v>
      </c>
      <c r="C96" s="4" t="s">
        <v>26</v>
      </c>
      <c r="D96" s="4" t="s">
        <v>262</v>
      </c>
      <c r="E96" s="4" t="s">
        <v>245</v>
      </c>
      <c r="F96" s="5">
        <v>44463</v>
      </c>
      <c r="G96" s="5">
        <v>44465</v>
      </c>
      <c r="H96" s="4">
        <v>1</v>
      </c>
      <c r="I96" s="4">
        <v>2</v>
      </c>
      <c r="J96" s="4">
        <v>2</v>
      </c>
      <c r="K96" s="4" t="s">
        <v>29</v>
      </c>
      <c r="L96" s="4">
        <v>364</v>
      </c>
      <c r="M96" s="4">
        <v>364</v>
      </c>
      <c r="N96" s="4" t="s">
        <v>263</v>
      </c>
      <c r="O96" s="4" t="s">
        <v>31</v>
      </c>
      <c r="P96" s="4" t="s">
        <v>32</v>
      </c>
      <c r="Q96" s="4">
        <v>0</v>
      </c>
      <c r="R96" s="7">
        <v>44463</v>
      </c>
      <c r="S96" s="5">
        <v>44468</v>
      </c>
      <c r="T96" s="4" t="s">
        <v>33</v>
      </c>
      <c r="U96" s="4">
        <v>364</v>
      </c>
      <c r="V96" s="4">
        <v>0</v>
      </c>
      <c r="W96" s="4">
        <v>0</v>
      </c>
      <c r="X96" s="4">
        <v>2262794</v>
      </c>
      <c r="Y96" s="4" t="s">
        <v>264</v>
      </c>
    </row>
    <row r="97" s="4" customFormat="1" spans="1:25">
      <c r="A97" s="4">
        <v>16354529783</v>
      </c>
      <c r="B97" s="4" t="s">
        <v>25</v>
      </c>
      <c r="C97" s="4" t="s">
        <v>26</v>
      </c>
      <c r="D97" s="4" t="s">
        <v>265</v>
      </c>
      <c r="E97" s="4" t="s">
        <v>266</v>
      </c>
      <c r="F97" s="5">
        <v>44464</v>
      </c>
      <c r="G97" s="5">
        <v>44465</v>
      </c>
      <c r="H97" s="4">
        <v>1</v>
      </c>
      <c r="I97" s="4">
        <v>1</v>
      </c>
      <c r="J97" s="4">
        <v>1</v>
      </c>
      <c r="K97" s="4" t="s">
        <v>29</v>
      </c>
      <c r="L97" s="4">
        <v>188</v>
      </c>
      <c r="M97" s="4">
        <v>188</v>
      </c>
      <c r="N97" s="4" t="s">
        <v>267</v>
      </c>
      <c r="O97" s="4" t="s">
        <v>31</v>
      </c>
      <c r="P97" s="4" t="s">
        <v>32</v>
      </c>
      <c r="Q97" s="4">
        <v>0</v>
      </c>
      <c r="R97" s="7">
        <v>44463</v>
      </c>
      <c r="S97" s="5">
        <v>44468</v>
      </c>
      <c r="T97" s="4" t="s">
        <v>33</v>
      </c>
      <c r="U97" s="4">
        <v>188</v>
      </c>
      <c r="V97" s="4">
        <v>0</v>
      </c>
      <c r="W97" s="4">
        <v>0</v>
      </c>
      <c r="X97" s="4">
        <v>2262967</v>
      </c>
      <c r="Y97" s="4" t="s">
        <v>268</v>
      </c>
    </row>
    <row r="98" s="4" customFormat="1" spans="1:25">
      <c r="A98" s="4">
        <v>16355167210</v>
      </c>
      <c r="B98" s="4" t="s">
        <v>25</v>
      </c>
      <c r="C98" s="4" t="s">
        <v>26</v>
      </c>
      <c r="D98" s="4" t="s">
        <v>269</v>
      </c>
      <c r="E98" s="4" t="s">
        <v>49</v>
      </c>
      <c r="F98" s="5">
        <v>44464</v>
      </c>
      <c r="G98" s="5">
        <v>44465</v>
      </c>
      <c r="H98" s="4">
        <v>1</v>
      </c>
      <c r="I98" s="4">
        <v>1</v>
      </c>
      <c r="J98" s="4">
        <v>1</v>
      </c>
      <c r="K98" s="4" t="s">
        <v>29</v>
      </c>
      <c r="L98" s="4">
        <v>131</v>
      </c>
      <c r="M98" s="4">
        <v>131</v>
      </c>
      <c r="N98" s="4" t="s">
        <v>270</v>
      </c>
      <c r="O98" s="4" t="s">
        <v>31</v>
      </c>
      <c r="P98" s="4" t="s">
        <v>32</v>
      </c>
      <c r="Q98" s="4">
        <v>0</v>
      </c>
      <c r="R98" s="7">
        <v>44463</v>
      </c>
      <c r="S98" s="5">
        <v>44468</v>
      </c>
      <c r="T98" s="4" t="s">
        <v>33</v>
      </c>
      <c r="U98" s="4">
        <v>131</v>
      </c>
      <c r="V98" s="4">
        <v>0</v>
      </c>
      <c r="W98" s="4">
        <v>0</v>
      </c>
      <c r="X98" s="4">
        <v>2263071</v>
      </c>
      <c r="Y98" s="4">
        <v>93110808</v>
      </c>
    </row>
    <row r="99" s="4" customFormat="1" spans="1:25">
      <c r="A99" s="4">
        <v>16355352260</v>
      </c>
      <c r="B99" s="4" t="s">
        <v>25</v>
      </c>
      <c r="C99" s="4" t="s">
        <v>26</v>
      </c>
      <c r="D99" s="4" t="s">
        <v>271</v>
      </c>
      <c r="E99" s="4" t="s">
        <v>49</v>
      </c>
      <c r="F99" s="5">
        <v>44463</v>
      </c>
      <c r="G99" s="5">
        <v>44465</v>
      </c>
      <c r="H99" s="4">
        <v>1</v>
      </c>
      <c r="I99" s="4">
        <v>2</v>
      </c>
      <c r="J99" s="4">
        <v>2</v>
      </c>
      <c r="K99" s="4" t="s">
        <v>29</v>
      </c>
      <c r="L99" s="4">
        <v>190</v>
      </c>
      <c r="M99" s="4">
        <v>190</v>
      </c>
      <c r="N99" s="4" t="s">
        <v>272</v>
      </c>
      <c r="O99" s="4" t="s">
        <v>31</v>
      </c>
      <c r="P99" s="4" t="s">
        <v>32</v>
      </c>
      <c r="Q99" s="4">
        <v>0</v>
      </c>
      <c r="R99" s="7">
        <v>44463</v>
      </c>
      <c r="S99" s="5">
        <v>44468</v>
      </c>
      <c r="T99" s="4" t="s">
        <v>33</v>
      </c>
      <c r="U99" s="4">
        <v>190</v>
      </c>
      <c r="V99" s="4">
        <v>0</v>
      </c>
      <c r="W99" s="4">
        <v>0</v>
      </c>
      <c r="X99" s="4">
        <v>2263092</v>
      </c>
      <c r="Y99" s="4">
        <v>93122108</v>
      </c>
    </row>
    <row r="100" s="4" customFormat="1" spans="1:25">
      <c r="A100" s="4">
        <v>16355440835</v>
      </c>
      <c r="B100" s="4" t="s">
        <v>25</v>
      </c>
      <c r="C100" s="4" t="s">
        <v>26</v>
      </c>
      <c r="D100" s="4" t="s">
        <v>127</v>
      </c>
      <c r="E100" s="4" t="s">
        <v>210</v>
      </c>
      <c r="F100" s="5">
        <v>44464</v>
      </c>
      <c r="G100" s="5">
        <v>44465</v>
      </c>
      <c r="H100" s="4">
        <v>1</v>
      </c>
      <c r="I100" s="4">
        <v>1</v>
      </c>
      <c r="J100" s="4">
        <v>1</v>
      </c>
      <c r="K100" s="4" t="s">
        <v>29</v>
      </c>
      <c r="L100" s="4">
        <v>101</v>
      </c>
      <c r="M100" s="4">
        <v>101</v>
      </c>
      <c r="N100" s="4" t="s">
        <v>273</v>
      </c>
      <c r="O100" s="4" t="s">
        <v>31</v>
      </c>
      <c r="P100" s="4" t="s">
        <v>32</v>
      </c>
      <c r="Q100" s="4">
        <v>0</v>
      </c>
      <c r="R100" s="7">
        <v>44463</v>
      </c>
      <c r="S100" s="5">
        <v>44468</v>
      </c>
      <c r="T100" s="4" t="s">
        <v>33</v>
      </c>
      <c r="U100" s="4">
        <v>101</v>
      </c>
      <c r="V100" s="4">
        <v>0</v>
      </c>
      <c r="W100" s="4">
        <v>0</v>
      </c>
      <c r="X100" s="4">
        <v>2263108</v>
      </c>
      <c r="Y100" s="4">
        <v>23035260</v>
      </c>
    </row>
    <row r="101" s="4" customFormat="1" spans="1:24">
      <c r="A101" s="4">
        <v>16357975782</v>
      </c>
      <c r="B101" s="4" t="s">
        <v>25</v>
      </c>
      <c r="C101" s="4" t="s">
        <v>26</v>
      </c>
      <c r="D101" s="4" t="s">
        <v>274</v>
      </c>
      <c r="E101" s="4" t="s">
        <v>275</v>
      </c>
      <c r="F101" s="5">
        <v>44464</v>
      </c>
      <c r="G101" s="5">
        <v>44465</v>
      </c>
      <c r="H101" s="4">
        <v>1</v>
      </c>
      <c r="I101" s="4">
        <v>1</v>
      </c>
      <c r="J101" s="4">
        <v>1</v>
      </c>
      <c r="K101" s="4" t="s">
        <v>29</v>
      </c>
      <c r="L101" s="4">
        <v>17</v>
      </c>
      <c r="M101" s="4">
        <v>17</v>
      </c>
      <c r="N101" s="4" t="s">
        <v>276</v>
      </c>
      <c r="O101" s="4" t="s">
        <v>31</v>
      </c>
      <c r="P101" s="4" t="s">
        <v>32</v>
      </c>
      <c r="Q101" s="4">
        <v>0</v>
      </c>
      <c r="R101" s="7">
        <v>44463</v>
      </c>
      <c r="S101" s="5">
        <v>44468</v>
      </c>
      <c r="T101" s="4" t="s">
        <v>33</v>
      </c>
      <c r="U101" s="4">
        <v>17</v>
      </c>
      <c r="V101" s="4">
        <v>0</v>
      </c>
      <c r="W101" s="4">
        <v>0</v>
      </c>
      <c r="X101" s="4">
        <v>2263223</v>
      </c>
    </row>
    <row r="102" s="4" customFormat="1" spans="1:24">
      <c r="A102" s="4">
        <v>16358941138</v>
      </c>
      <c r="B102" s="4" t="s">
        <v>25</v>
      </c>
      <c r="C102" s="4" t="s">
        <v>26</v>
      </c>
      <c r="D102" s="4" t="s">
        <v>277</v>
      </c>
      <c r="E102" s="4" t="s">
        <v>278</v>
      </c>
      <c r="F102" s="5">
        <v>44464</v>
      </c>
      <c r="G102" s="5">
        <v>44465</v>
      </c>
      <c r="H102" s="4">
        <v>1</v>
      </c>
      <c r="I102" s="4">
        <v>1</v>
      </c>
      <c r="J102" s="4">
        <v>1</v>
      </c>
      <c r="K102" s="4" t="s">
        <v>29</v>
      </c>
      <c r="L102" s="4">
        <v>131</v>
      </c>
      <c r="M102" s="4">
        <v>131</v>
      </c>
      <c r="N102" s="4" t="s">
        <v>279</v>
      </c>
      <c r="O102" s="4" t="s">
        <v>31</v>
      </c>
      <c r="P102" s="4" t="s">
        <v>32</v>
      </c>
      <c r="Q102" s="4">
        <v>0</v>
      </c>
      <c r="R102" s="7">
        <v>44463</v>
      </c>
      <c r="S102" s="5">
        <v>44468</v>
      </c>
      <c r="T102" s="4" t="s">
        <v>33</v>
      </c>
      <c r="U102" s="4">
        <v>131</v>
      </c>
      <c r="V102" s="4">
        <v>0</v>
      </c>
      <c r="W102" s="4">
        <v>0</v>
      </c>
      <c r="X102" s="4">
        <v>2263359</v>
      </c>
    </row>
    <row r="103" s="4" customFormat="1" spans="1:25">
      <c r="A103" s="4">
        <v>16359502139</v>
      </c>
      <c r="B103" s="4" t="s">
        <v>25</v>
      </c>
      <c r="C103" s="4" t="s">
        <v>26</v>
      </c>
      <c r="D103" s="4" t="s">
        <v>280</v>
      </c>
      <c r="E103" s="4" t="s">
        <v>125</v>
      </c>
      <c r="F103" s="5">
        <v>44463</v>
      </c>
      <c r="G103" s="5">
        <v>44465</v>
      </c>
      <c r="H103" s="4">
        <v>1</v>
      </c>
      <c r="I103" s="4">
        <v>2</v>
      </c>
      <c r="J103" s="4">
        <v>2</v>
      </c>
      <c r="K103" s="4" t="s">
        <v>29</v>
      </c>
      <c r="L103" s="4">
        <v>94</v>
      </c>
      <c r="M103" s="4">
        <v>94</v>
      </c>
      <c r="N103" s="4" t="s">
        <v>281</v>
      </c>
      <c r="O103" s="4" t="s">
        <v>31</v>
      </c>
      <c r="P103" s="4" t="s">
        <v>32</v>
      </c>
      <c r="Q103" s="4">
        <v>0</v>
      </c>
      <c r="R103" s="7">
        <v>44463</v>
      </c>
      <c r="S103" s="5">
        <v>44468</v>
      </c>
      <c r="T103" s="4" t="s">
        <v>33</v>
      </c>
      <c r="U103" s="4">
        <v>94</v>
      </c>
      <c r="V103" s="4">
        <v>0</v>
      </c>
      <c r="W103" s="4">
        <v>0</v>
      </c>
      <c r="X103" s="4">
        <v>2263490</v>
      </c>
      <c r="Y103" s="4">
        <v>2352977024</v>
      </c>
    </row>
    <row r="104" s="4" customFormat="1" spans="1:25">
      <c r="A104" s="4">
        <v>16359935671</v>
      </c>
      <c r="B104" s="4" t="s">
        <v>25</v>
      </c>
      <c r="C104" s="4" t="s">
        <v>26</v>
      </c>
      <c r="D104" s="4" t="s">
        <v>282</v>
      </c>
      <c r="E104" s="4" t="s">
        <v>283</v>
      </c>
      <c r="F104" s="5">
        <v>44463</v>
      </c>
      <c r="G104" s="5">
        <v>44465</v>
      </c>
      <c r="H104" s="4">
        <v>1</v>
      </c>
      <c r="I104" s="4">
        <v>2</v>
      </c>
      <c r="J104" s="4">
        <v>2</v>
      </c>
      <c r="K104" s="4" t="s">
        <v>29</v>
      </c>
      <c r="L104" s="4">
        <v>84</v>
      </c>
      <c r="M104" s="4">
        <v>84</v>
      </c>
      <c r="N104" s="4" t="s">
        <v>284</v>
      </c>
      <c r="O104" s="4" t="s">
        <v>31</v>
      </c>
      <c r="P104" s="4" t="s">
        <v>32</v>
      </c>
      <c r="Q104" s="4">
        <v>0</v>
      </c>
      <c r="R104" s="7">
        <v>44463</v>
      </c>
      <c r="S104" s="5">
        <v>44468</v>
      </c>
      <c r="T104" s="4" t="s">
        <v>33</v>
      </c>
      <c r="U104" s="4">
        <v>84</v>
      </c>
      <c r="V104" s="4">
        <v>0</v>
      </c>
      <c r="W104" s="4">
        <v>0</v>
      </c>
      <c r="X104" s="4">
        <v>2263558</v>
      </c>
      <c r="Y104" s="4">
        <v>830947</v>
      </c>
    </row>
    <row r="105" s="4" customFormat="1" spans="1:25">
      <c r="A105" s="4">
        <v>16360145255</v>
      </c>
      <c r="B105" s="4" t="s">
        <v>25</v>
      </c>
      <c r="C105" s="4" t="s">
        <v>26</v>
      </c>
      <c r="D105" s="4" t="s">
        <v>285</v>
      </c>
      <c r="E105" s="4" t="s">
        <v>286</v>
      </c>
      <c r="F105" s="5">
        <v>44464</v>
      </c>
      <c r="G105" s="5">
        <v>44465</v>
      </c>
      <c r="H105" s="4">
        <v>1</v>
      </c>
      <c r="I105" s="4">
        <v>1</v>
      </c>
      <c r="J105" s="4">
        <v>1</v>
      </c>
      <c r="K105" s="4" t="s">
        <v>29</v>
      </c>
      <c r="L105" s="4">
        <v>125</v>
      </c>
      <c r="M105" s="4">
        <v>125</v>
      </c>
      <c r="N105" s="4" t="s">
        <v>287</v>
      </c>
      <c r="O105" s="4" t="s">
        <v>31</v>
      </c>
      <c r="P105" s="4" t="s">
        <v>32</v>
      </c>
      <c r="Q105" s="4">
        <v>0</v>
      </c>
      <c r="R105" s="7">
        <v>44463</v>
      </c>
      <c r="S105" s="5">
        <v>44468</v>
      </c>
      <c r="T105" s="4" t="s">
        <v>33</v>
      </c>
      <c r="U105" s="4">
        <v>125</v>
      </c>
      <c r="V105" s="4">
        <v>0</v>
      </c>
      <c r="W105" s="4">
        <v>0</v>
      </c>
      <c r="X105" s="4">
        <v>2263605</v>
      </c>
      <c r="Y105" s="4" t="s">
        <v>288</v>
      </c>
    </row>
    <row r="106" s="4" customFormat="1" spans="1:24">
      <c r="A106" s="4">
        <v>16360422941</v>
      </c>
      <c r="B106" s="4" t="s">
        <v>25</v>
      </c>
      <c r="C106" s="4" t="s">
        <v>26</v>
      </c>
      <c r="D106" s="4" t="s">
        <v>289</v>
      </c>
      <c r="E106" s="4" t="s">
        <v>113</v>
      </c>
      <c r="F106" s="5">
        <v>44464</v>
      </c>
      <c r="G106" s="5">
        <v>44465</v>
      </c>
      <c r="H106" s="4">
        <v>1</v>
      </c>
      <c r="I106" s="4">
        <v>1</v>
      </c>
      <c r="J106" s="4">
        <v>1</v>
      </c>
      <c r="K106" s="4" t="s">
        <v>29</v>
      </c>
      <c r="L106" s="4">
        <v>19</v>
      </c>
      <c r="M106" s="4">
        <v>19</v>
      </c>
      <c r="N106" s="4" t="s">
        <v>290</v>
      </c>
      <c r="O106" s="4" t="s">
        <v>31</v>
      </c>
      <c r="P106" s="4" t="s">
        <v>32</v>
      </c>
      <c r="Q106" s="4">
        <v>0</v>
      </c>
      <c r="R106" s="7">
        <v>44463</v>
      </c>
      <c r="S106" s="5">
        <v>44468</v>
      </c>
      <c r="T106" s="4" t="s">
        <v>33</v>
      </c>
      <c r="U106" s="4">
        <v>19</v>
      </c>
      <c r="V106" s="4">
        <v>0</v>
      </c>
      <c r="W106" s="4">
        <v>0</v>
      </c>
      <c r="X106" s="4">
        <v>2263673</v>
      </c>
    </row>
    <row r="107" s="4" customFormat="1" spans="1:25">
      <c r="A107" s="4">
        <v>16360591627</v>
      </c>
      <c r="B107" s="4" t="s">
        <v>25</v>
      </c>
      <c r="C107" s="4" t="s">
        <v>26</v>
      </c>
      <c r="D107" s="4" t="s">
        <v>291</v>
      </c>
      <c r="E107" s="4" t="s">
        <v>292</v>
      </c>
      <c r="F107" s="5">
        <v>44464</v>
      </c>
      <c r="G107" s="5">
        <v>44465</v>
      </c>
      <c r="H107" s="4">
        <v>1</v>
      </c>
      <c r="I107" s="4">
        <v>1</v>
      </c>
      <c r="J107" s="4">
        <v>1</v>
      </c>
      <c r="K107" s="4" t="s">
        <v>29</v>
      </c>
      <c r="L107" s="4">
        <v>95</v>
      </c>
      <c r="M107" s="4">
        <v>95</v>
      </c>
      <c r="N107" s="4" t="s">
        <v>293</v>
      </c>
      <c r="O107" s="4" t="s">
        <v>31</v>
      </c>
      <c r="P107" s="4" t="s">
        <v>32</v>
      </c>
      <c r="Q107" s="4">
        <v>0</v>
      </c>
      <c r="R107" s="7">
        <v>44463</v>
      </c>
      <c r="S107" s="5">
        <v>44468</v>
      </c>
      <c r="T107" s="4" t="s">
        <v>33</v>
      </c>
      <c r="U107" s="4">
        <v>95</v>
      </c>
      <c r="V107" s="4">
        <v>0</v>
      </c>
      <c r="W107" s="4">
        <v>0</v>
      </c>
      <c r="Y107" s="4">
        <v>37702700</v>
      </c>
    </row>
    <row r="108" s="4" customFormat="1" spans="1:25">
      <c r="A108" s="4">
        <v>16360773252</v>
      </c>
      <c r="B108" s="4" t="s">
        <v>25</v>
      </c>
      <c r="C108" s="4" t="s">
        <v>26</v>
      </c>
      <c r="D108" s="4" t="s">
        <v>294</v>
      </c>
      <c r="E108" s="4" t="s">
        <v>295</v>
      </c>
      <c r="F108" s="5">
        <v>44464</v>
      </c>
      <c r="G108" s="5">
        <v>44465</v>
      </c>
      <c r="H108" s="4">
        <v>1</v>
      </c>
      <c r="I108" s="4">
        <v>1</v>
      </c>
      <c r="J108" s="4">
        <v>1</v>
      </c>
      <c r="K108" s="4" t="s">
        <v>29</v>
      </c>
      <c r="L108" s="4">
        <v>60</v>
      </c>
      <c r="M108" s="4">
        <v>60</v>
      </c>
      <c r="N108" s="4" t="s">
        <v>296</v>
      </c>
      <c r="O108" s="4" t="s">
        <v>31</v>
      </c>
      <c r="P108" s="4" t="s">
        <v>32</v>
      </c>
      <c r="Q108" s="4">
        <v>0</v>
      </c>
      <c r="R108" s="7">
        <v>44463</v>
      </c>
      <c r="S108" s="5">
        <v>44468</v>
      </c>
      <c r="T108" s="4" t="s">
        <v>33</v>
      </c>
      <c r="U108" s="4">
        <v>60</v>
      </c>
      <c r="V108" s="4">
        <v>0</v>
      </c>
      <c r="W108" s="4">
        <v>0</v>
      </c>
      <c r="X108" s="4">
        <v>2263744</v>
      </c>
      <c r="Y108" s="4" t="s">
        <v>297</v>
      </c>
    </row>
    <row r="109" s="4" customFormat="1" spans="1:25">
      <c r="A109" s="4">
        <v>16363098677</v>
      </c>
      <c r="B109" s="4" t="s">
        <v>25</v>
      </c>
      <c r="C109" s="4" t="s">
        <v>26</v>
      </c>
      <c r="D109" s="4" t="s">
        <v>227</v>
      </c>
      <c r="E109" s="4" t="s">
        <v>228</v>
      </c>
      <c r="F109" s="5">
        <v>44464</v>
      </c>
      <c r="G109" s="5">
        <v>44465</v>
      </c>
      <c r="H109" s="4">
        <v>1</v>
      </c>
      <c r="I109" s="4">
        <v>1</v>
      </c>
      <c r="J109" s="4">
        <v>1</v>
      </c>
      <c r="K109" s="4" t="s">
        <v>29</v>
      </c>
      <c r="L109" s="4">
        <v>290</v>
      </c>
      <c r="M109" s="4">
        <v>290</v>
      </c>
      <c r="N109" s="4" t="s">
        <v>298</v>
      </c>
      <c r="O109" s="4" t="s">
        <v>31</v>
      </c>
      <c r="P109" s="4" t="s">
        <v>32</v>
      </c>
      <c r="Q109" s="4">
        <v>0</v>
      </c>
      <c r="R109" s="7">
        <v>44464</v>
      </c>
      <c r="S109" s="5">
        <v>44468</v>
      </c>
      <c r="T109" s="4" t="s">
        <v>33</v>
      </c>
      <c r="U109" s="4">
        <v>290</v>
      </c>
      <c r="V109" s="4">
        <v>0</v>
      </c>
      <c r="W109" s="4">
        <v>0</v>
      </c>
      <c r="X109" s="4">
        <v>2263853</v>
      </c>
      <c r="Y109" s="4">
        <v>93478870</v>
      </c>
    </row>
    <row r="110" s="4" customFormat="1" spans="1:24">
      <c r="A110" s="4">
        <v>16363362555</v>
      </c>
      <c r="B110" s="4" t="s">
        <v>25</v>
      </c>
      <c r="C110" s="4" t="s">
        <v>26</v>
      </c>
      <c r="D110" s="4" t="s">
        <v>244</v>
      </c>
      <c r="E110" s="4" t="s">
        <v>245</v>
      </c>
      <c r="F110" s="5">
        <v>44464</v>
      </c>
      <c r="G110" s="5">
        <v>44465</v>
      </c>
      <c r="H110" s="4">
        <v>1</v>
      </c>
      <c r="I110" s="4">
        <v>1</v>
      </c>
      <c r="J110" s="4">
        <v>1</v>
      </c>
      <c r="K110" s="4" t="s">
        <v>29</v>
      </c>
      <c r="L110" s="4">
        <v>113</v>
      </c>
      <c r="M110" s="4">
        <v>113</v>
      </c>
      <c r="N110" s="4" t="s">
        <v>299</v>
      </c>
      <c r="O110" s="4" t="s">
        <v>31</v>
      </c>
      <c r="P110" s="4" t="s">
        <v>32</v>
      </c>
      <c r="Q110" s="4">
        <v>0</v>
      </c>
      <c r="R110" s="7">
        <v>44464</v>
      </c>
      <c r="S110" s="5">
        <v>44468</v>
      </c>
      <c r="T110" s="4" t="s">
        <v>33</v>
      </c>
      <c r="U110" s="4">
        <v>113</v>
      </c>
      <c r="V110" s="4">
        <v>0</v>
      </c>
      <c r="W110" s="4">
        <v>0</v>
      </c>
      <c r="X110" s="4">
        <v>2263880</v>
      </c>
    </row>
    <row r="111" s="4" customFormat="1" spans="1:24">
      <c r="A111" s="4">
        <v>16363841747</v>
      </c>
      <c r="B111" s="4" t="s">
        <v>25</v>
      </c>
      <c r="C111" s="4" t="s">
        <v>26</v>
      </c>
      <c r="D111" s="4" t="s">
        <v>260</v>
      </c>
      <c r="E111" s="4" t="s">
        <v>101</v>
      </c>
      <c r="F111" s="5">
        <v>44464</v>
      </c>
      <c r="G111" s="5">
        <v>44465</v>
      </c>
      <c r="H111" s="4">
        <v>1</v>
      </c>
      <c r="I111" s="4">
        <v>1</v>
      </c>
      <c r="J111" s="4">
        <v>1</v>
      </c>
      <c r="K111" s="4" t="s">
        <v>29</v>
      </c>
      <c r="L111" s="4">
        <v>86</v>
      </c>
      <c r="M111" s="4">
        <v>86</v>
      </c>
      <c r="N111" s="4" t="s">
        <v>300</v>
      </c>
      <c r="O111" s="4" t="s">
        <v>31</v>
      </c>
      <c r="P111" s="4" t="s">
        <v>32</v>
      </c>
      <c r="Q111" s="4">
        <v>0</v>
      </c>
      <c r="R111" s="7">
        <v>44464</v>
      </c>
      <c r="S111" s="5">
        <v>44468</v>
      </c>
      <c r="T111" s="4" t="s">
        <v>33</v>
      </c>
      <c r="U111" s="4">
        <v>86</v>
      </c>
      <c r="V111" s="4">
        <v>0</v>
      </c>
      <c r="W111" s="4">
        <v>0</v>
      </c>
      <c r="X111" s="4">
        <v>2263950</v>
      </c>
    </row>
    <row r="112" s="4" customFormat="1" spans="1:24">
      <c r="A112" s="4">
        <v>16363883841</v>
      </c>
      <c r="B112" s="4" t="s">
        <v>25</v>
      </c>
      <c r="C112" s="4" t="s">
        <v>26</v>
      </c>
      <c r="D112" s="4" t="s">
        <v>301</v>
      </c>
      <c r="E112" s="4" t="s">
        <v>302</v>
      </c>
      <c r="F112" s="5">
        <v>44464</v>
      </c>
      <c r="G112" s="5">
        <v>44465</v>
      </c>
      <c r="H112" s="4">
        <v>1</v>
      </c>
      <c r="I112" s="4">
        <v>1</v>
      </c>
      <c r="J112" s="4">
        <v>1</v>
      </c>
      <c r="K112" s="4" t="s">
        <v>29</v>
      </c>
      <c r="L112" s="4">
        <v>60</v>
      </c>
      <c r="M112" s="4">
        <v>60</v>
      </c>
      <c r="N112" s="4" t="s">
        <v>303</v>
      </c>
      <c r="O112" s="4" t="s">
        <v>31</v>
      </c>
      <c r="P112" s="4" t="s">
        <v>32</v>
      </c>
      <c r="Q112" s="4">
        <v>0</v>
      </c>
      <c r="R112" s="7">
        <v>44464</v>
      </c>
      <c r="S112" s="5">
        <v>44468</v>
      </c>
      <c r="T112" s="4" t="s">
        <v>33</v>
      </c>
      <c r="U112" s="4">
        <v>60</v>
      </c>
      <c r="V112" s="4">
        <v>0</v>
      </c>
      <c r="W112" s="4">
        <v>0</v>
      </c>
      <c r="X112" s="4">
        <v>2263964</v>
      </c>
    </row>
    <row r="113" s="4" customFormat="1" spans="1:24">
      <c r="A113" s="4">
        <v>16363918682</v>
      </c>
      <c r="B113" s="4" t="s">
        <v>25</v>
      </c>
      <c r="C113" s="4" t="s">
        <v>26</v>
      </c>
      <c r="D113" s="4" t="s">
        <v>304</v>
      </c>
      <c r="E113" s="4" t="s">
        <v>180</v>
      </c>
      <c r="F113" s="5">
        <v>44464</v>
      </c>
      <c r="G113" s="5">
        <v>44465</v>
      </c>
      <c r="H113" s="4">
        <v>1</v>
      </c>
      <c r="I113" s="4">
        <v>1</v>
      </c>
      <c r="J113" s="4">
        <v>1</v>
      </c>
      <c r="K113" s="4" t="s">
        <v>29</v>
      </c>
      <c r="L113" s="4">
        <v>76</v>
      </c>
      <c r="M113" s="4">
        <v>76</v>
      </c>
      <c r="N113" s="4" t="s">
        <v>305</v>
      </c>
      <c r="O113" s="4" t="s">
        <v>31</v>
      </c>
      <c r="P113" s="4" t="s">
        <v>32</v>
      </c>
      <c r="Q113" s="4">
        <v>0</v>
      </c>
      <c r="R113" s="7">
        <v>44464</v>
      </c>
      <c r="S113" s="5">
        <v>44468</v>
      </c>
      <c r="T113" s="4" t="s">
        <v>33</v>
      </c>
      <c r="U113" s="4">
        <v>76</v>
      </c>
      <c r="V113" s="4">
        <v>0</v>
      </c>
      <c r="W113" s="4">
        <v>0</v>
      </c>
      <c r="X113" s="4">
        <v>2263982</v>
      </c>
    </row>
    <row r="114" s="4" customFormat="1" spans="1:24">
      <c r="A114" s="4">
        <v>16363968865</v>
      </c>
      <c r="B114" s="4" t="s">
        <v>25</v>
      </c>
      <c r="C114" s="4" t="s">
        <v>26</v>
      </c>
      <c r="D114" s="4" t="s">
        <v>306</v>
      </c>
      <c r="E114" s="4" t="s">
        <v>45</v>
      </c>
      <c r="F114" s="5">
        <v>44464</v>
      </c>
      <c r="G114" s="5">
        <v>44465</v>
      </c>
      <c r="H114" s="4">
        <v>1</v>
      </c>
      <c r="I114" s="4">
        <v>1</v>
      </c>
      <c r="J114" s="4">
        <v>1</v>
      </c>
      <c r="K114" s="4" t="s">
        <v>29</v>
      </c>
      <c r="L114" s="4">
        <v>96</v>
      </c>
      <c r="M114" s="4">
        <v>96</v>
      </c>
      <c r="N114" s="4" t="s">
        <v>307</v>
      </c>
      <c r="O114" s="4" t="s">
        <v>31</v>
      </c>
      <c r="P114" s="4" t="s">
        <v>32</v>
      </c>
      <c r="Q114" s="4">
        <v>0</v>
      </c>
      <c r="R114" s="7">
        <v>44464</v>
      </c>
      <c r="S114" s="5">
        <v>44468</v>
      </c>
      <c r="T114" s="4" t="s">
        <v>33</v>
      </c>
      <c r="U114" s="4">
        <v>96</v>
      </c>
      <c r="V114" s="4">
        <v>0</v>
      </c>
      <c r="W114" s="4">
        <v>0</v>
      </c>
      <c r="X114" s="4">
        <v>2264004</v>
      </c>
    </row>
    <row r="115" s="4" customFormat="1" spans="1:25">
      <c r="A115" s="4">
        <v>16363961849</v>
      </c>
      <c r="B115" s="4" t="s">
        <v>25</v>
      </c>
      <c r="C115" s="4" t="s">
        <v>26</v>
      </c>
      <c r="D115" s="4" t="s">
        <v>308</v>
      </c>
      <c r="E115" s="4" t="s">
        <v>49</v>
      </c>
      <c r="F115" s="5">
        <v>44464</v>
      </c>
      <c r="G115" s="5">
        <v>44465</v>
      </c>
      <c r="H115" s="4">
        <v>1</v>
      </c>
      <c r="I115" s="4">
        <v>1</v>
      </c>
      <c r="J115" s="4">
        <v>1</v>
      </c>
      <c r="K115" s="4" t="s">
        <v>29</v>
      </c>
      <c r="L115" s="4">
        <v>102</v>
      </c>
      <c r="M115" s="4">
        <v>102</v>
      </c>
      <c r="N115" s="4" t="s">
        <v>309</v>
      </c>
      <c r="O115" s="4" t="s">
        <v>31</v>
      </c>
      <c r="P115" s="4" t="s">
        <v>32</v>
      </c>
      <c r="Q115" s="4">
        <v>0</v>
      </c>
      <c r="R115" s="7">
        <v>44464</v>
      </c>
      <c r="S115" s="5">
        <v>44468</v>
      </c>
      <c r="T115" s="4" t="s">
        <v>33</v>
      </c>
      <c r="U115" s="4">
        <v>102</v>
      </c>
      <c r="V115" s="4">
        <v>0</v>
      </c>
      <c r="W115" s="4">
        <v>0</v>
      </c>
      <c r="X115" s="4">
        <v>2263996</v>
      </c>
      <c r="Y115" s="4" t="s">
        <v>310</v>
      </c>
    </row>
    <row r="116" s="4" customFormat="1" spans="1:25">
      <c r="A116" s="4">
        <v>16364154328</v>
      </c>
      <c r="B116" s="4" t="s">
        <v>25</v>
      </c>
      <c r="C116" s="4" t="s">
        <v>26</v>
      </c>
      <c r="D116" s="4" t="s">
        <v>227</v>
      </c>
      <c r="E116" s="4" t="s">
        <v>228</v>
      </c>
      <c r="F116" s="5">
        <v>44464</v>
      </c>
      <c r="G116" s="5">
        <v>44465</v>
      </c>
      <c r="H116" s="4">
        <v>1</v>
      </c>
      <c r="I116" s="4">
        <v>1</v>
      </c>
      <c r="J116" s="4">
        <v>1</v>
      </c>
      <c r="K116" s="4" t="s">
        <v>29</v>
      </c>
      <c r="L116" s="4">
        <v>290</v>
      </c>
      <c r="M116" s="4">
        <v>290</v>
      </c>
      <c r="N116" s="4" t="s">
        <v>311</v>
      </c>
      <c r="O116" s="4" t="s">
        <v>31</v>
      </c>
      <c r="P116" s="4" t="s">
        <v>32</v>
      </c>
      <c r="Q116" s="4">
        <v>0</v>
      </c>
      <c r="R116" s="7">
        <v>44464</v>
      </c>
      <c r="S116" s="5">
        <v>44468</v>
      </c>
      <c r="T116" s="4" t="s">
        <v>33</v>
      </c>
      <c r="U116" s="4">
        <v>290</v>
      </c>
      <c r="V116" s="4">
        <v>0</v>
      </c>
      <c r="W116" s="4">
        <v>0</v>
      </c>
      <c r="X116" s="4">
        <v>2264049</v>
      </c>
      <c r="Y116" s="4">
        <v>93905132</v>
      </c>
    </row>
    <row r="117" s="4" customFormat="1" spans="1:25">
      <c r="A117" s="4">
        <v>16364168777</v>
      </c>
      <c r="B117" s="4" t="s">
        <v>25</v>
      </c>
      <c r="C117" s="4" t="s">
        <v>26</v>
      </c>
      <c r="D117" s="4" t="s">
        <v>312</v>
      </c>
      <c r="E117" s="4" t="s">
        <v>313</v>
      </c>
      <c r="F117" s="5">
        <v>44464</v>
      </c>
      <c r="G117" s="5">
        <v>44465</v>
      </c>
      <c r="H117" s="4">
        <v>1</v>
      </c>
      <c r="I117" s="4">
        <v>1</v>
      </c>
      <c r="J117" s="4">
        <v>1</v>
      </c>
      <c r="K117" s="4" t="s">
        <v>29</v>
      </c>
      <c r="L117" s="4">
        <v>107</v>
      </c>
      <c r="M117" s="4">
        <v>107</v>
      </c>
      <c r="N117" s="4" t="s">
        <v>314</v>
      </c>
      <c r="O117" s="4" t="s">
        <v>31</v>
      </c>
      <c r="P117" s="4" t="s">
        <v>32</v>
      </c>
      <c r="Q117" s="4">
        <v>0</v>
      </c>
      <c r="R117" s="7">
        <v>44464</v>
      </c>
      <c r="S117" s="5">
        <v>44468</v>
      </c>
      <c r="T117" s="4" t="s">
        <v>33</v>
      </c>
      <c r="U117" s="4">
        <v>107</v>
      </c>
      <c r="V117" s="4">
        <v>0</v>
      </c>
      <c r="W117" s="4">
        <v>0</v>
      </c>
      <c r="X117" s="4">
        <v>2264054</v>
      </c>
      <c r="Y117" s="4">
        <v>93908241</v>
      </c>
    </row>
    <row r="118" s="4" customFormat="1" spans="1:24">
      <c r="A118" s="4">
        <v>16364394136</v>
      </c>
      <c r="B118" s="4" t="s">
        <v>25</v>
      </c>
      <c r="C118" s="4" t="s">
        <v>26</v>
      </c>
      <c r="D118" s="4" t="s">
        <v>315</v>
      </c>
      <c r="E118" s="4" t="s">
        <v>316</v>
      </c>
      <c r="F118" s="5">
        <v>44464</v>
      </c>
      <c r="G118" s="5">
        <v>44465</v>
      </c>
      <c r="H118" s="4">
        <v>1</v>
      </c>
      <c r="I118" s="4">
        <v>1</v>
      </c>
      <c r="J118" s="4">
        <v>1</v>
      </c>
      <c r="K118" s="4" t="s">
        <v>29</v>
      </c>
      <c r="L118" s="4">
        <v>163</v>
      </c>
      <c r="M118" s="4">
        <v>163</v>
      </c>
      <c r="N118" s="4" t="s">
        <v>317</v>
      </c>
      <c r="O118" s="4" t="s">
        <v>31</v>
      </c>
      <c r="P118" s="4" t="s">
        <v>32</v>
      </c>
      <c r="Q118" s="4">
        <v>0</v>
      </c>
      <c r="R118" s="7">
        <v>44464</v>
      </c>
      <c r="S118" s="5">
        <v>44468</v>
      </c>
      <c r="T118" s="4" t="s">
        <v>33</v>
      </c>
      <c r="U118" s="4">
        <v>163</v>
      </c>
      <c r="V118" s="4">
        <v>0</v>
      </c>
      <c r="W118" s="4">
        <v>0</v>
      </c>
      <c r="X118" s="4">
        <v>2264106</v>
      </c>
    </row>
    <row r="119" s="4" customFormat="1" spans="1:25">
      <c r="A119" s="4">
        <v>16364486017</v>
      </c>
      <c r="B119" s="4" t="s">
        <v>25</v>
      </c>
      <c r="C119" s="4" t="s">
        <v>26</v>
      </c>
      <c r="D119" s="4" t="s">
        <v>318</v>
      </c>
      <c r="E119" s="4" t="s">
        <v>319</v>
      </c>
      <c r="F119" s="5">
        <v>44464</v>
      </c>
      <c r="G119" s="5">
        <v>44465</v>
      </c>
      <c r="H119" s="4">
        <v>1</v>
      </c>
      <c r="I119" s="4">
        <v>1</v>
      </c>
      <c r="J119" s="4">
        <v>1</v>
      </c>
      <c r="K119" s="4" t="s">
        <v>29</v>
      </c>
      <c r="L119" s="4">
        <v>24</v>
      </c>
      <c r="M119" s="4">
        <v>24</v>
      </c>
      <c r="N119" s="4" t="s">
        <v>320</v>
      </c>
      <c r="O119" s="4" t="s">
        <v>31</v>
      </c>
      <c r="P119" s="4" t="s">
        <v>32</v>
      </c>
      <c r="Q119" s="4">
        <v>0</v>
      </c>
      <c r="R119" s="7">
        <v>44464</v>
      </c>
      <c r="S119" s="5">
        <v>44468</v>
      </c>
      <c r="T119" s="4" t="s">
        <v>33</v>
      </c>
      <c r="U119" s="4">
        <v>24</v>
      </c>
      <c r="V119" s="4">
        <v>0</v>
      </c>
      <c r="W119" s="4">
        <v>0</v>
      </c>
      <c r="X119" s="4">
        <v>2264124</v>
      </c>
      <c r="Y119" s="4">
        <v>463901</v>
      </c>
    </row>
    <row r="120" s="4" customFormat="1" spans="1:24">
      <c r="A120" s="4">
        <v>16364802653</v>
      </c>
      <c r="B120" s="4" t="s">
        <v>25</v>
      </c>
      <c r="C120" s="4" t="s">
        <v>26</v>
      </c>
      <c r="D120" s="4" t="s">
        <v>321</v>
      </c>
      <c r="E120" s="4" t="s">
        <v>322</v>
      </c>
      <c r="F120" s="5">
        <v>44464</v>
      </c>
      <c r="G120" s="5">
        <v>44465</v>
      </c>
      <c r="H120" s="4">
        <v>1</v>
      </c>
      <c r="I120" s="4">
        <v>1</v>
      </c>
      <c r="J120" s="4">
        <v>1</v>
      </c>
      <c r="K120" s="4" t="s">
        <v>29</v>
      </c>
      <c r="L120" s="4">
        <v>68</v>
      </c>
      <c r="M120" s="4">
        <v>68</v>
      </c>
      <c r="N120" s="4" t="s">
        <v>323</v>
      </c>
      <c r="O120" s="4" t="s">
        <v>31</v>
      </c>
      <c r="P120" s="4" t="s">
        <v>32</v>
      </c>
      <c r="Q120" s="4">
        <v>0</v>
      </c>
      <c r="R120" s="7">
        <v>44464</v>
      </c>
      <c r="S120" s="5">
        <v>44468</v>
      </c>
      <c r="T120" s="4" t="s">
        <v>33</v>
      </c>
      <c r="U120" s="4">
        <v>68</v>
      </c>
      <c r="V120" s="4">
        <v>0</v>
      </c>
      <c r="W120" s="4">
        <v>0</v>
      </c>
      <c r="X120" s="4">
        <v>2264172</v>
      </c>
    </row>
    <row r="121" s="4" customFormat="1" spans="1:25">
      <c r="A121" s="4">
        <v>16365642487</v>
      </c>
      <c r="B121" s="4" t="s">
        <v>25</v>
      </c>
      <c r="C121" s="4" t="s">
        <v>26</v>
      </c>
      <c r="D121" s="4" t="s">
        <v>318</v>
      </c>
      <c r="E121" s="4" t="s">
        <v>324</v>
      </c>
      <c r="F121" s="5">
        <v>44464</v>
      </c>
      <c r="G121" s="5">
        <v>44465</v>
      </c>
      <c r="H121" s="4">
        <v>1</v>
      </c>
      <c r="I121" s="4">
        <v>1</v>
      </c>
      <c r="J121" s="4">
        <v>1</v>
      </c>
      <c r="K121" s="4" t="s">
        <v>29</v>
      </c>
      <c r="L121" s="4">
        <v>30</v>
      </c>
      <c r="M121" s="4">
        <v>30</v>
      </c>
      <c r="N121" s="4" t="s">
        <v>325</v>
      </c>
      <c r="O121" s="4" t="s">
        <v>31</v>
      </c>
      <c r="P121" s="4" t="s">
        <v>32</v>
      </c>
      <c r="Q121" s="4">
        <v>0</v>
      </c>
      <c r="R121" s="7">
        <v>44464</v>
      </c>
      <c r="S121" s="5">
        <v>44468</v>
      </c>
      <c r="T121" s="4" t="s">
        <v>33</v>
      </c>
      <c r="U121" s="4">
        <v>30</v>
      </c>
      <c r="V121" s="4">
        <v>0</v>
      </c>
      <c r="W121" s="4">
        <v>0</v>
      </c>
      <c r="X121" s="4">
        <v>2264304</v>
      </c>
      <c r="Y121" s="4">
        <v>463929</v>
      </c>
    </row>
    <row r="122" s="4" customFormat="1" spans="1:25">
      <c r="A122" s="4">
        <v>16365880042</v>
      </c>
      <c r="B122" s="4" t="s">
        <v>25</v>
      </c>
      <c r="C122" s="4" t="s">
        <v>26</v>
      </c>
      <c r="D122" s="4" t="s">
        <v>326</v>
      </c>
      <c r="E122" s="4" t="s">
        <v>327</v>
      </c>
      <c r="F122" s="5">
        <v>44464</v>
      </c>
      <c r="G122" s="5">
        <v>44465</v>
      </c>
      <c r="H122" s="4">
        <v>1</v>
      </c>
      <c r="I122" s="4">
        <v>1</v>
      </c>
      <c r="J122" s="4">
        <v>1</v>
      </c>
      <c r="K122" s="4" t="s">
        <v>29</v>
      </c>
      <c r="L122" s="4">
        <v>165</v>
      </c>
      <c r="M122" s="4">
        <v>165</v>
      </c>
      <c r="N122" s="4" t="s">
        <v>328</v>
      </c>
      <c r="O122" s="4" t="s">
        <v>31</v>
      </c>
      <c r="P122" s="4" t="s">
        <v>32</v>
      </c>
      <c r="Q122" s="4">
        <v>0</v>
      </c>
      <c r="R122" s="7">
        <v>44464</v>
      </c>
      <c r="S122" s="5">
        <v>44468</v>
      </c>
      <c r="T122" s="4" t="s">
        <v>33</v>
      </c>
      <c r="U122" s="4">
        <v>165</v>
      </c>
      <c r="V122" s="4">
        <v>0</v>
      </c>
      <c r="W122" s="4">
        <v>0</v>
      </c>
      <c r="X122" s="4">
        <v>2264346</v>
      </c>
      <c r="Y122" s="4" t="s">
        <v>329</v>
      </c>
    </row>
    <row r="123" s="4" customFormat="1" spans="1:25">
      <c r="A123" s="4">
        <v>16366267841</v>
      </c>
      <c r="B123" s="4" t="s">
        <v>25</v>
      </c>
      <c r="C123" s="4" t="s">
        <v>26</v>
      </c>
      <c r="D123" s="4" t="s">
        <v>330</v>
      </c>
      <c r="E123" s="4" t="s">
        <v>157</v>
      </c>
      <c r="F123" s="5">
        <v>44464</v>
      </c>
      <c r="G123" s="5">
        <v>44465</v>
      </c>
      <c r="H123" s="4">
        <v>1</v>
      </c>
      <c r="I123" s="4">
        <v>1</v>
      </c>
      <c r="J123" s="4">
        <v>1</v>
      </c>
      <c r="K123" s="4" t="s">
        <v>29</v>
      </c>
      <c r="L123" s="4">
        <v>185</v>
      </c>
      <c r="M123" s="4">
        <v>185</v>
      </c>
      <c r="N123" s="4" t="s">
        <v>331</v>
      </c>
      <c r="O123" s="4" t="s">
        <v>31</v>
      </c>
      <c r="P123" s="4" t="s">
        <v>32</v>
      </c>
      <c r="Q123" s="4">
        <v>0</v>
      </c>
      <c r="R123" s="7">
        <v>44464</v>
      </c>
      <c r="S123" s="5">
        <v>44468</v>
      </c>
      <c r="T123" s="4" t="s">
        <v>33</v>
      </c>
      <c r="U123" s="4">
        <v>185</v>
      </c>
      <c r="V123" s="4">
        <v>0</v>
      </c>
      <c r="W123" s="4">
        <v>0</v>
      </c>
      <c r="X123" s="4">
        <v>2264420</v>
      </c>
      <c r="Y123" s="4">
        <v>149960344</v>
      </c>
    </row>
    <row r="124" s="4" customFormat="1" spans="1:25">
      <c r="A124" s="4">
        <v>16370528833</v>
      </c>
      <c r="B124" s="4" t="s">
        <v>25</v>
      </c>
      <c r="C124" s="4" t="s">
        <v>26</v>
      </c>
      <c r="D124" s="4" t="s">
        <v>332</v>
      </c>
      <c r="E124" s="4" t="s">
        <v>28</v>
      </c>
      <c r="F124" s="5">
        <v>44464</v>
      </c>
      <c r="G124" s="5">
        <v>44465</v>
      </c>
      <c r="H124" s="4">
        <v>1</v>
      </c>
      <c r="I124" s="4">
        <v>1</v>
      </c>
      <c r="J124" s="4">
        <v>1</v>
      </c>
      <c r="K124" s="4" t="s">
        <v>29</v>
      </c>
      <c r="L124" s="4">
        <v>88</v>
      </c>
      <c r="M124" s="4">
        <v>88</v>
      </c>
      <c r="N124" s="4" t="s">
        <v>333</v>
      </c>
      <c r="O124" s="4" t="s">
        <v>31</v>
      </c>
      <c r="P124" s="4" t="s">
        <v>32</v>
      </c>
      <c r="Q124" s="4">
        <v>0</v>
      </c>
      <c r="R124" s="7">
        <v>44464</v>
      </c>
      <c r="S124" s="5">
        <v>44468</v>
      </c>
      <c r="T124" s="4" t="s">
        <v>33</v>
      </c>
      <c r="U124" s="4">
        <v>88</v>
      </c>
      <c r="V124" s="4">
        <v>0</v>
      </c>
      <c r="W124" s="4">
        <v>0</v>
      </c>
      <c r="X124" s="4">
        <v>2264743</v>
      </c>
      <c r="Y124" s="4">
        <v>14746004</v>
      </c>
    </row>
    <row r="125" s="4" customFormat="1" spans="1:25">
      <c r="A125" s="4">
        <v>16370692556</v>
      </c>
      <c r="B125" s="4" t="s">
        <v>25</v>
      </c>
      <c r="C125" s="4" t="s">
        <v>26</v>
      </c>
      <c r="D125" s="4" t="s">
        <v>334</v>
      </c>
      <c r="E125" s="4" t="s">
        <v>335</v>
      </c>
      <c r="F125" s="5">
        <v>44464</v>
      </c>
      <c r="G125" s="5">
        <v>44465</v>
      </c>
      <c r="H125" s="4">
        <v>1</v>
      </c>
      <c r="I125" s="4">
        <v>1</v>
      </c>
      <c r="J125" s="4">
        <v>1</v>
      </c>
      <c r="K125" s="4" t="s">
        <v>29</v>
      </c>
      <c r="L125" s="4">
        <v>50</v>
      </c>
      <c r="M125" s="4">
        <v>50</v>
      </c>
      <c r="N125" s="4" t="s">
        <v>336</v>
      </c>
      <c r="O125" s="4" t="s">
        <v>31</v>
      </c>
      <c r="P125" s="4" t="s">
        <v>32</v>
      </c>
      <c r="Q125" s="4">
        <v>0</v>
      </c>
      <c r="R125" s="7">
        <v>44464</v>
      </c>
      <c r="S125" s="5">
        <v>44468</v>
      </c>
      <c r="T125" s="4" t="s">
        <v>33</v>
      </c>
      <c r="U125" s="4">
        <v>50</v>
      </c>
      <c r="V125" s="4">
        <v>0</v>
      </c>
      <c r="W125" s="4">
        <v>0</v>
      </c>
      <c r="X125" s="4">
        <v>2264789</v>
      </c>
      <c r="Y125" s="4" t="s">
        <v>337</v>
      </c>
    </row>
    <row r="126" s="4" customFormat="1" spans="1:24">
      <c r="A126" s="4">
        <v>16370938970</v>
      </c>
      <c r="B126" s="4" t="s">
        <v>25</v>
      </c>
      <c r="C126" s="4" t="s">
        <v>26</v>
      </c>
      <c r="D126" s="4" t="s">
        <v>338</v>
      </c>
      <c r="E126" s="4" t="s">
        <v>339</v>
      </c>
      <c r="F126" s="5">
        <v>44464</v>
      </c>
      <c r="G126" s="5">
        <v>44465</v>
      </c>
      <c r="H126" s="4">
        <v>1</v>
      </c>
      <c r="I126" s="4">
        <v>1</v>
      </c>
      <c r="J126" s="4">
        <v>1</v>
      </c>
      <c r="K126" s="4" t="s">
        <v>29</v>
      </c>
      <c r="L126" s="4">
        <v>313</v>
      </c>
      <c r="M126" s="4">
        <v>313</v>
      </c>
      <c r="N126" s="4" t="s">
        <v>340</v>
      </c>
      <c r="O126" s="4" t="s">
        <v>31</v>
      </c>
      <c r="P126" s="4" t="s">
        <v>32</v>
      </c>
      <c r="Q126" s="4">
        <v>0</v>
      </c>
      <c r="R126" s="7">
        <v>44464</v>
      </c>
      <c r="S126" s="5">
        <v>44468</v>
      </c>
      <c r="T126" s="4" t="s">
        <v>33</v>
      </c>
      <c r="U126" s="4">
        <v>313</v>
      </c>
      <c r="V126" s="4">
        <v>0</v>
      </c>
      <c r="W126" s="4">
        <v>0</v>
      </c>
      <c r="X126" s="4">
        <v>2264831</v>
      </c>
    </row>
    <row r="127" s="4" customFormat="1" spans="1:24">
      <c r="A127" s="4">
        <v>16330840610</v>
      </c>
      <c r="B127" s="4" t="s">
        <v>25</v>
      </c>
      <c r="C127" s="4" t="s">
        <v>168</v>
      </c>
      <c r="D127" s="4" t="s">
        <v>144</v>
      </c>
      <c r="E127" s="4" t="s">
        <v>145</v>
      </c>
      <c r="F127" s="5">
        <v>44463</v>
      </c>
      <c r="G127" s="5">
        <v>44465</v>
      </c>
      <c r="H127" s="4">
        <v>1</v>
      </c>
      <c r="I127" s="4">
        <v>2</v>
      </c>
      <c r="J127" s="4">
        <v>2</v>
      </c>
      <c r="K127" s="4" t="s">
        <v>29</v>
      </c>
      <c r="L127" s="4">
        <v>-132</v>
      </c>
      <c r="M127" s="4">
        <v>-132</v>
      </c>
      <c r="N127" s="4" t="s">
        <v>197</v>
      </c>
      <c r="O127" s="4" t="s">
        <v>31</v>
      </c>
      <c r="P127" s="4" t="s">
        <v>32</v>
      </c>
      <c r="Q127" s="4">
        <v>0</v>
      </c>
      <c r="R127" s="7">
        <v>44460</v>
      </c>
      <c r="S127" s="5">
        <v>44468</v>
      </c>
      <c r="T127" s="4" t="s">
        <v>33</v>
      </c>
      <c r="U127" s="4">
        <v>-132</v>
      </c>
      <c r="V127" s="4">
        <v>0</v>
      </c>
      <c r="W127" s="4">
        <v>0</v>
      </c>
      <c r="X127" s="4">
        <v>2260222</v>
      </c>
    </row>
    <row r="128" s="4" customFormat="1" spans="1:24">
      <c r="A128" s="4">
        <v>16364802653</v>
      </c>
      <c r="B128" s="4" t="s">
        <v>25</v>
      </c>
      <c r="C128" s="4" t="s">
        <v>47</v>
      </c>
      <c r="D128" s="4" t="s">
        <v>321</v>
      </c>
      <c r="E128" s="4" t="s">
        <v>322</v>
      </c>
      <c r="F128" s="5">
        <v>44464</v>
      </c>
      <c r="G128" s="5">
        <v>44465</v>
      </c>
      <c r="H128" s="4">
        <v>1</v>
      </c>
      <c r="I128" s="4">
        <v>1</v>
      </c>
      <c r="J128" s="4">
        <v>1</v>
      </c>
      <c r="K128" s="4" t="s">
        <v>29</v>
      </c>
      <c r="L128" s="4">
        <v>-68</v>
      </c>
      <c r="M128" s="4">
        <v>-68</v>
      </c>
      <c r="N128" s="4" t="s">
        <v>323</v>
      </c>
      <c r="O128" s="4" t="s">
        <v>31</v>
      </c>
      <c r="P128" s="4" t="s">
        <v>32</v>
      </c>
      <c r="Q128" s="4">
        <v>0</v>
      </c>
      <c r="R128" s="7">
        <v>44464</v>
      </c>
      <c r="S128" s="5">
        <v>44468</v>
      </c>
      <c r="T128" s="4" t="s">
        <v>33</v>
      </c>
      <c r="U128" s="4">
        <v>-68</v>
      </c>
      <c r="V128" s="4">
        <v>0</v>
      </c>
      <c r="W128" s="4">
        <v>0</v>
      </c>
      <c r="X128" s="4">
        <v>2264172</v>
      </c>
    </row>
    <row r="129" s="4" customFormat="1" spans="1:25">
      <c r="A129" s="4">
        <v>16364168777</v>
      </c>
      <c r="B129" s="4" t="s">
        <v>25</v>
      </c>
      <c r="C129" s="4" t="s">
        <v>168</v>
      </c>
      <c r="D129" s="4" t="s">
        <v>312</v>
      </c>
      <c r="E129" s="4" t="s">
        <v>313</v>
      </c>
      <c r="F129" s="5">
        <v>44464</v>
      </c>
      <c r="G129" s="5">
        <v>44465</v>
      </c>
      <c r="H129" s="4">
        <v>1</v>
      </c>
      <c r="I129" s="4">
        <v>1</v>
      </c>
      <c r="J129" s="4">
        <v>1</v>
      </c>
      <c r="K129" s="4" t="s">
        <v>29</v>
      </c>
      <c r="L129" s="4">
        <v>-107</v>
      </c>
      <c r="M129" s="4">
        <v>-107</v>
      </c>
      <c r="N129" s="4" t="s">
        <v>314</v>
      </c>
      <c r="O129" s="4" t="s">
        <v>31</v>
      </c>
      <c r="P129" s="4" t="s">
        <v>32</v>
      </c>
      <c r="Q129" s="4">
        <v>0</v>
      </c>
      <c r="R129" s="7">
        <v>44464</v>
      </c>
      <c r="S129" s="5">
        <v>44468</v>
      </c>
      <c r="T129" s="4" t="s">
        <v>33</v>
      </c>
      <c r="U129" s="4">
        <v>-107</v>
      </c>
      <c r="V129" s="4">
        <v>0</v>
      </c>
      <c r="W129" s="4">
        <v>0</v>
      </c>
      <c r="X129" s="4">
        <v>2264054</v>
      </c>
      <c r="Y129" s="4">
        <v>93908241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"/>
  <sheetViews>
    <sheetView tabSelected="1" workbookViewId="0">
      <selection activeCell="A128" sqref="A128"/>
    </sheetView>
  </sheetViews>
  <sheetFormatPr defaultColWidth="9" defaultRowHeight="13.5"/>
  <cols>
    <col min="1" max="1" width="13.25" style="4" customWidth="1"/>
    <col min="2" max="3" width="10.375" style="4"/>
    <col min="4" max="5" width="9" style="4"/>
    <col min="6" max="6" width="10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341</v>
      </c>
    </row>
    <row r="2" s="4" customFormat="1" hidden="1" spans="1:9">
      <c r="A2" s="4">
        <v>15984181314</v>
      </c>
      <c r="B2" s="5">
        <v>44464</v>
      </c>
      <c r="C2" s="5">
        <v>44465</v>
      </c>
      <c r="D2" s="4">
        <v>226</v>
      </c>
      <c r="E2" s="4" t="str">
        <f>VLOOKUP(A2,HOP!A:L,12,0)</f>
        <v>226.00</v>
      </c>
      <c r="F2" s="4" t="str">
        <f>VLOOKUP(A2,HOP!A:C,3,0)</f>
        <v>2214137</v>
      </c>
      <c r="G2" s="4">
        <f>D2-E2</f>
        <v>0</v>
      </c>
      <c r="H2" s="4" t="str">
        <f>$H$1&amp;F2</f>
        <v>，2214137</v>
      </c>
      <c r="I2" s="4" t="str">
        <f>VLOOKUP(A2,HOP!A:T,20,0)</f>
        <v>直连</v>
      </c>
    </row>
    <row r="3" s="4" customFormat="1" hidden="1" spans="1:9">
      <c r="A3" s="4">
        <v>15987944007</v>
      </c>
      <c r="B3" s="5">
        <v>44464</v>
      </c>
      <c r="C3" s="5">
        <v>44465</v>
      </c>
      <c r="D3" s="4">
        <v>362</v>
      </c>
      <c r="E3" s="4" t="str">
        <f>VLOOKUP(A3,HOP!A:L,12,0)</f>
        <v>362.00</v>
      </c>
      <c r="F3" s="4" t="str">
        <f>VLOOKUP(A3,HOP!A:C,3,0)</f>
        <v>2214956</v>
      </c>
      <c r="G3" s="4">
        <f t="shared" ref="G3:G34" si="0">D3-E3</f>
        <v>0</v>
      </c>
      <c r="H3" s="4" t="str">
        <f t="shared" ref="H3:H34" si="1">$H$1&amp;F3</f>
        <v>，2214956</v>
      </c>
      <c r="I3" s="4" t="str">
        <f>VLOOKUP(A3,HOP!A:T,20,0)</f>
        <v>直连</v>
      </c>
    </row>
    <row r="4" s="4" customFormat="1" hidden="1" spans="1:9">
      <c r="A4" s="4">
        <v>16040197068</v>
      </c>
      <c r="B4" s="5">
        <v>44464</v>
      </c>
      <c r="C4" s="5">
        <v>44465</v>
      </c>
      <c r="D4" s="4">
        <v>230</v>
      </c>
      <c r="E4" s="4" t="str">
        <f>VLOOKUP(A4,HOP!A:L,12,0)</f>
        <v>230.00</v>
      </c>
      <c r="F4" s="4" t="str">
        <f>VLOOKUP(A4,HOP!A:C,3,0)</f>
        <v>2219877</v>
      </c>
      <c r="G4" s="4">
        <f t="shared" si="0"/>
        <v>0</v>
      </c>
      <c r="H4" s="4" t="str">
        <f t="shared" si="1"/>
        <v>，2219877</v>
      </c>
      <c r="I4" s="4" t="str">
        <f>VLOOKUP(A4,HOP!A:T,20,0)</f>
        <v>直连</v>
      </c>
    </row>
    <row r="5" s="4" customFormat="1" hidden="1" spans="1:9">
      <c r="A5" s="4">
        <v>16048289784</v>
      </c>
      <c r="B5" s="5">
        <v>44464</v>
      </c>
      <c r="C5" s="5">
        <v>44465</v>
      </c>
      <c r="D5" s="4">
        <v>230</v>
      </c>
      <c r="E5" s="4" t="str">
        <f>VLOOKUP(A5,HOP!A:L,12,0)</f>
        <v>230.00</v>
      </c>
      <c r="F5" s="4" t="str">
        <f>VLOOKUP(A5,HOP!A:C,3,0)</f>
        <v>2220723</v>
      </c>
      <c r="G5" s="4">
        <f t="shared" si="0"/>
        <v>0</v>
      </c>
      <c r="H5" s="4" t="str">
        <f t="shared" si="1"/>
        <v>，2220723</v>
      </c>
      <c r="I5" s="4" t="str">
        <f>VLOOKUP(A5,HOP!A:T,20,0)</f>
        <v>直连</v>
      </c>
    </row>
    <row r="6" s="4" customFormat="1" hidden="1" spans="1:9">
      <c r="A6" s="4">
        <v>16050011050</v>
      </c>
      <c r="B6" s="5">
        <v>44463</v>
      </c>
      <c r="C6" s="5">
        <v>44465</v>
      </c>
      <c r="D6" s="4">
        <v>148</v>
      </c>
      <c r="E6" s="4" t="str">
        <f>VLOOKUP(A6,HOP!A:L,12,0)</f>
        <v>148.00</v>
      </c>
      <c r="F6" s="4" t="str">
        <f>VLOOKUP(A6,HOP!A:C,3,0)</f>
        <v>2221034</v>
      </c>
      <c r="G6" s="4">
        <f t="shared" si="0"/>
        <v>0</v>
      </c>
      <c r="H6" s="4" t="str">
        <f t="shared" si="1"/>
        <v>，2221034</v>
      </c>
      <c r="I6" s="4" t="str">
        <f>VLOOKUP(A6,HOP!A:T,20,0)</f>
        <v>直连</v>
      </c>
    </row>
    <row r="7" s="4" customFormat="1" hidden="1" spans="1:9">
      <c r="A7" s="4">
        <v>16070429368</v>
      </c>
      <c r="B7" s="5">
        <v>44464</v>
      </c>
      <c r="C7" s="5">
        <v>44465</v>
      </c>
      <c r="D7" s="4">
        <v>0</v>
      </c>
      <c r="E7" s="4" t="str">
        <f>VLOOKUP(A7,HOP!A:L,12,0)</f>
        <v>0.00</v>
      </c>
      <c r="F7" s="4" t="str">
        <f>VLOOKUP(A7,HOP!A:C,3,0)</f>
        <v>2224299</v>
      </c>
      <c r="G7" s="4">
        <f t="shared" si="0"/>
        <v>0</v>
      </c>
      <c r="H7" s="4" t="str">
        <f t="shared" si="1"/>
        <v>，2224299</v>
      </c>
      <c r="I7" s="4" t="str">
        <f>VLOOKUP(A7,HOP!A:T,20,0)</f>
        <v>直连</v>
      </c>
    </row>
    <row r="8" s="4" customFormat="1" hidden="1" spans="1:9">
      <c r="A8" s="4">
        <v>16088055574</v>
      </c>
      <c r="B8" s="5">
        <v>44463</v>
      </c>
      <c r="C8" s="5">
        <v>44465</v>
      </c>
      <c r="D8" s="4">
        <v>0</v>
      </c>
      <c r="E8" s="4" t="str">
        <f>VLOOKUP(A8,HOP!A:L,12,0)</f>
        <v>0.00</v>
      </c>
      <c r="F8" s="4" t="str">
        <f>VLOOKUP(A8,HOP!A:C,3,0)</f>
        <v>2226179</v>
      </c>
      <c r="G8" s="4">
        <f t="shared" si="0"/>
        <v>0</v>
      </c>
      <c r="H8" s="4" t="str">
        <f t="shared" si="1"/>
        <v>，2226179</v>
      </c>
      <c r="I8" s="4" t="str">
        <f>VLOOKUP(A8,HOP!A:T,20,0)</f>
        <v>直连</v>
      </c>
    </row>
    <row r="9" s="4" customFormat="1" hidden="1" spans="1:9">
      <c r="A9" s="4">
        <v>16089815954</v>
      </c>
      <c r="B9" s="5">
        <v>44464</v>
      </c>
      <c r="C9" s="5">
        <v>44465</v>
      </c>
      <c r="D9" s="4">
        <v>115</v>
      </c>
      <c r="E9" s="4" t="str">
        <f>VLOOKUP(A9,HOP!A:L,12,0)</f>
        <v>115.00</v>
      </c>
      <c r="F9" s="4" t="str">
        <f>VLOOKUP(A9,HOP!A:C,3,0)</f>
        <v>2226516</v>
      </c>
      <c r="G9" s="4">
        <f t="shared" si="0"/>
        <v>0</v>
      </c>
      <c r="H9" s="4" t="str">
        <f t="shared" si="1"/>
        <v>，2226516</v>
      </c>
      <c r="I9" s="4" t="str">
        <f>VLOOKUP(A9,HOP!A:T,20,0)</f>
        <v>直连</v>
      </c>
    </row>
    <row r="10" s="4" customFormat="1" hidden="1" spans="1:9">
      <c r="A10" s="4">
        <v>16118215046</v>
      </c>
      <c r="B10" s="5">
        <v>44463</v>
      </c>
      <c r="C10" s="5">
        <v>44465</v>
      </c>
      <c r="D10" s="4">
        <v>256</v>
      </c>
      <c r="E10" s="4" t="str">
        <f>VLOOKUP(A10,HOP!A:L,12,0)</f>
        <v>256.00</v>
      </c>
      <c r="F10" s="4" t="str">
        <f>VLOOKUP(A10,HOP!A:C,3,0)</f>
        <v>2230125</v>
      </c>
      <c r="G10" s="4">
        <f t="shared" si="0"/>
        <v>0</v>
      </c>
      <c r="H10" s="4" t="str">
        <f t="shared" si="1"/>
        <v>，2230125</v>
      </c>
      <c r="I10" s="4" t="str">
        <f>VLOOKUP(A10,HOP!A:T,20,0)</f>
        <v>直连</v>
      </c>
    </row>
    <row r="11" s="4" customFormat="1" hidden="1" spans="1:9">
      <c r="A11" s="4">
        <v>16118224966</v>
      </c>
      <c r="B11" s="5">
        <v>44462</v>
      </c>
      <c r="C11" s="5">
        <v>44465</v>
      </c>
      <c r="D11" s="4">
        <v>554</v>
      </c>
      <c r="E11" s="4" t="str">
        <f>VLOOKUP(A11,HOP!A:L,12,0)</f>
        <v>554.00</v>
      </c>
      <c r="F11" s="4" t="str">
        <f>VLOOKUP(A11,HOP!A:C,3,0)</f>
        <v>2230132</v>
      </c>
      <c r="G11" s="4">
        <f t="shared" si="0"/>
        <v>0</v>
      </c>
      <c r="H11" s="4" t="str">
        <f t="shared" si="1"/>
        <v>，2230132</v>
      </c>
      <c r="I11" s="4" t="str">
        <f>VLOOKUP(A11,HOP!A:T,20,0)</f>
        <v>直连</v>
      </c>
    </row>
    <row r="12" s="4" customFormat="1" hidden="1" spans="1:9">
      <c r="A12" s="4">
        <v>16118275760</v>
      </c>
      <c r="B12" s="5">
        <v>44464</v>
      </c>
      <c r="C12" s="5">
        <v>44465</v>
      </c>
      <c r="D12" s="4">
        <v>135</v>
      </c>
      <c r="E12" s="4" t="str">
        <f>VLOOKUP(A12,HOP!A:L,12,0)</f>
        <v>135.00</v>
      </c>
      <c r="F12" s="4" t="str">
        <f>VLOOKUP(A12,HOP!A:C,3,0)</f>
        <v>2230150</v>
      </c>
      <c r="G12" s="4">
        <f t="shared" si="0"/>
        <v>0</v>
      </c>
      <c r="H12" s="4" t="str">
        <f t="shared" si="1"/>
        <v>，2230150</v>
      </c>
      <c r="I12" s="4" t="str">
        <f>VLOOKUP(A12,HOP!A:T,20,0)</f>
        <v>直连</v>
      </c>
    </row>
    <row r="13" s="4" customFormat="1" hidden="1" spans="1:9">
      <c r="A13" s="4">
        <v>16122187455</v>
      </c>
      <c r="B13" s="5">
        <v>44464</v>
      </c>
      <c r="C13" s="5">
        <v>44465</v>
      </c>
      <c r="D13" s="4">
        <v>135</v>
      </c>
      <c r="E13" s="4" t="str">
        <f>VLOOKUP(A13,HOP!A:L,12,0)</f>
        <v>135.00</v>
      </c>
      <c r="F13" s="4" t="str">
        <f>VLOOKUP(A13,HOP!A:C,3,0)</f>
        <v>2231077</v>
      </c>
      <c r="G13" s="4">
        <f t="shared" si="0"/>
        <v>0</v>
      </c>
      <c r="H13" s="4" t="str">
        <f t="shared" si="1"/>
        <v>，2231077</v>
      </c>
      <c r="I13" s="4" t="str">
        <f>VLOOKUP(A13,HOP!A:T,20,0)</f>
        <v>直连</v>
      </c>
    </row>
    <row r="14" s="4" customFormat="1" hidden="1" spans="1:9">
      <c r="A14" s="4">
        <v>16129633326</v>
      </c>
      <c r="B14" s="5">
        <v>44464</v>
      </c>
      <c r="C14" s="5">
        <v>44465</v>
      </c>
      <c r="D14" s="4">
        <v>260</v>
      </c>
      <c r="E14" s="4" t="str">
        <f>VLOOKUP(A14,HOP!A:L,12,0)</f>
        <v>260.00</v>
      </c>
      <c r="F14" s="4" t="str">
        <f>VLOOKUP(A14,HOP!A:C,3,0)</f>
        <v>2232022</v>
      </c>
      <c r="G14" s="4">
        <f t="shared" si="0"/>
        <v>0</v>
      </c>
      <c r="H14" s="4" t="str">
        <f t="shared" si="1"/>
        <v>，2232022</v>
      </c>
      <c r="I14" s="4" t="str">
        <f>VLOOKUP(A14,HOP!A:T,20,0)</f>
        <v>直连</v>
      </c>
    </row>
    <row r="15" s="4" customFormat="1" hidden="1" spans="1:9">
      <c r="A15" s="4">
        <v>16130323887</v>
      </c>
      <c r="B15" s="5">
        <v>44464</v>
      </c>
      <c r="C15" s="5">
        <v>44465</v>
      </c>
      <c r="D15" s="4">
        <v>97</v>
      </c>
      <c r="E15" s="4" t="str">
        <f>VLOOKUP(A15,HOP!A:L,12,0)</f>
        <v>97.00</v>
      </c>
      <c r="F15" s="4" t="str">
        <f>VLOOKUP(A15,HOP!A:C,3,0)</f>
        <v>2232230</v>
      </c>
      <c r="G15" s="4">
        <f t="shared" si="0"/>
        <v>0</v>
      </c>
      <c r="H15" s="4" t="str">
        <f t="shared" si="1"/>
        <v>，2232230</v>
      </c>
      <c r="I15" s="4" t="str">
        <f>VLOOKUP(A15,HOP!A:T,20,0)</f>
        <v>直连</v>
      </c>
    </row>
    <row r="16" s="4" customFormat="1" spans="1:10">
      <c r="A16" s="4">
        <v>16163805039</v>
      </c>
      <c r="B16" s="5">
        <v>44464</v>
      </c>
      <c r="C16" s="5">
        <v>44465</v>
      </c>
      <c r="D16" s="4">
        <v>45</v>
      </c>
      <c r="E16" s="4" t="e">
        <f>VLOOKUP(A16,HOP!A:L,12,0)</f>
        <v>#N/A</v>
      </c>
      <c r="F16" s="4">
        <v>2236851</v>
      </c>
      <c r="G16" s="4" t="e">
        <f t="shared" si="0"/>
        <v>#N/A</v>
      </c>
      <c r="H16" s="4" t="str">
        <f t="shared" si="1"/>
        <v>，2236851</v>
      </c>
      <c r="I16" s="4" t="e">
        <f>VLOOKUP(A16,HOP!A:T,20,0)</f>
        <v>#N/A</v>
      </c>
      <c r="J16" s="4" t="s">
        <v>342</v>
      </c>
    </row>
    <row r="17" s="4" customFormat="1" hidden="1" spans="1:9">
      <c r="A17" s="4">
        <v>16172196431</v>
      </c>
      <c r="B17" s="5">
        <v>44463</v>
      </c>
      <c r="C17" s="5">
        <v>44465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16185515048</v>
      </c>
      <c r="B18" s="5">
        <v>44463</v>
      </c>
      <c r="C18" s="5">
        <v>44465</v>
      </c>
      <c r="D18" s="4">
        <v>366</v>
      </c>
      <c r="E18" s="4" t="str">
        <f>VLOOKUP(A18,HOP!A:L,12,0)</f>
        <v>366.00</v>
      </c>
      <c r="F18" s="4" t="str">
        <f>VLOOKUP(A18,HOP!A:C,3,0)</f>
        <v>2240106</v>
      </c>
      <c r="G18" s="4">
        <f t="shared" si="0"/>
        <v>0</v>
      </c>
      <c r="H18" s="4" t="str">
        <f t="shared" si="1"/>
        <v>，2240106</v>
      </c>
      <c r="I18" s="4" t="str">
        <f>VLOOKUP(A18,HOP!A:T,20,0)</f>
        <v>直连</v>
      </c>
    </row>
    <row r="19" s="4" customFormat="1" hidden="1" spans="1:9">
      <c r="A19" s="4">
        <v>16193730526</v>
      </c>
      <c r="B19" s="5">
        <v>44464</v>
      </c>
      <c r="C19" s="5">
        <v>44465</v>
      </c>
      <c r="D19" s="4">
        <v>0</v>
      </c>
      <c r="E19" s="4" t="str">
        <f>VLOOKUP(A19,HOP!A:L,12,0)</f>
        <v>0.00</v>
      </c>
      <c r="F19" s="4" t="str">
        <f>VLOOKUP(A19,HOP!A:C,3,0)</f>
        <v>2241368</v>
      </c>
      <c r="G19" s="4">
        <f t="shared" si="0"/>
        <v>0</v>
      </c>
      <c r="H19" s="4" t="str">
        <f t="shared" si="1"/>
        <v>，2241368</v>
      </c>
      <c r="I19" s="4" t="str">
        <f>VLOOKUP(A19,HOP!A:T,20,0)</f>
        <v>直连</v>
      </c>
    </row>
    <row r="20" s="4" customFormat="1" hidden="1" spans="1:9">
      <c r="A20" s="4">
        <v>16201178290</v>
      </c>
      <c r="B20" s="5">
        <v>44464</v>
      </c>
      <c r="C20" s="5">
        <v>44465</v>
      </c>
      <c r="D20" s="4">
        <v>65</v>
      </c>
      <c r="E20" s="4" t="str">
        <f>VLOOKUP(A20,HOP!A:L,12,0)</f>
        <v>65.00</v>
      </c>
      <c r="F20" s="4" t="str">
        <f>VLOOKUP(A20,HOP!A:C,3,0)</f>
        <v>2242346</v>
      </c>
      <c r="G20" s="4">
        <f t="shared" si="0"/>
        <v>0</v>
      </c>
      <c r="H20" s="4" t="str">
        <f t="shared" si="1"/>
        <v>，2242346</v>
      </c>
      <c r="I20" s="4" t="str">
        <f>VLOOKUP(A20,HOP!A:T,20,0)</f>
        <v>直连</v>
      </c>
    </row>
    <row r="21" s="4" customFormat="1" hidden="1" spans="1:9">
      <c r="A21" s="4">
        <v>16202369406</v>
      </c>
      <c r="B21" s="5">
        <v>44464</v>
      </c>
      <c r="C21" s="5">
        <v>44465</v>
      </c>
      <c r="D21" s="4">
        <v>132</v>
      </c>
      <c r="E21" s="4" t="str">
        <f>VLOOKUP(A21,HOP!A:L,12,0)</f>
        <v>132.00</v>
      </c>
      <c r="F21" s="4" t="str">
        <f>VLOOKUP(A21,HOP!A:C,3,0)</f>
        <v>2242640</v>
      </c>
      <c r="G21" s="4">
        <f t="shared" si="0"/>
        <v>0</v>
      </c>
      <c r="H21" s="4" t="str">
        <f t="shared" si="1"/>
        <v>，2242640</v>
      </c>
      <c r="I21" s="4" t="str">
        <f>VLOOKUP(A21,HOP!A:T,20,0)</f>
        <v>直连</v>
      </c>
    </row>
    <row r="22" s="4" customFormat="1" hidden="1" spans="1:9">
      <c r="A22" s="4">
        <v>16214249303</v>
      </c>
      <c r="B22" s="5">
        <v>44463</v>
      </c>
      <c r="C22" s="5">
        <v>44465</v>
      </c>
      <c r="D22" s="4">
        <v>218</v>
      </c>
      <c r="E22" s="4" t="str">
        <f>VLOOKUP(A22,HOP!A:L,12,0)</f>
        <v>218.00</v>
      </c>
      <c r="F22" s="4" t="str">
        <f>VLOOKUP(A22,HOP!A:C,3,0)</f>
        <v>2244453</v>
      </c>
      <c r="G22" s="4">
        <f t="shared" si="0"/>
        <v>0</v>
      </c>
      <c r="H22" s="4" t="str">
        <f t="shared" si="1"/>
        <v>，2244453</v>
      </c>
      <c r="I22" s="4" t="str">
        <f>VLOOKUP(A22,HOP!A:T,20,0)</f>
        <v>直连</v>
      </c>
    </row>
    <row r="23" s="4" customFormat="1" hidden="1" spans="1:9">
      <c r="A23" s="4">
        <v>16218444656</v>
      </c>
      <c r="B23" s="5">
        <v>44463</v>
      </c>
      <c r="C23" s="5">
        <v>44465</v>
      </c>
      <c r="D23" s="4">
        <v>396</v>
      </c>
      <c r="E23" s="4" t="str">
        <f>VLOOKUP(A23,HOP!A:L,12,0)</f>
        <v>396.00</v>
      </c>
      <c r="F23" s="4" t="str">
        <f>VLOOKUP(A23,HOP!A:C,3,0)</f>
        <v>2244766</v>
      </c>
      <c r="G23" s="4">
        <f t="shared" si="0"/>
        <v>0</v>
      </c>
      <c r="H23" s="4" t="str">
        <f t="shared" si="1"/>
        <v>，2244766</v>
      </c>
      <c r="I23" s="4" t="str">
        <f>VLOOKUP(A23,HOP!A:T,20,0)</f>
        <v>直连</v>
      </c>
    </row>
    <row r="24" s="4" customFormat="1" hidden="1" spans="1:9">
      <c r="A24" s="4">
        <v>16221234555</v>
      </c>
      <c r="B24" s="5">
        <v>44463</v>
      </c>
      <c r="C24" s="5">
        <v>44465</v>
      </c>
      <c r="D24" s="4">
        <v>190</v>
      </c>
      <c r="E24" s="4" t="str">
        <f>VLOOKUP(A24,HOP!A:L,12,0)</f>
        <v>190.00</v>
      </c>
      <c r="F24" s="4" t="str">
        <f>VLOOKUP(A24,HOP!A:C,3,0)</f>
        <v>2245235</v>
      </c>
      <c r="G24" s="4">
        <f t="shared" si="0"/>
        <v>0</v>
      </c>
      <c r="H24" s="4" t="str">
        <f t="shared" si="1"/>
        <v>，2245235</v>
      </c>
      <c r="I24" s="4" t="str">
        <f>VLOOKUP(A24,HOP!A:T,20,0)</f>
        <v>直连</v>
      </c>
    </row>
    <row r="25" s="4" customFormat="1" hidden="1" spans="1:9">
      <c r="A25" s="4">
        <v>16221881566</v>
      </c>
      <c r="B25" s="5">
        <v>44464</v>
      </c>
      <c r="C25" s="5">
        <v>44465</v>
      </c>
      <c r="D25" s="4">
        <v>252</v>
      </c>
      <c r="E25" s="4" t="str">
        <f>VLOOKUP(A25,HOP!A:L,12,0)</f>
        <v>252.00</v>
      </c>
      <c r="F25" s="4" t="str">
        <f>VLOOKUP(A25,HOP!A:C,3,0)</f>
        <v>2245375</v>
      </c>
      <c r="G25" s="4">
        <f t="shared" si="0"/>
        <v>0</v>
      </c>
      <c r="H25" s="4" t="str">
        <f t="shared" si="1"/>
        <v>，2245375</v>
      </c>
      <c r="I25" s="4" t="str">
        <f>VLOOKUP(A25,HOP!A:T,20,0)</f>
        <v>直连</v>
      </c>
    </row>
    <row r="26" s="4" customFormat="1" hidden="1" spans="1:9">
      <c r="A26" s="4">
        <v>16229876469</v>
      </c>
      <c r="B26" s="5">
        <v>44464</v>
      </c>
      <c r="C26" s="5">
        <v>44465</v>
      </c>
      <c r="D26" s="4">
        <v>221</v>
      </c>
      <c r="E26" s="4" t="str">
        <f>VLOOKUP(A26,HOP!A:L,12,0)</f>
        <v>221.00</v>
      </c>
      <c r="F26" s="4" t="str">
        <f>VLOOKUP(A26,HOP!A:C,3,0)</f>
        <v>2246467</v>
      </c>
      <c r="G26" s="4">
        <f t="shared" si="0"/>
        <v>0</v>
      </c>
      <c r="H26" s="4" t="str">
        <f t="shared" si="1"/>
        <v>，2246467</v>
      </c>
      <c r="I26" s="4" t="str">
        <f>VLOOKUP(A26,HOP!A:T,20,0)</f>
        <v>直连</v>
      </c>
    </row>
    <row r="27" s="4" customFormat="1" hidden="1" spans="1:9">
      <c r="A27" s="4">
        <v>16231908701</v>
      </c>
      <c r="B27" s="5">
        <v>44464</v>
      </c>
      <c r="C27" s="5">
        <v>44465</v>
      </c>
      <c r="D27" s="4">
        <v>128</v>
      </c>
      <c r="E27" s="4" t="str">
        <f>VLOOKUP(A27,HOP!A:L,12,0)</f>
        <v>128.00</v>
      </c>
      <c r="F27" s="4" t="str">
        <f>VLOOKUP(A27,HOP!A:C,3,0)</f>
        <v>2246897</v>
      </c>
      <c r="G27" s="4">
        <f t="shared" si="0"/>
        <v>0</v>
      </c>
      <c r="H27" s="4" t="str">
        <f t="shared" si="1"/>
        <v>，2246897</v>
      </c>
      <c r="I27" s="4" t="str">
        <f>VLOOKUP(A27,HOP!A:T,20,0)</f>
        <v>直连</v>
      </c>
    </row>
    <row r="28" s="4" customFormat="1" hidden="1" spans="1:9">
      <c r="A28" s="4">
        <v>16239985912</v>
      </c>
      <c r="B28" s="5">
        <v>44463</v>
      </c>
      <c r="C28" s="5">
        <v>44465</v>
      </c>
      <c r="D28" s="4">
        <v>118</v>
      </c>
      <c r="E28" s="4" t="str">
        <f>VLOOKUP(A28,HOP!A:L,12,0)</f>
        <v>118.00</v>
      </c>
      <c r="F28" s="4" t="str">
        <f>VLOOKUP(A28,HOP!A:C,3,0)</f>
        <v>2247734</v>
      </c>
      <c r="G28" s="4">
        <f t="shared" si="0"/>
        <v>0</v>
      </c>
      <c r="H28" s="4" t="str">
        <f t="shared" si="1"/>
        <v>，2247734</v>
      </c>
      <c r="I28" s="4" t="str">
        <f>VLOOKUP(A28,HOP!A:T,20,0)</f>
        <v>直连</v>
      </c>
    </row>
    <row r="29" s="4" customFormat="1" hidden="1" spans="1:9">
      <c r="A29" s="4">
        <v>16243714160</v>
      </c>
      <c r="B29" s="5">
        <v>44464</v>
      </c>
      <c r="C29" s="5">
        <v>44465</v>
      </c>
      <c r="D29" s="4">
        <v>96</v>
      </c>
      <c r="E29" s="4" t="str">
        <f>VLOOKUP(A29,HOP!A:L,12,0)</f>
        <v>96.00</v>
      </c>
      <c r="F29" s="4" t="str">
        <f>VLOOKUP(A29,HOP!A:C,3,0)</f>
        <v>2247994</v>
      </c>
      <c r="G29" s="4">
        <f t="shared" si="0"/>
        <v>0</v>
      </c>
      <c r="H29" s="4" t="str">
        <f t="shared" si="1"/>
        <v>，2247994</v>
      </c>
      <c r="I29" s="4" t="str">
        <f>VLOOKUP(A29,HOP!A:T,20,0)</f>
        <v>直连</v>
      </c>
    </row>
    <row r="30" s="4" customFormat="1" hidden="1" spans="1:9">
      <c r="A30" s="4">
        <v>16248298504</v>
      </c>
      <c r="B30" s="5">
        <v>44464</v>
      </c>
      <c r="C30" s="5">
        <v>44465</v>
      </c>
      <c r="D30" s="4">
        <v>355</v>
      </c>
      <c r="E30" s="4" t="str">
        <f>VLOOKUP(A30,HOP!A:L,12,0)</f>
        <v>355.00</v>
      </c>
      <c r="F30" s="4" t="str">
        <f>VLOOKUP(A30,HOP!A:C,3,0)</f>
        <v>2248750</v>
      </c>
      <c r="G30" s="4">
        <f t="shared" si="0"/>
        <v>0</v>
      </c>
      <c r="H30" s="4" t="str">
        <f t="shared" si="1"/>
        <v>，2248750</v>
      </c>
      <c r="I30" s="4" t="str">
        <f>VLOOKUP(A30,HOP!A:T,20,0)</f>
        <v>直连</v>
      </c>
    </row>
    <row r="31" s="4" customFormat="1" hidden="1" spans="1:9">
      <c r="A31" s="4">
        <v>16254425956</v>
      </c>
      <c r="B31" s="5">
        <v>44464</v>
      </c>
      <c r="C31" s="5">
        <v>44465</v>
      </c>
      <c r="D31" s="4">
        <v>100</v>
      </c>
      <c r="E31" s="4" t="str">
        <f>VLOOKUP(A31,HOP!A:L,12,0)</f>
        <v>100.00</v>
      </c>
      <c r="F31" s="4" t="str">
        <f>VLOOKUP(A31,HOP!A:C,3,0)</f>
        <v>2249550</v>
      </c>
      <c r="G31" s="4">
        <f t="shared" si="0"/>
        <v>0</v>
      </c>
      <c r="H31" s="4" t="str">
        <f t="shared" si="1"/>
        <v>，2249550</v>
      </c>
      <c r="I31" s="4" t="str">
        <f>VLOOKUP(A31,HOP!A:T,20,0)</f>
        <v>直连</v>
      </c>
    </row>
    <row r="32" s="4" customFormat="1" hidden="1" spans="1:9">
      <c r="A32" s="4">
        <v>16256383931</v>
      </c>
      <c r="B32" s="5">
        <v>44464</v>
      </c>
      <c r="C32" s="5">
        <v>44465</v>
      </c>
      <c r="D32" s="4">
        <v>47</v>
      </c>
      <c r="E32" s="4" t="str">
        <f>VLOOKUP(A32,HOP!A:L,12,0)</f>
        <v>47.00</v>
      </c>
      <c r="F32" s="4" t="str">
        <f>VLOOKUP(A32,HOP!A:C,3,0)</f>
        <v>2249656</v>
      </c>
      <c r="G32" s="4">
        <f t="shared" si="0"/>
        <v>0</v>
      </c>
      <c r="H32" s="4" t="str">
        <f t="shared" si="1"/>
        <v>，2249656</v>
      </c>
      <c r="I32" s="4" t="str">
        <f>VLOOKUP(A32,HOP!A:T,20,0)</f>
        <v>直连</v>
      </c>
    </row>
    <row r="33" s="4" customFormat="1" hidden="1" spans="1:9">
      <c r="A33" s="4">
        <v>16257872484</v>
      </c>
      <c r="B33" s="5">
        <v>44464</v>
      </c>
      <c r="C33" s="5">
        <v>44465</v>
      </c>
      <c r="D33" s="4">
        <v>223</v>
      </c>
      <c r="E33" s="4" t="str">
        <f>VLOOKUP(A33,HOP!A:L,12,0)</f>
        <v>223.00</v>
      </c>
      <c r="F33" s="4" t="str">
        <f>VLOOKUP(A33,HOP!A:C,3,0)</f>
        <v>2249890</v>
      </c>
      <c r="G33" s="4">
        <f t="shared" si="0"/>
        <v>0</v>
      </c>
      <c r="H33" s="4" t="str">
        <f t="shared" si="1"/>
        <v>，2249890</v>
      </c>
      <c r="I33" s="4" t="str">
        <f>VLOOKUP(A33,HOP!A:T,20,0)</f>
        <v>直连</v>
      </c>
    </row>
    <row r="34" s="4" customFormat="1" hidden="1" spans="1:9">
      <c r="A34" s="4">
        <v>16264886712</v>
      </c>
      <c r="B34" s="5">
        <v>44464</v>
      </c>
      <c r="C34" s="5">
        <v>44465</v>
      </c>
      <c r="D34" s="4">
        <v>58</v>
      </c>
      <c r="E34" s="4" t="str">
        <f>VLOOKUP(A34,HOP!A:L,12,0)</f>
        <v>58.00</v>
      </c>
      <c r="F34" s="4" t="str">
        <f>VLOOKUP(A34,HOP!A:C,3,0)</f>
        <v>2250929</v>
      </c>
      <c r="G34" s="4">
        <f t="shared" si="0"/>
        <v>0</v>
      </c>
      <c r="H34" s="4" t="str">
        <f t="shared" si="1"/>
        <v>，2250929</v>
      </c>
      <c r="I34" s="4" t="str">
        <f>VLOOKUP(A34,HOP!A:T,20,0)</f>
        <v>直连</v>
      </c>
    </row>
    <row r="35" s="4" customFormat="1" hidden="1" spans="1:9">
      <c r="A35" s="4">
        <v>16268507695</v>
      </c>
      <c r="B35" s="5">
        <v>44463</v>
      </c>
      <c r="C35" s="5">
        <v>44465</v>
      </c>
      <c r="D35" s="4">
        <v>326</v>
      </c>
      <c r="E35" s="4" t="str">
        <f>VLOOKUP(A35,HOP!A:L,12,0)</f>
        <v>326.00</v>
      </c>
      <c r="F35" s="4" t="str">
        <f>VLOOKUP(A35,HOP!A:C,3,0)</f>
        <v>2251278</v>
      </c>
      <c r="G35" s="4">
        <f t="shared" ref="G35:G66" si="2">D35-E35</f>
        <v>0</v>
      </c>
      <c r="H35" s="4" t="str">
        <f t="shared" ref="H35:H66" si="3">$H$1&amp;F35</f>
        <v>，2251278</v>
      </c>
      <c r="I35" s="4" t="str">
        <f>VLOOKUP(A35,HOP!A:T,20,0)</f>
        <v>直连</v>
      </c>
    </row>
    <row r="36" s="4" customFormat="1" hidden="1" spans="1:9">
      <c r="A36" s="4">
        <v>16280501595</v>
      </c>
      <c r="B36" s="5">
        <v>44464</v>
      </c>
      <c r="C36" s="5">
        <v>44465</v>
      </c>
      <c r="D36" s="4">
        <v>46</v>
      </c>
      <c r="E36" s="4" t="str">
        <f>VLOOKUP(A36,HOP!A:L,12,0)</f>
        <v>46.00</v>
      </c>
      <c r="F36" s="4" t="str">
        <f>VLOOKUP(A36,HOP!A:C,3,0)</f>
        <v>2252786</v>
      </c>
      <c r="G36" s="4">
        <f t="shared" si="2"/>
        <v>0</v>
      </c>
      <c r="H36" s="4" t="str">
        <f t="shared" si="3"/>
        <v>，2252786</v>
      </c>
      <c r="I36" s="4" t="str">
        <f>VLOOKUP(A36,HOP!A:T,20,0)</f>
        <v>直连</v>
      </c>
    </row>
    <row r="37" s="4" customFormat="1" hidden="1" spans="1:9">
      <c r="A37" s="4">
        <v>16280562562</v>
      </c>
      <c r="B37" s="5">
        <v>44464</v>
      </c>
      <c r="C37" s="5">
        <v>44465</v>
      </c>
      <c r="D37" s="4">
        <v>94</v>
      </c>
      <c r="E37" s="4" t="str">
        <f>VLOOKUP(A37,HOP!A:L,12,0)</f>
        <v>94.00</v>
      </c>
      <c r="F37" s="4" t="str">
        <f>VLOOKUP(A37,HOP!A:C,3,0)</f>
        <v>2252816</v>
      </c>
      <c r="G37" s="4">
        <f t="shared" si="2"/>
        <v>0</v>
      </c>
      <c r="H37" s="4" t="str">
        <f t="shared" si="3"/>
        <v>，2252816</v>
      </c>
      <c r="I37" s="4" t="str">
        <f>VLOOKUP(A37,HOP!A:T,20,0)</f>
        <v>直连</v>
      </c>
    </row>
    <row r="38" s="4" customFormat="1" hidden="1" spans="1:9">
      <c r="A38" s="4">
        <v>16280584359</v>
      </c>
      <c r="B38" s="5">
        <v>44464</v>
      </c>
      <c r="C38" s="5">
        <v>44465</v>
      </c>
      <c r="D38" s="4">
        <v>138</v>
      </c>
      <c r="E38" s="4" t="str">
        <f>VLOOKUP(A38,HOP!A:L,12,0)</f>
        <v>138.00</v>
      </c>
      <c r="F38" s="4" t="str">
        <f>VLOOKUP(A38,HOP!A:C,3,0)</f>
        <v>2252829</v>
      </c>
      <c r="G38" s="4">
        <f t="shared" si="2"/>
        <v>0</v>
      </c>
      <c r="H38" s="4" t="str">
        <f t="shared" si="3"/>
        <v>，2252829</v>
      </c>
      <c r="I38" s="4" t="str">
        <f>VLOOKUP(A38,HOP!A:T,20,0)</f>
        <v>直连</v>
      </c>
    </row>
    <row r="39" s="4" customFormat="1" hidden="1" spans="1:9">
      <c r="A39" s="4">
        <v>16280760956</v>
      </c>
      <c r="B39" s="5">
        <v>44464</v>
      </c>
      <c r="C39" s="5">
        <v>44465</v>
      </c>
      <c r="D39" s="4">
        <v>410</v>
      </c>
      <c r="E39" s="4" t="str">
        <f>VLOOKUP(A39,HOP!A:L,12,0)</f>
        <v>410.00</v>
      </c>
      <c r="F39" s="4" t="str">
        <f>VLOOKUP(A39,HOP!A:C,3,0)</f>
        <v>2252889</v>
      </c>
      <c r="G39" s="4">
        <f t="shared" si="2"/>
        <v>0</v>
      </c>
      <c r="H39" s="4" t="str">
        <f t="shared" si="3"/>
        <v>，2252889</v>
      </c>
      <c r="I39" s="4" t="str">
        <f>VLOOKUP(A39,HOP!A:T,20,0)</f>
        <v>直连</v>
      </c>
    </row>
    <row r="40" s="4" customFormat="1" hidden="1" spans="1:10">
      <c r="A40" s="4">
        <v>16281208571</v>
      </c>
      <c r="B40" s="5">
        <v>44463</v>
      </c>
      <c r="C40" s="5">
        <v>44465</v>
      </c>
      <c r="D40" s="4">
        <v>27</v>
      </c>
      <c r="E40" s="4" t="str">
        <f>VLOOKUP(A40,HOP!A:L,12,0)</f>
        <v>27.00</v>
      </c>
      <c r="F40" s="4" t="str">
        <f>VLOOKUP(A40,HOP!A:C,3,0)</f>
        <v>2253007</v>
      </c>
      <c r="G40" s="4">
        <f t="shared" si="2"/>
        <v>0</v>
      </c>
      <c r="H40" s="4" t="str">
        <f t="shared" si="3"/>
        <v>，2253007</v>
      </c>
      <c r="I40" s="4" t="str">
        <f>VLOOKUP(A40,HOP!A:T,20,0)</f>
        <v>直连</v>
      </c>
      <c r="J40" s="4" t="s">
        <v>343</v>
      </c>
    </row>
    <row r="41" s="4" customFormat="1" spans="1:10">
      <c r="A41" s="4">
        <v>15195737201</v>
      </c>
      <c r="B41" s="5">
        <v>44463</v>
      </c>
      <c r="C41" s="5">
        <v>44465</v>
      </c>
      <c r="D41" s="4">
        <v>-2234</v>
      </c>
      <c r="E41" s="4" t="e">
        <f>VLOOKUP(A41,HOP!A:L,12,0)</f>
        <v>#N/A</v>
      </c>
      <c r="F41" s="4">
        <v>2112532</v>
      </c>
      <c r="G41" s="4" t="e">
        <f t="shared" si="2"/>
        <v>#N/A</v>
      </c>
      <c r="H41" s="4" t="str">
        <f t="shared" si="3"/>
        <v>，2112532</v>
      </c>
      <c r="I41" s="4" t="e">
        <f>VLOOKUP(A41,HOP!A:T,20,0)</f>
        <v>#N/A</v>
      </c>
      <c r="J41" s="4" t="s">
        <v>344</v>
      </c>
    </row>
    <row r="42" s="4" customFormat="1" hidden="1" spans="1:9">
      <c r="A42" s="4">
        <v>16288002181</v>
      </c>
      <c r="B42" s="5">
        <v>44463</v>
      </c>
      <c r="C42" s="5">
        <v>44465</v>
      </c>
      <c r="D42" s="4">
        <v>326</v>
      </c>
      <c r="E42" s="4" t="str">
        <f>VLOOKUP(A42,HOP!A:L,12,0)</f>
        <v>326.00</v>
      </c>
      <c r="F42" s="4" t="str">
        <f>VLOOKUP(A42,HOP!A:C,3,0)</f>
        <v>2253962</v>
      </c>
      <c r="G42" s="4">
        <f t="shared" si="2"/>
        <v>0</v>
      </c>
      <c r="H42" s="4" t="str">
        <f t="shared" si="3"/>
        <v>，2253962</v>
      </c>
      <c r="I42" s="4" t="str">
        <f>VLOOKUP(A42,HOP!A:T,20,0)</f>
        <v>直连</v>
      </c>
    </row>
    <row r="43" s="4" customFormat="1" hidden="1" spans="1:9">
      <c r="A43" s="4">
        <v>16288062799</v>
      </c>
      <c r="B43" s="5">
        <v>44463</v>
      </c>
      <c r="C43" s="5">
        <v>44465</v>
      </c>
      <c r="D43" s="4">
        <v>266</v>
      </c>
      <c r="E43" s="4" t="str">
        <f>VLOOKUP(A43,HOP!A:L,12,0)</f>
        <v>266.00</v>
      </c>
      <c r="F43" s="4" t="str">
        <f>VLOOKUP(A43,HOP!A:C,3,0)</f>
        <v>2253989</v>
      </c>
      <c r="G43" s="4">
        <f t="shared" si="2"/>
        <v>0</v>
      </c>
      <c r="H43" s="4" t="str">
        <f t="shared" si="3"/>
        <v>，2253989</v>
      </c>
      <c r="I43" s="4" t="str">
        <f>VLOOKUP(A43,HOP!A:T,20,0)</f>
        <v>直连</v>
      </c>
    </row>
    <row r="44" s="4" customFormat="1" hidden="1" spans="1:9">
      <c r="A44" s="4">
        <v>16289385871</v>
      </c>
      <c r="B44" s="5">
        <v>44464</v>
      </c>
      <c r="C44" s="5">
        <v>44465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hidden="1" spans="1:9">
      <c r="A45" s="4">
        <v>16293509064</v>
      </c>
      <c r="B45" s="5">
        <v>44464</v>
      </c>
      <c r="C45" s="5">
        <v>44465</v>
      </c>
      <c r="D45" s="4">
        <v>59</v>
      </c>
      <c r="E45" s="4" t="str">
        <f>VLOOKUP(A45,HOP!A:L,12,0)</f>
        <v>59.00</v>
      </c>
      <c r="F45" s="4" t="str">
        <f>VLOOKUP(A45,HOP!A:C,3,0)</f>
        <v>2254991</v>
      </c>
      <c r="G45" s="4">
        <f t="shared" si="2"/>
        <v>0</v>
      </c>
      <c r="H45" s="4" t="str">
        <f t="shared" si="3"/>
        <v>，2254991</v>
      </c>
      <c r="I45" s="4" t="str">
        <f>VLOOKUP(A45,HOP!A:T,20,0)</f>
        <v>直连</v>
      </c>
    </row>
    <row r="46" s="4" customFormat="1" hidden="1" spans="1:9">
      <c r="A46" s="4">
        <v>16295390509</v>
      </c>
      <c r="B46" s="5">
        <v>44464</v>
      </c>
      <c r="C46" s="5">
        <v>44465</v>
      </c>
      <c r="D46" s="4">
        <v>157</v>
      </c>
      <c r="E46" s="4" t="str">
        <f>VLOOKUP(A46,HOP!A:L,12,0)</f>
        <v>157.00</v>
      </c>
      <c r="F46" s="4" t="str">
        <f>VLOOKUP(A46,HOP!A:C,3,0)</f>
        <v>2255214</v>
      </c>
      <c r="G46" s="4">
        <f t="shared" si="2"/>
        <v>0</v>
      </c>
      <c r="H46" s="4" t="str">
        <f t="shared" si="3"/>
        <v>，2255214</v>
      </c>
      <c r="I46" s="4" t="str">
        <f>VLOOKUP(A46,HOP!A:T,20,0)</f>
        <v>直连</v>
      </c>
    </row>
    <row r="47" s="4" customFormat="1" hidden="1" spans="1:9">
      <c r="A47" s="4">
        <v>16302432975</v>
      </c>
      <c r="B47" s="5">
        <v>44464</v>
      </c>
      <c r="C47" s="5">
        <v>44465</v>
      </c>
      <c r="D47" s="4">
        <v>153</v>
      </c>
      <c r="E47" s="4" t="str">
        <f>VLOOKUP(A47,HOP!A:L,12,0)</f>
        <v>153.00</v>
      </c>
      <c r="F47" s="4" t="str">
        <f>VLOOKUP(A47,HOP!A:C,3,0)</f>
        <v>2256230</v>
      </c>
      <c r="G47" s="4">
        <f t="shared" si="2"/>
        <v>0</v>
      </c>
      <c r="H47" s="4" t="str">
        <f t="shared" si="3"/>
        <v>，2256230</v>
      </c>
      <c r="I47" s="4" t="str">
        <f>VLOOKUP(A47,HOP!A:T,20,0)</f>
        <v>直连</v>
      </c>
    </row>
    <row r="48" s="4" customFormat="1" hidden="1" spans="1:9">
      <c r="A48" s="4">
        <v>16302608256</v>
      </c>
      <c r="B48" s="5">
        <v>44464</v>
      </c>
      <c r="C48" s="5">
        <v>44465</v>
      </c>
      <c r="D48" s="4">
        <v>83</v>
      </c>
      <c r="E48" s="4" t="str">
        <f>VLOOKUP(A48,HOP!A:L,12,0)</f>
        <v>83.00</v>
      </c>
      <c r="F48" s="4" t="str">
        <f>VLOOKUP(A48,HOP!A:C,3,0)</f>
        <v>2256284</v>
      </c>
      <c r="G48" s="4">
        <f t="shared" si="2"/>
        <v>0</v>
      </c>
      <c r="H48" s="4" t="str">
        <f t="shared" si="3"/>
        <v>，2256284</v>
      </c>
      <c r="I48" s="4" t="str">
        <f>VLOOKUP(A48,HOP!A:T,20,0)</f>
        <v>直连</v>
      </c>
    </row>
    <row r="49" s="4" customFormat="1" hidden="1" spans="1:9">
      <c r="A49" s="4">
        <v>16310091479</v>
      </c>
      <c r="B49" s="5">
        <v>44464</v>
      </c>
      <c r="C49" s="5">
        <v>44465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hidden="1" spans="1:9">
      <c r="A50" s="4">
        <v>16315963577</v>
      </c>
      <c r="B50" s="5">
        <v>44464</v>
      </c>
      <c r="C50" s="5">
        <v>44465</v>
      </c>
      <c r="D50" s="4">
        <v>132</v>
      </c>
      <c r="E50" s="4" t="str">
        <f>VLOOKUP(A50,HOP!A:L,12,0)</f>
        <v>132.00</v>
      </c>
      <c r="F50" s="4" t="str">
        <f>VLOOKUP(A50,HOP!A:C,3,0)</f>
        <v>2258352</v>
      </c>
      <c r="G50" s="4">
        <f t="shared" si="2"/>
        <v>0</v>
      </c>
      <c r="H50" s="4" t="str">
        <f t="shared" si="3"/>
        <v>，2258352</v>
      </c>
      <c r="I50" s="4" t="str">
        <f>VLOOKUP(A50,HOP!A:T,20,0)</f>
        <v>直连</v>
      </c>
    </row>
    <row r="51" s="4" customFormat="1" hidden="1" spans="1:9">
      <c r="A51" s="4">
        <v>16324114788</v>
      </c>
      <c r="B51" s="5">
        <v>44463</v>
      </c>
      <c r="C51" s="5">
        <v>44465</v>
      </c>
      <c r="D51" s="4">
        <v>300</v>
      </c>
      <c r="E51" s="4" t="str">
        <f>VLOOKUP(A51,HOP!A:L,12,0)</f>
        <v>300.00</v>
      </c>
      <c r="F51" s="4" t="str">
        <f>VLOOKUP(A51,HOP!A:C,3,0)</f>
        <v>2259337</v>
      </c>
      <c r="G51" s="4">
        <f t="shared" si="2"/>
        <v>0</v>
      </c>
      <c r="H51" s="4" t="str">
        <f t="shared" si="3"/>
        <v>，2259337</v>
      </c>
      <c r="I51" s="4" t="str">
        <f>VLOOKUP(A51,HOP!A:T,20,0)</f>
        <v>直连</v>
      </c>
    </row>
    <row r="52" s="4" customFormat="1" hidden="1" spans="1:9">
      <c r="A52" s="4">
        <v>16324414251</v>
      </c>
      <c r="B52" s="5">
        <v>44464</v>
      </c>
      <c r="C52" s="5">
        <v>44465</v>
      </c>
      <c r="D52" s="4">
        <v>132</v>
      </c>
      <c r="E52" s="4" t="str">
        <f>VLOOKUP(A52,HOP!A:L,12,0)</f>
        <v>132.00</v>
      </c>
      <c r="F52" s="4" t="str">
        <f>VLOOKUP(A52,HOP!A:C,3,0)</f>
        <v>2259409</v>
      </c>
      <c r="G52" s="4">
        <f t="shared" si="2"/>
        <v>0</v>
      </c>
      <c r="H52" s="4" t="str">
        <f t="shared" si="3"/>
        <v>，2259409</v>
      </c>
      <c r="I52" s="4" t="str">
        <f>VLOOKUP(A52,HOP!A:T,20,0)</f>
        <v>直连</v>
      </c>
    </row>
    <row r="53" s="4" customFormat="1" hidden="1" spans="1:9">
      <c r="A53" s="4">
        <v>16325381927</v>
      </c>
      <c r="B53" s="5">
        <v>44464</v>
      </c>
      <c r="C53" s="5">
        <v>44465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VLOOKUP(A53,HOP!A:T,20,0)</f>
        <v>#N/A</v>
      </c>
    </row>
    <row r="54" s="4" customFormat="1" hidden="1" spans="1:9">
      <c r="A54" s="4">
        <v>16325389100</v>
      </c>
      <c r="B54" s="5">
        <v>44464</v>
      </c>
      <c r="C54" s="5">
        <v>44465</v>
      </c>
      <c r="D54" s="4">
        <v>107</v>
      </c>
      <c r="E54" s="4" t="str">
        <f>VLOOKUP(A54,HOP!A:L,12,0)</f>
        <v>107.00</v>
      </c>
      <c r="F54" s="4" t="str">
        <f>VLOOKUP(A54,HOP!A:C,3,0)</f>
        <v>2259571</v>
      </c>
      <c r="G54" s="4">
        <f t="shared" si="2"/>
        <v>0</v>
      </c>
      <c r="H54" s="4" t="str">
        <f t="shared" si="3"/>
        <v>，2259571</v>
      </c>
      <c r="I54" s="4" t="str">
        <f>VLOOKUP(A54,HOP!A:T,20,0)</f>
        <v>直连</v>
      </c>
    </row>
    <row r="55" s="4" customFormat="1" hidden="1" spans="1:9">
      <c r="A55" s="4">
        <v>16326447736</v>
      </c>
      <c r="B55" s="5">
        <v>44463</v>
      </c>
      <c r="C55" s="5">
        <v>44465</v>
      </c>
      <c r="D55" s="4">
        <v>284</v>
      </c>
      <c r="E55" s="4" t="str">
        <f>VLOOKUP(A55,HOP!A:L,12,0)</f>
        <v>284.00</v>
      </c>
      <c r="F55" s="4" t="str">
        <f>VLOOKUP(A55,HOP!A:C,3,0)</f>
        <v>2259735</v>
      </c>
      <c r="G55" s="4">
        <f t="shared" si="2"/>
        <v>0</v>
      </c>
      <c r="H55" s="4" t="str">
        <f t="shared" si="3"/>
        <v>，2259735</v>
      </c>
      <c r="I55" s="4" t="str">
        <f>VLOOKUP(A55,HOP!A:T,20,0)</f>
        <v>直连</v>
      </c>
    </row>
    <row r="56" s="4" customFormat="1" hidden="1" spans="1:9">
      <c r="A56" s="4">
        <v>16326475007</v>
      </c>
      <c r="B56" s="5">
        <v>44464</v>
      </c>
      <c r="C56" s="5">
        <v>44465</v>
      </c>
      <c r="D56" s="4">
        <v>79</v>
      </c>
      <c r="E56" s="4" t="str">
        <f>VLOOKUP(A56,HOP!A:L,12,0)</f>
        <v>79.00</v>
      </c>
      <c r="F56" s="4" t="str">
        <f>VLOOKUP(A56,HOP!A:C,3,0)</f>
        <v>2259746</v>
      </c>
      <c r="G56" s="4">
        <f t="shared" si="2"/>
        <v>0</v>
      </c>
      <c r="H56" s="4" t="str">
        <f t="shared" si="3"/>
        <v>，2259746</v>
      </c>
      <c r="I56" s="4" t="str">
        <f>VLOOKUP(A56,HOP!A:T,20,0)</f>
        <v>直连</v>
      </c>
    </row>
    <row r="57" s="4" customFormat="1" hidden="1" spans="1:9">
      <c r="A57" s="4">
        <v>16330250594</v>
      </c>
      <c r="B57" s="5">
        <v>44464</v>
      </c>
      <c r="C57" s="5">
        <v>44465</v>
      </c>
      <c r="D57" s="4">
        <v>48</v>
      </c>
      <c r="E57" s="4" t="str">
        <f>VLOOKUP(A57,HOP!A:L,12,0)</f>
        <v>48.00</v>
      </c>
      <c r="F57" s="4" t="str">
        <f>VLOOKUP(A57,HOP!A:C,3,0)</f>
        <v>2260090</v>
      </c>
      <c r="G57" s="4">
        <f t="shared" si="2"/>
        <v>0</v>
      </c>
      <c r="H57" s="4" t="str">
        <f t="shared" si="3"/>
        <v>，2260090</v>
      </c>
      <c r="I57" s="4" t="str">
        <f>VLOOKUP(A57,HOP!A:T,20,0)</f>
        <v>直连</v>
      </c>
    </row>
    <row r="58" s="4" customFormat="1" hidden="1" spans="1:9">
      <c r="A58" s="4">
        <v>16330605504</v>
      </c>
      <c r="B58" s="5">
        <v>44464</v>
      </c>
      <c r="C58" s="5">
        <v>44465</v>
      </c>
      <c r="D58" s="4">
        <v>131</v>
      </c>
      <c r="E58" s="4" t="str">
        <f>VLOOKUP(A58,HOP!A:L,12,0)</f>
        <v>131.00</v>
      </c>
      <c r="F58" s="4" t="str">
        <f>VLOOKUP(A58,HOP!A:C,3,0)</f>
        <v>2260155</v>
      </c>
      <c r="G58" s="4">
        <f t="shared" si="2"/>
        <v>0</v>
      </c>
      <c r="H58" s="4" t="str">
        <f t="shared" si="3"/>
        <v>，2260155</v>
      </c>
      <c r="I58" s="4" t="str">
        <f>VLOOKUP(A58,HOP!A:T,20,0)</f>
        <v>直连</v>
      </c>
    </row>
    <row r="59" s="4" customFormat="1" hidden="1" spans="1:9">
      <c r="A59" s="4">
        <v>16330624291</v>
      </c>
      <c r="B59" s="5">
        <v>44464</v>
      </c>
      <c r="C59" s="5">
        <v>44465</v>
      </c>
      <c r="D59" s="4">
        <v>119</v>
      </c>
      <c r="E59" s="4" t="str">
        <f>VLOOKUP(A59,HOP!A:L,12,0)</f>
        <v>119.00</v>
      </c>
      <c r="F59" s="4" t="str">
        <f>VLOOKUP(A59,HOP!A:C,3,0)</f>
        <v>2260161</v>
      </c>
      <c r="G59" s="4">
        <f t="shared" si="2"/>
        <v>0</v>
      </c>
      <c r="H59" s="4" t="str">
        <f t="shared" si="3"/>
        <v>，2260161</v>
      </c>
      <c r="I59" s="4" t="str">
        <f>VLOOKUP(A59,HOP!A:T,20,0)</f>
        <v>直连</v>
      </c>
    </row>
    <row r="60" s="4" customFormat="1" hidden="1" spans="1:9">
      <c r="A60" s="4">
        <v>16330803083</v>
      </c>
      <c r="B60" s="5">
        <v>44464</v>
      </c>
      <c r="C60" s="5">
        <v>44465</v>
      </c>
      <c r="D60" s="4">
        <v>287</v>
      </c>
      <c r="E60" s="4" t="str">
        <f>VLOOKUP(A60,HOP!A:L,12,0)</f>
        <v>287.00</v>
      </c>
      <c r="F60" s="4" t="str">
        <f>VLOOKUP(A60,HOP!A:C,3,0)</f>
        <v>2260210</v>
      </c>
      <c r="G60" s="4">
        <f t="shared" si="2"/>
        <v>0</v>
      </c>
      <c r="H60" s="4" t="str">
        <f t="shared" si="3"/>
        <v>，2260210</v>
      </c>
      <c r="I60" s="4" t="str">
        <f>VLOOKUP(A60,HOP!A:T,20,0)</f>
        <v>直连</v>
      </c>
    </row>
    <row r="61" s="4" customFormat="1" hidden="1" spans="1:9">
      <c r="A61" s="4">
        <v>16330840610</v>
      </c>
      <c r="B61" s="5">
        <v>44463</v>
      </c>
      <c r="C61" s="5">
        <v>44465</v>
      </c>
      <c r="D61" s="4">
        <v>132</v>
      </c>
      <c r="E61" s="4" t="str">
        <f>VLOOKUP(A61,HOP!A:L,12,0)</f>
        <v>132.00</v>
      </c>
      <c r="F61" s="4" t="str">
        <f>VLOOKUP(A61,HOP!A:C,3,0)</f>
        <v>2260222</v>
      </c>
      <c r="G61" s="4">
        <f t="shared" si="2"/>
        <v>0</v>
      </c>
      <c r="H61" s="4" t="str">
        <f t="shared" si="3"/>
        <v>，2260222</v>
      </c>
      <c r="I61" s="4" t="str">
        <f>VLOOKUP(A61,HOP!A:T,20,0)</f>
        <v>直连</v>
      </c>
    </row>
    <row r="62" s="4" customFormat="1" hidden="1" spans="1:9">
      <c r="A62" s="4">
        <v>16330843731</v>
      </c>
      <c r="B62" s="5">
        <v>44464</v>
      </c>
      <c r="C62" s="5">
        <v>44465</v>
      </c>
      <c r="D62" s="4">
        <v>67</v>
      </c>
      <c r="E62" s="4" t="str">
        <f>VLOOKUP(A62,HOP!A:L,12,0)</f>
        <v>67.00</v>
      </c>
      <c r="F62" s="4" t="str">
        <f>VLOOKUP(A62,HOP!A:C,3,0)</f>
        <v>2260224</v>
      </c>
      <c r="G62" s="4">
        <f t="shared" si="2"/>
        <v>0</v>
      </c>
      <c r="H62" s="4" t="str">
        <f t="shared" si="3"/>
        <v>，2260224</v>
      </c>
      <c r="I62" s="4" t="str">
        <f>VLOOKUP(A62,HOP!A:T,20,0)</f>
        <v>直连</v>
      </c>
    </row>
    <row r="63" s="4" customFormat="1" hidden="1" spans="1:9">
      <c r="A63" s="4">
        <v>16330875971</v>
      </c>
      <c r="B63" s="5">
        <v>44464</v>
      </c>
      <c r="C63" s="5">
        <v>44465</v>
      </c>
      <c r="D63" s="4">
        <v>149</v>
      </c>
      <c r="E63" s="4" t="str">
        <f>VLOOKUP(A63,HOP!A:L,12,0)</f>
        <v>149.00</v>
      </c>
      <c r="F63" s="4" t="str">
        <f>VLOOKUP(A63,HOP!A:C,3,0)</f>
        <v>2260235</v>
      </c>
      <c r="G63" s="4">
        <f t="shared" si="2"/>
        <v>0</v>
      </c>
      <c r="H63" s="4" t="str">
        <f t="shared" si="3"/>
        <v>，2260235</v>
      </c>
      <c r="I63" s="4" t="str">
        <f>VLOOKUP(A63,HOP!A:T,20,0)</f>
        <v>直连</v>
      </c>
    </row>
    <row r="64" s="4" customFormat="1" hidden="1" spans="1:9">
      <c r="A64" s="4">
        <v>16331825895</v>
      </c>
      <c r="B64" s="5">
        <v>44464</v>
      </c>
      <c r="C64" s="5">
        <v>44465</v>
      </c>
      <c r="D64" s="4">
        <v>416</v>
      </c>
      <c r="E64" s="4" t="str">
        <f>VLOOKUP(A64,HOP!A:L,12,0)</f>
        <v>416.00</v>
      </c>
      <c r="F64" s="4" t="str">
        <f>VLOOKUP(A64,HOP!A:C,3,0)</f>
        <v>2260405</v>
      </c>
      <c r="G64" s="4">
        <f t="shared" si="2"/>
        <v>0</v>
      </c>
      <c r="H64" s="4" t="str">
        <f t="shared" si="3"/>
        <v>，2260405</v>
      </c>
      <c r="I64" s="4" t="str">
        <f>VLOOKUP(A64,HOP!A:T,20,0)</f>
        <v>直连</v>
      </c>
    </row>
    <row r="65" s="4" customFormat="1" hidden="1" spans="1:9">
      <c r="A65" s="4">
        <v>16335789837</v>
      </c>
      <c r="B65" s="5">
        <v>44463</v>
      </c>
      <c r="C65" s="5">
        <v>44465</v>
      </c>
      <c r="D65" s="4">
        <v>160</v>
      </c>
      <c r="E65" s="4" t="str">
        <f>VLOOKUP(A65,HOP!A:L,12,0)</f>
        <v>160.00</v>
      </c>
      <c r="F65" s="4" t="str">
        <f>VLOOKUP(A65,HOP!A:C,3,0)</f>
        <v>2260711</v>
      </c>
      <c r="G65" s="4">
        <f t="shared" si="2"/>
        <v>0</v>
      </c>
      <c r="H65" s="4" t="str">
        <f t="shared" si="3"/>
        <v>，2260711</v>
      </c>
      <c r="I65" s="4" t="str">
        <f>VLOOKUP(A65,HOP!A:T,20,0)</f>
        <v>直连</v>
      </c>
    </row>
    <row r="66" s="4" customFormat="1" hidden="1" spans="1:9">
      <c r="A66" s="4">
        <v>16336443953</v>
      </c>
      <c r="B66" s="5">
        <v>44464</v>
      </c>
      <c r="C66" s="5">
        <v>44465</v>
      </c>
      <c r="D66" s="4">
        <v>271</v>
      </c>
      <c r="E66" s="4" t="str">
        <f>VLOOKUP(A66,HOP!A:L,12,0)</f>
        <v>271.00</v>
      </c>
      <c r="F66" s="4" t="str">
        <f>VLOOKUP(A66,HOP!A:C,3,0)</f>
        <v>2260873</v>
      </c>
      <c r="G66" s="4">
        <f t="shared" si="2"/>
        <v>0</v>
      </c>
      <c r="H66" s="4" t="str">
        <f t="shared" si="3"/>
        <v>，2260873</v>
      </c>
      <c r="I66" s="4" t="str">
        <f>VLOOKUP(A66,HOP!A:T,20,0)</f>
        <v>直连</v>
      </c>
    </row>
    <row r="67" s="4" customFormat="1" hidden="1" spans="1:9">
      <c r="A67" s="4">
        <v>16336481509</v>
      </c>
      <c r="B67" s="5">
        <v>44464</v>
      </c>
      <c r="C67" s="5">
        <v>44465</v>
      </c>
      <c r="D67" s="4">
        <v>100</v>
      </c>
      <c r="E67" s="4" t="str">
        <f>VLOOKUP(A67,HOP!A:L,12,0)</f>
        <v>100.00</v>
      </c>
      <c r="F67" s="4" t="str">
        <f>VLOOKUP(A67,HOP!A:C,3,0)</f>
        <v>2260882</v>
      </c>
      <c r="G67" s="4">
        <f t="shared" ref="G67:G98" si="4">D67-E67</f>
        <v>0</v>
      </c>
      <c r="H67" s="4" t="str">
        <f t="shared" ref="H67:H98" si="5">$H$1&amp;F67</f>
        <v>，2260882</v>
      </c>
      <c r="I67" s="4" t="str">
        <f>VLOOKUP(A67,HOP!A:T,20,0)</f>
        <v>直连</v>
      </c>
    </row>
    <row r="68" s="4" customFormat="1" hidden="1" spans="1:9">
      <c r="A68" s="4">
        <v>16336758738</v>
      </c>
      <c r="B68" s="5">
        <v>44464</v>
      </c>
      <c r="C68" s="5">
        <v>44465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VLOOKUP(A68,HOP!A:T,20,0)</f>
        <v>#N/A</v>
      </c>
    </row>
    <row r="69" s="4" customFormat="1" hidden="1" spans="1:9">
      <c r="A69" s="4">
        <v>16337172109</v>
      </c>
      <c r="B69" s="5">
        <v>44464</v>
      </c>
      <c r="C69" s="5">
        <v>44465</v>
      </c>
      <c r="D69" s="4">
        <v>58</v>
      </c>
      <c r="E69" s="4" t="str">
        <f>VLOOKUP(A69,HOP!A:L,12,0)</f>
        <v>58.00</v>
      </c>
      <c r="F69" s="4" t="str">
        <f>VLOOKUP(A69,HOP!A:C,3,0)</f>
        <v>2261007</v>
      </c>
      <c r="G69" s="4">
        <f t="shared" si="4"/>
        <v>0</v>
      </c>
      <c r="H69" s="4" t="str">
        <f t="shared" si="5"/>
        <v>，2261007</v>
      </c>
      <c r="I69" s="4" t="str">
        <f>VLOOKUP(A69,HOP!A:T,20,0)</f>
        <v>直连</v>
      </c>
    </row>
    <row r="70" s="4" customFormat="1" hidden="1" spans="1:9">
      <c r="A70" s="4">
        <v>16340314764</v>
      </c>
      <c r="B70" s="5">
        <v>44464</v>
      </c>
      <c r="C70" s="5">
        <v>44465</v>
      </c>
      <c r="D70" s="4">
        <v>127</v>
      </c>
      <c r="E70" s="4" t="str">
        <f>VLOOKUP(A70,HOP!A:L,12,0)</f>
        <v>127.00</v>
      </c>
      <c r="F70" s="4" t="str">
        <f>VLOOKUP(A70,HOP!A:C,3,0)</f>
        <v>2261172</v>
      </c>
      <c r="G70" s="4">
        <f t="shared" si="4"/>
        <v>0</v>
      </c>
      <c r="H70" s="4" t="str">
        <f t="shared" si="5"/>
        <v>，2261172</v>
      </c>
      <c r="I70" s="4" t="str">
        <f>VLOOKUP(A70,HOP!A:T,20,0)</f>
        <v>直连</v>
      </c>
    </row>
    <row r="71" s="4" customFormat="1" hidden="1" spans="1:9">
      <c r="A71" s="4">
        <v>16340916399</v>
      </c>
      <c r="B71" s="5">
        <v>44464</v>
      </c>
      <c r="C71" s="5">
        <v>44465</v>
      </c>
      <c r="D71" s="4">
        <v>129</v>
      </c>
      <c r="E71" s="4" t="str">
        <f>VLOOKUP(A71,HOP!A:L,12,0)</f>
        <v>129.00</v>
      </c>
      <c r="F71" s="4" t="str">
        <f>VLOOKUP(A71,HOP!A:C,3,0)</f>
        <v>2261266</v>
      </c>
      <c r="G71" s="4">
        <f t="shared" si="4"/>
        <v>0</v>
      </c>
      <c r="H71" s="4" t="str">
        <f t="shared" si="5"/>
        <v>，2261266</v>
      </c>
      <c r="I71" s="4" t="str">
        <f>VLOOKUP(A71,HOP!A:T,20,0)</f>
        <v>直连</v>
      </c>
    </row>
    <row r="72" s="4" customFormat="1" hidden="1" spans="1:9">
      <c r="A72" s="4">
        <v>16341408915</v>
      </c>
      <c r="B72" s="5">
        <v>44464</v>
      </c>
      <c r="C72" s="5">
        <v>44465</v>
      </c>
      <c r="D72" s="4">
        <v>112</v>
      </c>
      <c r="E72" s="4" t="str">
        <f>VLOOKUP(A72,HOP!A:L,12,0)</f>
        <v>112.00</v>
      </c>
      <c r="F72" s="4" t="str">
        <f>VLOOKUP(A72,HOP!A:C,3,0)</f>
        <v>2261357</v>
      </c>
      <c r="G72" s="4">
        <f t="shared" si="4"/>
        <v>0</v>
      </c>
      <c r="H72" s="4" t="str">
        <f t="shared" si="5"/>
        <v>，2261357</v>
      </c>
      <c r="I72" s="4" t="str">
        <f>VLOOKUP(A72,HOP!A:T,20,0)</f>
        <v>直连</v>
      </c>
    </row>
    <row r="73" s="4" customFormat="1" hidden="1" spans="1:9">
      <c r="A73" s="4">
        <v>16342943178</v>
      </c>
      <c r="B73" s="5">
        <v>44464</v>
      </c>
      <c r="C73" s="5">
        <v>44465</v>
      </c>
      <c r="D73" s="4">
        <v>29</v>
      </c>
      <c r="E73" s="4" t="str">
        <f>VLOOKUP(A73,HOP!A:L,12,0)</f>
        <v>29.00</v>
      </c>
      <c r="F73" s="4" t="str">
        <f>VLOOKUP(A73,HOP!A:C,3,0)</f>
        <v>2261640</v>
      </c>
      <c r="G73" s="4">
        <f t="shared" si="4"/>
        <v>0</v>
      </c>
      <c r="H73" s="4" t="str">
        <f t="shared" si="5"/>
        <v>，2261640</v>
      </c>
      <c r="I73" s="4" t="str">
        <f>VLOOKUP(A73,HOP!A:T,20,0)</f>
        <v>直连</v>
      </c>
    </row>
    <row r="74" s="4" customFormat="1" hidden="1" spans="1:9">
      <c r="A74" s="4">
        <v>16343204092</v>
      </c>
      <c r="B74" s="5">
        <v>44463</v>
      </c>
      <c r="C74" s="5">
        <v>44465</v>
      </c>
      <c r="D74" s="4">
        <v>580</v>
      </c>
      <c r="E74" s="4" t="str">
        <f>VLOOKUP(A74,HOP!A:L,12,0)</f>
        <v>580.00</v>
      </c>
      <c r="F74" s="4" t="str">
        <f>VLOOKUP(A74,HOP!A:C,3,0)</f>
        <v>2261685</v>
      </c>
      <c r="G74" s="4">
        <f t="shared" si="4"/>
        <v>0</v>
      </c>
      <c r="H74" s="4" t="str">
        <f t="shared" si="5"/>
        <v>，2261685</v>
      </c>
      <c r="I74" s="4" t="str">
        <f>VLOOKUP(A74,HOP!A:T,20,0)</f>
        <v>直连</v>
      </c>
    </row>
    <row r="75" s="4" customFormat="1" hidden="1" spans="1:9">
      <c r="A75" s="4">
        <v>16343449327</v>
      </c>
      <c r="B75" s="5">
        <v>44464</v>
      </c>
      <c r="C75" s="5">
        <v>44465</v>
      </c>
      <c r="D75" s="4">
        <v>163</v>
      </c>
      <c r="E75" s="4" t="str">
        <f>VLOOKUP(A75,HOP!A:L,12,0)</f>
        <v>163.00</v>
      </c>
      <c r="F75" s="4" t="str">
        <f>VLOOKUP(A75,HOP!A:C,3,0)</f>
        <v>2261733</v>
      </c>
      <c r="G75" s="4">
        <f t="shared" si="4"/>
        <v>0</v>
      </c>
      <c r="H75" s="4" t="str">
        <f t="shared" si="5"/>
        <v>，2261733</v>
      </c>
      <c r="I75" s="4" t="str">
        <f>VLOOKUP(A75,HOP!A:T,20,0)</f>
        <v>直连</v>
      </c>
    </row>
    <row r="76" s="4" customFormat="1" hidden="1" spans="1:9">
      <c r="A76" s="4">
        <v>16343450844</v>
      </c>
      <c r="B76" s="5">
        <v>44464</v>
      </c>
      <c r="C76" s="5">
        <v>44465</v>
      </c>
      <c r="D76" s="4">
        <v>69</v>
      </c>
      <c r="E76" s="4" t="str">
        <f>VLOOKUP(A76,HOP!A:L,12,0)</f>
        <v>69.00</v>
      </c>
      <c r="F76" s="4" t="str">
        <f>VLOOKUP(A76,HOP!A:C,3,0)</f>
        <v>2261736</v>
      </c>
      <c r="G76" s="4">
        <f t="shared" si="4"/>
        <v>0</v>
      </c>
      <c r="H76" s="4" t="str">
        <f t="shared" si="5"/>
        <v>，2261736</v>
      </c>
      <c r="I76" s="4" t="str">
        <f>VLOOKUP(A76,HOP!A:T,20,0)</f>
        <v>直连</v>
      </c>
    </row>
    <row r="77" s="4" customFormat="1" hidden="1" spans="1:9">
      <c r="A77" s="4">
        <v>16343496278</v>
      </c>
      <c r="B77" s="5">
        <v>44464</v>
      </c>
      <c r="C77" s="5">
        <v>44465</v>
      </c>
      <c r="D77" s="4">
        <v>20</v>
      </c>
      <c r="E77" s="4" t="str">
        <f>VLOOKUP(A77,HOP!A:L,12,0)</f>
        <v>20.00</v>
      </c>
      <c r="F77" s="4" t="str">
        <f>VLOOKUP(A77,HOP!A:C,3,0)</f>
        <v>2261756</v>
      </c>
      <c r="G77" s="4">
        <f t="shared" si="4"/>
        <v>0</v>
      </c>
      <c r="H77" s="4" t="str">
        <f t="shared" si="5"/>
        <v>，2261756</v>
      </c>
      <c r="I77" s="4" t="str">
        <f>VLOOKUP(A77,HOP!A:T,20,0)</f>
        <v>直连</v>
      </c>
    </row>
    <row r="78" s="4" customFormat="1" hidden="1" spans="1:9">
      <c r="A78" s="4">
        <v>16346151979</v>
      </c>
      <c r="B78" s="5">
        <v>44464</v>
      </c>
      <c r="C78" s="5">
        <v>44465</v>
      </c>
      <c r="D78" s="4">
        <v>77</v>
      </c>
      <c r="E78" s="4" t="str">
        <f>VLOOKUP(A78,HOP!A:L,12,0)</f>
        <v>77.00</v>
      </c>
      <c r="F78" s="4" t="str">
        <f>VLOOKUP(A78,HOP!A:C,3,0)</f>
        <v>2261884</v>
      </c>
      <c r="G78" s="4">
        <f t="shared" si="4"/>
        <v>0</v>
      </c>
      <c r="H78" s="4" t="str">
        <f t="shared" si="5"/>
        <v>，2261884</v>
      </c>
      <c r="I78" s="4" t="str">
        <f>VLOOKUP(A78,HOP!A:T,20,0)</f>
        <v>直连</v>
      </c>
    </row>
    <row r="79" s="4" customFormat="1" hidden="1" spans="1:9">
      <c r="A79" s="4">
        <v>16347751242</v>
      </c>
      <c r="B79" s="5">
        <v>44464</v>
      </c>
      <c r="C79" s="5">
        <v>44465</v>
      </c>
      <c r="D79" s="4">
        <v>98</v>
      </c>
      <c r="E79" s="4" t="str">
        <f>VLOOKUP(A79,HOP!A:L,12,0)</f>
        <v>98.00</v>
      </c>
      <c r="F79" s="4" t="str">
        <f>VLOOKUP(A79,HOP!A:C,3,0)</f>
        <v>2262165</v>
      </c>
      <c r="G79" s="4">
        <f t="shared" si="4"/>
        <v>0</v>
      </c>
      <c r="H79" s="4" t="str">
        <f t="shared" si="5"/>
        <v>，2262165</v>
      </c>
      <c r="I79" s="4" t="str">
        <f>VLOOKUP(A79,HOP!A:T,20,0)</f>
        <v>直连</v>
      </c>
    </row>
    <row r="80" s="4" customFormat="1" hidden="1" spans="1:9">
      <c r="A80" s="4">
        <v>16352512793</v>
      </c>
      <c r="B80" s="5">
        <v>44464</v>
      </c>
      <c r="C80" s="5">
        <v>44465</v>
      </c>
      <c r="D80" s="4">
        <v>108</v>
      </c>
      <c r="E80" s="4" t="str">
        <f>VLOOKUP(A80,HOP!A:L,12,0)</f>
        <v>108.00</v>
      </c>
      <c r="F80" s="4" t="str">
        <f>VLOOKUP(A80,HOP!A:C,3,0)</f>
        <v>2262528</v>
      </c>
      <c r="G80" s="4">
        <f t="shared" si="4"/>
        <v>0</v>
      </c>
      <c r="H80" s="4" t="str">
        <f t="shared" si="5"/>
        <v>，2262528</v>
      </c>
      <c r="I80" s="4" t="str">
        <f>VLOOKUP(A80,HOP!A:T,20,0)</f>
        <v>直连</v>
      </c>
    </row>
    <row r="81" s="4" customFormat="1" hidden="1" spans="1:9">
      <c r="A81" s="4">
        <v>16353291728</v>
      </c>
      <c r="B81" s="5">
        <v>44463</v>
      </c>
      <c r="C81" s="5">
        <v>44465</v>
      </c>
      <c r="D81" s="4">
        <v>360</v>
      </c>
      <c r="E81" s="4" t="str">
        <f>VLOOKUP(A81,HOP!A:L,12,0)</f>
        <v>360.00</v>
      </c>
      <c r="F81" s="4" t="str">
        <f>VLOOKUP(A81,HOP!A:C,3,0)</f>
        <v>2262669</v>
      </c>
      <c r="G81" s="4">
        <f t="shared" si="4"/>
        <v>0</v>
      </c>
      <c r="H81" s="4" t="str">
        <f t="shared" si="5"/>
        <v>，2262669</v>
      </c>
      <c r="I81" s="4" t="str">
        <f>VLOOKUP(A81,HOP!A:T,20,0)</f>
        <v>直连</v>
      </c>
    </row>
    <row r="82" s="4" customFormat="1" hidden="1" spans="1:9">
      <c r="A82" s="4">
        <v>16353385816</v>
      </c>
      <c r="B82" s="5">
        <v>44464</v>
      </c>
      <c r="C82" s="5">
        <v>44465</v>
      </c>
      <c r="D82" s="4">
        <v>37</v>
      </c>
      <c r="E82" s="4" t="str">
        <f>VLOOKUP(A82,HOP!A:L,12,0)</f>
        <v>37.00</v>
      </c>
      <c r="F82" s="4" t="str">
        <f>VLOOKUP(A82,HOP!A:C,3,0)</f>
        <v>2262682</v>
      </c>
      <c r="G82" s="4">
        <f t="shared" si="4"/>
        <v>0</v>
      </c>
      <c r="H82" s="4" t="str">
        <f t="shared" si="5"/>
        <v>，2262682</v>
      </c>
      <c r="I82" s="4" t="str">
        <f>VLOOKUP(A82,HOP!A:T,20,0)</f>
        <v>直连</v>
      </c>
    </row>
    <row r="83" s="4" customFormat="1" hidden="1" spans="1:9">
      <c r="A83" s="4">
        <v>16353518695</v>
      </c>
      <c r="B83" s="5">
        <v>44464</v>
      </c>
      <c r="C83" s="5">
        <v>44465</v>
      </c>
      <c r="D83" s="4">
        <v>120</v>
      </c>
      <c r="E83" s="4" t="str">
        <f>VLOOKUP(A83,HOP!A:L,12,0)</f>
        <v>120.00</v>
      </c>
      <c r="F83" s="4" t="str">
        <f>VLOOKUP(A83,HOP!A:C,3,0)</f>
        <v>2262713</v>
      </c>
      <c r="G83" s="4">
        <f t="shared" si="4"/>
        <v>0</v>
      </c>
      <c r="H83" s="4" t="str">
        <f t="shared" si="5"/>
        <v>，2262713</v>
      </c>
      <c r="I83" s="4" t="str">
        <f>VLOOKUP(A83,HOP!A:T,20,0)</f>
        <v>直连</v>
      </c>
    </row>
    <row r="84" s="4" customFormat="1" hidden="1" spans="1:9">
      <c r="A84" s="4">
        <v>16353692282</v>
      </c>
      <c r="B84" s="5">
        <v>44464</v>
      </c>
      <c r="C84" s="5">
        <v>44465</v>
      </c>
      <c r="D84" s="4">
        <v>169</v>
      </c>
      <c r="E84" s="4" t="str">
        <f>VLOOKUP(A84,HOP!A:L,12,0)</f>
        <v>169.00</v>
      </c>
      <c r="F84" s="4" t="str">
        <f>VLOOKUP(A84,HOP!A:C,3,0)</f>
        <v>2262762</v>
      </c>
      <c r="G84" s="4">
        <f t="shared" si="4"/>
        <v>0</v>
      </c>
      <c r="H84" s="4" t="str">
        <f t="shared" si="5"/>
        <v>，2262762</v>
      </c>
      <c r="I84" s="4" t="str">
        <f>VLOOKUP(A84,HOP!A:T,20,0)</f>
        <v>直连</v>
      </c>
    </row>
    <row r="85" s="4" customFormat="1" hidden="1" spans="1:9">
      <c r="A85" s="4">
        <v>16353739602</v>
      </c>
      <c r="B85" s="5">
        <v>44464</v>
      </c>
      <c r="C85" s="5">
        <v>44465</v>
      </c>
      <c r="D85" s="4">
        <v>85</v>
      </c>
      <c r="E85" s="4" t="str">
        <f>VLOOKUP(A85,HOP!A:L,12,0)</f>
        <v>85.00</v>
      </c>
      <c r="F85" s="4" t="str">
        <f>VLOOKUP(A85,HOP!A:C,3,0)</f>
        <v>2262779</v>
      </c>
      <c r="G85" s="4">
        <f t="shared" si="4"/>
        <v>0</v>
      </c>
      <c r="H85" s="4" t="str">
        <f t="shared" si="5"/>
        <v>，2262779</v>
      </c>
      <c r="I85" s="4" t="str">
        <f>VLOOKUP(A85,HOP!A:T,20,0)</f>
        <v>直连</v>
      </c>
    </row>
    <row r="86" s="4" customFormat="1" hidden="1" spans="1:9">
      <c r="A86" s="4">
        <v>16353766179</v>
      </c>
      <c r="B86" s="5">
        <v>44463</v>
      </c>
      <c r="C86" s="5">
        <v>44465</v>
      </c>
      <c r="D86" s="4">
        <v>364</v>
      </c>
      <c r="E86" s="4" t="str">
        <f>VLOOKUP(A86,HOP!A:L,12,0)</f>
        <v>364.00</v>
      </c>
      <c r="F86" s="4" t="str">
        <f>VLOOKUP(A86,HOP!A:C,3,0)</f>
        <v>2262794</v>
      </c>
      <c r="G86" s="4">
        <f t="shared" si="4"/>
        <v>0</v>
      </c>
      <c r="H86" s="4" t="str">
        <f t="shared" si="5"/>
        <v>，2262794</v>
      </c>
      <c r="I86" s="4" t="str">
        <f>VLOOKUP(A86,HOP!A:T,20,0)</f>
        <v>直连</v>
      </c>
    </row>
    <row r="87" s="4" customFormat="1" hidden="1" spans="1:9">
      <c r="A87" s="4">
        <v>16354529783</v>
      </c>
      <c r="B87" s="5">
        <v>44464</v>
      </c>
      <c r="C87" s="5">
        <v>44465</v>
      </c>
      <c r="D87" s="4">
        <v>188</v>
      </c>
      <c r="E87" s="4" t="str">
        <f>VLOOKUP(A87,HOP!A:L,12,0)</f>
        <v>188.00</v>
      </c>
      <c r="F87" s="4" t="str">
        <f>VLOOKUP(A87,HOP!A:C,3,0)</f>
        <v>2262967</v>
      </c>
      <c r="G87" s="4">
        <f t="shared" si="4"/>
        <v>0</v>
      </c>
      <c r="H87" s="4" t="str">
        <f t="shared" si="5"/>
        <v>，2262967</v>
      </c>
      <c r="I87" s="4" t="str">
        <f>VLOOKUP(A87,HOP!A:T,20,0)</f>
        <v>直连</v>
      </c>
    </row>
    <row r="88" s="4" customFormat="1" hidden="1" spans="1:9">
      <c r="A88" s="4">
        <v>16355167210</v>
      </c>
      <c r="B88" s="5">
        <v>44464</v>
      </c>
      <c r="C88" s="5">
        <v>44465</v>
      </c>
      <c r="D88" s="4">
        <v>131</v>
      </c>
      <c r="E88" s="4" t="str">
        <f>VLOOKUP(A88,HOP!A:L,12,0)</f>
        <v>131.00</v>
      </c>
      <c r="F88" s="4" t="str">
        <f>VLOOKUP(A88,HOP!A:C,3,0)</f>
        <v>2263071</v>
      </c>
      <c r="G88" s="4">
        <f t="shared" si="4"/>
        <v>0</v>
      </c>
      <c r="H88" s="4" t="str">
        <f t="shared" si="5"/>
        <v>，2263071</v>
      </c>
      <c r="I88" s="4" t="str">
        <f>VLOOKUP(A88,HOP!A:T,20,0)</f>
        <v>直连</v>
      </c>
    </row>
    <row r="89" s="4" customFormat="1" hidden="1" spans="1:9">
      <c r="A89" s="4">
        <v>16355352260</v>
      </c>
      <c r="B89" s="5">
        <v>44463</v>
      </c>
      <c r="C89" s="5">
        <v>44465</v>
      </c>
      <c r="D89" s="4">
        <v>190</v>
      </c>
      <c r="E89" s="4" t="str">
        <f>VLOOKUP(A89,HOP!A:L,12,0)</f>
        <v>190.00</v>
      </c>
      <c r="F89" s="4" t="str">
        <f>VLOOKUP(A89,HOP!A:C,3,0)</f>
        <v>2263092</v>
      </c>
      <c r="G89" s="4">
        <f t="shared" si="4"/>
        <v>0</v>
      </c>
      <c r="H89" s="4" t="str">
        <f t="shared" si="5"/>
        <v>，2263092</v>
      </c>
      <c r="I89" s="4" t="str">
        <f>VLOOKUP(A89,HOP!A:T,20,0)</f>
        <v>直连</v>
      </c>
    </row>
    <row r="90" s="4" customFormat="1" hidden="1" spans="1:9">
      <c r="A90" s="4">
        <v>16355440835</v>
      </c>
      <c r="B90" s="5">
        <v>44464</v>
      </c>
      <c r="C90" s="5">
        <v>44465</v>
      </c>
      <c r="D90" s="4">
        <v>101</v>
      </c>
      <c r="E90" s="4" t="str">
        <f>VLOOKUP(A90,HOP!A:L,12,0)</f>
        <v>101.00</v>
      </c>
      <c r="F90" s="4" t="str">
        <f>VLOOKUP(A90,HOP!A:C,3,0)</f>
        <v>2263108</v>
      </c>
      <c r="G90" s="4">
        <f t="shared" si="4"/>
        <v>0</v>
      </c>
      <c r="H90" s="4" t="str">
        <f t="shared" si="5"/>
        <v>，2263108</v>
      </c>
      <c r="I90" s="4" t="str">
        <f>VLOOKUP(A90,HOP!A:T,20,0)</f>
        <v>直连</v>
      </c>
    </row>
    <row r="91" s="4" customFormat="1" hidden="1" spans="1:9">
      <c r="A91" s="4">
        <v>16357975782</v>
      </c>
      <c r="B91" s="5">
        <v>44464</v>
      </c>
      <c r="C91" s="5">
        <v>44465</v>
      </c>
      <c r="D91" s="4">
        <v>17</v>
      </c>
      <c r="E91" s="4" t="str">
        <f>VLOOKUP(A91,HOP!A:L,12,0)</f>
        <v>17.00</v>
      </c>
      <c r="F91" s="4" t="str">
        <f>VLOOKUP(A91,HOP!A:C,3,0)</f>
        <v>2263223</v>
      </c>
      <c r="G91" s="4">
        <f t="shared" si="4"/>
        <v>0</v>
      </c>
      <c r="H91" s="4" t="str">
        <f t="shared" si="5"/>
        <v>，2263223</v>
      </c>
      <c r="I91" s="4" t="str">
        <f>VLOOKUP(A91,HOP!A:T,20,0)</f>
        <v>直连</v>
      </c>
    </row>
    <row r="92" s="4" customFormat="1" hidden="1" spans="1:9">
      <c r="A92" s="4">
        <v>16358941138</v>
      </c>
      <c r="B92" s="5">
        <v>44464</v>
      </c>
      <c r="C92" s="5">
        <v>44465</v>
      </c>
      <c r="D92" s="4">
        <v>131</v>
      </c>
      <c r="E92" s="4" t="str">
        <f>VLOOKUP(A92,HOP!A:L,12,0)</f>
        <v>131.00</v>
      </c>
      <c r="F92" s="4" t="str">
        <f>VLOOKUP(A92,HOP!A:C,3,0)</f>
        <v>2263359</v>
      </c>
      <c r="G92" s="4">
        <f t="shared" si="4"/>
        <v>0</v>
      </c>
      <c r="H92" s="4" t="str">
        <f t="shared" si="5"/>
        <v>，2263359</v>
      </c>
      <c r="I92" s="4" t="str">
        <f>VLOOKUP(A92,HOP!A:T,20,0)</f>
        <v>直连</v>
      </c>
    </row>
    <row r="93" s="4" customFormat="1" hidden="1" spans="1:9">
      <c r="A93" s="4">
        <v>16359502139</v>
      </c>
      <c r="B93" s="5">
        <v>44463</v>
      </c>
      <c r="C93" s="5">
        <v>44465</v>
      </c>
      <c r="D93" s="4">
        <v>94</v>
      </c>
      <c r="E93" s="4" t="str">
        <f>VLOOKUP(A93,HOP!A:L,12,0)</f>
        <v>94.00</v>
      </c>
      <c r="F93" s="4" t="str">
        <f>VLOOKUP(A93,HOP!A:C,3,0)</f>
        <v>2263490</v>
      </c>
      <c r="G93" s="4">
        <f t="shared" si="4"/>
        <v>0</v>
      </c>
      <c r="H93" s="4" t="str">
        <f t="shared" si="5"/>
        <v>，2263490</v>
      </c>
      <c r="I93" s="4" t="str">
        <f>VLOOKUP(A93,HOP!A:T,20,0)</f>
        <v>直连</v>
      </c>
    </row>
    <row r="94" s="4" customFormat="1" hidden="1" spans="1:9">
      <c r="A94" s="4">
        <v>16359935671</v>
      </c>
      <c r="B94" s="5">
        <v>44463</v>
      </c>
      <c r="C94" s="5">
        <v>44465</v>
      </c>
      <c r="D94" s="4">
        <v>84</v>
      </c>
      <c r="E94" s="4" t="str">
        <f>VLOOKUP(A94,HOP!A:L,12,0)</f>
        <v>84.00</v>
      </c>
      <c r="F94" s="4" t="str">
        <f>VLOOKUP(A94,HOP!A:C,3,0)</f>
        <v>2263558</v>
      </c>
      <c r="G94" s="4">
        <f t="shared" si="4"/>
        <v>0</v>
      </c>
      <c r="H94" s="4" t="str">
        <f t="shared" si="5"/>
        <v>，2263558</v>
      </c>
      <c r="I94" s="4" t="str">
        <f>VLOOKUP(A94,HOP!A:T,20,0)</f>
        <v>直连</v>
      </c>
    </row>
    <row r="95" s="4" customFormat="1" hidden="1" spans="1:9">
      <c r="A95" s="4">
        <v>16360145255</v>
      </c>
      <c r="B95" s="5">
        <v>44464</v>
      </c>
      <c r="C95" s="5">
        <v>44465</v>
      </c>
      <c r="D95" s="4">
        <v>125</v>
      </c>
      <c r="E95" s="4" t="str">
        <f>VLOOKUP(A95,HOP!A:L,12,0)</f>
        <v>125.00</v>
      </c>
      <c r="F95" s="4" t="str">
        <f>VLOOKUP(A95,HOP!A:C,3,0)</f>
        <v>2263605</v>
      </c>
      <c r="G95" s="4">
        <f t="shared" si="4"/>
        <v>0</v>
      </c>
      <c r="H95" s="4" t="str">
        <f t="shared" si="5"/>
        <v>，2263605</v>
      </c>
      <c r="I95" s="4" t="str">
        <f>VLOOKUP(A95,HOP!A:T,20,0)</f>
        <v>直连</v>
      </c>
    </row>
    <row r="96" s="4" customFormat="1" hidden="1" spans="1:9">
      <c r="A96" s="4">
        <v>16360422941</v>
      </c>
      <c r="B96" s="5">
        <v>44464</v>
      </c>
      <c r="C96" s="5">
        <v>44465</v>
      </c>
      <c r="D96" s="4">
        <v>19</v>
      </c>
      <c r="E96" s="4" t="str">
        <f>VLOOKUP(A96,HOP!A:L,12,0)</f>
        <v>19.00</v>
      </c>
      <c r="F96" s="4" t="str">
        <f>VLOOKUP(A96,HOP!A:C,3,0)</f>
        <v>2263673</v>
      </c>
      <c r="G96" s="4">
        <f t="shared" si="4"/>
        <v>0</v>
      </c>
      <c r="H96" s="4" t="str">
        <f t="shared" si="5"/>
        <v>，2263673</v>
      </c>
      <c r="I96" s="4" t="str">
        <f>VLOOKUP(A96,HOP!A:T,20,0)</f>
        <v>直连</v>
      </c>
    </row>
    <row r="97" s="4" customFormat="1" hidden="1" spans="1:9">
      <c r="A97" s="4">
        <v>16360591627</v>
      </c>
      <c r="B97" s="5">
        <v>44464</v>
      </c>
      <c r="C97" s="5">
        <v>44465</v>
      </c>
      <c r="D97" s="4">
        <v>95</v>
      </c>
      <c r="E97" s="4" t="str">
        <f>VLOOKUP(A97,HOP!A:L,12,0)</f>
        <v>95.00</v>
      </c>
      <c r="F97" s="4" t="str">
        <f>VLOOKUP(A97,HOP!A:C,3,0)</f>
        <v>2263712</v>
      </c>
      <c r="G97" s="4">
        <f t="shared" si="4"/>
        <v>0</v>
      </c>
      <c r="H97" s="4" t="str">
        <f t="shared" si="5"/>
        <v>，2263712</v>
      </c>
      <c r="I97" s="4" t="str">
        <f>VLOOKUP(A97,HOP!A:T,20,0)</f>
        <v>直连</v>
      </c>
    </row>
    <row r="98" s="4" customFormat="1" hidden="1" spans="1:9">
      <c r="A98" s="4">
        <v>16360773252</v>
      </c>
      <c r="B98" s="5">
        <v>44464</v>
      </c>
      <c r="C98" s="5">
        <v>44465</v>
      </c>
      <c r="D98" s="4">
        <v>60</v>
      </c>
      <c r="E98" s="4" t="str">
        <f>VLOOKUP(A98,HOP!A:L,12,0)</f>
        <v>60.00</v>
      </c>
      <c r="F98" s="4" t="str">
        <f>VLOOKUP(A98,HOP!A:C,3,0)</f>
        <v>2263744</v>
      </c>
      <c r="G98" s="4">
        <f t="shared" si="4"/>
        <v>0</v>
      </c>
      <c r="H98" s="4" t="str">
        <f t="shared" si="5"/>
        <v>，2263744</v>
      </c>
      <c r="I98" s="4" t="str">
        <f>VLOOKUP(A98,HOP!A:T,20,0)</f>
        <v>直连</v>
      </c>
    </row>
    <row r="99" s="4" customFormat="1" hidden="1" spans="1:9">
      <c r="A99" s="4">
        <v>16363098677</v>
      </c>
      <c r="B99" s="5">
        <v>44464</v>
      </c>
      <c r="C99" s="5">
        <v>44465</v>
      </c>
      <c r="D99" s="4">
        <v>290</v>
      </c>
      <c r="E99" s="4" t="str">
        <f>VLOOKUP(A99,HOP!A:L,12,0)</f>
        <v>290.00</v>
      </c>
      <c r="F99" s="4" t="str">
        <f>VLOOKUP(A99,HOP!A:C,3,0)</f>
        <v>2263853</v>
      </c>
      <c r="G99" s="4">
        <f t="shared" ref="G99:G116" si="6">D99-E99</f>
        <v>0</v>
      </c>
      <c r="H99" s="4" t="str">
        <f t="shared" ref="H99:H116" si="7">$H$1&amp;F99</f>
        <v>，2263853</v>
      </c>
      <c r="I99" s="4" t="str">
        <f>VLOOKUP(A99,HOP!A:T,20,0)</f>
        <v>直连</v>
      </c>
    </row>
    <row r="100" s="4" customFormat="1" hidden="1" spans="1:9">
      <c r="A100" s="4">
        <v>16363362555</v>
      </c>
      <c r="B100" s="5">
        <v>44464</v>
      </c>
      <c r="C100" s="5">
        <v>44465</v>
      </c>
      <c r="D100" s="4">
        <v>113</v>
      </c>
      <c r="E100" s="4" t="str">
        <f>VLOOKUP(A100,HOP!A:L,12,0)</f>
        <v>113.00</v>
      </c>
      <c r="F100" s="4" t="str">
        <f>VLOOKUP(A100,HOP!A:C,3,0)</f>
        <v>2263880</v>
      </c>
      <c r="G100" s="4">
        <f t="shared" si="6"/>
        <v>0</v>
      </c>
      <c r="H100" s="4" t="str">
        <f t="shared" si="7"/>
        <v>，2263880</v>
      </c>
      <c r="I100" s="4" t="str">
        <f>VLOOKUP(A100,HOP!A:T,20,0)</f>
        <v>直连</v>
      </c>
    </row>
    <row r="101" s="4" customFormat="1" hidden="1" spans="1:9">
      <c r="A101" s="4">
        <v>16363841747</v>
      </c>
      <c r="B101" s="5">
        <v>44464</v>
      </c>
      <c r="C101" s="5">
        <v>44465</v>
      </c>
      <c r="D101" s="4">
        <v>86</v>
      </c>
      <c r="E101" s="4" t="str">
        <f>VLOOKUP(A101,HOP!A:L,12,0)</f>
        <v>86.00</v>
      </c>
      <c r="F101" s="4" t="str">
        <f>VLOOKUP(A101,HOP!A:C,3,0)</f>
        <v>2263950</v>
      </c>
      <c r="G101" s="4">
        <f t="shared" si="6"/>
        <v>0</v>
      </c>
      <c r="H101" s="4" t="str">
        <f t="shared" si="7"/>
        <v>，2263950</v>
      </c>
      <c r="I101" s="4" t="str">
        <f>VLOOKUP(A101,HOP!A:T,20,0)</f>
        <v>直连</v>
      </c>
    </row>
    <row r="102" s="4" customFormat="1" hidden="1" spans="1:9">
      <c r="A102" s="4">
        <v>16363883841</v>
      </c>
      <c r="B102" s="5">
        <v>44464</v>
      </c>
      <c r="C102" s="5">
        <v>44465</v>
      </c>
      <c r="D102" s="4">
        <v>60</v>
      </c>
      <c r="E102" s="4" t="str">
        <f>VLOOKUP(A102,HOP!A:L,12,0)</f>
        <v>60.00</v>
      </c>
      <c r="F102" s="4" t="str">
        <f>VLOOKUP(A102,HOP!A:C,3,0)</f>
        <v>2263964</v>
      </c>
      <c r="G102" s="4">
        <f t="shared" si="6"/>
        <v>0</v>
      </c>
      <c r="H102" s="4" t="str">
        <f t="shared" si="7"/>
        <v>，2263964</v>
      </c>
      <c r="I102" s="4" t="str">
        <f>VLOOKUP(A102,HOP!A:T,20,0)</f>
        <v>直连</v>
      </c>
    </row>
    <row r="103" s="4" customFormat="1" hidden="1" spans="1:9">
      <c r="A103" s="4">
        <v>16363918682</v>
      </c>
      <c r="B103" s="5">
        <v>44464</v>
      </c>
      <c r="C103" s="5">
        <v>44465</v>
      </c>
      <c r="D103" s="4">
        <v>76</v>
      </c>
      <c r="E103" s="4" t="str">
        <f>VLOOKUP(A103,HOP!A:L,12,0)</f>
        <v>76.00</v>
      </c>
      <c r="F103" s="4" t="str">
        <f>VLOOKUP(A103,HOP!A:C,3,0)</f>
        <v>2263982</v>
      </c>
      <c r="G103" s="4">
        <f t="shared" si="6"/>
        <v>0</v>
      </c>
      <c r="H103" s="4" t="str">
        <f t="shared" si="7"/>
        <v>，2263982</v>
      </c>
      <c r="I103" s="4" t="str">
        <f>VLOOKUP(A103,HOP!A:T,20,0)</f>
        <v>直连</v>
      </c>
    </row>
    <row r="104" s="4" customFormat="1" hidden="1" spans="1:9">
      <c r="A104" s="4">
        <v>16363968865</v>
      </c>
      <c r="B104" s="5">
        <v>44464</v>
      </c>
      <c r="C104" s="5">
        <v>44465</v>
      </c>
      <c r="D104" s="4">
        <v>96</v>
      </c>
      <c r="E104" s="4" t="str">
        <f>VLOOKUP(A104,HOP!A:L,12,0)</f>
        <v>96.00</v>
      </c>
      <c r="F104" s="4" t="str">
        <f>VLOOKUP(A104,HOP!A:C,3,0)</f>
        <v>2264004</v>
      </c>
      <c r="G104" s="4">
        <f t="shared" si="6"/>
        <v>0</v>
      </c>
      <c r="H104" s="4" t="str">
        <f t="shared" si="7"/>
        <v>，2264004</v>
      </c>
      <c r="I104" s="4" t="str">
        <f>VLOOKUP(A104,HOP!A:T,20,0)</f>
        <v>直连</v>
      </c>
    </row>
    <row r="105" s="4" customFormat="1" hidden="1" spans="1:9">
      <c r="A105" s="4">
        <v>16363961849</v>
      </c>
      <c r="B105" s="5">
        <v>44464</v>
      </c>
      <c r="C105" s="5">
        <v>44465</v>
      </c>
      <c r="D105" s="4">
        <v>102</v>
      </c>
      <c r="E105" s="4" t="str">
        <f>VLOOKUP(A105,HOP!A:L,12,0)</f>
        <v>102.00</v>
      </c>
      <c r="F105" s="4" t="str">
        <f>VLOOKUP(A105,HOP!A:C,3,0)</f>
        <v>2263996</v>
      </c>
      <c r="G105" s="4">
        <f t="shared" si="6"/>
        <v>0</v>
      </c>
      <c r="H105" s="4" t="str">
        <f t="shared" si="7"/>
        <v>，2263996</v>
      </c>
      <c r="I105" s="4" t="str">
        <f>VLOOKUP(A105,HOP!A:T,20,0)</f>
        <v>直连</v>
      </c>
    </row>
    <row r="106" s="4" customFormat="1" hidden="1" spans="1:9">
      <c r="A106" s="4">
        <v>16364154328</v>
      </c>
      <c r="B106" s="5">
        <v>44464</v>
      </c>
      <c r="C106" s="5">
        <v>44465</v>
      </c>
      <c r="D106" s="4">
        <v>290</v>
      </c>
      <c r="E106" s="4" t="str">
        <f>VLOOKUP(A106,HOP!A:L,12,0)</f>
        <v>290.00</v>
      </c>
      <c r="F106" s="4" t="str">
        <f>VLOOKUP(A106,HOP!A:C,3,0)</f>
        <v>2264049</v>
      </c>
      <c r="G106" s="4">
        <f t="shared" si="6"/>
        <v>0</v>
      </c>
      <c r="H106" s="4" t="str">
        <f t="shared" si="7"/>
        <v>，2264049</v>
      </c>
      <c r="I106" s="4" t="str">
        <f>VLOOKUP(A106,HOP!A:T,20,0)</f>
        <v>直连</v>
      </c>
    </row>
    <row r="107" s="4" customFormat="1" hidden="1" spans="1:9">
      <c r="A107" s="4">
        <v>16364168777</v>
      </c>
      <c r="B107" s="5">
        <v>44464</v>
      </c>
      <c r="C107" s="5">
        <v>44465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VLOOKUP(A107,HOP!A:T,20,0)</f>
        <v>#N/A</v>
      </c>
    </row>
    <row r="108" s="4" customFormat="1" hidden="1" spans="1:9">
      <c r="A108" s="4">
        <v>16364394136</v>
      </c>
      <c r="B108" s="5">
        <v>44464</v>
      </c>
      <c r="C108" s="5">
        <v>44465</v>
      </c>
      <c r="D108" s="4">
        <v>163</v>
      </c>
      <c r="E108" s="4" t="str">
        <f>VLOOKUP(A108,HOP!A:L,12,0)</f>
        <v>163.00</v>
      </c>
      <c r="F108" s="4" t="str">
        <f>VLOOKUP(A108,HOP!A:C,3,0)</f>
        <v>2264106</v>
      </c>
      <c r="G108" s="4">
        <f t="shared" si="6"/>
        <v>0</v>
      </c>
      <c r="H108" s="4" t="str">
        <f t="shared" si="7"/>
        <v>，2264106</v>
      </c>
      <c r="I108" s="4" t="str">
        <f>VLOOKUP(A108,HOP!A:T,20,0)</f>
        <v>直连</v>
      </c>
    </row>
    <row r="109" s="4" customFormat="1" hidden="1" spans="1:9">
      <c r="A109" s="4">
        <v>16364486017</v>
      </c>
      <c r="B109" s="5">
        <v>44464</v>
      </c>
      <c r="C109" s="5">
        <v>44465</v>
      </c>
      <c r="D109" s="4">
        <v>24</v>
      </c>
      <c r="E109" s="4" t="str">
        <f>VLOOKUP(A109,HOP!A:L,12,0)</f>
        <v>24.00</v>
      </c>
      <c r="F109" s="4" t="str">
        <f>VLOOKUP(A109,HOP!A:C,3,0)</f>
        <v>2264124</v>
      </c>
      <c r="G109" s="4">
        <f t="shared" si="6"/>
        <v>0</v>
      </c>
      <c r="H109" s="4" t="str">
        <f t="shared" si="7"/>
        <v>，2264124</v>
      </c>
      <c r="I109" s="4" t="str">
        <f>VLOOKUP(A109,HOP!A:T,20,0)</f>
        <v>直连</v>
      </c>
    </row>
    <row r="110" s="4" customFormat="1" hidden="1" spans="1:9">
      <c r="A110" s="4">
        <v>16364802653</v>
      </c>
      <c r="B110" s="5">
        <v>44464</v>
      </c>
      <c r="C110" s="5">
        <v>44465</v>
      </c>
      <c r="D110" s="4">
        <v>0</v>
      </c>
      <c r="E110" s="4" t="str">
        <f>VLOOKUP(A110,HOP!A:L,12,0)</f>
        <v>0.00</v>
      </c>
      <c r="F110" s="4" t="str">
        <f>VLOOKUP(A110,HOP!A:C,3,0)</f>
        <v>2264172</v>
      </c>
      <c r="G110" s="4">
        <f t="shared" si="6"/>
        <v>0</v>
      </c>
      <c r="H110" s="4" t="str">
        <f t="shared" si="7"/>
        <v>，2264172</v>
      </c>
      <c r="I110" s="4" t="str">
        <f>VLOOKUP(A110,HOP!A:T,20,0)</f>
        <v>直连</v>
      </c>
    </row>
    <row r="111" s="4" customFormat="1" hidden="1" spans="1:9">
      <c r="A111" s="4">
        <v>16365642487</v>
      </c>
      <c r="B111" s="5">
        <v>44464</v>
      </c>
      <c r="C111" s="5">
        <v>44465</v>
      </c>
      <c r="D111" s="4">
        <v>30</v>
      </c>
      <c r="E111" s="4" t="str">
        <f>VLOOKUP(A111,HOP!A:L,12,0)</f>
        <v>30.00</v>
      </c>
      <c r="F111" s="4" t="str">
        <f>VLOOKUP(A111,HOP!A:C,3,0)</f>
        <v>2264304</v>
      </c>
      <c r="G111" s="4">
        <f t="shared" si="6"/>
        <v>0</v>
      </c>
      <c r="H111" s="4" t="str">
        <f t="shared" si="7"/>
        <v>，2264304</v>
      </c>
      <c r="I111" s="4" t="str">
        <f>VLOOKUP(A111,HOP!A:T,20,0)</f>
        <v>直连</v>
      </c>
    </row>
    <row r="112" s="4" customFormat="1" hidden="1" spans="1:9">
      <c r="A112" s="4">
        <v>16365880042</v>
      </c>
      <c r="B112" s="5">
        <v>44464</v>
      </c>
      <c r="C112" s="5">
        <v>44465</v>
      </c>
      <c r="D112" s="4">
        <v>165</v>
      </c>
      <c r="E112" s="4" t="str">
        <f>VLOOKUP(A112,HOP!A:L,12,0)</f>
        <v>165.00</v>
      </c>
      <c r="F112" s="4" t="str">
        <f>VLOOKUP(A112,HOP!A:C,3,0)</f>
        <v>2264346</v>
      </c>
      <c r="G112" s="4">
        <f t="shared" si="6"/>
        <v>0</v>
      </c>
      <c r="H112" s="4" t="str">
        <f t="shared" si="7"/>
        <v>，2264346</v>
      </c>
      <c r="I112" s="4" t="str">
        <f>VLOOKUP(A112,HOP!A:T,20,0)</f>
        <v>直连</v>
      </c>
    </row>
    <row r="113" s="4" customFormat="1" hidden="1" spans="1:9">
      <c r="A113" s="4">
        <v>16366267841</v>
      </c>
      <c r="B113" s="5">
        <v>44464</v>
      </c>
      <c r="C113" s="5">
        <v>44465</v>
      </c>
      <c r="D113" s="4">
        <v>185</v>
      </c>
      <c r="E113" s="4" t="str">
        <f>VLOOKUP(A113,HOP!A:L,12,0)</f>
        <v>185.00</v>
      </c>
      <c r="F113" s="4" t="str">
        <f>VLOOKUP(A113,HOP!A:C,3,0)</f>
        <v>2264420</v>
      </c>
      <c r="G113" s="4">
        <f t="shared" si="6"/>
        <v>0</v>
      </c>
      <c r="H113" s="4" t="str">
        <f t="shared" si="7"/>
        <v>，2264420</v>
      </c>
      <c r="I113" s="4" t="str">
        <f>VLOOKUP(A113,HOP!A:T,20,0)</f>
        <v>直连</v>
      </c>
    </row>
    <row r="114" s="4" customFormat="1" hidden="1" spans="1:9">
      <c r="A114" s="4">
        <v>16370528833</v>
      </c>
      <c r="B114" s="5">
        <v>44464</v>
      </c>
      <c r="C114" s="5">
        <v>44465</v>
      </c>
      <c r="D114" s="4">
        <v>88</v>
      </c>
      <c r="E114" s="4" t="str">
        <f>VLOOKUP(A114,HOP!A:L,12,0)</f>
        <v>88.00</v>
      </c>
      <c r="F114" s="4" t="str">
        <f>VLOOKUP(A114,HOP!A:C,3,0)</f>
        <v>2264743</v>
      </c>
      <c r="G114" s="4">
        <f t="shared" si="6"/>
        <v>0</v>
      </c>
      <c r="H114" s="4" t="str">
        <f t="shared" si="7"/>
        <v>，2264743</v>
      </c>
      <c r="I114" s="4" t="str">
        <f>VLOOKUP(A114,HOP!A:T,20,0)</f>
        <v>直连</v>
      </c>
    </row>
    <row r="115" s="4" customFormat="1" hidden="1" spans="1:9">
      <c r="A115" s="4">
        <v>16370692556</v>
      </c>
      <c r="B115" s="5">
        <v>44464</v>
      </c>
      <c r="C115" s="5">
        <v>44465</v>
      </c>
      <c r="D115" s="4">
        <v>50</v>
      </c>
      <c r="E115" s="4" t="str">
        <f>VLOOKUP(A115,HOP!A:L,12,0)</f>
        <v>50.00</v>
      </c>
      <c r="F115" s="4" t="str">
        <f>VLOOKUP(A115,HOP!A:C,3,0)</f>
        <v>2264789</v>
      </c>
      <c r="G115" s="4">
        <f t="shared" si="6"/>
        <v>0</v>
      </c>
      <c r="H115" s="4" t="str">
        <f t="shared" si="7"/>
        <v>，2264789</v>
      </c>
      <c r="I115" s="4" t="str">
        <f>VLOOKUP(A115,HOP!A:T,20,0)</f>
        <v>直连</v>
      </c>
    </row>
    <row r="116" s="4" customFormat="1" hidden="1" spans="1:9">
      <c r="A116" s="4">
        <v>16370938970</v>
      </c>
      <c r="B116" s="5">
        <v>44464</v>
      </c>
      <c r="C116" s="5">
        <v>44465</v>
      </c>
      <c r="D116" s="4">
        <v>313</v>
      </c>
      <c r="E116" s="4" t="str">
        <f>VLOOKUP(A116,HOP!A:L,12,0)</f>
        <v>313.00</v>
      </c>
      <c r="F116" s="4" t="str">
        <f>VLOOKUP(A116,HOP!A:C,3,0)</f>
        <v>2264831</v>
      </c>
      <c r="G116" s="4">
        <f t="shared" si="6"/>
        <v>0</v>
      </c>
      <c r="H116" s="4" t="str">
        <f t="shared" si="7"/>
        <v>，2264831</v>
      </c>
      <c r="I116" s="4" t="str">
        <f>VLOOKUP(A116,HOP!A:T,20,0)</f>
        <v>直连</v>
      </c>
    </row>
    <row r="118" spans="4:4">
      <c r="D118" s="4">
        <f>SUM(D2:D117)</f>
        <v>14594</v>
      </c>
    </row>
    <row r="121" spans="1:6">
      <c r="A121" s="4" t="s">
        <v>345</v>
      </c>
      <c r="E121" s="4">
        <v>16783</v>
      </c>
      <c r="F121" s="4">
        <v>130627.12</v>
      </c>
    </row>
    <row r="122" spans="1:6">
      <c r="A122" s="4" t="s">
        <v>346</v>
      </c>
      <c r="E122" s="4">
        <v>45</v>
      </c>
      <c r="F122" s="4">
        <v>350.25</v>
      </c>
    </row>
    <row r="123" spans="1:6">
      <c r="A123" s="4" t="s">
        <v>347</v>
      </c>
      <c r="E123" s="4">
        <v>-2234</v>
      </c>
      <c r="F123" s="4">
        <v>-17387.89</v>
      </c>
    </row>
    <row r="124" spans="1:6">
      <c r="A124" s="4" t="s">
        <v>348</v>
      </c>
      <c r="E124" s="4">
        <f>SUBTOTAL(9,E121:E123)</f>
        <v>14594</v>
      </c>
      <c r="F124" s="4">
        <f>SUBTOTAL(9,F121:F123)</f>
        <v>113589.48</v>
      </c>
    </row>
    <row r="125" spans="1:1">
      <c r="A125" s="4" t="s">
        <v>349</v>
      </c>
    </row>
    <row r="128" spans="1:1">
      <c r="A128" s="6"/>
    </row>
  </sheetData>
  <autoFilter ref="A1:XFD128">
    <filterColumn colId="3">
      <filters blank="1">
        <filter val="100"/>
        <filter val="300"/>
        <filter val="101"/>
        <filter val="102"/>
        <filter val="107"/>
        <filter val="108"/>
        <filter val="410"/>
        <filter val="112"/>
        <filter val="113"/>
        <filter val="313"/>
        <filter val="115"/>
        <filter val="416"/>
        <filter val="17"/>
        <filter val="118"/>
        <filter val="218"/>
        <filter val="19"/>
        <filter val="119"/>
        <filter val="20"/>
        <filter val="120"/>
        <filter val="221"/>
        <filter val="223"/>
        <filter val="24"/>
        <filter val="125"/>
        <filter val="226"/>
        <filter val="326"/>
        <filter val="27"/>
        <filter val="127"/>
        <filter val="128"/>
        <filter val="29"/>
        <filter val="129"/>
        <filter val="30"/>
        <filter val="230"/>
        <filter val="131"/>
        <filter val="132"/>
        <filter val="-2234"/>
        <filter val="135"/>
        <filter val="37"/>
        <filter val="138"/>
        <filter val="45"/>
        <filter val="46"/>
        <filter val="47"/>
        <filter val="48"/>
        <filter val="148"/>
        <filter val="149"/>
        <filter val="50"/>
        <filter val="252"/>
        <filter val="153"/>
        <filter val="554"/>
        <filter val="355"/>
        <filter val="256"/>
        <filter val="157"/>
        <filter val="58"/>
        <filter val="59"/>
        <filter val="60"/>
        <filter val="160"/>
        <filter val="260"/>
        <filter val="360"/>
        <filter val="362"/>
        <filter val="163"/>
        <filter val="364"/>
        <filter val="65"/>
        <filter val="165"/>
        <filter val="266"/>
        <filter val="366"/>
        <filter val="67"/>
        <filter val="69"/>
        <filter val="169"/>
        <filter val="271"/>
        <filter val="76"/>
        <filter val="77"/>
        <filter val="79"/>
        <filter val="580"/>
        <filter val="83"/>
        <filter val="84"/>
        <filter val="284"/>
        <filter val="85"/>
        <filter val="185"/>
        <filter val="86"/>
        <filter val="287"/>
        <filter val="88"/>
        <filter val="188"/>
        <filter val="190"/>
        <filter val="290"/>
        <filter val="94"/>
        <filter val="14594"/>
        <filter val="95"/>
        <filter val="96"/>
        <filter val="396"/>
        <filter val="97"/>
        <filter val="9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350</v>
      </c>
      <c r="B1" s="2" t="s">
        <v>351</v>
      </c>
      <c r="C1" s="2" t="s">
        <v>352</v>
      </c>
      <c r="D1" s="2" t="s">
        <v>353</v>
      </c>
      <c r="E1" s="2" t="s">
        <v>13</v>
      </c>
      <c r="F1" s="2" t="s">
        <v>5</v>
      </c>
      <c r="G1" s="2" t="s">
        <v>6</v>
      </c>
      <c r="H1" s="2" t="s">
        <v>354</v>
      </c>
      <c r="I1" s="2" t="s">
        <v>355</v>
      </c>
      <c r="J1" s="2" t="s">
        <v>356</v>
      </c>
      <c r="K1" s="2" t="s">
        <v>357</v>
      </c>
      <c r="L1" s="2" t="s">
        <v>358</v>
      </c>
      <c r="M1" s="2" t="s">
        <v>359</v>
      </c>
      <c r="N1" s="2" t="s">
        <v>360</v>
      </c>
      <c r="O1" s="2" t="s">
        <v>361</v>
      </c>
      <c r="P1" s="2" t="s">
        <v>362</v>
      </c>
      <c r="Q1" s="2" t="s">
        <v>363</v>
      </c>
      <c r="R1" s="2" t="s">
        <v>364</v>
      </c>
      <c r="S1" s="2" t="s">
        <v>365</v>
      </c>
      <c r="T1" s="2" t="s">
        <v>366</v>
      </c>
    </row>
    <row r="2" s="1" customFormat="1" spans="1:20">
      <c r="A2" s="3">
        <v>15984181314</v>
      </c>
      <c r="B2" s="1" t="s">
        <v>367</v>
      </c>
      <c r="C2" s="1" t="s">
        <v>368</v>
      </c>
      <c r="D2" s="1" t="s">
        <v>369</v>
      </c>
      <c r="E2" s="1" t="s">
        <v>370</v>
      </c>
      <c r="F2" s="1" t="s">
        <v>371</v>
      </c>
      <c r="G2" s="1" t="s">
        <v>372</v>
      </c>
      <c r="H2" s="1" t="s">
        <v>373</v>
      </c>
      <c r="I2" s="1" t="s">
        <v>374</v>
      </c>
      <c r="J2" s="1" t="s">
        <v>29</v>
      </c>
      <c r="K2" s="1" t="s">
        <v>375</v>
      </c>
      <c r="L2" s="1" t="s">
        <v>375</v>
      </c>
      <c r="M2" s="1" t="s">
        <v>376</v>
      </c>
      <c r="N2" s="1" t="s">
        <v>376</v>
      </c>
      <c r="O2" s="1" t="s">
        <v>377</v>
      </c>
      <c r="P2" s="1" t="s">
        <v>378</v>
      </c>
      <c r="Q2" s="1" t="s">
        <v>379</v>
      </c>
      <c r="R2" s="1" t="s">
        <v>380</v>
      </c>
      <c r="S2" s="1" t="s">
        <v>381</v>
      </c>
      <c r="T2" s="1" t="s">
        <v>382</v>
      </c>
    </row>
    <row r="3" s="1" customFormat="1" spans="1:20">
      <c r="A3" s="3">
        <v>15987944007</v>
      </c>
      <c r="B3" s="1" t="s">
        <v>383</v>
      </c>
      <c r="C3" s="1" t="s">
        <v>384</v>
      </c>
      <c r="D3" s="1" t="s">
        <v>385</v>
      </c>
      <c r="E3" s="1" t="s">
        <v>386</v>
      </c>
      <c r="F3" s="1" t="s">
        <v>371</v>
      </c>
      <c r="G3" s="1" t="s">
        <v>372</v>
      </c>
      <c r="H3" s="1" t="s">
        <v>373</v>
      </c>
      <c r="I3" s="1" t="s">
        <v>387</v>
      </c>
      <c r="J3" s="1" t="s">
        <v>29</v>
      </c>
      <c r="K3" s="1" t="s">
        <v>388</v>
      </c>
      <c r="L3" s="1" t="s">
        <v>388</v>
      </c>
      <c r="M3" s="1" t="s">
        <v>376</v>
      </c>
      <c r="N3" s="1" t="s">
        <v>376</v>
      </c>
      <c r="O3" s="1" t="s">
        <v>377</v>
      </c>
      <c r="P3" s="1" t="s">
        <v>378</v>
      </c>
      <c r="Q3" s="1" t="s">
        <v>389</v>
      </c>
      <c r="R3" s="1" t="s">
        <v>380</v>
      </c>
      <c r="S3" s="1" t="s">
        <v>381</v>
      </c>
      <c r="T3" s="1" t="s">
        <v>382</v>
      </c>
    </row>
    <row r="4" s="1" customFormat="1" spans="1:20">
      <c r="A4" s="3">
        <v>16040197068</v>
      </c>
      <c r="B4" s="1" t="s">
        <v>390</v>
      </c>
      <c r="C4" s="1" t="s">
        <v>391</v>
      </c>
      <c r="D4" s="1" t="s">
        <v>392</v>
      </c>
      <c r="E4" s="1" t="s">
        <v>393</v>
      </c>
      <c r="F4" s="1" t="s">
        <v>371</v>
      </c>
      <c r="G4" s="1" t="s">
        <v>372</v>
      </c>
      <c r="H4" s="1" t="s">
        <v>373</v>
      </c>
      <c r="I4" s="1" t="s">
        <v>394</v>
      </c>
      <c r="J4" s="1" t="s">
        <v>29</v>
      </c>
      <c r="K4" s="1" t="s">
        <v>395</v>
      </c>
      <c r="L4" s="1" t="s">
        <v>395</v>
      </c>
      <c r="M4" s="1" t="s">
        <v>376</v>
      </c>
      <c r="N4" s="1" t="s">
        <v>376</v>
      </c>
      <c r="O4" s="1" t="s">
        <v>377</v>
      </c>
      <c r="P4" s="1" t="s">
        <v>378</v>
      </c>
      <c r="Q4" s="1" t="s">
        <v>396</v>
      </c>
      <c r="R4" s="1" t="s">
        <v>380</v>
      </c>
      <c r="S4" s="1" t="s">
        <v>381</v>
      </c>
      <c r="T4" s="1" t="s">
        <v>382</v>
      </c>
    </row>
    <row r="5" s="1" customFormat="1" spans="1:20">
      <c r="A5" s="3">
        <v>16048289784</v>
      </c>
      <c r="B5" s="1" t="s">
        <v>397</v>
      </c>
      <c r="C5" s="1" t="s">
        <v>398</v>
      </c>
      <c r="D5" s="1" t="s">
        <v>392</v>
      </c>
      <c r="E5" s="1" t="s">
        <v>399</v>
      </c>
      <c r="F5" s="1" t="s">
        <v>371</v>
      </c>
      <c r="G5" s="1" t="s">
        <v>372</v>
      </c>
      <c r="H5" s="1" t="s">
        <v>373</v>
      </c>
      <c r="I5" s="1" t="s">
        <v>400</v>
      </c>
      <c r="J5" s="1" t="s">
        <v>29</v>
      </c>
      <c r="K5" s="1" t="s">
        <v>395</v>
      </c>
      <c r="L5" s="1" t="s">
        <v>395</v>
      </c>
      <c r="M5" s="1" t="s">
        <v>376</v>
      </c>
      <c r="N5" s="1" t="s">
        <v>376</v>
      </c>
      <c r="O5" s="1" t="s">
        <v>377</v>
      </c>
      <c r="P5" s="1" t="s">
        <v>378</v>
      </c>
      <c r="Q5" s="1" t="s">
        <v>401</v>
      </c>
      <c r="R5" s="1" t="s">
        <v>380</v>
      </c>
      <c r="S5" s="1" t="s">
        <v>381</v>
      </c>
      <c r="T5" s="1" t="s">
        <v>382</v>
      </c>
    </row>
    <row r="6" s="1" customFormat="1" spans="1:20">
      <c r="A6" s="3">
        <v>16050011050</v>
      </c>
      <c r="B6" s="1" t="s">
        <v>397</v>
      </c>
      <c r="C6" s="1" t="s">
        <v>402</v>
      </c>
      <c r="D6" s="1" t="s">
        <v>403</v>
      </c>
      <c r="E6" s="1" t="s">
        <v>404</v>
      </c>
      <c r="F6" s="1" t="s">
        <v>405</v>
      </c>
      <c r="G6" s="1" t="s">
        <v>372</v>
      </c>
      <c r="H6" s="1" t="s">
        <v>373</v>
      </c>
      <c r="I6" s="1" t="s">
        <v>406</v>
      </c>
      <c r="J6" s="1" t="s">
        <v>29</v>
      </c>
      <c r="K6" s="1" t="s">
        <v>407</v>
      </c>
      <c r="L6" s="1" t="s">
        <v>407</v>
      </c>
      <c r="M6" s="1" t="s">
        <v>376</v>
      </c>
      <c r="N6" s="1" t="s">
        <v>376</v>
      </c>
      <c r="O6" s="1" t="s">
        <v>377</v>
      </c>
      <c r="P6" s="1" t="s">
        <v>378</v>
      </c>
      <c r="Q6" s="1" t="s">
        <v>408</v>
      </c>
      <c r="R6" s="1" t="s">
        <v>380</v>
      </c>
      <c r="S6" s="1" t="s">
        <v>381</v>
      </c>
      <c r="T6" s="1" t="s">
        <v>382</v>
      </c>
    </row>
    <row r="7" s="1" customFormat="1" spans="1:20">
      <c r="A7" s="3">
        <v>16070429368</v>
      </c>
      <c r="B7" s="1" t="s">
        <v>409</v>
      </c>
      <c r="C7" s="1" t="s">
        <v>410</v>
      </c>
      <c r="D7" s="1" t="s">
        <v>411</v>
      </c>
      <c r="E7" s="1" t="s">
        <v>412</v>
      </c>
      <c r="F7" s="1" t="s">
        <v>371</v>
      </c>
      <c r="G7" s="1" t="s">
        <v>372</v>
      </c>
      <c r="H7" s="1" t="s">
        <v>373</v>
      </c>
      <c r="I7" s="1" t="s">
        <v>377</v>
      </c>
      <c r="J7" s="1" t="s">
        <v>29</v>
      </c>
      <c r="K7" s="1" t="s">
        <v>377</v>
      </c>
      <c r="L7" s="1" t="s">
        <v>377</v>
      </c>
      <c r="M7" s="1" t="s">
        <v>376</v>
      </c>
      <c r="N7" s="1" t="s">
        <v>376</v>
      </c>
      <c r="O7" s="1" t="s">
        <v>377</v>
      </c>
      <c r="P7" s="1" t="s">
        <v>378</v>
      </c>
      <c r="Q7" s="1" t="s">
        <v>413</v>
      </c>
      <c r="R7" s="1" t="s">
        <v>380</v>
      </c>
      <c r="S7" s="1" t="s">
        <v>381</v>
      </c>
      <c r="T7" s="1" t="s">
        <v>382</v>
      </c>
    </row>
    <row r="8" s="1" customFormat="1" spans="1:20">
      <c r="A8" s="3">
        <v>16088055574</v>
      </c>
      <c r="B8" s="1" t="s">
        <v>414</v>
      </c>
      <c r="C8" s="1" t="s">
        <v>415</v>
      </c>
      <c r="D8" s="1" t="s">
        <v>416</v>
      </c>
      <c r="E8" s="1" t="s">
        <v>417</v>
      </c>
      <c r="F8" s="1" t="s">
        <v>405</v>
      </c>
      <c r="G8" s="1" t="s">
        <v>372</v>
      </c>
      <c r="H8" s="1" t="s">
        <v>373</v>
      </c>
      <c r="I8" s="1" t="s">
        <v>377</v>
      </c>
      <c r="J8" s="1" t="s">
        <v>29</v>
      </c>
      <c r="K8" s="1" t="s">
        <v>377</v>
      </c>
      <c r="L8" s="1" t="s">
        <v>377</v>
      </c>
      <c r="M8" s="1" t="s">
        <v>376</v>
      </c>
      <c r="N8" s="1" t="s">
        <v>376</v>
      </c>
      <c r="O8" s="1" t="s">
        <v>377</v>
      </c>
      <c r="P8" s="1" t="s">
        <v>378</v>
      </c>
      <c r="Q8" s="1" t="s">
        <v>418</v>
      </c>
      <c r="R8" s="1" t="s">
        <v>380</v>
      </c>
      <c r="S8" s="1" t="s">
        <v>381</v>
      </c>
      <c r="T8" s="1" t="s">
        <v>382</v>
      </c>
    </row>
    <row r="9" s="1" customFormat="1" spans="1:20">
      <c r="A9" s="3">
        <v>16089815954</v>
      </c>
      <c r="B9" s="1" t="s">
        <v>414</v>
      </c>
      <c r="C9" s="1" t="s">
        <v>419</v>
      </c>
      <c r="D9" s="1" t="s">
        <v>420</v>
      </c>
      <c r="E9" s="1" t="s">
        <v>421</v>
      </c>
      <c r="F9" s="1" t="s">
        <v>371</v>
      </c>
      <c r="G9" s="1" t="s">
        <v>372</v>
      </c>
      <c r="H9" s="1" t="s">
        <v>373</v>
      </c>
      <c r="I9" s="1" t="s">
        <v>422</v>
      </c>
      <c r="J9" s="1" t="s">
        <v>29</v>
      </c>
      <c r="K9" s="1" t="s">
        <v>423</v>
      </c>
      <c r="L9" s="1" t="s">
        <v>423</v>
      </c>
      <c r="M9" s="1" t="s">
        <v>376</v>
      </c>
      <c r="N9" s="1" t="s">
        <v>376</v>
      </c>
      <c r="O9" s="1" t="s">
        <v>377</v>
      </c>
      <c r="P9" s="1" t="s">
        <v>378</v>
      </c>
      <c r="Q9" s="1" t="s">
        <v>424</v>
      </c>
      <c r="R9" s="1" t="s">
        <v>380</v>
      </c>
      <c r="S9" s="1" t="s">
        <v>381</v>
      </c>
      <c r="T9" s="1" t="s">
        <v>382</v>
      </c>
    </row>
    <row r="10" s="1" customFormat="1" spans="1:20">
      <c r="A10" s="3">
        <v>16118215046</v>
      </c>
      <c r="B10" s="1" t="s">
        <v>425</v>
      </c>
      <c r="C10" s="1" t="s">
        <v>426</v>
      </c>
      <c r="D10" s="1" t="s">
        <v>427</v>
      </c>
      <c r="E10" s="1" t="s">
        <v>428</v>
      </c>
      <c r="F10" s="1" t="s">
        <v>405</v>
      </c>
      <c r="G10" s="1" t="s">
        <v>372</v>
      </c>
      <c r="H10" s="1" t="s">
        <v>373</v>
      </c>
      <c r="I10" s="1" t="s">
        <v>429</v>
      </c>
      <c r="J10" s="1" t="s">
        <v>29</v>
      </c>
      <c r="K10" s="1" t="s">
        <v>430</v>
      </c>
      <c r="L10" s="1" t="s">
        <v>430</v>
      </c>
      <c r="M10" s="1" t="s">
        <v>376</v>
      </c>
      <c r="N10" s="1" t="s">
        <v>376</v>
      </c>
      <c r="O10" s="1" t="s">
        <v>377</v>
      </c>
      <c r="P10" s="1" t="s">
        <v>378</v>
      </c>
      <c r="Q10" s="1" t="s">
        <v>431</v>
      </c>
      <c r="R10" s="1" t="s">
        <v>380</v>
      </c>
      <c r="S10" s="1" t="s">
        <v>381</v>
      </c>
      <c r="T10" s="1" t="s">
        <v>382</v>
      </c>
    </row>
    <row r="11" s="1" customFormat="1" spans="1:20">
      <c r="A11" s="3">
        <v>16118224966</v>
      </c>
      <c r="B11" s="1" t="s">
        <v>425</v>
      </c>
      <c r="C11" s="1" t="s">
        <v>432</v>
      </c>
      <c r="D11" s="1" t="s">
        <v>433</v>
      </c>
      <c r="E11" s="1" t="s">
        <v>434</v>
      </c>
      <c r="F11" s="1" t="s">
        <v>435</v>
      </c>
      <c r="G11" s="1" t="s">
        <v>372</v>
      </c>
      <c r="H11" s="1" t="s">
        <v>373</v>
      </c>
      <c r="I11" s="1" t="s">
        <v>436</v>
      </c>
      <c r="J11" s="1" t="s">
        <v>29</v>
      </c>
      <c r="K11" s="1" t="s">
        <v>437</v>
      </c>
      <c r="L11" s="1" t="s">
        <v>437</v>
      </c>
      <c r="M11" s="1" t="s">
        <v>376</v>
      </c>
      <c r="N11" s="1" t="s">
        <v>376</v>
      </c>
      <c r="O11" s="1" t="s">
        <v>377</v>
      </c>
      <c r="P11" s="1" t="s">
        <v>378</v>
      </c>
      <c r="Q11" s="1" t="s">
        <v>438</v>
      </c>
      <c r="R11" s="1" t="s">
        <v>380</v>
      </c>
      <c r="S11" s="1" t="s">
        <v>381</v>
      </c>
      <c r="T11" s="1" t="s">
        <v>382</v>
      </c>
    </row>
    <row r="12" s="1" customFormat="1" spans="1:20">
      <c r="A12" s="3">
        <v>16118275760</v>
      </c>
      <c r="B12" s="1" t="s">
        <v>425</v>
      </c>
      <c r="C12" s="1" t="s">
        <v>439</v>
      </c>
      <c r="D12" s="1" t="s">
        <v>440</v>
      </c>
      <c r="E12" s="1" t="s">
        <v>441</v>
      </c>
      <c r="F12" s="1" t="s">
        <v>371</v>
      </c>
      <c r="G12" s="1" t="s">
        <v>372</v>
      </c>
      <c r="H12" s="1" t="s">
        <v>373</v>
      </c>
      <c r="I12" s="1" t="s">
        <v>442</v>
      </c>
      <c r="J12" s="1" t="s">
        <v>29</v>
      </c>
      <c r="K12" s="1" t="s">
        <v>443</v>
      </c>
      <c r="L12" s="1" t="s">
        <v>443</v>
      </c>
      <c r="M12" s="1" t="s">
        <v>376</v>
      </c>
      <c r="N12" s="1" t="s">
        <v>376</v>
      </c>
      <c r="O12" s="1" t="s">
        <v>377</v>
      </c>
      <c r="P12" s="1" t="s">
        <v>378</v>
      </c>
      <c r="Q12" s="1" t="s">
        <v>444</v>
      </c>
      <c r="R12" s="1" t="s">
        <v>380</v>
      </c>
      <c r="S12" s="1" t="s">
        <v>381</v>
      </c>
      <c r="T12" s="1" t="s">
        <v>382</v>
      </c>
    </row>
    <row r="13" s="1" customFormat="1" spans="1:20">
      <c r="A13" s="3">
        <v>16122187455</v>
      </c>
      <c r="B13" s="1" t="s">
        <v>445</v>
      </c>
      <c r="C13" s="1" t="s">
        <v>446</v>
      </c>
      <c r="D13" s="1" t="s">
        <v>440</v>
      </c>
      <c r="E13" s="1" t="s">
        <v>447</v>
      </c>
      <c r="F13" s="1" t="s">
        <v>371</v>
      </c>
      <c r="G13" s="1" t="s">
        <v>372</v>
      </c>
      <c r="H13" s="1" t="s">
        <v>373</v>
      </c>
      <c r="I13" s="1" t="s">
        <v>448</v>
      </c>
      <c r="J13" s="1" t="s">
        <v>29</v>
      </c>
      <c r="K13" s="1" t="s">
        <v>443</v>
      </c>
      <c r="L13" s="1" t="s">
        <v>443</v>
      </c>
      <c r="M13" s="1" t="s">
        <v>376</v>
      </c>
      <c r="N13" s="1" t="s">
        <v>376</v>
      </c>
      <c r="O13" s="1" t="s">
        <v>377</v>
      </c>
      <c r="P13" s="1" t="s">
        <v>378</v>
      </c>
      <c r="Q13" s="1" t="s">
        <v>449</v>
      </c>
      <c r="R13" s="1" t="s">
        <v>380</v>
      </c>
      <c r="S13" s="1" t="s">
        <v>381</v>
      </c>
      <c r="T13" s="1" t="s">
        <v>382</v>
      </c>
    </row>
    <row r="14" s="1" customFormat="1" spans="1:20">
      <c r="A14" s="3">
        <v>16129633326</v>
      </c>
      <c r="B14" s="1" t="s">
        <v>445</v>
      </c>
      <c r="C14" s="1" t="s">
        <v>450</v>
      </c>
      <c r="D14" s="1" t="s">
        <v>451</v>
      </c>
      <c r="E14" s="1" t="s">
        <v>452</v>
      </c>
      <c r="F14" s="1" t="s">
        <v>371</v>
      </c>
      <c r="G14" s="1" t="s">
        <v>372</v>
      </c>
      <c r="H14" s="1" t="s">
        <v>373</v>
      </c>
      <c r="I14" s="1" t="s">
        <v>453</v>
      </c>
      <c r="J14" s="1" t="s">
        <v>29</v>
      </c>
      <c r="K14" s="1" t="s">
        <v>454</v>
      </c>
      <c r="L14" s="1" t="s">
        <v>454</v>
      </c>
      <c r="M14" s="1" t="s">
        <v>376</v>
      </c>
      <c r="N14" s="1" t="s">
        <v>376</v>
      </c>
      <c r="O14" s="1" t="s">
        <v>377</v>
      </c>
      <c r="P14" s="1" t="s">
        <v>378</v>
      </c>
      <c r="Q14" s="1" t="s">
        <v>455</v>
      </c>
      <c r="R14" s="1" t="s">
        <v>380</v>
      </c>
      <c r="S14" s="1" t="s">
        <v>381</v>
      </c>
      <c r="T14" s="1" t="s">
        <v>382</v>
      </c>
    </row>
    <row r="15" s="1" customFormat="1" spans="1:20">
      <c r="A15" s="3">
        <v>16130323887</v>
      </c>
      <c r="B15" s="1" t="s">
        <v>456</v>
      </c>
      <c r="C15" s="1" t="s">
        <v>457</v>
      </c>
      <c r="D15" s="1" t="s">
        <v>458</v>
      </c>
      <c r="E15" s="1" t="s">
        <v>459</v>
      </c>
      <c r="F15" s="1" t="s">
        <v>371</v>
      </c>
      <c r="G15" s="1" t="s">
        <v>372</v>
      </c>
      <c r="H15" s="1" t="s">
        <v>373</v>
      </c>
      <c r="I15" s="1" t="s">
        <v>460</v>
      </c>
      <c r="J15" s="1" t="s">
        <v>29</v>
      </c>
      <c r="K15" s="1" t="s">
        <v>461</v>
      </c>
      <c r="L15" s="1" t="s">
        <v>461</v>
      </c>
      <c r="M15" s="1" t="s">
        <v>376</v>
      </c>
      <c r="N15" s="1" t="s">
        <v>376</v>
      </c>
      <c r="O15" s="1" t="s">
        <v>377</v>
      </c>
      <c r="P15" s="1" t="s">
        <v>378</v>
      </c>
      <c r="Q15" s="1" t="s">
        <v>462</v>
      </c>
      <c r="R15" s="1" t="s">
        <v>380</v>
      </c>
      <c r="S15" s="1" t="s">
        <v>381</v>
      </c>
      <c r="T15" s="1" t="s">
        <v>382</v>
      </c>
    </row>
    <row r="16" s="1" customFormat="1" spans="1:20">
      <c r="A16" s="3">
        <v>16185515048</v>
      </c>
      <c r="B16" s="1" t="s">
        <v>463</v>
      </c>
      <c r="C16" s="1" t="s">
        <v>464</v>
      </c>
      <c r="D16" s="1" t="s">
        <v>465</v>
      </c>
      <c r="E16" s="1" t="s">
        <v>466</v>
      </c>
      <c r="F16" s="1" t="s">
        <v>405</v>
      </c>
      <c r="G16" s="1" t="s">
        <v>372</v>
      </c>
      <c r="H16" s="1" t="s">
        <v>373</v>
      </c>
      <c r="I16" s="1" t="s">
        <v>467</v>
      </c>
      <c r="J16" s="1" t="s">
        <v>29</v>
      </c>
      <c r="K16" s="1" t="s">
        <v>468</v>
      </c>
      <c r="L16" s="1" t="s">
        <v>468</v>
      </c>
      <c r="M16" s="1" t="s">
        <v>376</v>
      </c>
      <c r="N16" s="1" t="s">
        <v>376</v>
      </c>
      <c r="O16" s="1" t="s">
        <v>377</v>
      </c>
      <c r="P16" s="1" t="s">
        <v>378</v>
      </c>
      <c r="Q16" s="1" t="s">
        <v>469</v>
      </c>
      <c r="R16" s="1" t="s">
        <v>380</v>
      </c>
      <c r="S16" s="1" t="s">
        <v>381</v>
      </c>
      <c r="T16" s="1" t="s">
        <v>382</v>
      </c>
    </row>
    <row r="17" s="1" customFormat="1" spans="1:20">
      <c r="A17" s="3">
        <v>16193730526</v>
      </c>
      <c r="B17" s="1" t="s">
        <v>470</v>
      </c>
      <c r="C17" s="1" t="s">
        <v>471</v>
      </c>
      <c r="D17" s="1" t="s">
        <v>472</v>
      </c>
      <c r="E17" s="1" t="s">
        <v>473</v>
      </c>
      <c r="F17" s="1" t="s">
        <v>371</v>
      </c>
      <c r="G17" s="1" t="s">
        <v>372</v>
      </c>
      <c r="H17" s="1" t="s">
        <v>373</v>
      </c>
      <c r="I17" s="1" t="s">
        <v>474</v>
      </c>
      <c r="J17" s="1" t="s">
        <v>29</v>
      </c>
      <c r="K17" s="1" t="s">
        <v>475</v>
      </c>
      <c r="L17" s="1" t="s">
        <v>377</v>
      </c>
      <c r="M17" s="1" t="s">
        <v>476</v>
      </c>
      <c r="N17" s="1" t="s">
        <v>477</v>
      </c>
      <c r="O17" s="1" t="s">
        <v>377</v>
      </c>
      <c r="P17" s="1" t="s">
        <v>378</v>
      </c>
      <c r="Q17" s="1" t="s">
        <v>478</v>
      </c>
      <c r="R17" s="1" t="s">
        <v>380</v>
      </c>
      <c r="S17" s="1" t="s">
        <v>381</v>
      </c>
      <c r="T17" s="1" t="s">
        <v>382</v>
      </c>
    </row>
    <row r="18" s="1" customFormat="1" spans="1:20">
      <c r="A18" s="3">
        <v>16201178290</v>
      </c>
      <c r="B18" s="1" t="s">
        <v>470</v>
      </c>
      <c r="C18" s="1" t="s">
        <v>479</v>
      </c>
      <c r="D18" s="1" t="s">
        <v>480</v>
      </c>
      <c r="E18" s="1" t="s">
        <v>481</v>
      </c>
      <c r="F18" s="1" t="s">
        <v>371</v>
      </c>
      <c r="G18" s="1" t="s">
        <v>372</v>
      </c>
      <c r="H18" s="1" t="s">
        <v>373</v>
      </c>
      <c r="I18" s="1" t="s">
        <v>482</v>
      </c>
      <c r="J18" s="1" t="s">
        <v>29</v>
      </c>
      <c r="K18" s="1" t="s">
        <v>483</v>
      </c>
      <c r="L18" s="1" t="s">
        <v>483</v>
      </c>
      <c r="M18" s="1" t="s">
        <v>376</v>
      </c>
      <c r="N18" s="1" t="s">
        <v>376</v>
      </c>
      <c r="O18" s="1" t="s">
        <v>377</v>
      </c>
      <c r="P18" s="1" t="s">
        <v>378</v>
      </c>
      <c r="Q18" s="1" t="s">
        <v>484</v>
      </c>
      <c r="R18" s="1" t="s">
        <v>380</v>
      </c>
      <c r="S18" s="1" t="s">
        <v>381</v>
      </c>
      <c r="T18" s="1" t="s">
        <v>382</v>
      </c>
    </row>
    <row r="19" s="1" customFormat="1" spans="1:20">
      <c r="A19" s="3">
        <v>16202369406</v>
      </c>
      <c r="B19" s="1" t="s">
        <v>485</v>
      </c>
      <c r="C19" s="1" t="s">
        <v>486</v>
      </c>
      <c r="D19" s="1" t="s">
        <v>487</v>
      </c>
      <c r="E19" s="1" t="s">
        <v>488</v>
      </c>
      <c r="F19" s="1" t="s">
        <v>371</v>
      </c>
      <c r="G19" s="1" t="s">
        <v>372</v>
      </c>
      <c r="H19" s="1" t="s">
        <v>373</v>
      </c>
      <c r="I19" s="1" t="s">
        <v>489</v>
      </c>
      <c r="J19" s="1" t="s">
        <v>29</v>
      </c>
      <c r="K19" s="1" t="s">
        <v>490</v>
      </c>
      <c r="L19" s="1" t="s">
        <v>490</v>
      </c>
      <c r="M19" s="1" t="s">
        <v>376</v>
      </c>
      <c r="N19" s="1" t="s">
        <v>376</v>
      </c>
      <c r="O19" s="1" t="s">
        <v>377</v>
      </c>
      <c r="P19" s="1" t="s">
        <v>378</v>
      </c>
      <c r="Q19" s="1" t="s">
        <v>491</v>
      </c>
      <c r="R19" s="1" t="s">
        <v>380</v>
      </c>
      <c r="S19" s="1" t="s">
        <v>381</v>
      </c>
      <c r="T19" s="1" t="s">
        <v>382</v>
      </c>
    </row>
    <row r="20" s="1" customFormat="1" spans="1:20">
      <c r="A20" s="3">
        <v>16214249303</v>
      </c>
      <c r="B20" s="1" t="s">
        <v>492</v>
      </c>
      <c r="C20" s="1" t="s">
        <v>493</v>
      </c>
      <c r="D20" s="1" t="s">
        <v>494</v>
      </c>
      <c r="E20" s="1" t="s">
        <v>495</v>
      </c>
      <c r="F20" s="1" t="s">
        <v>405</v>
      </c>
      <c r="G20" s="1" t="s">
        <v>372</v>
      </c>
      <c r="H20" s="1" t="s">
        <v>373</v>
      </c>
      <c r="I20" s="1" t="s">
        <v>496</v>
      </c>
      <c r="J20" s="1" t="s">
        <v>29</v>
      </c>
      <c r="K20" s="1" t="s">
        <v>497</v>
      </c>
      <c r="L20" s="1" t="s">
        <v>497</v>
      </c>
      <c r="M20" s="1" t="s">
        <v>376</v>
      </c>
      <c r="N20" s="1" t="s">
        <v>376</v>
      </c>
      <c r="O20" s="1" t="s">
        <v>377</v>
      </c>
      <c r="P20" s="1" t="s">
        <v>378</v>
      </c>
      <c r="Q20" s="1" t="s">
        <v>498</v>
      </c>
      <c r="R20" s="1" t="s">
        <v>380</v>
      </c>
      <c r="S20" s="1" t="s">
        <v>381</v>
      </c>
      <c r="T20" s="1" t="s">
        <v>382</v>
      </c>
    </row>
    <row r="21" s="1" customFormat="1" spans="1:20">
      <c r="A21" s="3">
        <v>16218444656</v>
      </c>
      <c r="B21" s="1" t="s">
        <v>499</v>
      </c>
      <c r="C21" s="1" t="s">
        <v>500</v>
      </c>
      <c r="D21" s="1" t="s">
        <v>501</v>
      </c>
      <c r="E21" s="1" t="s">
        <v>502</v>
      </c>
      <c r="F21" s="1" t="s">
        <v>405</v>
      </c>
      <c r="G21" s="1" t="s">
        <v>372</v>
      </c>
      <c r="H21" s="1" t="s">
        <v>373</v>
      </c>
      <c r="I21" s="1" t="s">
        <v>503</v>
      </c>
      <c r="J21" s="1" t="s">
        <v>29</v>
      </c>
      <c r="K21" s="1" t="s">
        <v>504</v>
      </c>
      <c r="L21" s="1" t="s">
        <v>504</v>
      </c>
      <c r="M21" s="1" t="s">
        <v>376</v>
      </c>
      <c r="N21" s="1" t="s">
        <v>376</v>
      </c>
      <c r="O21" s="1" t="s">
        <v>377</v>
      </c>
      <c r="P21" s="1" t="s">
        <v>378</v>
      </c>
      <c r="Q21" s="1" t="s">
        <v>505</v>
      </c>
      <c r="R21" s="1" t="s">
        <v>380</v>
      </c>
      <c r="S21" s="1" t="s">
        <v>381</v>
      </c>
      <c r="T21" s="1" t="s">
        <v>382</v>
      </c>
    </row>
    <row r="22" s="1" customFormat="1" spans="1:20">
      <c r="A22" s="3">
        <v>16221234555</v>
      </c>
      <c r="B22" s="1" t="s">
        <v>499</v>
      </c>
      <c r="C22" s="1" t="s">
        <v>506</v>
      </c>
      <c r="D22" s="1" t="s">
        <v>507</v>
      </c>
      <c r="E22" s="1" t="s">
        <v>508</v>
      </c>
      <c r="F22" s="1" t="s">
        <v>405</v>
      </c>
      <c r="G22" s="1" t="s">
        <v>372</v>
      </c>
      <c r="H22" s="1" t="s">
        <v>373</v>
      </c>
      <c r="I22" s="1" t="s">
        <v>509</v>
      </c>
      <c r="J22" s="1" t="s">
        <v>29</v>
      </c>
      <c r="K22" s="1" t="s">
        <v>510</v>
      </c>
      <c r="L22" s="1" t="s">
        <v>510</v>
      </c>
      <c r="M22" s="1" t="s">
        <v>376</v>
      </c>
      <c r="N22" s="1" t="s">
        <v>376</v>
      </c>
      <c r="O22" s="1" t="s">
        <v>377</v>
      </c>
      <c r="P22" s="1" t="s">
        <v>378</v>
      </c>
      <c r="Q22" s="1" t="s">
        <v>511</v>
      </c>
      <c r="R22" s="1" t="s">
        <v>380</v>
      </c>
      <c r="S22" s="1" t="s">
        <v>381</v>
      </c>
      <c r="T22" s="1" t="s">
        <v>382</v>
      </c>
    </row>
    <row r="23" s="1" customFormat="1" spans="1:20">
      <c r="A23" s="3">
        <v>16221881566</v>
      </c>
      <c r="B23" s="1" t="s">
        <v>499</v>
      </c>
      <c r="C23" s="1" t="s">
        <v>512</v>
      </c>
      <c r="D23" s="1" t="s">
        <v>513</v>
      </c>
      <c r="E23" s="1" t="s">
        <v>514</v>
      </c>
      <c r="F23" s="1" t="s">
        <v>371</v>
      </c>
      <c r="G23" s="1" t="s">
        <v>372</v>
      </c>
      <c r="H23" s="1" t="s">
        <v>373</v>
      </c>
      <c r="I23" s="1" t="s">
        <v>515</v>
      </c>
      <c r="J23" s="1" t="s">
        <v>29</v>
      </c>
      <c r="K23" s="1" t="s">
        <v>516</v>
      </c>
      <c r="L23" s="1" t="s">
        <v>516</v>
      </c>
      <c r="M23" s="1" t="s">
        <v>376</v>
      </c>
      <c r="N23" s="1" t="s">
        <v>376</v>
      </c>
      <c r="O23" s="1" t="s">
        <v>377</v>
      </c>
      <c r="P23" s="1" t="s">
        <v>378</v>
      </c>
      <c r="Q23" s="1" t="s">
        <v>517</v>
      </c>
      <c r="R23" s="1" t="s">
        <v>380</v>
      </c>
      <c r="S23" s="1" t="s">
        <v>381</v>
      </c>
      <c r="T23" s="1" t="s">
        <v>382</v>
      </c>
    </row>
    <row r="24" s="1" customFormat="1" spans="1:20">
      <c r="A24" s="3">
        <v>16229876469</v>
      </c>
      <c r="B24" s="1" t="s">
        <v>518</v>
      </c>
      <c r="C24" s="1" t="s">
        <v>519</v>
      </c>
      <c r="D24" s="1" t="s">
        <v>520</v>
      </c>
      <c r="E24" s="1" t="s">
        <v>521</v>
      </c>
      <c r="F24" s="1" t="s">
        <v>371</v>
      </c>
      <c r="G24" s="1" t="s">
        <v>372</v>
      </c>
      <c r="H24" s="1" t="s">
        <v>373</v>
      </c>
      <c r="I24" s="1" t="s">
        <v>522</v>
      </c>
      <c r="J24" s="1" t="s">
        <v>29</v>
      </c>
      <c r="K24" s="1" t="s">
        <v>523</v>
      </c>
      <c r="L24" s="1" t="s">
        <v>523</v>
      </c>
      <c r="M24" s="1" t="s">
        <v>376</v>
      </c>
      <c r="N24" s="1" t="s">
        <v>376</v>
      </c>
      <c r="O24" s="1" t="s">
        <v>377</v>
      </c>
      <c r="P24" s="1" t="s">
        <v>378</v>
      </c>
      <c r="Q24" s="1" t="s">
        <v>524</v>
      </c>
      <c r="R24" s="1" t="s">
        <v>380</v>
      </c>
      <c r="S24" s="1" t="s">
        <v>381</v>
      </c>
      <c r="T24" s="1" t="s">
        <v>382</v>
      </c>
    </row>
    <row r="25" s="1" customFormat="1" spans="1:20">
      <c r="A25" s="3">
        <v>16231908701</v>
      </c>
      <c r="B25" s="1" t="s">
        <v>525</v>
      </c>
      <c r="C25" s="1" t="s">
        <v>526</v>
      </c>
      <c r="D25" s="1" t="s">
        <v>427</v>
      </c>
      <c r="E25" s="1" t="s">
        <v>527</v>
      </c>
      <c r="F25" s="1" t="s">
        <v>371</v>
      </c>
      <c r="G25" s="1" t="s">
        <v>372</v>
      </c>
      <c r="H25" s="1" t="s">
        <v>373</v>
      </c>
      <c r="I25" s="1" t="s">
        <v>528</v>
      </c>
      <c r="J25" s="1" t="s">
        <v>29</v>
      </c>
      <c r="K25" s="1" t="s">
        <v>529</v>
      </c>
      <c r="L25" s="1" t="s">
        <v>529</v>
      </c>
      <c r="M25" s="1" t="s">
        <v>376</v>
      </c>
      <c r="N25" s="1" t="s">
        <v>376</v>
      </c>
      <c r="O25" s="1" t="s">
        <v>377</v>
      </c>
      <c r="P25" s="1" t="s">
        <v>378</v>
      </c>
      <c r="Q25" s="1" t="s">
        <v>530</v>
      </c>
      <c r="R25" s="1" t="s">
        <v>380</v>
      </c>
      <c r="S25" s="1" t="s">
        <v>381</v>
      </c>
      <c r="T25" s="1" t="s">
        <v>382</v>
      </c>
    </row>
    <row r="26" s="1" customFormat="1" spans="1:20">
      <c r="A26" s="3">
        <v>16239985912</v>
      </c>
      <c r="B26" s="1" t="s">
        <v>531</v>
      </c>
      <c r="C26" s="1" t="s">
        <v>532</v>
      </c>
      <c r="D26" s="1" t="s">
        <v>533</v>
      </c>
      <c r="E26" s="1" t="s">
        <v>534</v>
      </c>
      <c r="F26" s="1" t="s">
        <v>405</v>
      </c>
      <c r="G26" s="1" t="s">
        <v>372</v>
      </c>
      <c r="H26" s="1" t="s">
        <v>373</v>
      </c>
      <c r="I26" s="1" t="s">
        <v>535</v>
      </c>
      <c r="J26" s="1" t="s">
        <v>29</v>
      </c>
      <c r="K26" s="1" t="s">
        <v>536</v>
      </c>
      <c r="L26" s="1" t="s">
        <v>536</v>
      </c>
      <c r="M26" s="1" t="s">
        <v>376</v>
      </c>
      <c r="N26" s="1" t="s">
        <v>376</v>
      </c>
      <c r="O26" s="1" t="s">
        <v>377</v>
      </c>
      <c r="P26" s="1" t="s">
        <v>378</v>
      </c>
      <c r="Q26" s="1" t="s">
        <v>537</v>
      </c>
      <c r="R26" s="1" t="s">
        <v>380</v>
      </c>
      <c r="S26" s="1" t="s">
        <v>381</v>
      </c>
      <c r="T26" s="1" t="s">
        <v>382</v>
      </c>
    </row>
    <row r="27" s="1" customFormat="1" spans="1:20">
      <c r="A27" s="3">
        <v>16243714160</v>
      </c>
      <c r="B27" s="1" t="s">
        <v>531</v>
      </c>
      <c r="C27" s="1" t="s">
        <v>538</v>
      </c>
      <c r="D27" s="1" t="s">
        <v>539</v>
      </c>
      <c r="E27" s="1" t="s">
        <v>540</v>
      </c>
      <c r="F27" s="1" t="s">
        <v>371</v>
      </c>
      <c r="G27" s="1" t="s">
        <v>372</v>
      </c>
      <c r="H27" s="1" t="s">
        <v>373</v>
      </c>
      <c r="I27" s="1" t="s">
        <v>541</v>
      </c>
      <c r="J27" s="1" t="s">
        <v>29</v>
      </c>
      <c r="K27" s="1" t="s">
        <v>542</v>
      </c>
      <c r="L27" s="1" t="s">
        <v>542</v>
      </c>
      <c r="M27" s="1" t="s">
        <v>376</v>
      </c>
      <c r="N27" s="1" t="s">
        <v>376</v>
      </c>
      <c r="O27" s="1" t="s">
        <v>377</v>
      </c>
      <c r="P27" s="1" t="s">
        <v>378</v>
      </c>
      <c r="Q27" s="1" t="s">
        <v>543</v>
      </c>
      <c r="R27" s="1" t="s">
        <v>380</v>
      </c>
      <c r="S27" s="1" t="s">
        <v>381</v>
      </c>
      <c r="T27" s="1" t="s">
        <v>382</v>
      </c>
    </row>
    <row r="28" s="1" customFormat="1" spans="1:20">
      <c r="A28" s="3">
        <v>16248298504</v>
      </c>
      <c r="B28" s="1" t="s">
        <v>544</v>
      </c>
      <c r="C28" s="1" t="s">
        <v>545</v>
      </c>
      <c r="D28" s="1" t="s">
        <v>546</v>
      </c>
      <c r="E28" s="1" t="s">
        <v>547</v>
      </c>
      <c r="F28" s="1" t="s">
        <v>371</v>
      </c>
      <c r="G28" s="1" t="s">
        <v>372</v>
      </c>
      <c r="H28" s="1" t="s">
        <v>373</v>
      </c>
      <c r="I28" s="1" t="s">
        <v>548</v>
      </c>
      <c r="J28" s="1" t="s">
        <v>29</v>
      </c>
      <c r="K28" s="1" t="s">
        <v>549</v>
      </c>
      <c r="L28" s="1" t="s">
        <v>549</v>
      </c>
      <c r="M28" s="1" t="s">
        <v>376</v>
      </c>
      <c r="N28" s="1" t="s">
        <v>376</v>
      </c>
      <c r="O28" s="1" t="s">
        <v>377</v>
      </c>
      <c r="P28" s="1" t="s">
        <v>378</v>
      </c>
      <c r="Q28" s="1" t="s">
        <v>550</v>
      </c>
      <c r="R28" s="1" t="s">
        <v>380</v>
      </c>
      <c r="S28" s="1" t="s">
        <v>381</v>
      </c>
      <c r="T28" s="1" t="s">
        <v>382</v>
      </c>
    </row>
    <row r="29" s="1" customFormat="1" spans="1:20">
      <c r="A29" s="3">
        <v>16254425956</v>
      </c>
      <c r="B29" s="1" t="s">
        <v>544</v>
      </c>
      <c r="C29" s="1" t="s">
        <v>551</v>
      </c>
      <c r="D29" s="1" t="s">
        <v>552</v>
      </c>
      <c r="E29" s="1" t="s">
        <v>553</v>
      </c>
      <c r="F29" s="1" t="s">
        <v>371</v>
      </c>
      <c r="G29" s="1" t="s">
        <v>372</v>
      </c>
      <c r="H29" s="1" t="s">
        <v>373</v>
      </c>
      <c r="I29" s="1" t="s">
        <v>554</v>
      </c>
      <c r="J29" s="1" t="s">
        <v>29</v>
      </c>
      <c r="K29" s="1" t="s">
        <v>555</v>
      </c>
      <c r="L29" s="1" t="s">
        <v>555</v>
      </c>
      <c r="M29" s="1" t="s">
        <v>376</v>
      </c>
      <c r="N29" s="1" t="s">
        <v>376</v>
      </c>
      <c r="O29" s="1" t="s">
        <v>377</v>
      </c>
      <c r="P29" s="1" t="s">
        <v>378</v>
      </c>
      <c r="Q29" s="1" t="s">
        <v>556</v>
      </c>
      <c r="R29" s="1" t="s">
        <v>380</v>
      </c>
      <c r="S29" s="1" t="s">
        <v>381</v>
      </c>
      <c r="T29" s="1" t="s">
        <v>382</v>
      </c>
    </row>
    <row r="30" s="1" customFormat="1" spans="1:20">
      <c r="A30" s="3">
        <v>16256383931</v>
      </c>
      <c r="B30" s="1" t="s">
        <v>544</v>
      </c>
      <c r="C30" s="1" t="s">
        <v>557</v>
      </c>
      <c r="D30" s="1" t="s">
        <v>558</v>
      </c>
      <c r="E30" s="1" t="s">
        <v>559</v>
      </c>
      <c r="F30" s="1" t="s">
        <v>371</v>
      </c>
      <c r="G30" s="1" t="s">
        <v>372</v>
      </c>
      <c r="H30" s="1" t="s">
        <v>373</v>
      </c>
      <c r="I30" s="1" t="s">
        <v>560</v>
      </c>
      <c r="J30" s="1" t="s">
        <v>29</v>
      </c>
      <c r="K30" s="1" t="s">
        <v>561</v>
      </c>
      <c r="L30" s="1" t="s">
        <v>561</v>
      </c>
      <c r="M30" s="1" t="s">
        <v>376</v>
      </c>
      <c r="N30" s="1" t="s">
        <v>376</v>
      </c>
      <c r="O30" s="1" t="s">
        <v>377</v>
      </c>
      <c r="P30" s="1" t="s">
        <v>378</v>
      </c>
      <c r="Q30" s="1" t="s">
        <v>562</v>
      </c>
      <c r="R30" s="1" t="s">
        <v>380</v>
      </c>
      <c r="S30" s="1" t="s">
        <v>381</v>
      </c>
      <c r="T30" s="1" t="s">
        <v>382</v>
      </c>
    </row>
    <row r="31" s="1" customFormat="1" spans="1:20">
      <c r="A31" s="3">
        <v>16257872484</v>
      </c>
      <c r="B31" s="1" t="s">
        <v>563</v>
      </c>
      <c r="C31" s="1" t="s">
        <v>564</v>
      </c>
      <c r="D31" s="1" t="s">
        <v>565</v>
      </c>
      <c r="E31" s="1" t="s">
        <v>566</v>
      </c>
      <c r="F31" s="1" t="s">
        <v>371</v>
      </c>
      <c r="G31" s="1" t="s">
        <v>372</v>
      </c>
      <c r="H31" s="1" t="s">
        <v>373</v>
      </c>
      <c r="I31" s="1" t="s">
        <v>567</v>
      </c>
      <c r="J31" s="1" t="s">
        <v>29</v>
      </c>
      <c r="K31" s="1" t="s">
        <v>568</v>
      </c>
      <c r="L31" s="1" t="s">
        <v>568</v>
      </c>
      <c r="M31" s="1" t="s">
        <v>376</v>
      </c>
      <c r="N31" s="1" t="s">
        <v>376</v>
      </c>
      <c r="O31" s="1" t="s">
        <v>377</v>
      </c>
      <c r="P31" s="1" t="s">
        <v>378</v>
      </c>
      <c r="Q31" s="1" t="s">
        <v>569</v>
      </c>
      <c r="R31" s="1" t="s">
        <v>380</v>
      </c>
      <c r="S31" s="1" t="s">
        <v>381</v>
      </c>
      <c r="T31" s="1" t="s">
        <v>382</v>
      </c>
    </row>
    <row r="32" s="1" customFormat="1" spans="1:20">
      <c r="A32" s="3">
        <v>16264886712</v>
      </c>
      <c r="B32" s="1" t="s">
        <v>570</v>
      </c>
      <c r="C32" s="1" t="s">
        <v>571</v>
      </c>
      <c r="D32" s="1" t="s">
        <v>572</v>
      </c>
      <c r="E32" s="1" t="s">
        <v>573</v>
      </c>
      <c r="F32" s="1" t="s">
        <v>371</v>
      </c>
      <c r="G32" s="1" t="s">
        <v>372</v>
      </c>
      <c r="H32" s="1" t="s">
        <v>373</v>
      </c>
      <c r="I32" s="1" t="s">
        <v>574</v>
      </c>
      <c r="J32" s="1" t="s">
        <v>29</v>
      </c>
      <c r="K32" s="1" t="s">
        <v>575</v>
      </c>
      <c r="L32" s="1" t="s">
        <v>575</v>
      </c>
      <c r="M32" s="1" t="s">
        <v>376</v>
      </c>
      <c r="N32" s="1" t="s">
        <v>376</v>
      </c>
      <c r="O32" s="1" t="s">
        <v>377</v>
      </c>
      <c r="P32" s="1" t="s">
        <v>378</v>
      </c>
      <c r="Q32" s="1" t="s">
        <v>576</v>
      </c>
      <c r="R32" s="1" t="s">
        <v>380</v>
      </c>
      <c r="S32" s="1" t="s">
        <v>381</v>
      </c>
      <c r="T32" s="1" t="s">
        <v>382</v>
      </c>
    </row>
    <row r="33" s="1" customFormat="1" spans="1:20">
      <c r="A33" s="3">
        <v>16268507695</v>
      </c>
      <c r="B33" s="1" t="s">
        <v>570</v>
      </c>
      <c r="C33" s="1" t="s">
        <v>577</v>
      </c>
      <c r="D33" s="1" t="s">
        <v>578</v>
      </c>
      <c r="E33" s="1" t="s">
        <v>579</v>
      </c>
      <c r="F33" s="1" t="s">
        <v>405</v>
      </c>
      <c r="G33" s="1" t="s">
        <v>372</v>
      </c>
      <c r="H33" s="1" t="s">
        <v>373</v>
      </c>
      <c r="I33" s="1" t="s">
        <v>580</v>
      </c>
      <c r="J33" s="1" t="s">
        <v>29</v>
      </c>
      <c r="K33" s="1" t="s">
        <v>581</v>
      </c>
      <c r="L33" s="1" t="s">
        <v>581</v>
      </c>
      <c r="M33" s="1" t="s">
        <v>376</v>
      </c>
      <c r="N33" s="1" t="s">
        <v>376</v>
      </c>
      <c r="O33" s="1" t="s">
        <v>377</v>
      </c>
      <c r="P33" s="1" t="s">
        <v>378</v>
      </c>
      <c r="Q33" s="1" t="s">
        <v>582</v>
      </c>
      <c r="R33" s="1" t="s">
        <v>380</v>
      </c>
      <c r="S33" s="1" t="s">
        <v>381</v>
      </c>
      <c r="T33" s="1" t="s">
        <v>382</v>
      </c>
    </row>
    <row r="34" s="1" customFormat="1" spans="1:20">
      <c r="A34" s="3">
        <v>16280501595</v>
      </c>
      <c r="B34" s="1" t="s">
        <v>583</v>
      </c>
      <c r="C34" s="1" t="s">
        <v>584</v>
      </c>
      <c r="D34" s="1" t="s">
        <v>585</v>
      </c>
      <c r="E34" s="1" t="s">
        <v>586</v>
      </c>
      <c r="F34" s="1" t="s">
        <v>371</v>
      </c>
      <c r="G34" s="1" t="s">
        <v>372</v>
      </c>
      <c r="H34" s="1" t="s">
        <v>373</v>
      </c>
      <c r="I34" s="1" t="s">
        <v>587</v>
      </c>
      <c r="J34" s="1" t="s">
        <v>29</v>
      </c>
      <c r="K34" s="1" t="s">
        <v>588</v>
      </c>
      <c r="L34" s="1" t="s">
        <v>588</v>
      </c>
      <c r="M34" s="1" t="s">
        <v>376</v>
      </c>
      <c r="N34" s="1" t="s">
        <v>376</v>
      </c>
      <c r="O34" s="1" t="s">
        <v>377</v>
      </c>
      <c r="P34" s="1" t="s">
        <v>378</v>
      </c>
      <c r="Q34" s="1" t="s">
        <v>589</v>
      </c>
      <c r="R34" s="1" t="s">
        <v>380</v>
      </c>
      <c r="S34" s="1" t="s">
        <v>381</v>
      </c>
      <c r="T34" s="1" t="s">
        <v>382</v>
      </c>
    </row>
    <row r="35" s="1" customFormat="1" spans="1:20">
      <c r="A35" s="3">
        <v>16280562562</v>
      </c>
      <c r="B35" s="1" t="s">
        <v>583</v>
      </c>
      <c r="C35" s="1" t="s">
        <v>590</v>
      </c>
      <c r="D35" s="1" t="s">
        <v>591</v>
      </c>
      <c r="E35" s="1" t="s">
        <v>592</v>
      </c>
      <c r="F35" s="1" t="s">
        <v>371</v>
      </c>
      <c r="G35" s="1" t="s">
        <v>372</v>
      </c>
      <c r="H35" s="1" t="s">
        <v>373</v>
      </c>
      <c r="I35" s="1" t="s">
        <v>593</v>
      </c>
      <c r="J35" s="1" t="s">
        <v>29</v>
      </c>
      <c r="K35" s="1" t="s">
        <v>594</v>
      </c>
      <c r="L35" s="1" t="s">
        <v>594</v>
      </c>
      <c r="M35" s="1" t="s">
        <v>376</v>
      </c>
      <c r="N35" s="1" t="s">
        <v>376</v>
      </c>
      <c r="O35" s="1" t="s">
        <v>377</v>
      </c>
      <c r="P35" s="1" t="s">
        <v>378</v>
      </c>
      <c r="Q35" s="1" t="s">
        <v>595</v>
      </c>
      <c r="R35" s="1" t="s">
        <v>380</v>
      </c>
      <c r="S35" s="1" t="s">
        <v>381</v>
      </c>
      <c r="T35" s="1" t="s">
        <v>382</v>
      </c>
    </row>
    <row r="36" s="1" customFormat="1" spans="1:20">
      <c r="A36" s="3">
        <v>16280584359</v>
      </c>
      <c r="B36" s="1" t="s">
        <v>583</v>
      </c>
      <c r="C36" s="1" t="s">
        <v>596</v>
      </c>
      <c r="D36" s="1" t="s">
        <v>597</v>
      </c>
      <c r="E36" s="1" t="s">
        <v>598</v>
      </c>
      <c r="F36" s="1" t="s">
        <v>371</v>
      </c>
      <c r="G36" s="1" t="s">
        <v>372</v>
      </c>
      <c r="H36" s="1" t="s">
        <v>373</v>
      </c>
      <c r="I36" s="1" t="s">
        <v>599</v>
      </c>
      <c r="J36" s="1" t="s">
        <v>29</v>
      </c>
      <c r="K36" s="1" t="s">
        <v>600</v>
      </c>
      <c r="L36" s="1" t="s">
        <v>600</v>
      </c>
      <c r="M36" s="1" t="s">
        <v>376</v>
      </c>
      <c r="N36" s="1" t="s">
        <v>376</v>
      </c>
      <c r="O36" s="1" t="s">
        <v>377</v>
      </c>
      <c r="P36" s="1" t="s">
        <v>378</v>
      </c>
      <c r="Q36" s="1" t="s">
        <v>601</v>
      </c>
      <c r="R36" s="1" t="s">
        <v>380</v>
      </c>
      <c r="S36" s="1" t="s">
        <v>381</v>
      </c>
      <c r="T36" s="1" t="s">
        <v>382</v>
      </c>
    </row>
    <row r="37" s="1" customFormat="1" spans="1:20">
      <c r="A37" s="3">
        <v>16280760956</v>
      </c>
      <c r="B37" s="1" t="s">
        <v>583</v>
      </c>
      <c r="C37" s="1" t="s">
        <v>602</v>
      </c>
      <c r="D37" s="1" t="s">
        <v>603</v>
      </c>
      <c r="E37" s="1" t="s">
        <v>604</v>
      </c>
      <c r="F37" s="1" t="s">
        <v>371</v>
      </c>
      <c r="G37" s="1" t="s">
        <v>372</v>
      </c>
      <c r="H37" s="1" t="s">
        <v>373</v>
      </c>
      <c r="I37" s="1" t="s">
        <v>605</v>
      </c>
      <c r="J37" s="1" t="s">
        <v>29</v>
      </c>
      <c r="K37" s="1" t="s">
        <v>606</v>
      </c>
      <c r="L37" s="1" t="s">
        <v>606</v>
      </c>
      <c r="M37" s="1" t="s">
        <v>376</v>
      </c>
      <c r="N37" s="1" t="s">
        <v>376</v>
      </c>
      <c r="O37" s="1" t="s">
        <v>377</v>
      </c>
      <c r="P37" s="1" t="s">
        <v>378</v>
      </c>
      <c r="Q37" s="1" t="s">
        <v>607</v>
      </c>
      <c r="R37" s="1" t="s">
        <v>380</v>
      </c>
      <c r="S37" s="1" t="s">
        <v>381</v>
      </c>
      <c r="T37" s="1" t="s">
        <v>382</v>
      </c>
    </row>
    <row r="38" s="1" customFormat="1" spans="1:20">
      <c r="A38" s="3">
        <v>16281208571</v>
      </c>
      <c r="B38" s="1" t="s">
        <v>583</v>
      </c>
      <c r="C38" s="1" t="s">
        <v>608</v>
      </c>
      <c r="D38" s="1" t="s">
        <v>609</v>
      </c>
      <c r="E38" s="1" t="s">
        <v>610</v>
      </c>
      <c r="F38" s="1" t="s">
        <v>405</v>
      </c>
      <c r="G38" s="1" t="s">
        <v>372</v>
      </c>
      <c r="H38" s="1" t="s">
        <v>373</v>
      </c>
      <c r="I38" s="1" t="s">
        <v>611</v>
      </c>
      <c r="J38" s="1" t="s">
        <v>29</v>
      </c>
      <c r="K38" s="1" t="s">
        <v>612</v>
      </c>
      <c r="L38" s="1" t="s">
        <v>613</v>
      </c>
      <c r="M38" s="1" t="s">
        <v>614</v>
      </c>
      <c r="N38" s="1" t="s">
        <v>615</v>
      </c>
      <c r="O38" s="1" t="s">
        <v>377</v>
      </c>
      <c r="P38" s="1" t="s">
        <v>378</v>
      </c>
      <c r="Q38" s="1" t="s">
        <v>616</v>
      </c>
      <c r="R38" s="1" t="s">
        <v>617</v>
      </c>
      <c r="S38" s="1" t="s">
        <v>381</v>
      </c>
      <c r="T38" s="1" t="s">
        <v>382</v>
      </c>
    </row>
    <row r="39" s="1" customFormat="1" spans="1:20">
      <c r="A39" s="3">
        <v>16288002181</v>
      </c>
      <c r="B39" s="1" t="s">
        <v>618</v>
      </c>
      <c r="C39" s="1" t="s">
        <v>619</v>
      </c>
      <c r="D39" s="1" t="s">
        <v>578</v>
      </c>
      <c r="E39" s="1" t="s">
        <v>620</v>
      </c>
      <c r="F39" s="1" t="s">
        <v>405</v>
      </c>
      <c r="G39" s="1" t="s">
        <v>372</v>
      </c>
      <c r="H39" s="1" t="s">
        <v>373</v>
      </c>
      <c r="I39" s="1" t="s">
        <v>621</v>
      </c>
      <c r="J39" s="1" t="s">
        <v>29</v>
      </c>
      <c r="K39" s="1" t="s">
        <v>581</v>
      </c>
      <c r="L39" s="1" t="s">
        <v>581</v>
      </c>
      <c r="M39" s="1" t="s">
        <v>376</v>
      </c>
      <c r="N39" s="1" t="s">
        <v>376</v>
      </c>
      <c r="O39" s="1" t="s">
        <v>377</v>
      </c>
      <c r="P39" s="1" t="s">
        <v>378</v>
      </c>
      <c r="Q39" s="1" t="s">
        <v>622</v>
      </c>
      <c r="R39" s="1" t="s">
        <v>380</v>
      </c>
      <c r="S39" s="1" t="s">
        <v>381</v>
      </c>
      <c r="T39" s="1" t="s">
        <v>382</v>
      </c>
    </row>
    <row r="40" s="1" customFormat="1" spans="1:20">
      <c r="A40" s="3">
        <v>16288062799</v>
      </c>
      <c r="B40" s="1" t="s">
        <v>618</v>
      </c>
      <c r="C40" s="1" t="s">
        <v>623</v>
      </c>
      <c r="D40" s="1" t="s">
        <v>624</v>
      </c>
      <c r="E40" s="1" t="s">
        <v>625</v>
      </c>
      <c r="F40" s="1" t="s">
        <v>405</v>
      </c>
      <c r="G40" s="1" t="s">
        <v>372</v>
      </c>
      <c r="H40" s="1" t="s">
        <v>373</v>
      </c>
      <c r="I40" s="1" t="s">
        <v>626</v>
      </c>
      <c r="J40" s="1" t="s">
        <v>29</v>
      </c>
      <c r="K40" s="1" t="s">
        <v>627</v>
      </c>
      <c r="L40" s="1" t="s">
        <v>627</v>
      </c>
      <c r="M40" s="1" t="s">
        <v>376</v>
      </c>
      <c r="N40" s="1" t="s">
        <v>376</v>
      </c>
      <c r="O40" s="1" t="s">
        <v>377</v>
      </c>
      <c r="P40" s="1" t="s">
        <v>378</v>
      </c>
      <c r="Q40" s="1" t="s">
        <v>628</v>
      </c>
      <c r="R40" s="1" t="s">
        <v>380</v>
      </c>
      <c r="S40" s="1" t="s">
        <v>381</v>
      </c>
      <c r="T40" s="1" t="s">
        <v>382</v>
      </c>
    </row>
    <row r="41" s="1" customFormat="1" spans="1:20">
      <c r="A41" s="3">
        <v>16293509064</v>
      </c>
      <c r="B41" s="1" t="s">
        <v>618</v>
      </c>
      <c r="C41" s="1" t="s">
        <v>629</v>
      </c>
      <c r="D41" s="1" t="s">
        <v>630</v>
      </c>
      <c r="E41" s="1" t="s">
        <v>631</v>
      </c>
      <c r="F41" s="1" t="s">
        <v>371</v>
      </c>
      <c r="G41" s="1" t="s">
        <v>372</v>
      </c>
      <c r="H41" s="1" t="s">
        <v>373</v>
      </c>
      <c r="I41" s="1" t="s">
        <v>632</v>
      </c>
      <c r="J41" s="1" t="s">
        <v>29</v>
      </c>
      <c r="K41" s="1" t="s">
        <v>633</v>
      </c>
      <c r="L41" s="1" t="s">
        <v>633</v>
      </c>
      <c r="M41" s="1" t="s">
        <v>376</v>
      </c>
      <c r="N41" s="1" t="s">
        <v>376</v>
      </c>
      <c r="O41" s="1" t="s">
        <v>377</v>
      </c>
      <c r="P41" s="1" t="s">
        <v>378</v>
      </c>
      <c r="Q41" s="1" t="s">
        <v>634</v>
      </c>
      <c r="R41" s="1" t="s">
        <v>380</v>
      </c>
      <c r="S41" s="1" t="s">
        <v>381</v>
      </c>
      <c r="T41" s="1" t="s">
        <v>382</v>
      </c>
    </row>
    <row r="42" s="1" customFormat="1" spans="1:20">
      <c r="A42" s="3">
        <v>16295390509</v>
      </c>
      <c r="B42" s="1" t="s">
        <v>635</v>
      </c>
      <c r="C42" s="1" t="s">
        <v>636</v>
      </c>
      <c r="D42" s="1" t="s">
        <v>637</v>
      </c>
      <c r="E42" s="1" t="s">
        <v>638</v>
      </c>
      <c r="F42" s="1" t="s">
        <v>371</v>
      </c>
      <c r="G42" s="1" t="s">
        <v>372</v>
      </c>
      <c r="H42" s="1" t="s">
        <v>373</v>
      </c>
      <c r="I42" s="1" t="s">
        <v>639</v>
      </c>
      <c r="J42" s="1" t="s">
        <v>29</v>
      </c>
      <c r="K42" s="1" t="s">
        <v>640</v>
      </c>
      <c r="L42" s="1" t="s">
        <v>640</v>
      </c>
      <c r="M42" s="1" t="s">
        <v>376</v>
      </c>
      <c r="N42" s="1" t="s">
        <v>376</v>
      </c>
      <c r="O42" s="1" t="s">
        <v>377</v>
      </c>
      <c r="P42" s="1" t="s">
        <v>378</v>
      </c>
      <c r="Q42" s="1" t="s">
        <v>641</v>
      </c>
      <c r="R42" s="1" t="s">
        <v>380</v>
      </c>
      <c r="S42" s="1" t="s">
        <v>381</v>
      </c>
      <c r="T42" s="1" t="s">
        <v>382</v>
      </c>
    </row>
    <row r="43" s="1" customFormat="1" spans="1:20">
      <c r="A43" s="3">
        <v>16302432975</v>
      </c>
      <c r="B43" s="1" t="s">
        <v>642</v>
      </c>
      <c r="C43" s="1" t="s">
        <v>643</v>
      </c>
      <c r="D43" s="1" t="s">
        <v>644</v>
      </c>
      <c r="E43" s="1" t="s">
        <v>645</v>
      </c>
      <c r="F43" s="1" t="s">
        <v>371</v>
      </c>
      <c r="G43" s="1" t="s">
        <v>372</v>
      </c>
      <c r="H43" s="1" t="s">
        <v>373</v>
      </c>
      <c r="I43" s="1" t="s">
        <v>646</v>
      </c>
      <c r="J43" s="1" t="s">
        <v>29</v>
      </c>
      <c r="K43" s="1" t="s">
        <v>647</v>
      </c>
      <c r="L43" s="1" t="s">
        <v>647</v>
      </c>
      <c r="M43" s="1" t="s">
        <v>376</v>
      </c>
      <c r="N43" s="1" t="s">
        <v>376</v>
      </c>
      <c r="O43" s="1" t="s">
        <v>377</v>
      </c>
      <c r="P43" s="1" t="s">
        <v>378</v>
      </c>
      <c r="Q43" s="1" t="s">
        <v>648</v>
      </c>
      <c r="R43" s="1" t="s">
        <v>380</v>
      </c>
      <c r="S43" s="1" t="s">
        <v>381</v>
      </c>
      <c r="T43" s="1" t="s">
        <v>382</v>
      </c>
    </row>
    <row r="44" s="1" customFormat="1" spans="1:20">
      <c r="A44" s="3">
        <v>16302608256</v>
      </c>
      <c r="B44" s="1" t="s">
        <v>642</v>
      </c>
      <c r="C44" s="1" t="s">
        <v>649</v>
      </c>
      <c r="D44" s="1" t="s">
        <v>650</v>
      </c>
      <c r="E44" s="1" t="s">
        <v>651</v>
      </c>
      <c r="F44" s="1" t="s">
        <v>371</v>
      </c>
      <c r="G44" s="1" t="s">
        <v>372</v>
      </c>
      <c r="H44" s="1" t="s">
        <v>373</v>
      </c>
      <c r="I44" s="1" t="s">
        <v>652</v>
      </c>
      <c r="J44" s="1" t="s">
        <v>29</v>
      </c>
      <c r="K44" s="1" t="s">
        <v>653</v>
      </c>
      <c r="L44" s="1" t="s">
        <v>653</v>
      </c>
      <c r="M44" s="1" t="s">
        <v>376</v>
      </c>
      <c r="N44" s="1" t="s">
        <v>376</v>
      </c>
      <c r="O44" s="1" t="s">
        <v>377</v>
      </c>
      <c r="P44" s="1" t="s">
        <v>378</v>
      </c>
      <c r="Q44" s="1" t="s">
        <v>654</v>
      </c>
      <c r="R44" s="1" t="s">
        <v>380</v>
      </c>
      <c r="S44" s="1" t="s">
        <v>381</v>
      </c>
      <c r="T44" s="1" t="s">
        <v>382</v>
      </c>
    </row>
    <row r="45" s="1" customFormat="1" spans="1:20">
      <c r="A45" s="3">
        <v>16315963577</v>
      </c>
      <c r="B45" s="1" t="s">
        <v>655</v>
      </c>
      <c r="C45" s="1" t="s">
        <v>656</v>
      </c>
      <c r="D45" s="1" t="s">
        <v>657</v>
      </c>
      <c r="E45" s="1" t="s">
        <v>658</v>
      </c>
      <c r="F45" s="1" t="s">
        <v>371</v>
      </c>
      <c r="G45" s="1" t="s">
        <v>372</v>
      </c>
      <c r="H45" s="1" t="s">
        <v>373</v>
      </c>
      <c r="I45" s="1" t="s">
        <v>659</v>
      </c>
      <c r="J45" s="1" t="s">
        <v>29</v>
      </c>
      <c r="K45" s="1" t="s">
        <v>490</v>
      </c>
      <c r="L45" s="1" t="s">
        <v>490</v>
      </c>
      <c r="M45" s="1" t="s">
        <v>376</v>
      </c>
      <c r="N45" s="1" t="s">
        <v>376</v>
      </c>
      <c r="O45" s="1" t="s">
        <v>377</v>
      </c>
      <c r="P45" s="1" t="s">
        <v>378</v>
      </c>
      <c r="Q45" s="1" t="s">
        <v>660</v>
      </c>
      <c r="R45" s="1" t="s">
        <v>380</v>
      </c>
      <c r="S45" s="1" t="s">
        <v>381</v>
      </c>
      <c r="T45" s="1" t="s">
        <v>382</v>
      </c>
    </row>
    <row r="46" s="1" customFormat="1" spans="1:20">
      <c r="A46" s="3">
        <v>16324114788</v>
      </c>
      <c r="B46" s="1" t="s">
        <v>661</v>
      </c>
      <c r="C46" s="1" t="s">
        <v>662</v>
      </c>
      <c r="D46" s="1" t="s">
        <v>663</v>
      </c>
      <c r="E46" s="1" t="s">
        <v>664</v>
      </c>
      <c r="F46" s="1" t="s">
        <v>405</v>
      </c>
      <c r="G46" s="1" t="s">
        <v>372</v>
      </c>
      <c r="H46" s="1" t="s">
        <v>373</v>
      </c>
      <c r="I46" s="1" t="s">
        <v>665</v>
      </c>
      <c r="J46" s="1" t="s">
        <v>29</v>
      </c>
      <c r="K46" s="1" t="s">
        <v>612</v>
      </c>
      <c r="L46" s="1" t="s">
        <v>612</v>
      </c>
      <c r="M46" s="1" t="s">
        <v>376</v>
      </c>
      <c r="N46" s="1" t="s">
        <v>376</v>
      </c>
      <c r="O46" s="1" t="s">
        <v>377</v>
      </c>
      <c r="P46" s="1" t="s">
        <v>378</v>
      </c>
      <c r="Q46" s="1" t="s">
        <v>666</v>
      </c>
      <c r="R46" s="1" t="s">
        <v>380</v>
      </c>
      <c r="S46" s="1" t="s">
        <v>381</v>
      </c>
      <c r="T46" s="1" t="s">
        <v>382</v>
      </c>
    </row>
    <row r="47" s="1" customFormat="1" spans="1:20">
      <c r="A47" s="3">
        <v>16324414251</v>
      </c>
      <c r="B47" s="1" t="s">
        <v>661</v>
      </c>
      <c r="C47" s="1" t="s">
        <v>667</v>
      </c>
      <c r="D47" s="1" t="s">
        <v>657</v>
      </c>
      <c r="E47" s="1" t="s">
        <v>668</v>
      </c>
      <c r="F47" s="1" t="s">
        <v>371</v>
      </c>
      <c r="G47" s="1" t="s">
        <v>372</v>
      </c>
      <c r="H47" s="1" t="s">
        <v>373</v>
      </c>
      <c r="I47" s="1" t="s">
        <v>669</v>
      </c>
      <c r="J47" s="1" t="s">
        <v>29</v>
      </c>
      <c r="K47" s="1" t="s">
        <v>490</v>
      </c>
      <c r="L47" s="1" t="s">
        <v>490</v>
      </c>
      <c r="M47" s="1" t="s">
        <v>376</v>
      </c>
      <c r="N47" s="1" t="s">
        <v>376</v>
      </c>
      <c r="O47" s="1" t="s">
        <v>377</v>
      </c>
      <c r="P47" s="1" t="s">
        <v>378</v>
      </c>
      <c r="Q47" s="1" t="s">
        <v>670</v>
      </c>
      <c r="R47" s="1" t="s">
        <v>380</v>
      </c>
      <c r="S47" s="1" t="s">
        <v>381</v>
      </c>
      <c r="T47" s="1" t="s">
        <v>382</v>
      </c>
    </row>
    <row r="48" s="1" customFormat="1" spans="1:20">
      <c r="A48" s="3">
        <v>16325389100</v>
      </c>
      <c r="B48" s="1" t="s">
        <v>661</v>
      </c>
      <c r="C48" s="1" t="s">
        <v>671</v>
      </c>
      <c r="D48" s="1" t="s">
        <v>672</v>
      </c>
      <c r="E48" s="1" t="s">
        <v>673</v>
      </c>
      <c r="F48" s="1" t="s">
        <v>371</v>
      </c>
      <c r="G48" s="1" t="s">
        <v>372</v>
      </c>
      <c r="H48" s="1" t="s">
        <v>373</v>
      </c>
      <c r="I48" s="1" t="s">
        <v>674</v>
      </c>
      <c r="J48" s="1" t="s">
        <v>29</v>
      </c>
      <c r="K48" s="1" t="s">
        <v>675</v>
      </c>
      <c r="L48" s="1" t="s">
        <v>675</v>
      </c>
      <c r="M48" s="1" t="s">
        <v>376</v>
      </c>
      <c r="N48" s="1" t="s">
        <v>376</v>
      </c>
      <c r="O48" s="1" t="s">
        <v>377</v>
      </c>
      <c r="P48" s="1" t="s">
        <v>378</v>
      </c>
      <c r="Q48" s="1" t="s">
        <v>676</v>
      </c>
      <c r="R48" s="1" t="s">
        <v>380</v>
      </c>
      <c r="S48" s="1" t="s">
        <v>381</v>
      </c>
      <c r="T48" s="1" t="s">
        <v>382</v>
      </c>
    </row>
    <row r="49" s="1" customFormat="1" spans="1:20">
      <c r="A49" s="3">
        <v>16326447736</v>
      </c>
      <c r="B49" s="1" t="s">
        <v>661</v>
      </c>
      <c r="C49" s="1" t="s">
        <v>677</v>
      </c>
      <c r="D49" s="1" t="s">
        <v>678</v>
      </c>
      <c r="E49" s="1" t="s">
        <v>679</v>
      </c>
      <c r="F49" s="1" t="s">
        <v>405</v>
      </c>
      <c r="G49" s="1" t="s">
        <v>372</v>
      </c>
      <c r="H49" s="1" t="s">
        <v>373</v>
      </c>
      <c r="I49" s="1" t="s">
        <v>680</v>
      </c>
      <c r="J49" s="1" t="s">
        <v>29</v>
      </c>
      <c r="K49" s="1" t="s">
        <v>681</v>
      </c>
      <c r="L49" s="1" t="s">
        <v>681</v>
      </c>
      <c r="M49" s="1" t="s">
        <v>376</v>
      </c>
      <c r="N49" s="1" t="s">
        <v>376</v>
      </c>
      <c r="O49" s="1" t="s">
        <v>377</v>
      </c>
      <c r="P49" s="1" t="s">
        <v>378</v>
      </c>
      <c r="Q49" s="1" t="s">
        <v>682</v>
      </c>
      <c r="R49" s="1" t="s">
        <v>380</v>
      </c>
      <c r="S49" s="1" t="s">
        <v>381</v>
      </c>
      <c r="T49" s="1" t="s">
        <v>382</v>
      </c>
    </row>
    <row r="50" s="1" customFormat="1" spans="1:20">
      <c r="A50" s="3">
        <v>16326475007</v>
      </c>
      <c r="B50" s="1" t="s">
        <v>661</v>
      </c>
      <c r="C50" s="1" t="s">
        <v>683</v>
      </c>
      <c r="D50" s="1" t="s">
        <v>684</v>
      </c>
      <c r="E50" s="1" t="s">
        <v>685</v>
      </c>
      <c r="F50" s="1" t="s">
        <v>371</v>
      </c>
      <c r="G50" s="1" t="s">
        <v>372</v>
      </c>
      <c r="H50" s="1" t="s">
        <v>373</v>
      </c>
      <c r="I50" s="1" t="s">
        <v>686</v>
      </c>
      <c r="J50" s="1" t="s">
        <v>29</v>
      </c>
      <c r="K50" s="1" t="s">
        <v>687</v>
      </c>
      <c r="L50" s="1" t="s">
        <v>687</v>
      </c>
      <c r="M50" s="1" t="s">
        <v>376</v>
      </c>
      <c r="N50" s="1" t="s">
        <v>376</v>
      </c>
      <c r="O50" s="1" t="s">
        <v>377</v>
      </c>
      <c r="P50" s="1" t="s">
        <v>378</v>
      </c>
      <c r="Q50" s="1" t="s">
        <v>688</v>
      </c>
      <c r="R50" s="1" t="s">
        <v>380</v>
      </c>
      <c r="S50" s="1" t="s">
        <v>381</v>
      </c>
      <c r="T50" s="1" t="s">
        <v>382</v>
      </c>
    </row>
    <row r="51" s="1" customFormat="1" spans="1:20">
      <c r="A51" s="3">
        <v>16330250594</v>
      </c>
      <c r="B51" s="1" t="s">
        <v>661</v>
      </c>
      <c r="C51" s="1" t="s">
        <v>689</v>
      </c>
      <c r="D51" s="1" t="s">
        <v>690</v>
      </c>
      <c r="E51" s="1" t="s">
        <v>691</v>
      </c>
      <c r="F51" s="1" t="s">
        <v>371</v>
      </c>
      <c r="G51" s="1" t="s">
        <v>372</v>
      </c>
      <c r="H51" s="1" t="s">
        <v>373</v>
      </c>
      <c r="I51" s="1" t="s">
        <v>692</v>
      </c>
      <c r="J51" s="1" t="s">
        <v>29</v>
      </c>
      <c r="K51" s="1" t="s">
        <v>693</v>
      </c>
      <c r="L51" s="1" t="s">
        <v>693</v>
      </c>
      <c r="M51" s="1" t="s">
        <v>376</v>
      </c>
      <c r="N51" s="1" t="s">
        <v>376</v>
      </c>
      <c r="O51" s="1" t="s">
        <v>377</v>
      </c>
      <c r="P51" s="1" t="s">
        <v>378</v>
      </c>
      <c r="Q51" s="1" t="s">
        <v>694</v>
      </c>
      <c r="R51" s="1" t="s">
        <v>380</v>
      </c>
      <c r="S51" s="1" t="s">
        <v>381</v>
      </c>
      <c r="T51" s="1" t="s">
        <v>382</v>
      </c>
    </row>
    <row r="52" s="1" customFormat="1" spans="1:20">
      <c r="A52" s="3">
        <v>16330605504</v>
      </c>
      <c r="B52" s="1" t="s">
        <v>695</v>
      </c>
      <c r="C52" s="1" t="s">
        <v>696</v>
      </c>
      <c r="D52" s="1" t="s">
        <v>697</v>
      </c>
      <c r="E52" s="1" t="s">
        <v>698</v>
      </c>
      <c r="F52" s="1" t="s">
        <v>371</v>
      </c>
      <c r="G52" s="1" t="s">
        <v>372</v>
      </c>
      <c r="H52" s="1" t="s">
        <v>373</v>
      </c>
      <c r="I52" s="1" t="s">
        <v>699</v>
      </c>
      <c r="J52" s="1" t="s">
        <v>29</v>
      </c>
      <c r="K52" s="1" t="s">
        <v>700</v>
      </c>
      <c r="L52" s="1" t="s">
        <v>700</v>
      </c>
      <c r="M52" s="1" t="s">
        <v>376</v>
      </c>
      <c r="N52" s="1" t="s">
        <v>376</v>
      </c>
      <c r="O52" s="1" t="s">
        <v>377</v>
      </c>
      <c r="P52" s="1" t="s">
        <v>378</v>
      </c>
      <c r="Q52" s="1" t="s">
        <v>701</v>
      </c>
      <c r="R52" s="1" t="s">
        <v>380</v>
      </c>
      <c r="S52" s="1" t="s">
        <v>381</v>
      </c>
      <c r="T52" s="1" t="s">
        <v>382</v>
      </c>
    </row>
    <row r="53" s="1" customFormat="1" spans="1:20">
      <c r="A53" s="3">
        <v>16330624291</v>
      </c>
      <c r="B53" s="1" t="s">
        <v>695</v>
      </c>
      <c r="C53" s="1" t="s">
        <v>702</v>
      </c>
      <c r="D53" s="1" t="s">
        <v>703</v>
      </c>
      <c r="E53" s="1" t="s">
        <v>704</v>
      </c>
      <c r="F53" s="1" t="s">
        <v>371</v>
      </c>
      <c r="G53" s="1" t="s">
        <v>372</v>
      </c>
      <c r="H53" s="1" t="s">
        <v>373</v>
      </c>
      <c r="I53" s="1" t="s">
        <v>705</v>
      </c>
      <c r="J53" s="1" t="s">
        <v>29</v>
      </c>
      <c r="K53" s="1" t="s">
        <v>706</v>
      </c>
      <c r="L53" s="1" t="s">
        <v>706</v>
      </c>
      <c r="M53" s="1" t="s">
        <v>376</v>
      </c>
      <c r="N53" s="1" t="s">
        <v>376</v>
      </c>
      <c r="O53" s="1" t="s">
        <v>377</v>
      </c>
      <c r="P53" s="1" t="s">
        <v>378</v>
      </c>
      <c r="Q53" s="1" t="s">
        <v>707</v>
      </c>
      <c r="R53" s="1" t="s">
        <v>380</v>
      </c>
      <c r="S53" s="1" t="s">
        <v>381</v>
      </c>
      <c r="T53" s="1" t="s">
        <v>382</v>
      </c>
    </row>
    <row r="54" s="1" customFormat="1" spans="1:20">
      <c r="A54" s="3">
        <v>16330803083</v>
      </c>
      <c r="B54" s="1" t="s">
        <v>695</v>
      </c>
      <c r="C54" s="1" t="s">
        <v>708</v>
      </c>
      <c r="D54" s="1" t="s">
        <v>709</v>
      </c>
      <c r="E54" s="1" t="s">
        <v>710</v>
      </c>
      <c r="F54" s="1" t="s">
        <v>371</v>
      </c>
      <c r="G54" s="1" t="s">
        <v>372</v>
      </c>
      <c r="H54" s="1" t="s">
        <v>373</v>
      </c>
      <c r="I54" s="1" t="s">
        <v>711</v>
      </c>
      <c r="J54" s="1" t="s">
        <v>29</v>
      </c>
      <c r="K54" s="1" t="s">
        <v>712</v>
      </c>
      <c r="L54" s="1" t="s">
        <v>712</v>
      </c>
      <c r="M54" s="1" t="s">
        <v>376</v>
      </c>
      <c r="N54" s="1" t="s">
        <v>376</v>
      </c>
      <c r="O54" s="1" t="s">
        <v>377</v>
      </c>
      <c r="P54" s="1" t="s">
        <v>378</v>
      </c>
      <c r="Q54" s="1" t="s">
        <v>713</v>
      </c>
      <c r="R54" s="1" t="s">
        <v>380</v>
      </c>
      <c r="S54" s="1" t="s">
        <v>381</v>
      </c>
      <c r="T54" s="1" t="s">
        <v>382</v>
      </c>
    </row>
    <row r="55" s="1" customFormat="1" spans="1:20">
      <c r="A55" s="3">
        <v>16330840610</v>
      </c>
      <c r="B55" s="1" t="s">
        <v>695</v>
      </c>
      <c r="C55" s="1" t="s">
        <v>714</v>
      </c>
      <c r="D55" s="1" t="s">
        <v>624</v>
      </c>
      <c r="E55" s="1" t="s">
        <v>715</v>
      </c>
      <c r="F55" s="1" t="s">
        <v>405</v>
      </c>
      <c r="G55" s="1" t="s">
        <v>372</v>
      </c>
      <c r="H55" s="1" t="s">
        <v>373</v>
      </c>
      <c r="I55" s="1" t="s">
        <v>716</v>
      </c>
      <c r="J55" s="1" t="s">
        <v>29</v>
      </c>
      <c r="K55" s="1" t="s">
        <v>717</v>
      </c>
      <c r="L55" s="1" t="s">
        <v>490</v>
      </c>
      <c r="M55" s="1" t="s">
        <v>718</v>
      </c>
      <c r="N55" s="1" t="s">
        <v>719</v>
      </c>
      <c r="O55" s="1" t="s">
        <v>377</v>
      </c>
      <c r="P55" s="1" t="s">
        <v>378</v>
      </c>
      <c r="Q55" s="1" t="s">
        <v>720</v>
      </c>
      <c r="R55" s="1" t="s">
        <v>380</v>
      </c>
      <c r="S55" s="1" t="s">
        <v>381</v>
      </c>
      <c r="T55" s="1" t="s">
        <v>382</v>
      </c>
    </row>
    <row r="56" s="1" customFormat="1" spans="1:20">
      <c r="A56" s="3">
        <v>16330843731</v>
      </c>
      <c r="B56" s="1" t="s">
        <v>695</v>
      </c>
      <c r="C56" s="1" t="s">
        <v>721</v>
      </c>
      <c r="D56" s="1" t="s">
        <v>722</v>
      </c>
      <c r="E56" s="1" t="s">
        <v>723</v>
      </c>
      <c r="F56" s="1" t="s">
        <v>371</v>
      </c>
      <c r="G56" s="1" t="s">
        <v>372</v>
      </c>
      <c r="H56" s="1" t="s">
        <v>373</v>
      </c>
      <c r="I56" s="1" t="s">
        <v>724</v>
      </c>
      <c r="J56" s="1" t="s">
        <v>29</v>
      </c>
      <c r="K56" s="1" t="s">
        <v>725</v>
      </c>
      <c r="L56" s="1" t="s">
        <v>725</v>
      </c>
      <c r="M56" s="1" t="s">
        <v>376</v>
      </c>
      <c r="N56" s="1" t="s">
        <v>376</v>
      </c>
      <c r="O56" s="1" t="s">
        <v>377</v>
      </c>
      <c r="P56" s="1" t="s">
        <v>378</v>
      </c>
      <c r="Q56" s="1" t="s">
        <v>726</v>
      </c>
      <c r="R56" s="1" t="s">
        <v>380</v>
      </c>
      <c r="S56" s="1" t="s">
        <v>381</v>
      </c>
      <c r="T56" s="1" t="s">
        <v>382</v>
      </c>
    </row>
    <row r="57" s="1" customFormat="1" spans="1:20">
      <c r="A57" s="3">
        <v>16330875971</v>
      </c>
      <c r="B57" s="1" t="s">
        <v>695</v>
      </c>
      <c r="C57" s="1" t="s">
        <v>727</v>
      </c>
      <c r="D57" s="1" t="s">
        <v>728</v>
      </c>
      <c r="E57" s="1" t="s">
        <v>729</v>
      </c>
      <c r="F57" s="1" t="s">
        <v>371</v>
      </c>
      <c r="G57" s="1" t="s">
        <v>372</v>
      </c>
      <c r="H57" s="1" t="s">
        <v>373</v>
      </c>
      <c r="I57" s="1" t="s">
        <v>730</v>
      </c>
      <c r="J57" s="1" t="s">
        <v>29</v>
      </c>
      <c r="K57" s="1" t="s">
        <v>731</v>
      </c>
      <c r="L57" s="1" t="s">
        <v>731</v>
      </c>
      <c r="M57" s="1" t="s">
        <v>376</v>
      </c>
      <c r="N57" s="1" t="s">
        <v>376</v>
      </c>
      <c r="O57" s="1" t="s">
        <v>377</v>
      </c>
      <c r="P57" s="1" t="s">
        <v>378</v>
      </c>
      <c r="Q57" s="1" t="s">
        <v>732</v>
      </c>
      <c r="R57" s="1" t="s">
        <v>380</v>
      </c>
      <c r="S57" s="1" t="s">
        <v>381</v>
      </c>
      <c r="T57" s="1" t="s">
        <v>382</v>
      </c>
    </row>
    <row r="58" s="1" customFormat="1" spans="1:20">
      <c r="A58" s="3">
        <v>16331825895</v>
      </c>
      <c r="B58" s="1" t="s">
        <v>695</v>
      </c>
      <c r="C58" s="1" t="s">
        <v>733</v>
      </c>
      <c r="D58" s="1" t="s">
        <v>734</v>
      </c>
      <c r="E58" s="1" t="s">
        <v>735</v>
      </c>
      <c r="F58" s="1" t="s">
        <v>371</v>
      </c>
      <c r="G58" s="1" t="s">
        <v>372</v>
      </c>
      <c r="H58" s="1" t="s">
        <v>373</v>
      </c>
      <c r="I58" s="1" t="s">
        <v>736</v>
      </c>
      <c r="J58" s="1" t="s">
        <v>29</v>
      </c>
      <c r="K58" s="1" t="s">
        <v>737</v>
      </c>
      <c r="L58" s="1" t="s">
        <v>737</v>
      </c>
      <c r="M58" s="1" t="s">
        <v>376</v>
      </c>
      <c r="N58" s="1" t="s">
        <v>376</v>
      </c>
      <c r="O58" s="1" t="s">
        <v>377</v>
      </c>
      <c r="P58" s="1" t="s">
        <v>378</v>
      </c>
      <c r="Q58" s="1" t="s">
        <v>738</v>
      </c>
      <c r="R58" s="1" t="s">
        <v>380</v>
      </c>
      <c r="S58" s="1" t="s">
        <v>381</v>
      </c>
      <c r="T58" s="1" t="s">
        <v>382</v>
      </c>
    </row>
    <row r="59" s="1" customFormat="1" spans="1:20">
      <c r="A59" s="3">
        <v>16335789837</v>
      </c>
      <c r="B59" s="1" t="s">
        <v>695</v>
      </c>
      <c r="C59" s="1" t="s">
        <v>739</v>
      </c>
      <c r="D59" s="1" t="s">
        <v>740</v>
      </c>
      <c r="E59" s="1" t="s">
        <v>741</v>
      </c>
      <c r="F59" s="1" t="s">
        <v>405</v>
      </c>
      <c r="G59" s="1" t="s">
        <v>372</v>
      </c>
      <c r="H59" s="1" t="s">
        <v>373</v>
      </c>
      <c r="I59" s="1" t="s">
        <v>742</v>
      </c>
      <c r="J59" s="1" t="s">
        <v>29</v>
      </c>
      <c r="K59" s="1" t="s">
        <v>743</v>
      </c>
      <c r="L59" s="1" t="s">
        <v>743</v>
      </c>
      <c r="M59" s="1" t="s">
        <v>376</v>
      </c>
      <c r="N59" s="1" t="s">
        <v>376</v>
      </c>
      <c r="O59" s="1" t="s">
        <v>377</v>
      </c>
      <c r="P59" s="1" t="s">
        <v>378</v>
      </c>
      <c r="Q59" s="1" t="s">
        <v>744</v>
      </c>
      <c r="R59" s="1" t="s">
        <v>380</v>
      </c>
      <c r="S59" s="1" t="s">
        <v>381</v>
      </c>
      <c r="T59" s="1" t="s">
        <v>382</v>
      </c>
    </row>
    <row r="60" s="1" customFormat="1" spans="1:20">
      <c r="A60" s="3">
        <v>16336443953</v>
      </c>
      <c r="B60" s="1" t="s">
        <v>745</v>
      </c>
      <c r="C60" s="1" t="s">
        <v>746</v>
      </c>
      <c r="D60" s="1" t="s">
        <v>747</v>
      </c>
      <c r="E60" s="1" t="s">
        <v>748</v>
      </c>
      <c r="F60" s="1" t="s">
        <v>371</v>
      </c>
      <c r="G60" s="1" t="s">
        <v>372</v>
      </c>
      <c r="H60" s="1" t="s">
        <v>373</v>
      </c>
      <c r="I60" s="1" t="s">
        <v>749</v>
      </c>
      <c r="J60" s="1" t="s">
        <v>29</v>
      </c>
      <c r="K60" s="1" t="s">
        <v>750</v>
      </c>
      <c r="L60" s="1" t="s">
        <v>750</v>
      </c>
      <c r="M60" s="1" t="s">
        <v>376</v>
      </c>
      <c r="N60" s="1" t="s">
        <v>376</v>
      </c>
      <c r="O60" s="1" t="s">
        <v>377</v>
      </c>
      <c r="P60" s="1" t="s">
        <v>378</v>
      </c>
      <c r="Q60" s="1" t="s">
        <v>751</v>
      </c>
      <c r="R60" s="1" t="s">
        <v>380</v>
      </c>
      <c r="S60" s="1" t="s">
        <v>381</v>
      </c>
      <c r="T60" s="1" t="s">
        <v>382</v>
      </c>
    </row>
    <row r="61" s="1" customFormat="1" spans="1:20">
      <c r="A61" s="3">
        <v>16336481509</v>
      </c>
      <c r="B61" s="1" t="s">
        <v>745</v>
      </c>
      <c r="C61" s="1" t="s">
        <v>752</v>
      </c>
      <c r="D61" s="1" t="s">
        <v>591</v>
      </c>
      <c r="E61" s="1" t="s">
        <v>753</v>
      </c>
      <c r="F61" s="1" t="s">
        <v>371</v>
      </c>
      <c r="G61" s="1" t="s">
        <v>372</v>
      </c>
      <c r="H61" s="1" t="s">
        <v>373</v>
      </c>
      <c r="I61" s="1" t="s">
        <v>754</v>
      </c>
      <c r="J61" s="1" t="s">
        <v>29</v>
      </c>
      <c r="K61" s="1" t="s">
        <v>555</v>
      </c>
      <c r="L61" s="1" t="s">
        <v>555</v>
      </c>
      <c r="M61" s="1" t="s">
        <v>376</v>
      </c>
      <c r="N61" s="1" t="s">
        <v>376</v>
      </c>
      <c r="O61" s="1" t="s">
        <v>377</v>
      </c>
      <c r="P61" s="1" t="s">
        <v>378</v>
      </c>
      <c r="Q61" s="1" t="s">
        <v>755</v>
      </c>
      <c r="R61" s="1" t="s">
        <v>380</v>
      </c>
      <c r="S61" s="1" t="s">
        <v>381</v>
      </c>
      <c r="T61" s="1" t="s">
        <v>382</v>
      </c>
    </row>
    <row r="62" s="1" customFormat="1" spans="1:20">
      <c r="A62" s="3">
        <v>16337172109</v>
      </c>
      <c r="B62" s="1" t="s">
        <v>745</v>
      </c>
      <c r="C62" s="1" t="s">
        <v>756</v>
      </c>
      <c r="D62" s="1" t="s">
        <v>757</v>
      </c>
      <c r="E62" s="1" t="s">
        <v>758</v>
      </c>
      <c r="F62" s="1" t="s">
        <v>371</v>
      </c>
      <c r="G62" s="1" t="s">
        <v>372</v>
      </c>
      <c r="H62" s="1" t="s">
        <v>373</v>
      </c>
      <c r="I62" s="1" t="s">
        <v>759</v>
      </c>
      <c r="J62" s="1" t="s">
        <v>29</v>
      </c>
      <c r="K62" s="1" t="s">
        <v>575</v>
      </c>
      <c r="L62" s="1" t="s">
        <v>575</v>
      </c>
      <c r="M62" s="1" t="s">
        <v>376</v>
      </c>
      <c r="N62" s="1" t="s">
        <v>376</v>
      </c>
      <c r="O62" s="1" t="s">
        <v>377</v>
      </c>
      <c r="P62" s="1" t="s">
        <v>378</v>
      </c>
      <c r="Q62" s="1" t="s">
        <v>760</v>
      </c>
      <c r="R62" s="1" t="s">
        <v>380</v>
      </c>
      <c r="S62" s="1" t="s">
        <v>381</v>
      </c>
      <c r="T62" s="1" t="s">
        <v>382</v>
      </c>
    </row>
    <row r="63" s="1" customFormat="1" spans="1:20">
      <c r="A63" s="3">
        <v>16340314764</v>
      </c>
      <c r="B63" s="1" t="s">
        <v>745</v>
      </c>
      <c r="C63" s="1" t="s">
        <v>761</v>
      </c>
      <c r="D63" s="1" t="s">
        <v>762</v>
      </c>
      <c r="E63" s="1" t="s">
        <v>763</v>
      </c>
      <c r="F63" s="1" t="s">
        <v>371</v>
      </c>
      <c r="G63" s="1" t="s">
        <v>372</v>
      </c>
      <c r="H63" s="1" t="s">
        <v>373</v>
      </c>
      <c r="I63" s="1" t="s">
        <v>764</v>
      </c>
      <c r="J63" s="1" t="s">
        <v>29</v>
      </c>
      <c r="K63" s="1" t="s">
        <v>765</v>
      </c>
      <c r="L63" s="1" t="s">
        <v>765</v>
      </c>
      <c r="M63" s="1" t="s">
        <v>376</v>
      </c>
      <c r="N63" s="1" t="s">
        <v>376</v>
      </c>
      <c r="O63" s="1" t="s">
        <v>377</v>
      </c>
      <c r="P63" s="1" t="s">
        <v>378</v>
      </c>
      <c r="Q63" s="1" t="s">
        <v>766</v>
      </c>
      <c r="R63" s="1" t="s">
        <v>380</v>
      </c>
      <c r="S63" s="1" t="s">
        <v>381</v>
      </c>
      <c r="T63" s="1" t="s">
        <v>382</v>
      </c>
    </row>
    <row r="64" s="1" customFormat="1" spans="1:20">
      <c r="A64" s="3">
        <v>16340916399</v>
      </c>
      <c r="B64" s="1" t="s">
        <v>745</v>
      </c>
      <c r="C64" s="1" t="s">
        <v>767</v>
      </c>
      <c r="D64" s="1" t="s">
        <v>768</v>
      </c>
      <c r="E64" s="1" t="s">
        <v>769</v>
      </c>
      <c r="F64" s="1" t="s">
        <v>371</v>
      </c>
      <c r="G64" s="1" t="s">
        <v>372</v>
      </c>
      <c r="H64" s="1" t="s">
        <v>373</v>
      </c>
      <c r="I64" s="1" t="s">
        <v>770</v>
      </c>
      <c r="J64" s="1" t="s">
        <v>29</v>
      </c>
      <c r="K64" s="1" t="s">
        <v>771</v>
      </c>
      <c r="L64" s="1" t="s">
        <v>771</v>
      </c>
      <c r="M64" s="1" t="s">
        <v>376</v>
      </c>
      <c r="N64" s="1" t="s">
        <v>376</v>
      </c>
      <c r="O64" s="1" t="s">
        <v>377</v>
      </c>
      <c r="P64" s="1" t="s">
        <v>378</v>
      </c>
      <c r="Q64" s="1" t="s">
        <v>772</v>
      </c>
      <c r="R64" s="1" t="s">
        <v>380</v>
      </c>
      <c r="S64" s="1" t="s">
        <v>381</v>
      </c>
      <c r="T64" s="1" t="s">
        <v>382</v>
      </c>
    </row>
    <row r="65" s="1" customFormat="1" spans="1:20">
      <c r="A65" s="3">
        <v>16341408915</v>
      </c>
      <c r="B65" s="1" t="s">
        <v>745</v>
      </c>
      <c r="C65" s="1" t="s">
        <v>773</v>
      </c>
      <c r="D65" s="1" t="s">
        <v>774</v>
      </c>
      <c r="E65" s="1" t="s">
        <v>775</v>
      </c>
      <c r="F65" s="1" t="s">
        <v>371</v>
      </c>
      <c r="G65" s="1" t="s">
        <v>372</v>
      </c>
      <c r="H65" s="1" t="s">
        <v>373</v>
      </c>
      <c r="I65" s="1" t="s">
        <v>776</v>
      </c>
      <c r="J65" s="1" t="s">
        <v>29</v>
      </c>
      <c r="K65" s="1" t="s">
        <v>777</v>
      </c>
      <c r="L65" s="1" t="s">
        <v>777</v>
      </c>
      <c r="M65" s="1" t="s">
        <v>376</v>
      </c>
      <c r="N65" s="1" t="s">
        <v>376</v>
      </c>
      <c r="O65" s="1" t="s">
        <v>377</v>
      </c>
      <c r="P65" s="1" t="s">
        <v>378</v>
      </c>
      <c r="Q65" s="1" t="s">
        <v>778</v>
      </c>
      <c r="R65" s="1" t="s">
        <v>380</v>
      </c>
      <c r="S65" s="1" t="s">
        <v>381</v>
      </c>
      <c r="T65" s="1" t="s">
        <v>382</v>
      </c>
    </row>
    <row r="66" s="1" customFormat="1" spans="1:20">
      <c r="A66" s="3">
        <v>16342943178</v>
      </c>
      <c r="B66" s="1" t="s">
        <v>745</v>
      </c>
      <c r="C66" s="1" t="s">
        <v>779</v>
      </c>
      <c r="D66" s="1" t="s">
        <v>780</v>
      </c>
      <c r="E66" s="1" t="s">
        <v>781</v>
      </c>
      <c r="F66" s="1" t="s">
        <v>371</v>
      </c>
      <c r="G66" s="1" t="s">
        <v>372</v>
      </c>
      <c r="H66" s="1" t="s">
        <v>373</v>
      </c>
      <c r="I66" s="1" t="s">
        <v>782</v>
      </c>
      <c r="J66" s="1" t="s">
        <v>29</v>
      </c>
      <c r="K66" s="1" t="s">
        <v>783</v>
      </c>
      <c r="L66" s="1" t="s">
        <v>783</v>
      </c>
      <c r="M66" s="1" t="s">
        <v>376</v>
      </c>
      <c r="N66" s="1" t="s">
        <v>376</v>
      </c>
      <c r="O66" s="1" t="s">
        <v>377</v>
      </c>
      <c r="P66" s="1" t="s">
        <v>378</v>
      </c>
      <c r="Q66" s="1" t="s">
        <v>784</v>
      </c>
      <c r="R66" s="1" t="s">
        <v>380</v>
      </c>
      <c r="S66" s="1" t="s">
        <v>381</v>
      </c>
      <c r="T66" s="1" t="s">
        <v>382</v>
      </c>
    </row>
    <row r="67" s="1" customFormat="1" spans="1:20">
      <c r="A67" s="3">
        <v>16343204092</v>
      </c>
      <c r="B67" s="1" t="s">
        <v>435</v>
      </c>
      <c r="C67" s="1" t="s">
        <v>785</v>
      </c>
      <c r="D67" s="1" t="s">
        <v>786</v>
      </c>
      <c r="E67" s="1" t="s">
        <v>787</v>
      </c>
      <c r="F67" s="1" t="s">
        <v>405</v>
      </c>
      <c r="G67" s="1" t="s">
        <v>372</v>
      </c>
      <c r="H67" s="1" t="s">
        <v>373</v>
      </c>
      <c r="I67" s="1" t="s">
        <v>788</v>
      </c>
      <c r="J67" s="1" t="s">
        <v>29</v>
      </c>
      <c r="K67" s="1" t="s">
        <v>789</v>
      </c>
      <c r="L67" s="1" t="s">
        <v>789</v>
      </c>
      <c r="M67" s="1" t="s">
        <v>376</v>
      </c>
      <c r="N67" s="1" t="s">
        <v>376</v>
      </c>
      <c r="O67" s="1" t="s">
        <v>377</v>
      </c>
      <c r="P67" s="1" t="s">
        <v>378</v>
      </c>
      <c r="Q67" s="1" t="s">
        <v>790</v>
      </c>
      <c r="R67" s="1" t="s">
        <v>380</v>
      </c>
      <c r="S67" s="1" t="s">
        <v>381</v>
      </c>
      <c r="T67" s="1" t="s">
        <v>382</v>
      </c>
    </row>
    <row r="68" s="1" customFormat="1" spans="1:20">
      <c r="A68" s="3">
        <v>16343449327</v>
      </c>
      <c r="B68" s="1" t="s">
        <v>435</v>
      </c>
      <c r="C68" s="1" t="s">
        <v>791</v>
      </c>
      <c r="D68" s="1" t="s">
        <v>792</v>
      </c>
      <c r="E68" s="1" t="s">
        <v>793</v>
      </c>
      <c r="F68" s="1" t="s">
        <v>371</v>
      </c>
      <c r="G68" s="1" t="s">
        <v>372</v>
      </c>
      <c r="H68" s="1" t="s">
        <v>373</v>
      </c>
      <c r="I68" s="1" t="s">
        <v>794</v>
      </c>
      <c r="J68" s="1" t="s">
        <v>29</v>
      </c>
      <c r="K68" s="1" t="s">
        <v>795</v>
      </c>
      <c r="L68" s="1" t="s">
        <v>795</v>
      </c>
      <c r="M68" s="1" t="s">
        <v>376</v>
      </c>
      <c r="N68" s="1" t="s">
        <v>376</v>
      </c>
      <c r="O68" s="1" t="s">
        <v>377</v>
      </c>
      <c r="P68" s="1" t="s">
        <v>378</v>
      </c>
      <c r="Q68" s="1" t="s">
        <v>796</v>
      </c>
      <c r="R68" s="1" t="s">
        <v>380</v>
      </c>
      <c r="S68" s="1" t="s">
        <v>381</v>
      </c>
      <c r="T68" s="1" t="s">
        <v>382</v>
      </c>
    </row>
    <row r="69" s="1" customFormat="1" spans="1:20">
      <c r="A69" s="3">
        <v>16343450844</v>
      </c>
      <c r="B69" s="1" t="s">
        <v>435</v>
      </c>
      <c r="C69" s="1" t="s">
        <v>797</v>
      </c>
      <c r="D69" s="1" t="s">
        <v>798</v>
      </c>
      <c r="E69" s="1" t="s">
        <v>799</v>
      </c>
      <c r="F69" s="1" t="s">
        <v>371</v>
      </c>
      <c r="G69" s="1" t="s">
        <v>372</v>
      </c>
      <c r="H69" s="1" t="s">
        <v>373</v>
      </c>
      <c r="I69" s="1" t="s">
        <v>800</v>
      </c>
      <c r="J69" s="1" t="s">
        <v>29</v>
      </c>
      <c r="K69" s="1" t="s">
        <v>801</v>
      </c>
      <c r="L69" s="1" t="s">
        <v>801</v>
      </c>
      <c r="M69" s="1" t="s">
        <v>376</v>
      </c>
      <c r="N69" s="1" t="s">
        <v>376</v>
      </c>
      <c r="O69" s="1" t="s">
        <v>377</v>
      </c>
      <c r="P69" s="1" t="s">
        <v>378</v>
      </c>
      <c r="Q69" s="1" t="s">
        <v>802</v>
      </c>
      <c r="R69" s="1" t="s">
        <v>380</v>
      </c>
      <c r="S69" s="1" t="s">
        <v>381</v>
      </c>
      <c r="T69" s="1" t="s">
        <v>382</v>
      </c>
    </row>
    <row r="70" s="1" customFormat="1" spans="1:20">
      <c r="A70" s="3">
        <v>16343496278</v>
      </c>
      <c r="B70" s="1" t="s">
        <v>435</v>
      </c>
      <c r="C70" s="1" t="s">
        <v>803</v>
      </c>
      <c r="D70" s="1" t="s">
        <v>804</v>
      </c>
      <c r="E70" s="1" t="s">
        <v>805</v>
      </c>
      <c r="F70" s="1" t="s">
        <v>371</v>
      </c>
      <c r="G70" s="1" t="s">
        <v>372</v>
      </c>
      <c r="H70" s="1" t="s">
        <v>373</v>
      </c>
      <c r="I70" s="1" t="s">
        <v>806</v>
      </c>
      <c r="J70" s="1" t="s">
        <v>29</v>
      </c>
      <c r="K70" s="1" t="s">
        <v>807</v>
      </c>
      <c r="L70" s="1" t="s">
        <v>807</v>
      </c>
      <c r="M70" s="1" t="s">
        <v>376</v>
      </c>
      <c r="N70" s="1" t="s">
        <v>376</v>
      </c>
      <c r="O70" s="1" t="s">
        <v>377</v>
      </c>
      <c r="P70" s="1" t="s">
        <v>378</v>
      </c>
      <c r="Q70" s="1" t="s">
        <v>808</v>
      </c>
      <c r="R70" s="1" t="s">
        <v>380</v>
      </c>
      <c r="S70" s="1" t="s">
        <v>381</v>
      </c>
      <c r="T70" s="1" t="s">
        <v>382</v>
      </c>
    </row>
    <row r="71" s="1" customFormat="1" spans="1:20">
      <c r="A71" s="3">
        <v>16346151979</v>
      </c>
      <c r="B71" s="1" t="s">
        <v>435</v>
      </c>
      <c r="C71" s="1" t="s">
        <v>809</v>
      </c>
      <c r="D71" s="1" t="s">
        <v>810</v>
      </c>
      <c r="E71" s="1" t="s">
        <v>811</v>
      </c>
      <c r="F71" s="1" t="s">
        <v>371</v>
      </c>
      <c r="G71" s="1" t="s">
        <v>372</v>
      </c>
      <c r="H71" s="1" t="s">
        <v>373</v>
      </c>
      <c r="I71" s="1" t="s">
        <v>812</v>
      </c>
      <c r="J71" s="1" t="s">
        <v>29</v>
      </c>
      <c r="K71" s="1" t="s">
        <v>813</v>
      </c>
      <c r="L71" s="1" t="s">
        <v>813</v>
      </c>
      <c r="M71" s="1" t="s">
        <v>376</v>
      </c>
      <c r="N71" s="1" t="s">
        <v>376</v>
      </c>
      <c r="O71" s="1" t="s">
        <v>377</v>
      </c>
      <c r="P71" s="1" t="s">
        <v>378</v>
      </c>
      <c r="Q71" s="1" t="s">
        <v>814</v>
      </c>
      <c r="R71" s="1" t="s">
        <v>380</v>
      </c>
      <c r="S71" s="1" t="s">
        <v>381</v>
      </c>
      <c r="T71" s="1" t="s">
        <v>382</v>
      </c>
    </row>
    <row r="72" s="1" customFormat="1" spans="1:20">
      <c r="A72" s="3">
        <v>16347751242</v>
      </c>
      <c r="B72" s="1" t="s">
        <v>435</v>
      </c>
      <c r="C72" s="1" t="s">
        <v>815</v>
      </c>
      <c r="D72" s="1" t="s">
        <v>539</v>
      </c>
      <c r="E72" s="1" t="s">
        <v>816</v>
      </c>
      <c r="F72" s="1" t="s">
        <v>371</v>
      </c>
      <c r="G72" s="1" t="s">
        <v>372</v>
      </c>
      <c r="H72" s="1" t="s">
        <v>373</v>
      </c>
      <c r="I72" s="1" t="s">
        <v>817</v>
      </c>
      <c r="J72" s="1" t="s">
        <v>29</v>
      </c>
      <c r="K72" s="1" t="s">
        <v>818</v>
      </c>
      <c r="L72" s="1" t="s">
        <v>818</v>
      </c>
      <c r="M72" s="1" t="s">
        <v>376</v>
      </c>
      <c r="N72" s="1" t="s">
        <v>376</v>
      </c>
      <c r="O72" s="1" t="s">
        <v>377</v>
      </c>
      <c r="P72" s="1" t="s">
        <v>378</v>
      </c>
      <c r="Q72" s="1" t="s">
        <v>819</v>
      </c>
      <c r="R72" s="1" t="s">
        <v>380</v>
      </c>
      <c r="S72" s="1" t="s">
        <v>381</v>
      </c>
      <c r="T72" s="1" t="s">
        <v>382</v>
      </c>
    </row>
    <row r="73" s="1" customFormat="1" spans="1:20">
      <c r="A73" s="3">
        <v>16352512793</v>
      </c>
      <c r="B73" s="1" t="s">
        <v>435</v>
      </c>
      <c r="C73" s="1" t="s">
        <v>820</v>
      </c>
      <c r="D73" s="1" t="s">
        <v>821</v>
      </c>
      <c r="E73" s="1" t="s">
        <v>822</v>
      </c>
      <c r="F73" s="1" t="s">
        <v>371</v>
      </c>
      <c r="G73" s="1" t="s">
        <v>372</v>
      </c>
      <c r="H73" s="1" t="s">
        <v>373</v>
      </c>
      <c r="I73" s="1" t="s">
        <v>823</v>
      </c>
      <c r="J73" s="1" t="s">
        <v>29</v>
      </c>
      <c r="K73" s="1" t="s">
        <v>824</v>
      </c>
      <c r="L73" s="1" t="s">
        <v>824</v>
      </c>
      <c r="M73" s="1" t="s">
        <v>376</v>
      </c>
      <c r="N73" s="1" t="s">
        <v>376</v>
      </c>
      <c r="O73" s="1" t="s">
        <v>377</v>
      </c>
      <c r="P73" s="1" t="s">
        <v>378</v>
      </c>
      <c r="Q73" s="1" t="s">
        <v>825</v>
      </c>
      <c r="R73" s="1" t="s">
        <v>380</v>
      </c>
      <c r="S73" s="1" t="s">
        <v>381</v>
      </c>
      <c r="T73" s="1" t="s">
        <v>382</v>
      </c>
    </row>
    <row r="74" s="1" customFormat="1" spans="1:20">
      <c r="A74" s="3">
        <v>16353291728</v>
      </c>
      <c r="B74" s="1" t="s">
        <v>435</v>
      </c>
      <c r="C74" s="1" t="s">
        <v>826</v>
      </c>
      <c r="D74" s="1" t="s">
        <v>827</v>
      </c>
      <c r="E74" s="1" t="s">
        <v>828</v>
      </c>
      <c r="F74" s="1" t="s">
        <v>405</v>
      </c>
      <c r="G74" s="1" t="s">
        <v>372</v>
      </c>
      <c r="H74" s="1" t="s">
        <v>373</v>
      </c>
      <c r="I74" s="1" t="s">
        <v>829</v>
      </c>
      <c r="J74" s="1" t="s">
        <v>29</v>
      </c>
      <c r="K74" s="1" t="s">
        <v>830</v>
      </c>
      <c r="L74" s="1" t="s">
        <v>830</v>
      </c>
      <c r="M74" s="1" t="s">
        <v>376</v>
      </c>
      <c r="N74" s="1" t="s">
        <v>376</v>
      </c>
      <c r="O74" s="1" t="s">
        <v>377</v>
      </c>
      <c r="P74" s="1" t="s">
        <v>378</v>
      </c>
      <c r="Q74" s="1" t="s">
        <v>831</v>
      </c>
      <c r="R74" s="1" t="s">
        <v>380</v>
      </c>
      <c r="S74" s="1" t="s">
        <v>381</v>
      </c>
      <c r="T74" s="1" t="s">
        <v>382</v>
      </c>
    </row>
    <row r="75" s="1" customFormat="1" spans="1:20">
      <c r="A75" s="3">
        <v>16353385816</v>
      </c>
      <c r="B75" s="1" t="s">
        <v>435</v>
      </c>
      <c r="C75" s="1" t="s">
        <v>832</v>
      </c>
      <c r="D75" s="1" t="s">
        <v>833</v>
      </c>
      <c r="E75" s="1" t="s">
        <v>834</v>
      </c>
      <c r="F75" s="1" t="s">
        <v>371</v>
      </c>
      <c r="G75" s="1" t="s">
        <v>372</v>
      </c>
      <c r="H75" s="1" t="s">
        <v>373</v>
      </c>
      <c r="I75" s="1" t="s">
        <v>835</v>
      </c>
      <c r="J75" s="1" t="s">
        <v>29</v>
      </c>
      <c r="K75" s="1" t="s">
        <v>836</v>
      </c>
      <c r="L75" s="1" t="s">
        <v>836</v>
      </c>
      <c r="M75" s="1" t="s">
        <v>376</v>
      </c>
      <c r="N75" s="1" t="s">
        <v>376</v>
      </c>
      <c r="O75" s="1" t="s">
        <v>377</v>
      </c>
      <c r="P75" s="1" t="s">
        <v>378</v>
      </c>
      <c r="Q75" s="1" t="s">
        <v>837</v>
      </c>
      <c r="R75" s="1" t="s">
        <v>380</v>
      </c>
      <c r="S75" s="1" t="s">
        <v>381</v>
      </c>
      <c r="T75" s="1" t="s">
        <v>382</v>
      </c>
    </row>
    <row r="76" s="1" customFormat="1" spans="1:20">
      <c r="A76" s="3">
        <v>16353518695</v>
      </c>
      <c r="B76" s="1" t="s">
        <v>405</v>
      </c>
      <c r="C76" s="1" t="s">
        <v>838</v>
      </c>
      <c r="D76" s="1" t="s">
        <v>839</v>
      </c>
      <c r="E76" s="1" t="s">
        <v>840</v>
      </c>
      <c r="F76" s="1" t="s">
        <v>371</v>
      </c>
      <c r="G76" s="1" t="s">
        <v>372</v>
      </c>
      <c r="H76" s="1" t="s">
        <v>373</v>
      </c>
      <c r="I76" s="1" t="s">
        <v>841</v>
      </c>
      <c r="J76" s="1" t="s">
        <v>29</v>
      </c>
      <c r="K76" s="1" t="s">
        <v>842</v>
      </c>
      <c r="L76" s="1" t="s">
        <v>842</v>
      </c>
      <c r="M76" s="1" t="s">
        <v>376</v>
      </c>
      <c r="N76" s="1" t="s">
        <v>376</v>
      </c>
      <c r="O76" s="1" t="s">
        <v>377</v>
      </c>
      <c r="P76" s="1" t="s">
        <v>378</v>
      </c>
      <c r="Q76" s="1" t="s">
        <v>843</v>
      </c>
      <c r="R76" s="1" t="s">
        <v>380</v>
      </c>
      <c r="S76" s="1" t="s">
        <v>381</v>
      </c>
      <c r="T76" s="1" t="s">
        <v>382</v>
      </c>
    </row>
    <row r="77" s="1" customFormat="1" spans="1:20">
      <c r="A77" s="3">
        <v>16353692282</v>
      </c>
      <c r="B77" s="1" t="s">
        <v>405</v>
      </c>
      <c r="C77" s="1" t="s">
        <v>844</v>
      </c>
      <c r="D77" s="1" t="s">
        <v>845</v>
      </c>
      <c r="E77" s="1" t="s">
        <v>846</v>
      </c>
      <c r="F77" s="1" t="s">
        <v>371</v>
      </c>
      <c r="G77" s="1" t="s">
        <v>372</v>
      </c>
      <c r="H77" s="1" t="s">
        <v>373</v>
      </c>
      <c r="I77" s="1" t="s">
        <v>847</v>
      </c>
      <c r="J77" s="1" t="s">
        <v>29</v>
      </c>
      <c r="K77" s="1" t="s">
        <v>848</v>
      </c>
      <c r="L77" s="1" t="s">
        <v>848</v>
      </c>
      <c r="M77" s="1" t="s">
        <v>376</v>
      </c>
      <c r="N77" s="1" t="s">
        <v>376</v>
      </c>
      <c r="O77" s="1" t="s">
        <v>377</v>
      </c>
      <c r="P77" s="1" t="s">
        <v>378</v>
      </c>
      <c r="Q77" s="1" t="s">
        <v>849</v>
      </c>
      <c r="R77" s="1" t="s">
        <v>380</v>
      </c>
      <c r="S77" s="1" t="s">
        <v>381</v>
      </c>
      <c r="T77" s="1" t="s">
        <v>382</v>
      </c>
    </row>
    <row r="78" s="1" customFormat="1" spans="1:20">
      <c r="A78" s="3">
        <v>16353739602</v>
      </c>
      <c r="B78" s="1" t="s">
        <v>405</v>
      </c>
      <c r="C78" s="1" t="s">
        <v>850</v>
      </c>
      <c r="D78" s="1" t="s">
        <v>851</v>
      </c>
      <c r="E78" s="1" t="s">
        <v>852</v>
      </c>
      <c r="F78" s="1" t="s">
        <v>371</v>
      </c>
      <c r="G78" s="1" t="s">
        <v>372</v>
      </c>
      <c r="H78" s="1" t="s">
        <v>373</v>
      </c>
      <c r="I78" s="1" t="s">
        <v>853</v>
      </c>
      <c r="J78" s="1" t="s">
        <v>29</v>
      </c>
      <c r="K78" s="1" t="s">
        <v>854</v>
      </c>
      <c r="L78" s="1" t="s">
        <v>854</v>
      </c>
      <c r="M78" s="1" t="s">
        <v>376</v>
      </c>
      <c r="N78" s="1" t="s">
        <v>376</v>
      </c>
      <c r="O78" s="1" t="s">
        <v>377</v>
      </c>
      <c r="P78" s="1" t="s">
        <v>378</v>
      </c>
      <c r="Q78" s="1" t="s">
        <v>855</v>
      </c>
      <c r="R78" s="1" t="s">
        <v>380</v>
      </c>
      <c r="S78" s="1" t="s">
        <v>381</v>
      </c>
      <c r="T78" s="1" t="s">
        <v>382</v>
      </c>
    </row>
    <row r="79" s="1" customFormat="1" spans="1:20">
      <c r="A79" s="3">
        <v>16353766179</v>
      </c>
      <c r="B79" s="1" t="s">
        <v>405</v>
      </c>
      <c r="C79" s="1" t="s">
        <v>856</v>
      </c>
      <c r="D79" s="1" t="s">
        <v>857</v>
      </c>
      <c r="E79" s="1" t="s">
        <v>858</v>
      </c>
      <c r="F79" s="1" t="s">
        <v>405</v>
      </c>
      <c r="G79" s="1" t="s">
        <v>372</v>
      </c>
      <c r="H79" s="1" t="s">
        <v>373</v>
      </c>
      <c r="I79" s="1" t="s">
        <v>859</v>
      </c>
      <c r="J79" s="1" t="s">
        <v>29</v>
      </c>
      <c r="K79" s="1" t="s">
        <v>860</v>
      </c>
      <c r="L79" s="1" t="s">
        <v>860</v>
      </c>
      <c r="M79" s="1" t="s">
        <v>376</v>
      </c>
      <c r="N79" s="1" t="s">
        <v>376</v>
      </c>
      <c r="O79" s="1" t="s">
        <v>377</v>
      </c>
      <c r="P79" s="1" t="s">
        <v>378</v>
      </c>
      <c r="Q79" s="1" t="s">
        <v>861</v>
      </c>
      <c r="R79" s="1" t="s">
        <v>380</v>
      </c>
      <c r="S79" s="1" t="s">
        <v>381</v>
      </c>
      <c r="T79" s="1" t="s">
        <v>382</v>
      </c>
    </row>
    <row r="80" s="1" customFormat="1" spans="1:20">
      <c r="A80" s="3">
        <v>16354529783</v>
      </c>
      <c r="B80" s="1" t="s">
        <v>405</v>
      </c>
      <c r="C80" s="1" t="s">
        <v>862</v>
      </c>
      <c r="D80" s="1" t="s">
        <v>863</v>
      </c>
      <c r="E80" s="1" t="s">
        <v>864</v>
      </c>
      <c r="F80" s="1" t="s">
        <v>371</v>
      </c>
      <c r="G80" s="1" t="s">
        <v>372</v>
      </c>
      <c r="H80" s="1" t="s">
        <v>373</v>
      </c>
      <c r="I80" s="1" t="s">
        <v>865</v>
      </c>
      <c r="J80" s="1" t="s">
        <v>29</v>
      </c>
      <c r="K80" s="1" t="s">
        <v>866</v>
      </c>
      <c r="L80" s="1" t="s">
        <v>866</v>
      </c>
      <c r="M80" s="1" t="s">
        <v>376</v>
      </c>
      <c r="N80" s="1" t="s">
        <v>376</v>
      </c>
      <c r="O80" s="1" t="s">
        <v>377</v>
      </c>
      <c r="P80" s="1" t="s">
        <v>378</v>
      </c>
      <c r="Q80" s="1" t="s">
        <v>867</v>
      </c>
      <c r="R80" s="1" t="s">
        <v>380</v>
      </c>
      <c r="S80" s="1" t="s">
        <v>381</v>
      </c>
      <c r="T80" s="1" t="s">
        <v>382</v>
      </c>
    </row>
    <row r="81" s="1" customFormat="1" spans="1:20">
      <c r="A81" s="3">
        <v>16355167210</v>
      </c>
      <c r="B81" s="1" t="s">
        <v>405</v>
      </c>
      <c r="C81" s="1" t="s">
        <v>868</v>
      </c>
      <c r="D81" s="1" t="s">
        <v>869</v>
      </c>
      <c r="E81" s="1" t="s">
        <v>870</v>
      </c>
      <c r="F81" s="1" t="s">
        <v>371</v>
      </c>
      <c r="G81" s="1" t="s">
        <v>372</v>
      </c>
      <c r="H81" s="1" t="s">
        <v>373</v>
      </c>
      <c r="I81" s="1" t="s">
        <v>871</v>
      </c>
      <c r="J81" s="1" t="s">
        <v>29</v>
      </c>
      <c r="K81" s="1" t="s">
        <v>700</v>
      </c>
      <c r="L81" s="1" t="s">
        <v>700</v>
      </c>
      <c r="M81" s="1" t="s">
        <v>376</v>
      </c>
      <c r="N81" s="1" t="s">
        <v>376</v>
      </c>
      <c r="O81" s="1" t="s">
        <v>377</v>
      </c>
      <c r="P81" s="1" t="s">
        <v>378</v>
      </c>
      <c r="Q81" s="1" t="s">
        <v>872</v>
      </c>
      <c r="R81" s="1" t="s">
        <v>380</v>
      </c>
      <c r="S81" s="1" t="s">
        <v>381</v>
      </c>
      <c r="T81" s="1" t="s">
        <v>382</v>
      </c>
    </row>
    <row r="82" s="1" customFormat="1" spans="1:20">
      <c r="A82" s="3">
        <v>16355352260</v>
      </c>
      <c r="B82" s="1" t="s">
        <v>405</v>
      </c>
      <c r="C82" s="1" t="s">
        <v>873</v>
      </c>
      <c r="D82" s="1" t="s">
        <v>874</v>
      </c>
      <c r="E82" s="1" t="s">
        <v>875</v>
      </c>
      <c r="F82" s="1" t="s">
        <v>405</v>
      </c>
      <c r="G82" s="1" t="s">
        <v>372</v>
      </c>
      <c r="H82" s="1" t="s">
        <v>373</v>
      </c>
      <c r="I82" s="1" t="s">
        <v>876</v>
      </c>
      <c r="J82" s="1" t="s">
        <v>29</v>
      </c>
      <c r="K82" s="1" t="s">
        <v>510</v>
      </c>
      <c r="L82" s="1" t="s">
        <v>510</v>
      </c>
      <c r="M82" s="1" t="s">
        <v>376</v>
      </c>
      <c r="N82" s="1" t="s">
        <v>376</v>
      </c>
      <c r="O82" s="1" t="s">
        <v>377</v>
      </c>
      <c r="P82" s="1" t="s">
        <v>378</v>
      </c>
      <c r="Q82" s="1" t="s">
        <v>877</v>
      </c>
      <c r="R82" s="1" t="s">
        <v>380</v>
      </c>
      <c r="S82" s="1" t="s">
        <v>381</v>
      </c>
      <c r="T82" s="1" t="s">
        <v>382</v>
      </c>
    </row>
    <row r="83" s="1" customFormat="1" spans="1:20">
      <c r="A83" s="3">
        <v>16355440835</v>
      </c>
      <c r="B83" s="1" t="s">
        <v>405</v>
      </c>
      <c r="C83" s="1" t="s">
        <v>878</v>
      </c>
      <c r="D83" s="1" t="s">
        <v>591</v>
      </c>
      <c r="E83" s="1" t="s">
        <v>879</v>
      </c>
      <c r="F83" s="1" t="s">
        <v>371</v>
      </c>
      <c r="G83" s="1" t="s">
        <v>372</v>
      </c>
      <c r="H83" s="1" t="s">
        <v>373</v>
      </c>
      <c r="I83" s="1" t="s">
        <v>880</v>
      </c>
      <c r="J83" s="1" t="s">
        <v>29</v>
      </c>
      <c r="K83" s="1" t="s">
        <v>881</v>
      </c>
      <c r="L83" s="1" t="s">
        <v>881</v>
      </c>
      <c r="M83" s="1" t="s">
        <v>376</v>
      </c>
      <c r="N83" s="1" t="s">
        <v>376</v>
      </c>
      <c r="O83" s="1" t="s">
        <v>377</v>
      </c>
      <c r="P83" s="1" t="s">
        <v>378</v>
      </c>
      <c r="Q83" s="1" t="s">
        <v>882</v>
      </c>
      <c r="R83" s="1" t="s">
        <v>380</v>
      </c>
      <c r="S83" s="1" t="s">
        <v>381</v>
      </c>
      <c r="T83" s="1" t="s">
        <v>382</v>
      </c>
    </row>
    <row r="84" s="1" customFormat="1" spans="1:20">
      <c r="A84" s="3">
        <v>16357975782</v>
      </c>
      <c r="B84" s="1" t="s">
        <v>405</v>
      </c>
      <c r="C84" s="1" t="s">
        <v>883</v>
      </c>
      <c r="D84" s="1" t="s">
        <v>884</v>
      </c>
      <c r="E84" s="1" t="s">
        <v>885</v>
      </c>
      <c r="F84" s="1" t="s">
        <v>371</v>
      </c>
      <c r="G84" s="1" t="s">
        <v>372</v>
      </c>
      <c r="H84" s="1" t="s">
        <v>373</v>
      </c>
      <c r="I84" s="1" t="s">
        <v>886</v>
      </c>
      <c r="J84" s="1" t="s">
        <v>29</v>
      </c>
      <c r="K84" s="1" t="s">
        <v>887</v>
      </c>
      <c r="L84" s="1" t="s">
        <v>887</v>
      </c>
      <c r="M84" s="1" t="s">
        <v>376</v>
      </c>
      <c r="N84" s="1" t="s">
        <v>376</v>
      </c>
      <c r="O84" s="1" t="s">
        <v>377</v>
      </c>
      <c r="P84" s="1" t="s">
        <v>378</v>
      </c>
      <c r="Q84" s="1" t="s">
        <v>888</v>
      </c>
      <c r="R84" s="1" t="s">
        <v>380</v>
      </c>
      <c r="S84" s="1" t="s">
        <v>381</v>
      </c>
      <c r="T84" s="1" t="s">
        <v>382</v>
      </c>
    </row>
    <row r="85" s="1" customFormat="1" spans="1:20">
      <c r="A85" s="3">
        <v>16358941138</v>
      </c>
      <c r="B85" s="1" t="s">
        <v>405</v>
      </c>
      <c r="C85" s="1" t="s">
        <v>889</v>
      </c>
      <c r="D85" s="1" t="s">
        <v>890</v>
      </c>
      <c r="E85" s="1" t="s">
        <v>891</v>
      </c>
      <c r="F85" s="1" t="s">
        <v>371</v>
      </c>
      <c r="G85" s="1" t="s">
        <v>372</v>
      </c>
      <c r="H85" s="1" t="s">
        <v>373</v>
      </c>
      <c r="I85" s="1" t="s">
        <v>871</v>
      </c>
      <c r="J85" s="1" t="s">
        <v>29</v>
      </c>
      <c r="K85" s="1" t="s">
        <v>700</v>
      </c>
      <c r="L85" s="1" t="s">
        <v>700</v>
      </c>
      <c r="M85" s="1" t="s">
        <v>376</v>
      </c>
      <c r="N85" s="1" t="s">
        <v>376</v>
      </c>
      <c r="O85" s="1" t="s">
        <v>377</v>
      </c>
      <c r="P85" s="1" t="s">
        <v>378</v>
      </c>
      <c r="Q85" s="1" t="s">
        <v>892</v>
      </c>
      <c r="R85" s="1" t="s">
        <v>380</v>
      </c>
      <c r="S85" s="1" t="s">
        <v>381</v>
      </c>
      <c r="T85" s="1" t="s">
        <v>382</v>
      </c>
    </row>
    <row r="86" s="1" customFormat="1" spans="1:20">
      <c r="A86" s="3">
        <v>16359502139</v>
      </c>
      <c r="B86" s="1" t="s">
        <v>405</v>
      </c>
      <c r="C86" s="1" t="s">
        <v>893</v>
      </c>
      <c r="D86" s="1" t="s">
        <v>894</v>
      </c>
      <c r="E86" s="1" t="s">
        <v>895</v>
      </c>
      <c r="F86" s="1" t="s">
        <v>405</v>
      </c>
      <c r="G86" s="1" t="s">
        <v>372</v>
      </c>
      <c r="H86" s="1" t="s">
        <v>373</v>
      </c>
      <c r="I86" s="1" t="s">
        <v>896</v>
      </c>
      <c r="J86" s="1" t="s">
        <v>29</v>
      </c>
      <c r="K86" s="1" t="s">
        <v>594</v>
      </c>
      <c r="L86" s="1" t="s">
        <v>594</v>
      </c>
      <c r="M86" s="1" t="s">
        <v>376</v>
      </c>
      <c r="N86" s="1" t="s">
        <v>376</v>
      </c>
      <c r="O86" s="1" t="s">
        <v>377</v>
      </c>
      <c r="P86" s="1" t="s">
        <v>378</v>
      </c>
      <c r="Q86" s="1" t="s">
        <v>897</v>
      </c>
      <c r="R86" s="1" t="s">
        <v>380</v>
      </c>
      <c r="S86" s="1" t="s">
        <v>381</v>
      </c>
      <c r="T86" s="1" t="s">
        <v>382</v>
      </c>
    </row>
    <row r="87" s="1" customFormat="1" spans="1:20">
      <c r="A87" s="3">
        <v>16359935671</v>
      </c>
      <c r="B87" s="1" t="s">
        <v>405</v>
      </c>
      <c r="C87" s="1" t="s">
        <v>898</v>
      </c>
      <c r="D87" s="1" t="s">
        <v>899</v>
      </c>
      <c r="E87" s="1" t="s">
        <v>900</v>
      </c>
      <c r="F87" s="1" t="s">
        <v>405</v>
      </c>
      <c r="G87" s="1" t="s">
        <v>372</v>
      </c>
      <c r="H87" s="1" t="s">
        <v>373</v>
      </c>
      <c r="I87" s="1" t="s">
        <v>901</v>
      </c>
      <c r="J87" s="1" t="s">
        <v>29</v>
      </c>
      <c r="K87" s="1" t="s">
        <v>902</v>
      </c>
      <c r="L87" s="1" t="s">
        <v>902</v>
      </c>
      <c r="M87" s="1" t="s">
        <v>376</v>
      </c>
      <c r="N87" s="1" t="s">
        <v>376</v>
      </c>
      <c r="O87" s="1" t="s">
        <v>377</v>
      </c>
      <c r="P87" s="1" t="s">
        <v>378</v>
      </c>
      <c r="Q87" s="1" t="s">
        <v>903</v>
      </c>
      <c r="R87" s="1" t="s">
        <v>380</v>
      </c>
      <c r="S87" s="1" t="s">
        <v>381</v>
      </c>
      <c r="T87" s="1" t="s">
        <v>382</v>
      </c>
    </row>
    <row r="88" s="1" customFormat="1" spans="1:20">
      <c r="A88" s="3">
        <v>16360145255</v>
      </c>
      <c r="B88" s="1" t="s">
        <v>405</v>
      </c>
      <c r="C88" s="1" t="s">
        <v>904</v>
      </c>
      <c r="D88" s="1" t="s">
        <v>905</v>
      </c>
      <c r="E88" s="1" t="s">
        <v>906</v>
      </c>
      <c r="F88" s="1" t="s">
        <v>371</v>
      </c>
      <c r="G88" s="1" t="s">
        <v>372</v>
      </c>
      <c r="H88" s="1" t="s">
        <v>373</v>
      </c>
      <c r="I88" s="1" t="s">
        <v>907</v>
      </c>
      <c r="J88" s="1" t="s">
        <v>29</v>
      </c>
      <c r="K88" s="1" t="s">
        <v>908</v>
      </c>
      <c r="L88" s="1" t="s">
        <v>908</v>
      </c>
      <c r="M88" s="1" t="s">
        <v>376</v>
      </c>
      <c r="N88" s="1" t="s">
        <v>376</v>
      </c>
      <c r="O88" s="1" t="s">
        <v>377</v>
      </c>
      <c r="P88" s="1" t="s">
        <v>378</v>
      </c>
      <c r="Q88" s="1" t="s">
        <v>909</v>
      </c>
      <c r="R88" s="1" t="s">
        <v>380</v>
      </c>
      <c r="S88" s="1" t="s">
        <v>381</v>
      </c>
      <c r="T88" s="1" t="s">
        <v>382</v>
      </c>
    </row>
    <row r="89" s="1" customFormat="1" spans="1:20">
      <c r="A89" s="3">
        <v>16360422941</v>
      </c>
      <c r="B89" s="1" t="s">
        <v>405</v>
      </c>
      <c r="C89" s="1" t="s">
        <v>910</v>
      </c>
      <c r="D89" s="1" t="s">
        <v>911</v>
      </c>
      <c r="E89" s="1" t="s">
        <v>912</v>
      </c>
      <c r="F89" s="1" t="s">
        <v>371</v>
      </c>
      <c r="G89" s="1" t="s">
        <v>372</v>
      </c>
      <c r="H89" s="1" t="s">
        <v>373</v>
      </c>
      <c r="I89" s="1" t="s">
        <v>913</v>
      </c>
      <c r="J89" s="1" t="s">
        <v>29</v>
      </c>
      <c r="K89" s="1" t="s">
        <v>914</v>
      </c>
      <c r="L89" s="1" t="s">
        <v>914</v>
      </c>
      <c r="M89" s="1" t="s">
        <v>376</v>
      </c>
      <c r="N89" s="1" t="s">
        <v>376</v>
      </c>
      <c r="O89" s="1" t="s">
        <v>377</v>
      </c>
      <c r="P89" s="1" t="s">
        <v>378</v>
      </c>
      <c r="Q89" s="1" t="s">
        <v>915</v>
      </c>
      <c r="R89" s="1" t="s">
        <v>380</v>
      </c>
      <c r="S89" s="1" t="s">
        <v>381</v>
      </c>
      <c r="T89" s="1" t="s">
        <v>382</v>
      </c>
    </row>
    <row r="90" s="1" customFormat="1" spans="1:20">
      <c r="A90" s="3">
        <v>16360591627</v>
      </c>
      <c r="B90" s="1" t="s">
        <v>405</v>
      </c>
      <c r="C90" s="1" t="s">
        <v>916</v>
      </c>
      <c r="D90" s="1" t="s">
        <v>917</v>
      </c>
      <c r="E90" s="1" t="s">
        <v>918</v>
      </c>
      <c r="F90" s="1" t="s">
        <v>371</v>
      </c>
      <c r="G90" s="1" t="s">
        <v>372</v>
      </c>
      <c r="H90" s="1" t="s">
        <v>373</v>
      </c>
      <c r="I90" s="1" t="s">
        <v>919</v>
      </c>
      <c r="J90" s="1" t="s">
        <v>29</v>
      </c>
      <c r="K90" s="1" t="s">
        <v>920</v>
      </c>
      <c r="L90" s="1" t="s">
        <v>920</v>
      </c>
      <c r="M90" s="1" t="s">
        <v>376</v>
      </c>
      <c r="N90" s="1" t="s">
        <v>376</v>
      </c>
      <c r="O90" s="1" t="s">
        <v>377</v>
      </c>
      <c r="P90" s="1" t="s">
        <v>378</v>
      </c>
      <c r="Q90" s="1" t="s">
        <v>921</v>
      </c>
      <c r="R90" s="1" t="s">
        <v>380</v>
      </c>
      <c r="S90" s="1" t="s">
        <v>381</v>
      </c>
      <c r="T90" s="1" t="s">
        <v>382</v>
      </c>
    </row>
    <row r="91" s="1" customFormat="1" spans="1:20">
      <c r="A91" s="3">
        <v>16360773252</v>
      </c>
      <c r="B91" s="1" t="s">
        <v>405</v>
      </c>
      <c r="C91" s="1" t="s">
        <v>922</v>
      </c>
      <c r="D91" s="1" t="s">
        <v>923</v>
      </c>
      <c r="E91" s="1" t="s">
        <v>924</v>
      </c>
      <c r="F91" s="1" t="s">
        <v>371</v>
      </c>
      <c r="G91" s="1" t="s">
        <v>372</v>
      </c>
      <c r="H91" s="1" t="s">
        <v>373</v>
      </c>
      <c r="I91" s="1" t="s">
        <v>925</v>
      </c>
      <c r="J91" s="1" t="s">
        <v>29</v>
      </c>
      <c r="K91" s="1" t="s">
        <v>926</v>
      </c>
      <c r="L91" s="1" t="s">
        <v>926</v>
      </c>
      <c r="M91" s="1" t="s">
        <v>376</v>
      </c>
      <c r="N91" s="1" t="s">
        <v>376</v>
      </c>
      <c r="O91" s="1" t="s">
        <v>377</v>
      </c>
      <c r="P91" s="1" t="s">
        <v>378</v>
      </c>
      <c r="Q91" s="1" t="s">
        <v>927</v>
      </c>
      <c r="R91" s="1" t="s">
        <v>380</v>
      </c>
      <c r="S91" s="1" t="s">
        <v>381</v>
      </c>
      <c r="T91" s="1" t="s">
        <v>382</v>
      </c>
    </row>
    <row r="92" s="1" customFormat="1" spans="1:20">
      <c r="A92" s="3">
        <v>16363098677</v>
      </c>
      <c r="B92" s="1" t="s">
        <v>371</v>
      </c>
      <c r="C92" s="1" t="s">
        <v>928</v>
      </c>
      <c r="D92" s="1" t="s">
        <v>786</v>
      </c>
      <c r="E92" s="1" t="s">
        <v>929</v>
      </c>
      <c r="F92" s="1" t="s">
        <v>371</v>
      </c>
      <c r="G92" s="1" t="s">
        <v>372</v>
      </c>
      <c r="H92" s="1" t="s">
        <v>373</v>
      </c>
      <c r="I92" s="1" t="s">
        <v>930</v>
      </c>
      <c r="J92" s="1" t="s">
        <v>29</v>
      </c>
      <c r="K92" s="1" t="s">
        <v>931</v>
      </c>
      <c r="L92" s="1" t="s">
        <v>931</v>
      </c>
      <c r="M92" s="1" t="s">
        <v>376</v>
      </c>
      <c r="N92" s="1" t="s">
        <v>376</v>
      </c>
      <c r="O92" s="1" t="s">
        <v>377</v>
      </c>
      <c r="P92" s="1" t="s">
        <v>378</v>
      </c>
      <c r="Q92" s="1" t="s">
        <v>932</v>
      </c>
      <c r="R92" s="1" t="s">
        <v>380</v>
      </c>
      <c r="S92" s="1" t="s">
        <v>381</v>
      </c>
      <c r="T92" s="1" t="s">
        <v>382</v>
      </c>
    </row>
    <row r="93" s="1" customFormat="1" spans="1:20">
      <c r="A93" s="3">
        <v>16363362555</v>
      </c>
      <c r="B93" s="1" t="s">
        <v>371</v>
      </c>
      <c r="C93" s="1" t="s">
        <v>933</v>
      </c>
      <c r="D93" s="1" t="s">
        <v>821</v>
      </c>
      <c r="E93" s="1" t="s">
        <v>934</v>
      </c>
      <c r="F93" s="1" t="s">
        <v>371</v>
      </c>
      <c r="G93" s="1" t="s">
        <v>372</v>
      </c>
      <c r="H93" s="1" t="s">
        <v>373</v>
      </c>
      <c r="I93" s="1" t="s">
        <v>935</v>
      </c>
      <c r="J93" s="1" t="s">
        <v>29</v>
      </c>
      <c r="K93" s="1" t="s">
        <v>936</v>
      </c>
      <c r="L93" s="1" t="s">
        <v>936</v>
      </c>
      <c r="M93" s="1" t="s">
        <v>376</v>
      </c>
      <c r="N93" s="1" t="s">
        <v>376</v>
      </c>
      <c r="O93" s="1" t="s">
        <v>377</v>
      </c>
      <c r="P93" s="1" t="s">
        <v>378</v>
      </c>
      <c r="Q93" s="1" t="s">
        <v>937</v>
      </c>
      <c r="R93" s="1" t="s">
        <v>380</v>
      </c>
      <c r="S93" s="1" t="s">
        <v>381</v>
      </c>
      <c r="T93" s="1" t="s">
        <v>382</v>
      </c>
    </row>
    <row r="94" s="1" customFormat="1" spans="1:20">
      <c r="A94" s="3">
        <v>16363841747</v>
      </c>
      <c r="B94" s="1" t="s">
        <v>371</v>
      </c>
      <c r="C94" s="1" t="s">
        <v>938</v>
      </c>
      <c r="D94" s="1" t="s">
        <v>851</v>
      </c>
      <c r="E94" s="1" t="s">
        <v>939</v>
      </c>
      <c r="F94" s="1" t="s">
        <v>371</v>
      </c>
      <c r="G94" s="1" t="s">
        <v>372</v>
      </c>
      <c r="H94" s="1" t="s">
        <v>373</v>
      </c>
      <c r="I94" s="1" t="s">
        <v>940</v>
      </c>
      <c r="J94" s="1" t="s">
        <v>29</v>
      </c>
      <c r="K94" s="1" t="s">
        <v>941</v>
      </c>
      <c r="L94" s="1" t="s">
        <v>941</v>
      </c>
      <c r="M94" s="1" t="s">
        <v>376</v>
      </c>
      <c r="N94" s="1" t="s">
        <v>376</v>
      </c>
      <c r="O94" s="1" t="s">
        <v>377</v>
      </c>
      <c r="P94" s="1" t="s">
        <v>378</v>
      </c>
      <c r="Q94" s="1" t="s">
        <v>942</v>
      </c>
      <c r="R94" s="1" t="s">
        <v>380</v>
      </c>
      <c r="S94" s="1" t="s">
        <v>381</v>
      </c>
      <c r="T94" s="1" t="s">
        <v>382</v>
      </c>
    </row>
    <row r="95" s="1" customFormat="1" spans="1:20">
      <c r="A95" s="3">
        <v>16363883841</v>
      </c>
      <c r="B95" s="1" t="s">
        <v>371</v>
      </c>
      <c r="C95" s="1" t="s">
        <v>943</v>
      </c>
      <c r="D95" s="1" t="s">
        <v>944</v>
      </c>
      <c r="E95" s="1" t="s">
        <v>945</v>
      </c>
      <c r="F95" s="1" t="s">
        <v>371</v>
      </c>
      <c r="G95" s="1" t="s">
        <v>372</v>
      </c>
      <c r="H95" s="1" t="s">
        <v>373</v>
      </c>
      <c r="I95" s="1" t="s">
        <v>946</v>
      </c>
      <c r="J95" s="1" t="s">
        <v>29</v>
      </c>
      <c r="K95" s="1" t="s">
        <v>926</v>
      </c>
      <c r="L95" s="1" t="s">
        <v>926</v>
      </c>
      <c r="M95" s="1" t="s">
        <v>376</v>
      </c>
      <c r="N95" s="1" t="s">
        <v>376</v>
      </c>
      <c r="O95" s="1" t="s">
        <v>377</v>
      </c>
      <c r="P95" s="1" t="s">
        <v>378</v>
      </c>
      <c r="Q95" s="1" t="s">
        <v>947</v>
      </c>
      <c r="R95" s="1" t="s">
        <v>380</v>
      </c>
      <c r="S95" s="1" t="s">
        <v>381</v>
      </c>
      <c r="T95" s="1" t="s">
        <v>382</v>
      </c>
    </row>
    <row r="96" s="1" customFormat="1" spans="1:20">
      <c r="A96" s="3">
        <v>16363918682</v>
      </c>
      <c r="B96" s="1" t="s">
        <v>371</v>
      </c>
      <c r="C96" s="1" t="s">
        <v>948</v>
      </c>
      <c r="D96" s="1" t="s">
        <v>949</v>
      </c>
      <c r="E96" s="1" t="s">
        <v>950</v>
      </c>
      <c r="F96" s="1" t="s">
        <v>371</v>
      </c>
      <c r="G96" s="1" t="s">
        <v>372</v>
      </c>
      <c r="H96" s="1" t="s">
        <v>373</v>
      </c>
      <c r="I96" s="1" t="s">
        <v>951</v>
      </c>
      <c r="J96" s="1" t="s">
        <v>29</v>
      </c>
      <c r="K96" s="1" t="s">
        <v>952</v>
      </c>
      <c r="L96" s="1" t="s">
        <v>952</v>
      </c>
      <c r="M96" s="1" t="s">
        <v>376</v>
      </c>
      <c r="N96" s="1" t="s">
        <v>376</v>
      </c>
      <c r="O96" s="1" t="s">
        <v>377</v>
      </c>
      <c r="P96" s="1" t="s">
        <v>378</v>
      </c>
      <c r="Q96" s="1" t="s">
        <v>953</v>
      </c>
      <c r="R96" s="1" t="s">
        <v>380</v>
      </c>
      <c r="S96" s="1" t="s">
        <v>381</v>
      </c>
      <c r="T96" s="1" t="s">
        <v>382</v>
      </c>
    </row>
    <row r="97" s="1" customFormat="1" spans="1:20">
      <c r="A97" s="3">
        <v>16363961849</v>
      </c>
      <c r="B97" s="1" t="s">
        <v>371</v>
      </c>
      <c r="C97" s="1" t="s">
        <v>954</v>
      </c>
      <c r="D97" s="1" t="s">
        <v>955</v>
      </c>
      <c r="E97" s="1" t="s">
        <v>956</v>
      </c>
      <c r="F97" s="1" t="s">
        <v>371</v>
      </c>
      <c r="G97" s="1" t="s">
        <v>372</v>
      </c>
      <c r="H97" s="1" t="s">
        <v>373</v>
      </c>
      <c r="I97" s="1" t="s">
        <v>957</v>
      </c>
      <c r="J97" s="1" t="s">
        <v>29</v>
      </c>
      <c r="K97" s="1" t="s">
        <v>958</v>
      </c>
      <c r="L97" s="1" t="s">
        <v>958</v>
      </c>
      <c r="M97" s="1" t="s">
        <v>376</v>
      </c>
      <c r="N97" s="1" t="s">
        <v>376</v>
      </c>
      <c r="O97" s="1" t="s">
        <v>377</v>
      </c>
      <c r="P97" s="1" t="s">
        <v>378</v>
      </c>
      <c r="Q97" s="1" t="s">
        <v>959</v>
      </c>
      <c r="R97" s="1" t="s">
        <v>380</v>
      </c>
      <c r="S97" s="1" t="s">
        <v>381</v>
      </c>
      <c r="T97" s="1" t="s">
        <v>382</v>
      </c>
    </row>
    <row r="98" s="1" customFormat="1" spans="1:20">
      <c r="A98" s="3">
        <v>16363968865</v>
      </c>
      <c r="B98" s="1" t="s">
        <v>371</v>
      </c>
      <c r="C98" s="1" t="s">
        <v>960</v>
      </c>
      <c r="D98" s="1" t="s">
        <v>961</v>
      </c>
      <c r="E98" s="1" t="s">
        <v>962</v>
      </c>
      <c r="F98" s="1" t="s">
        <v>371</v>
      </c>
      <c r="G98" s="1" t="s">
        <v>372</v>
      </c>
      <c r="H98" s="1" t="s">
        <v>373</v>
      </c>
      <c r="I98" s="1" t="s">
        <v>963</v>
      </c>
      <c r="J98" s="1" t="s">
        <v>29</v>
      </c>
      <c r="K98" s="1" t="s">
        <v>542</v>
      </c>
      <c r="L98" s="1" t="s">
        <v>542</v>
      </c>
      <c r="M98" s="1" t="s">
        <v>376</v>
      </c>
      <c r="N98" s="1" t="s">
        <v>376</v>
      </c>
      <c r="O98" s="1" t="s">
        <v>377</v>
      </c>
      <c r="P98" s="1" t="s">
        <v>378</v>
      </c>
      <c r="Q98" s="1" t="s">
        <v>964</v>
      </c>
      <c r="R98" s="1" t="s">
        <v>380</v>
      </c>
      <c r="S98" s="1" t="s">
        <v>381</v>
      </c>
      <c r="T98" s="1" t="s">
        <v>382</v>
      </c>
    </row>
    <row r="99" s="1" customFormat="1" spans="1:20">
      <c r="A99" s="3">
        <v>16364154328</v>
      </c>
      <c r="B99" s="1" t="s">
        <v>371</v>
      </c>
      <c r="C99" s="1" t="s">
        <v>965</v>
      </c>
      <c r="D99" s="1" t="s">
        <v>786</v>
      </c>
      <c r="E99" s="1" t="s">
        <v>966</v>
      </c>
      <c r="F99" s="1" t="s">
        <v>371</v>
      </c>
      <c r="G99" s="1" t="s">
        <v>372</v>
      </c>
      <c r="H99" s="1" t="s">
        <v>373</v>
      </c>
      <c r="I99" s="1" t="s">
        <v>967</v>
      </c>
      <c r="J99" s="1" t="s">
        <v>29</v>
      </c>
      <c r="K99" s="1" t="s">
        <v>931</v>
      </c>
      <c r="L99" s="1" t="s">
        <v>931</v>
      </c>
      <c r="M99" s="1" t="s">
        <v>376</v>
      </c>
      <c r="N99" s="1" t="s">
        <v>376</v>
      </c>
      <c r="O99" s="1" t="s">
        <v>377</v>
      </c>
      <c r="P99" s="1" t="s">
        <v>378</v>
      </c>
      <c r="Q99" s="1" t="s">
        <v>968</v>
      </c>
      <c r="R99" s="1" t="s">
        <v>380</v>
      </c>
      <c r="S99" s="1" t="s">
        <v>381</v>
      </c>
      <c r="T99" s="1" t="s">
        <v>382</v>
      </c>
    </row>
    <row r="100" s="1" customFormat="1" spans="1:20">
      <c r="A100" s="3">
        <v>16364394136</v>
      </c>
      <c r="B100" s="1" t="s">
        <v>371</v>
      </c>
      <c r="C100" s="1" t="s">
        <v>969</v>
      </c>
      <c r="D100" s="1" t="s">
        <v>970</v>
      </c>
      <c r="E100" s="1" t="s">
        <v>971</v>
      </c>
      <c r="F100" s="1" t="s">
        <v>371</v>
      </c>
      <c r="G100" s="1" t="s">
        <v>372</v>
      </c>
      <c r="H100" s="1" t="s">
        <v>373</v>
      </c>
      <c r="I100" s="1" t="s">
        <v>972</v>
      </c>
      <c r="J100" s="1" t="s">
        <v>29</v>
      </c>
      <c r="K100" s="1" t="s">
        <v>795</v>
      </c>
      <c r="L100" s="1" t="s">
        <v>795</v>
      </c>
      <c r="M100" s="1" t="s">
        <v>376</v>
      </c>
      <c r="N100" s="1" t="s">
        <v>376</v>
      </c>
      <c r="O100" s="1" t="s">
        <v>377</v>
      </c>
      <c r="P100" s="1" t="s">
        <v>378</v>
      </c>
      <c r="Q100" s="1" t="s">
        <v>973</v>
      </c>
      <c r="R100" s="1" t="s">
        <v>380</v>
      </c>
      <c r="S100" s="1" t="s">
        <v>381</v>
      </c>
      <c r="T100" s="1" t="s">
        <v>382</v>
      </c>
    </row>
    <row r="101" s="1" customFormat="1" spans="1:20">
      <c r="A101" s="3">
        <v>16364486017</v>
      </c>
      <c r="B101" s="1" t="s">
        <v>371</v>
      </c>
      <c r="C101" s="1" t="s">
        <v>974</v>
      </c>
      <c r="D101" s="1" t="s">
        <v>975</v>
      </c>
      <c r="E101" s="1" t="s">
        <v>976</v>
      </c>
      <c r="F101" s="1" t="s">
        <v>371</v>
      </c>
      <c r="G101" s="1" t="s">
        <v>372</v>
      </c>
      <c r="H101" s="1" t="s">
        <v>373</v>
      </c>
      <c r="I101" s="1" t="s">
        <v>977</v>
      </c>
      <c r="J101" s="1" t="s">
        <v>29</v>
      </c>
      <c r="K101" s="1" t="s">
        <v>978</v>
      </c>
      <c r="L101" s="1" t="s">
        <v>978</v>
      </c>
      <c r="M101" s="1" t="s">
        <v>376</v>
      </c>
      <c r="N101" s="1" t="s">
        <v>376</v>
      </c>
      <c r="O101" s="1" t="s">
        <v>377</v>
      </c>
      <c r="P101" s="1" t="s">
        <v>378</v>
      </c>
      <c r="Q101" s="1" t="s">
        <v>979</v>
      </c>
      <c r="R101" s="1" t="s">
        <v>380</v>
      </c>
      <c r="S101" s="1" t="s">
        <v>381</v>
      </c>
      <c r="T101" s="1" t="s">
        <v>382</v>
      </c>
    </row>
    <row r="102" s="1" customFormat="1" spans="1:20">
      <c r="A102" s="3">
        <v>16364802653</v>
      </c>
      <c r="B102" s="1" t="s">
        <v>371</v>
      </c>
      <c r="C102" s="1" t="s">
        <v>980</v>
      </c>
      <c r="D102" s="1" t="s">
        <v>981</v>
      </c>
      <c r="E102" s="1" t="s">
        <v>982</v>
      </c>
      <c r="F102" s="1" t="s">
        <v>371</v>
      </c>
      <c r="G102" s="1" t="s">
        <v>372</v>
      </c>
      <c r="H102" s="1" t="s">
        <v>373</v>
      </c>
      <c r="I102" s="1" t="s">
        <v>983</v>
      </c>
      <c r="J102" s="1" t="s">
        <v>29</v>
      </c>
      <c r="K102" s="1" t="s">
        <v>984</v>
      </c>
      <c r="L102" s="1" t="s">
        <v>377</v>
      </c>
      <c r="M102" s="1" t="s">
        <v>985</v>
      </c>
      <c r="N102" s="1" t="s">
        <v>986</v>
      </c>
      <c r="O102" s="1" t="s">
        <v>377</v>
      </c>
      <c r="P102" s="1" t="s">
        <v>378</v>
      </c>
      <c r="Q102" s="1" t="s">
        <v>987</v>
      </c>
      <c r="R102" s="1" t="s">
        <v>380</v>
      </c>
      <c r="S102" s="1" t="s">
        <v>381</v>
      </c>
      <c r="T102" s="1" t="s">
        <v>382</v>
      </c>
    </row>
    <row r="103" s="1" customFormat="1" spans="1:20">
      <c r="A103" s="3">
        <v>16365642487</v>
      </c>
      <c r="B103" s="1" t="s">
        <v>371</v>
      </c>
      <c r="C103" s="1" t="s">
        <v>988</v>
      </c>
      <c r="D103" s="1" t="s">
        <v>975</v>
      </c>
      <c r="E103" s="1" t="s">
        <v>989</v>
      </c>
      <c r="F103" s="1" t="s">
        <v>371</v>
      </c>
      <c r="G103" s="1" t="s">
        <v>372</v>
      </c>
      <c r="H103" s="1" t="s">
        <v>373</v>
      </c>
      <c r="I103" s="1" t="s">
        <v>990</v>
      </c>
      <c r="J103" s="1" t="s">
        <v>29</v>
      </c>
      <c r="K103" s="1" t="s">
        <v>991</v>
      </c>
      <c r="L103" s="1" t="s">
        <v>991</v>
      </c>
      <c r="M103" s="1" t="s">
        <v>376</v>
      </c>
      <c r="N103" s="1" t="s">
        <v>376</v>
      </c>
      <c r="O103" s="1" t="s">
        <v>377</v>
      </c>
      <c r="P103" s="1" t="s">
        <v>378</v>
      </c>
      <c r="Q103" s="1" t="s">
        <v>992</v>
      </c>
      <c r="R103" s="1" t="s">
        <v>380</v>
      </c>
      <c r="S103" s="1" t="s">
        <v>381</v>
      </c>
      <c r="T103" s="1" t="s">
        <v>382</v>
      </c>
    </row>
    <row r="104" s="1" customFormat="1" spans="1:20">
      <c r="A104" s="3">
        <v>16365880042</v>
      </c>
      <c r="B104" s="1" t="s">
        <v>371</v>
      </c>
      <c r="C104" s="1" t="s">
        <v>993</v>
      </c>
      <c r="D104" s="1" t="s">
        <v>994</v>
      </c>
      <c r="E104" s="1" t="s">
        <v>995</v>
      </c>
      <c r="F104" s="1" t="s">
        <v>371</v>
      </c>
      <c r="G104" s="1" t="s">
        <v>372</v>
      </c>
      <c r="H104" s="1" t="s">
        <v>373</v>
      </c>
      <c r="I104" s="1" t="s">
        <v>996</v>
      </c>
      <c r="J104" s="1" t="s">
        <v>29</v>
      </c>
      <c r="K104" s="1" t="s">
        <v>997</v>
      </c>
      <c r="L104" s="1" t="s">
        <v>997</v>
      </c>
      <c r="M104" s="1" t="s">
        <v>376</v>
      </c>
      <c r="N104" s="1" t="s">
        <v>376</v>
      </c>
      <c r="O104" s="1" t="s">
        <v>377</v>
      </c>
      <c r="P104" s="1" t="s">
        <v>378</v>
      </c>
      <c r="Q104" s="1" t="s">
        <v>998</v>
      </c>
      <c r="R104" s="1" t="s">
        <v>380</v>
      </c>
      <c r="S104" s="1" t="s">
        <v>381</v>
      </c>
      <c r="T104" s="1" t="s">
        <v>382</v>
      </c>
    </row>
    <row r="105" s="1" customFormat="1" spans="1:20">
      <c r="A105" s="3">
        <v>16366267841</v>
      </c>
      <c r="B105" s="1" t="s">
        <v>371</v>
      </c>
      <c r="C105" s="1" t="s">
        <v>999</v>
      </c>
      <c r="D105" s="1" t="s">
        <v>1000</v>
      </c>
      <c r="E105" s="1" t="s">
        <v>1001</v>
      </c>
      <c r="F105" s="1" t="s">
        <v>371</v>
      </c>
      <c r="G105" s="1" t="s">
        <v>372</v>
      </c>
      <c r="H105" s="1" t="s">
        <v>373</v>
      </c>
      <c r="I105" s="1" t="s">
        <v>1002</v>
      </c>
      <c r="J105" s="1" t="s">
        <v>29</v>
      </c>
      <c r="K105" s="1" t="s">
        <v>1003</v>
      </c>
      <c r="L105" s="1" t="s">
        <v>1003</v>
      </c>
      <c r="M105" s="1" t="s">
        <v>376</v>
      </c>
      <c r="N105" s="1" t="s">
        <v>376</v>
      </c>
      <c r="O105" s="1" t="s">
        <v>377</v>
      </c>
      <c r="P105" s="1" t="s">
        <v>378</v>
      </c>
      <c r="Q105" s="1" t="s">
        <v>1004</v>
      </c>
      <c r="R105" s="1" t="s">
        <v>380</v>
      </c>
      <c r="S105" s="1" t="s">
        <v>381</v>
      </c>
      <c r="T105" s="1" t="s">
        <v>382</v>
      </c>
    </row>
    <row r="106" s="1" customFormat="1" spans="1:20">
      <c r="A106" s="3">
        <v>16370528833</v>
      </c>
      <c r="B106" s="1" t="s">
        <v>371</v>
      </c>
      <c r="C106" s="1" t="s">
        <v>1005</v>
      </c>
      <c r="D106" s="1" t="s">
        <v>1006</v>
      </c>
      <c r="E106" s="1" t="s">
        <v>1007</v>
      </c>
      <c r="F106" s="1" t="s">
        <v>371</v>
      </c>
      <c r="G106" s="1" t="s">
        <v>372</v>
      </c>
      <c r="H106" s="1" t="s">
        <v>373</v>
      </c>
      <c r="I106" s="1" t="s">
        <v>1008</v>
      </c>
      <c r="J106" s="1" t="s">
        <v>29</v>
      </c>
      <c r="K106" s="1" t="s">
        <v>1009</v>
      </c>
      <c r="L106" s="1" t="s">
        <v>1009</v>
      </c>
      <c r="M106" s="1" t="s">
        <v>376</v>
      </c>
      <c r="N106" s="1" t="s">
        <v>376</v>
      </c>
      <c r="O106" s="1" t="s">
        <v>377</v>
      </c>
      <c r="P106" s="1" t="s">
        <v>378</v>
      </c>
      <c r="Q106" s="1" t="s">
        <v>1010</v>
      </c>
      <c r="R106" s="1" t="s">
        <v>380</v>
      </c>
      <c r="S106" s="1" t="s">
        <v>381</v>
      </c>
      <c r="T106" s="1" t="s">
        <v>382</v>
      </c>
    </row>
    <row r="107" s="1" customFormat="1" spans="1:20">
      <c r="A107" s="3">
        <v>16370692556</v>
      </c>
      <c r="B107" s="1" t="s">
        <v>371</v>
      </c>
      <c r="C107" s="1" t="s">
        <v>1011</v>
      </c>
      <c r="D107" s="1" t="s">
        <v>1012</v>
      </c>
      <c r="E107" s="1" t="s">
        <v>1013</v>
      </c>
      <c r="F107" s="1" t="s">
        <v>371</v>
      </c>
      <c r="G107" s="1" t="s">
        <v>372</v>
      </c>
      <c r="H107" s="1" t="s">
        <v>373</v>
      </c>
      <c r="I107" s="1" t="s">
        <v>1014</v>
      </c>
      <c r="J107" s="1" t="s">
        <v>29</v>
      </c>
      <c r="K107" s="1" t="s">
        <v>1015</v>
      </c>
      <c r="L107" s="1" t="s">
        <v>1015</v>
      </c>
      <c r="M107" s="1" t="s">
        <v>376</v>
      </c>
      <c r="N107" s="1" t="s">
        <v>376</v>
      </c>
      <c r="O107" s="1" t="s">
        <v>377</v>
      </c>
      <c r="P107" s="1" t="s">
        <v>378</v>
      </c>
      <c r="Q107" s="1" t="s">
        <v>1016</v>
      </c>
      <c r="R107" s="1" t="s">
        <v>380</v>
      </c>
      <c r="S107" s="1" t="s">
        <v>381</v>
      </c>
      <c r="T107" s="1" t="s">
        <v>382</v>
      </c>
    </row>
    <row r="108" s="1" customFormat="1" spans="1:20">
      <c r="A108" s="3">
        <v>16370938970</v>
      </c>
      <c r="B108" s="1" t="s">
        <v>371</v>
      </c>
      <c r="C108" s="1" t="s">
        <v>1017</v>
      </c>
      <c r="D108" s="1" t="s">
        <v>1018</v>
      </c>
      <c r="E108" s="1" t="s">
        <v>1019</v>
      </c>
      <c r="F108" s="1" t="s">
        <v>371</v>
      </c>
      <c r="G108" s="1" t="s">
        <v>372</v>
      </c>
      <c r="H108" s="1" t="s">
        <v>373</v>
      </c>
      <c r="I108" s="1" t="s">
        <v>1020</v>
      </c>
      <c r="J108" s="1" t="s">
        <v>29</v>
      </c>
      <c r="K108" s="1" t="s">
        <v>1021</v>
      </c>
      <c r="L108" s="1" t="s">
        <v>1021</v>
      </c>
      <c r="M108" s="1" t="s">
        <v>376</v>
      </c>
      <c r="N108" s="1" t="s">
        <v>376</v>
      </c>
      <c r="O108" s="1" t="s">
        <v>377</v>
      </c>
      <c r="P108" s="1" t="s">
        <v>378</v>
      </c>
      <c r="Q108" s="1" t="s">
        <v>1022</v>
      </c>
      <c r="R108" s="1" t="s">
        <v>380</v>
      </c>
      <c r="S108" s="1" t="s">
        <v>381</v>
      </c>
      <c r="T108" s="1" t="s">
        <v>382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2021-09-29T06:41:00Z</dcterms:created>
  <dcterms:modified xsi:type="dcterms:W3CDTF">2021-09-30T06:46:37Z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E30F374D2CD64652B289E09560683491</vt:lpwstr>
  </property>
  <property fmtid="{D5CDD505-2E9C-101B-9397-08002B2CF9AE}" pid="3" name="KSOProductBuildVer">
    <vt:lpwstr>2052-11.1.0.10938</vt:lpwstr>
  </property>
</Properties>
</file>