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对账!$A$1:$J$104</definedName>
  </definedNames>
  <calcPr calcId="144525"/>
</workbook>
</file>

<file path=xl/sharedStrings.xml><?xml version="1.0" encoding="utf-8"?>
<sst xmlns="http://schemas.openxmlformats.org/spreadsheetml/2006/main" count="5284" uniqueCount="1197">
  <si>
    <t>去哪儿网酒店预付对账单</t>
  </si>
  <si>
    <t>供应商名称：</t>
  </si>
  <si>
    <t>遇见时光</t>
  </si>
  <si>
    <t>结算周期：</t>
  </si>
  <si>
    <t>2021-10-07至2021-10-08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</si>
  <si>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</si>
  <si>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</si>
  <si>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</si>
  <si>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</si>
  <si>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</si>
  <si>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</si>
  <si>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</si>
  <si>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</si>
  <si>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</si>
  <si>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</si>
  <si>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</si>
  <si>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</si>
  <si>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</si>
  <si>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</si>
  <si>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</si>
  <si>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¥67,007.00</t>
  </si>
  <si>
    <t>¥8,808.00</t>
  </si>
  <si>
    <t>-¥4,936.58</t>
  </si>
  <si>
    <t>¥53,262.42</t>
  </si>
  <si>
    <t>分类信息</t>
  </si>
  <si>
    <t>业务类型</t>
  </si>
  <si>
    <t>酒店预付（点击查看明细）</t>
  </si>
  <si>
    <t>¥58,199.00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</si>
  <si>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</si>
  <si>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</si>
  <si>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</si>
  <si>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</si>
  <si>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</si>
  <si>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</si>
  <si>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</si>
  <si>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</si>
  <si>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</si>
  <si>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</si>
  <si>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</si>
  <si>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</si>
  <si>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</si>
  <si>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</si>
  <si>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</si>
  <si>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</si>
  <si>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</si>
  <si>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</si>
  <si>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</si>
  <si>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</si>
  <si>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</si>
  <si>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</si>
  <si>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</si>
  <si>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</si>
  <si>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</si>
  <si>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</si>
  <si>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</si>
  <si>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</si>
  <si>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</si>
  <si>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</si>
  <si>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</si>
  <si>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</si>
  <si>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</si>
  <si>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</si>
  <si>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</si>
  <si>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</si>
  <si>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</si>
  <si>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</si>
  <si>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</si>
  <si>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</si>
  <si>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</si>
  <si>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</si>
  <si>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</si>
  <si>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102757230353</t>
  </si>
  <si>
    <t>酒店预付</t>
  </si>
  <si>
    <t>否</t>
  </si>
  <si>
    <t>普通</t>
  </si>
  <si>
    <t>275069676</t>
  </si>
  <si>
    <t>三亚湾假日度假酒店</t>
  </si>
  <si>
    <t>1616855</t>
  </si>
  <si>
    <t>乐佳欢</t>
  </si>
  <si>
    <t>2021-09-16</t>
  </si>
  <si>
    <t>2021-10-06</t>
  </si>
  <si>
    <t>2021-10-07</t>
  </si>
  <si>
    <t>¥809.00</t>
  </si>
  <si>
    <t>¥106.00</t>
  </si>
  <si>
    <t>¥703.00</t>
  </si>
  <si>
    <t>豪华海景双床房</t>
  </si>
  <si>
    <t>WEBSITE</t>
  </si>
  <si>
    <t>102769540635</t>
  </si>
  <si>
    <t>275071653</t>
  </si>
  <si>
    <t>7天连锁酒店(北京南站草桥交通枢纽店)</t>
  </si>
  <si>
    <t>杨帅康</t>
  </si>
  <si>
    <t>2021-09-28</t>
  </si>
  <si>
    <t>2021-10-04</t>
  </si>
  <si>
    <t>¥697.00</t>
  </si>
  <si>
    <t>¥92.00</t>
  </si>
  <si>
    <t>¥605.00</t>
  </si>
  <si>
    <t>自主大床房</t>
  </si>
  <si>
    <t>102766800353</t>
  </si>
  <si>
    <t>266548787</t>
  </si>
  <si>
    <t>格盟酒店(重庆解放碑步行街洪崖洞店)</t>
  </si>
  <si>
    <t>王晓丽</t>
  </si>
  <si>
    <t>2021-09-25</t>
  </si>
  <si>
    <t>¥191.00</t>
  </si>
  <si>
    <t>¥25.00</t>
  </si>
  <si>
    <t>¥166.00</t>
  </si>
  <si>
    <t>商务大床房</t>
  </si>
  <si>
    <t>102776983413</t>
  </si>
  <si>
    <t>288653287</t>
  </si>
  <si>
    <t>河源巴伐利亚云湖木屋别墅度假酒店</t>
  </si>
  <si>
    <t>王晓奇</t>
  </si>
  <si>
    <t>2021-10-05</t>
  </si>
  <si>
    <t>¥2,072.00</t>
  </si>
  <si>
    <t>¥271.00</t>
  </si>
  <si>
    <t>¥1,801.00</t>
  </si>
  <si>
    <t>雲悦山居·麻将2房4床小院木墅</t>
  </si>
  <si>
    <t>102776587354</t>
  </si>
  <si>
    <t>275072187</t>
  </si>
  <si>
    <t>佛山碧桂园度假村</t>
  </si>
  <si>
    <t>王国峰</t>
  </si>
  <si>
    <t>¥546.00</t>
  </si>
  <si>
    <t>¥72.00</t>
  </si>
  <si>
    <t>¥474.00</t>
  </si>
  <si>
    <t>喜悦 ·园林双床房</t>
  </si>
  <si>
    <t>102776101830</t>
  </si>
  <si>
    <t>296999281</t>
  </si>
  <si>
    <t>7天优品酒店(都江堰青城山店)</t>
  </si>
  <si>
    <t>蒋琳</t>
  </si>
  <si>
    <t>¥335.00</t>
  </si>
  <si>
    <t>¥44.00</t>
  </si>
  <si>
    <t>¥291.00</t>
  </si>
  <si>
    <t>优品双床房</t>
  </si>
  <si>
    <t>102746939468</t>
  </si>
  <si>
    <t>295808137</t>
  </si>
  <si>
    <t>花筑·雍景园酒店(黄山屯溪老街店)</t>
  </si>
  <si>
    <t>凌亚明|林子渊|杨凯</t>
  </si>
  <si>
    <t>2021-09-05</t>
  </si>
  <si>
    <t>2021-10-02</t>
  </si>
  <si>
    <t>2021-10-03</t>
  </si>
  <si>
    <t>¥720.00</t>
  </si>
  <si>
    <t>¥96.00</t>
  </si>
  <si>
    <t>¥624.00</t>
  </si>
  <si>
    <t>简约舒适双床房</t>
  </si>
  <si>
    <t>102748369707</t>
  </si>
  <si>
    <t>268929116</t>
  </si>
  <si>
    <t>丽橙酒店·逸(成都春熙路天府广场店)</t>
  </si>
  <si>
    <t>陈雨欣|王翌旭</t>
  </si>
  <si>
    <t>2021-09-07</t>
  </si>
  <si>
    <t>2021-10-01</t>
  </si>
  <si>
    <t>¥2,142.00</t>
  </si>
  <si>
    <t>¥282.00</t>
  </si>
  <si>
    <t>¥1,860.00</t>
  </si>
  <si>
    <t>逸静大床房</t>
  </si>
  <si>
    <t>102746040712</t>
  </si>
  <si>
    <t>李岱科|凌宜佳|徐玉香</t>
  </si>
  <si>
    <t>102765008730</t>
  </si>
  <si>
    <t>377965659</t>
  </si>
  <si>
    <t>信宜莲花湖温德姆酒店</t>
  </si>
  <si>
    <t>黄文锋|雷春梅</t>
  </si>
  <si>
    <t>2021-09-24</t>
  </si>
  <si>
    <t>¥3,174.00</t>
  </si>
  <si>
    <t>¥414.00</t>
  </si>
  <si>
    <t>¥2,760.00</t>
  </si>
  <si>
    <t>园景双床房</t>
  </si>
  <si>
    <t>102746010893</t>
  </si>
  <si>
    <t>297705886</t>
  </si>
  <si>
    <t>长沙尚品优宾馆</t>
  </si>
  <si>
    <t>魏希娣</t>
  </si>
  <si>
    <t>¥511.00</t>
  </si>
  <si>
    <t>¥68.00</t>
  </si>
  <si>
    <t>¥443.00</t>
  </si>
  <si>
    <t>双床房</t>
  </si>
  <si>
    <t>102746607062</t>
  </si>
  <si>
    <t>266558033</t>
  </si>
  <si>
    <t>香格里拉大酒店</t>
  </si>
  <si>
    <t>刘文文</t>
  </si>
  <si>
    <t>¥1,099.00</t>
  </si>
  <si>
    <t>¥144.00</t>
  </si>
  <si>
    <t>¥955.00</t>
  </si>
  <si>
    <t>豪华双床房</t>
  </si>
  <si>
    <t>102760544432</t>
  </si>
  <si>
    <t>295024279</t>
  </si>
  <si>
    <t>1314酒店(重庆解放碑洪崖洞店)</t>
  </si>
  <si>
    <t>蒋睿</t>
  </si>
  <si>
    <t>2021-09-19</t>
  </si>
  <si>
    <t>¥1,116.00</t>
  </si>
  <si>
    <t>¥146.00</t>
  </si>
  <si>
    <t>¥970.00</t>
  </si>
  <si>
    <t>致青春系(双床房)</t>
  </si>
  <si>
    <t>102761254093</t>
  </si>
  <si>
    <t>297001468</t>
  </si>
  <si>
    <t>IU酒店(重庆袁家岗重医店)</t>
  </si>
  <si>
    <t>徐放</t>
  </si>
  <si>
    <t>2021-09-20</t>
  </si>
  <si>
    <t>¥1,232.00</t>
  </si>
  <si>
    <t>¥164.00</t>
  </si>
  <si>
    <t>¥1,068.00</t>
  </si>
  <si>
    <t>小u·舒适大床房</t>
  </si>
  <si>
    <t>102768223629</t>
  </si>
  <si>
    <t>268933280</t>
  </si>
  <si>
    <t>锦江之星(大连金州恒达花园店)</t>
  </si>
  <si>
    <t>李秀琴|小慧</t>
  </si>
  <si>
    <t>2021-09-27</t>
  </si>
  <si>
    <t>¥410.00</t>
  </si>
  <si>
    <t>¥54.00</t>
  </si>
  <si>
    <t>¥356.00</t>
  </si>
  <si>
    <t>标准房b</t>
  </si>
  <si>
    <t>102767103473</t>
  </si>
  <si>
    <t>289837141</t>
  </si>
  <si>
    <t>白玉兰酒店(宝鸡凤翔雍兴路店)</t>
  </si>
  <si>
    <t>张一涵</t>
  </si>
  <si>
    <t>2021-09-26</t>
  </si>
  <si>
    <t>2021-09-30</t>
  </si>
  <si>
    <t>¥1,624.00</t>
  </si>
  <si>
    <t>¥215.00</t>
  </si>
  <si>
    <t>¥1,409.00</t>
  </si>
  <si>
    <t>零压玉舒大床房</t>
  </si>
  <si>
    <t>102765585605</t>
  </si>
  <si>
    <t>268949036</t>
  </si>
  <si>
    <t>梅州麓湖山酒店</t>
  </si>
  <si>
    <t>易文芬</t>
  </si>
  <si>
    <t>¥2,964.00</t>
  </si>
  <si>
    <t>¥387.00</t>
  </si>
  <si>
    <t>¥2,577.00</t>
  </si>
  <si>
    <t>主楼标准双床房</t>
  </si>
  <si>
    <t>102767432245</t>
  </si>
  <si>
    <t>268934237</t>
  </si>
  <si>
    <t>青岛红树林度假世界(珊瑚酒店)</t>
  </si>
  <si>
    <t>张孟子轩</t>
  </si>
  <si>
    <t>¥2,512.00</t>
  </si>
  <si>
    <t>¥328.00</t>
  </si>
  <si>
    <t>¥2,184.00</t>
  </si>
  <si>
    <t>高级海景大床房</t>
  </si>
  <si>
    <t>102767542847</t>
  </si>
  <si>
    <t>275067825</t>
  </si>
  <si>
    <t>如家酒店(北京东直门雍和宫簋街店)</t>
  </si>
  <si>
    <t>袁晓洁</t>
  </si>
  <si>
    <t>¥469.00</t>
  </si>
  <si>
    <t>¥62.00</t>
  </si>
  <si>
    <t>¥407.00</t>
  </si>
  <si>
    <t>102768333638</t>
  </si>
  <si>
    <t>298093456</t>
  </si>
  <si>
    <t>昆明宏坤商务酒店</t>
  </si>
  <si>
    <t>杨磊</t>
  </si>
  <si>
    <t>¥213.00</t>
  </si>
  <si>
    <t>¥28.00</t>
  </si>
  <si>
    <t>¥185.00</t>
  </si>
  <si>
    <t>豪华标间</t>
  </si>
  <si>
    <t>102755769993</t>
  </si>
  <si>
    <t>275073504</t>
  </si>
  <si>
    <t>格林豪泰(北京通州区祥和乐园店)</t>
  </si>
  <si>
    <t>石芬</t>
  </si>
  <si>
    <t>2021-09-14</t>
  </si>
  <si>
    <t>¥678.00</t>
  </si>
  <si>
    <t>¥90.00</t>
  </si>
  <si>
    <t>¥588.00</t>
  </si>
  <si>
    <t>高级双床房</t>
  </si>
  <si>
    <t>102760633495</t>
  </si>
  <si>
    <t>266552789</t>
  </si>
  <si>
    <t>重庆丽笙世嘉酒店</t>
  </si>
  <si>
    <t>武文娟</t>
  </si>
  <si>
    <t>¥1,213.00</t>
  </si>
  <si>
    <t>¥167.00</t>
  </si>
  <si>
    <t>¥1,046.00</t>
  </si>
  <si>
    <t>豪华江景双床房</t>
  </si>
  <si>
    <t>102773638756</t>
  </si>
  <si>
    <t>338024763</t>
  </si>
  <si>
    <t>临泽丹霞口石头城酒店</t>
  </si>
  <si>
    <t>张玉清</t>
  </si>
  <si>
    <t>¥726.00</t>
  </si>
  <si>
    <t>¥630.00</t>
  </si>
  <si>
    <t>普通标间</t>
  </si>
  <si>
    <t>102773507642</t>
  </si>
  <si>
    <t>316412077</t>
  </si>
  <si>
    <t>格林豪泰酒店(钦州钦北人民医院店)</t>
  </si>
  <si>
    <t>潘复福</t>
  </si>
  <si>
    <t>¥237.00</t>
  </si>
  <si>
    <t>¥31.00</t>
  </si>
  <si>
    <t>¥206.00</t>
  </si>
  <si>
    <t>家庭房</t>
  </si>
  <si>
    <t>102773805304</t>
  </si>
  <si>
    <t>343004435</t>
  </si>
  <si>
    <t>格林豪泰智选酒店(余干行政服务中心店)</t>
  </si>
  <si>
    <t>陈磊|郭晓莲</t>
  </si>
  <si>
    <t>¥360.00</t>
  </si>
  <si>
    <t>¥48.00</t>
  </si>
  <si>
    <t>¥312.00</t>
  </si>
  <si>
    <t>102775229622</t>
  </si>
  <si>
    <t>294445768</t>
  </si>
  <si>
    <t>格林豪泰酒店(梧州两广市场店)</t>
  </si>
  <si>
    <t>赵虹雅</t>
  </si>
  <si>
    <t>¥228.00</t>
  </si>
  <si>
    <t>¥30.00</t>
  </si>
  <si>
    <t>¥198.00</t>
  </si>
  <si>
    <t>102773570884</t>
  </si>
  <si>
    <t>282708745</t>
  </si>
  <si>
    <t>格林豪泰酒店(滦平滦阳路祥源店)</t>
  </si>
  <si>
    <t>冉学林</t>
  </si>
  <si>
    <t>¥158.00</t>
  </si>
  <si>
    <t>¥21.00</t>
  </si>
  <si>
    <t>¥137.00</t>
  </si>
  <si>
    <t>大床房,1.8m床  特惠</t>
  </si>
  <si>
    <t>102773696562</t>
  </si>
  <si>
    <t>275067462</t>
  </si>
  <si>
    <t>西藏藏游坛城格拉丹东酒店</t>
  </si>
  <si>
    <t>常振龙|刘银海</t>
  </si>
  <si>
    <t>¥728.00</t>
  </si>
  <si>
    <t>¥632.00</t>
  </si>
  <si>
    <t>豪华单房公寓</t>
  </si>
  <si>
    <t>102774181315</t>
  </si>
  <si>
    <t>266552258</t>
  </si>
  <si>
    <t>三亚理文索菲特度假酒店</t>
  </si>
  <si>
    <t>张凌云</t>
  </si>
  <si>
    <t>¥2,770.00</t>
  </si>
  <si>
    <t>¥362.00</t>
  </si>
  <si>
    <t>¥2,408.00</t>
  </si>
  <si>
    <t>精选奢华海景大床房</t>
  </si>
  <si>
    <t>102776152162</t>
  </si>
  <si>
    <t>275061468</t>
  </si>
  <si>
    <t>兰州温德姆酒店</t>
  </si>
  <si>
    <t>钱伟国</t>
  </si>
  <si>
    <t>¥949.00</t>
  </si>
  <si>
    <t>¥124.00</t>
  </si>
  <si>
    <t>¥825.00</t>
  </si>
  <si>
    <t>102776822738</t>
  </si>
  <si>
    <t>266569517</t>
  </si>
  <si>
    <t>张家界京武铂尔曼酒店</t>
  </si>
  <si>
    <t>蒋科</t>
  </si>
  <si>
    <t>¥610.00</t>
  </si>
  <si>
    <t>¥80.00</t>
  </si>
  <si>
    <t>¥530.00</t>
  </si>
  <si>
    <t>102776347853</t>
  </si>
  <si>
    <t>289838110</t>
  </si>
  <si>
    <t>锦江之星(锦州洛阳路店)</t>
  </si>
  <si>
    <t>李紫烟</t>
  </si>
  <si>
    <t>¥183.00</t>
  </si>
  <si>
    <t>¥24.00</t>
  </si>
  <si>
    <t>¥159.00</t>
  </si>
  <si>
    <t>商务房b</t>
  </si>
  <si>
    <t>102773017870</t>
  </si>
  <si>
    <t>295808794</t>
  </si>
  <si>
    <t>花筑·钦州中马海湾国际酒店</t>
  </si>
  <si>
    <t>胡伟</t>
  </si>
  <si>
    <t>¥242.00</t>
  </si>
  <si>
    <t>¥32.00</t>
  </si>
  <si>
    <t>¥210.00</t>
  </si>
  <si>
    <t>舒适大床房</t>
  </si>
  <si>
    <t>102775391259</t>
  </si>
  <si>
    <t>李孜</t>
  </si>
  <si>
    <t>102773866216</t>
  </si>
  <si>
    <t>268928747</t>
  </si>
  <si>
    <t>丽呈君顿酒店(重庆梁平店)</t>
  </si>
  <si>
    <t>罗成章</t>
  </si>
  <si>
    <t>¥380.00</t>
  </si>
  <si>
    <t>¥50.00</t>
  </si>
  <si>
    <t>¥330.00</t>
  </si>
  <si>
    <t>商务套房</t>
  </si>
  <si>
    <t>102774314635</t>
  </si>
  <si>
    <t>李京琴</t>
  </si>
  <si>
    <t>¥364.00</t>
  </si>
  <si>
    <t>¥316.00</t>
  </si>
  <si>
    <t>102771717089</t>
  </si>
  <si>
    <t>游福兰</t>
  </si>
  <si>
    <t>¥1,053.00</t>
  </si>
  <si>
    <t>¥139.00</t>
  </si>
  <si>
    <t>¥914.00</t>
  </si>
  <si>
    <t>102774906241</t>
  </si>
  <si>
    <t>268945733</t>
  </si>
  <si>
    <t>川达精品酒店(西安钟鼓楼回民街明城墙店)</t>
  </si>
  <si>
    <t>李成彬|张新苓</t>
  </si>
  <si>
    <t>¥272.00</t>
  </si>
  <si>
    <t>¥36.00</t>
  </si>
  <si>
    <t>¥236.00</t>
  </si>
  <si>
    <t>舒适双床房</t>
  </si>
  <si>
    <t>102774337532</t>
  </si>
  <si>
    <t>278591436</t>
  </si>
  <si>
    <t>城市便捷酒店(西安大明宫西地铁站店)</t>
  </si>
  <si>
    <t>熊涛</t>
  </si>
  <si>
    <t>¥247.00</t>
  </si>
  <si>
    <t>¥33.00</t>
  </si>
  <si>
    <t>¥214.00</t>
  </si>
  <si>
    <t>高级大床房</t>
  </si>
  <si>
    <t>102774623008</t>
  </si>
  <si>
    <t>294438754</t>
  </si>
  <si>
    <t>格林豪泰(汕头乐山店)</t>
  </si>
  <si>
    <t>张笑康</t>
  </si>
  <si>
    <t>¥634.00</t>
  </si>
  <si>
    <t>¥84.00</t>
  </si>
  <si>
    <t>¥550.00</t>
  </si>
  <si>
    <t>102775463569</t>
  </si>
  <si>
    <t>294442141</t>
  </si>
  <si>
    <t>格林豪泰酒店(合肥明发广场店)</t>
  </si>
  <si>
    <t>吴刚华</t>
  </si>
  <si>
    <t>¥145.00</t>
  </si>
  <si>
    <t>¥19.00</t>
  </si>
  <si>
    <t>¥126.00</t>
  </si>
  <si>
    <t>大床房,特惠</t>
  </si>
  <si>
    <t>102775194983</t>
  </si>
  <si>
    <t>周仁敏</t>
  </si>
  <si>
    <t>102775454826</t>
  </si>
  <si>
    <t>102774228077</t>
  </si>
  <si>
    <t>294444115</t>
  </si>
  <si>
    <t>惠州双月湾温德姆至尊豪廷度假酒店</t>
  </si>
  <si>
    <t>苏丽娜</t>
  </si>
  <si>
    <t>¥1,498.00</t>
  </si>
  <si>
    <t>¥196.00</t>
  </si>
  <si>
    <t>¥1,302.00</t>
  </si>
  <si>
    <t>豪华海景大床房</t>
  </si>
  <si>
    <t>102773133807</t>
  </si>
  <si>
    <t>316411708</t>
  </si>
  <si>
    <t>格林豪泰智选酒店(滁州万达广场店)</t>
  </si>
  <si>
    <t>王小明</t>
  </si>
  <si>
    <t>¥218.00</t>
  </si>
  <si>
    <t>¥29.00</t>
  </si>
  <si>
    <t>¥189.00</t>
  </si>
  <si>
    <t>特色大床房,影院房</t>
  </si>
  <si>
    <t>102773980797</t>
  </si>
  <si>
    <t>294436618</t>
  </si>
  <si>
    <t>贝壳酒店(南城火车站胜利西路店)</t>
  </si>
  <si>
    <t>江豪</t>
  </si>
  <si>
    <t>¥173.00</t>
  </si>
  <si>
    <t>¥23.00</t>
  </si>
  <si>
    <t>¥150.00</t>
  </si>
  <si>
    <t>102773745760</t>
  </si>
  <si>
    <t>286757467</t>
  </si>
  <si>
    <t>格林联盟酒店(陇南市火车站油橄榄基地店)</t>
  </si>
  <si>
    <t>李江</t>
  </si>
  <si>
    <t>商务标准房</t>
  </si>
  <si>
    <t>102773612936</t>
  </si>
  <si>
    <t>266549834</t>
  </si>
  <si>
    <t>成都博舍</t>
  </si>
  <si>
    <t>李楠|张咏梅</t>
  </si>
  <si>
    <t>¥10,446.00</t>
  </si>
  <si>
    <t>¥1,364.00</t>
  </si>
  <si>
    <t>¥9,082.00</t>
  </si>
  <si>
    <t>70平米开间双床</t>
  </si>
  <si>
    <t>102771665369</t>
  </si>
  <si>
    <t>278592609</t>
  </si>
  <si>
    <t>城市便捷酒店(广宁店)</t>
  </si>
  <si>
    <t>邹铭浩|陈丽花</t>
  </si>
  <si>
    <t>¥966.00</t>
  </si>
  <si>
    <t>¥840.00</t>
  </si>
  <si>
    <t>精选双床房</t>
  </si>
  <si>
    <t>102771275706</t>
  </si>
  <si>
    <t>278591775</t>
  </si>
  <si>
    <t>城市便捷酒店(宜春高安大道店)</t>
  </si>
  <si>
    <t>付娇</t>
  </si>
  <si>
    <t>¥22.00</t>
  </si>
  <si>
    <t>¥142.00</t>
  </si>
  <si>
    <t>商务双床房</t>
  </si>
  <si>
    <t>102773025033</t>
  </si>
  <si>
    <t>102772026912</t>
  </si>
  <si>
    <t>289058188</t>
  </si>
  <si>
    <t>杭州盛捷国际办公中心服务公寓</t>
  </si>
  <si>
    <t>金涵洋</t>
  </si>
  <si>
    <t>¥561.00</t>
  </si>
  <si>
    <t>¥74.00</t>
  </si>
  <si>
    <t>¥487.00</t>
  </si>
  <si>
    <t>102773666377</t>
  </si>
  <si>
    <t>284945614</t>
  </si>
  <si>
    <t>维也纳国际酒店(柳州北雀路店)</t>
  </si>
  <si>
    <t>全桂华</t>
  </si>
  <si>
    <t>¥367.00</t>
  </si>
  <si>
    <t>¥319.00</t>
  </si>
  <si>
    <t>豪华大床房</t>
  </si>
  <si>
    <t>102769508630</t>
  </si>
  <si>
    <t>294443683</t>
  </si>
  <si>
    <t>格林豪泰酒店(亳州蒙城万达广场店)</t>
  </si>
  <si>
    <t>李德山</t>
  </si>
  <si>
    <t>¥170.00</t>
  </si>
  <si>
    <t>¥147.00</t>
  </si>
  <si>
    <t>商务双床间</t>
  </si>
  <si>
    <t>102768316316</t>
  </si>
  <si>
    <t>268945355</t>
  </si>
  <si>
    <t>白玉兰酒店(上海磁悬浮总站店)</t>
  </si>
  <si>
    <t>董心怡</t>
  </si>
  <si>
    <t>¥339.00</t>
  </si>
  <si>
    <t>¥45.00</t>
  </si>
  <si>
    <t>¥294.00</t>
  </si>
  <si>
    <t>舒雅大床房</t>
  </si>
  <si>
    <t>102769177169</t>
  </si>
  <si>
    <t>277285713</t>
  </si>
  <si>
    <t>格林豪泰(南京雨花台风景区中华门地铁站店)</t>
  </si>
  <si>
    <t>曹昊男</t>
  </si>
  <si>
    <t>¥458.00</t>
  </si>
  <si>
    <t>¥60.00</t>
  </si>
  <si>
    <t>¥398.00</t>
  </si>
  <si>
    <t>大床房</t>
  </si>
  <si>
    <t>102770792314</t>
  </si>
  <si>
    <t>326762410</t>
  </si>
  <si>
    <t>丽呈秋果酒店(重庆解放碑洪崖洞店)</t>
  </si>
  <si>
    <t>武月</t>
  </si>
  <si>
    <t>2021-09-29</t>
  </si>
  <si>
    <t>¥850.00</t>
  </si>
  <si>
    <t>¥112.00</t>
  </si>
  <si>
    <t>¥738.00</t>
  </si>
  <si>
    <t>102766563576</t>
  </si>
  <si>
    <t>277400032</t>
  </si>
  <si>
    <t>锦江之星(天津中新生态城店)</t>
  </si>
  <si>
    <t>杨玉玲</t>
  </si>
  <si>
    <t>¥358.00</t>
  </si>
  <si>
    <t>¥47.00</t>
  </si>
  <si>
    <t>¥311.00</t>
  </si>
  <si>
    <t>商务房 C</t>
  </si>
  <si>
    <t>102722912503</t>
  </si>
  <si>
    <t>277400390</t>
  </si>
  <si>
    <t>珠海仁恒洲际酒店</t>
  </si>
  <si>
    <t>黄竞冬</t>
  </si>
  <si>
    <t>2021-08-12</t>
  </si>
  <si>
    <t>2021-10-08</t>
  </si>
  <si>
    <t>¥4,436.00</t>
  </si>
  <si>
    <t>¥580.00</t>
  </si>
  <si>
    <t>¥3,856.00</t>
  </si>
  <si>
    <t>洲际海景大床房</t>
  </si>
  <si>
    <t>102776997648</t>
  </si>
  <si>
    <t>266549873</t>
  </si>
  <si>
    <t>成都天府丽都喜来登饭店</t>
  </si>
  <si>
    <t>林崐崚</t>
  </si>
  <si>
    <t>¥555.00</t>
  </si>
  <si>
    <t>¥73.00</t>
  </si>
  <si>
    <t>¥482.00</t>
  </si>
  <si>
    <t>城景豪华特大床房</t>
  </si>
  <si>
    <t>102778778408</t>
  </si>
  <si>
    <t>293925061</t>
  </si>
  <si>
    <t>格林豪泰(金华火车站南广场店)</t>
  </si>
  <si>
    <t>王小华</t>
  </si>
  <si>
    <t>¥98.00</t>
  </si>
  <si>
    <t>¥13.00</t>
  </si>
  <si>
    <t>¥85.00</t>
  </si>
  <si>
    <t>单人房,特惠无窗</t>
  </si>
  <si>
    <t>102778027868</t>
  </si>
  <si>
    <t>294443749</t>
  </si>
  <si>
    <t>武汉汉口江滩吉庆街锋态度酒店</t>
  </si>
  <si>
    <t>丁一璞</t>
  </si>
  <si>
    <t>锋致大床房</t>
  </si>
  <si>
    <t>102778928316</t>
  </si>
  <si>
    <t>266547578</t>
  </si>
  <si>
    <t>三亚山海天JW万豪酒店</t>
  </si>
  <si>
    <t>陈莹</t>
  </si>
  <si>
    <t>¥877.00</t>
  </si>
  <si>
    <t>¥115.00</t>
  </si>
  <si>
    <t>¥762.00</t>
  </si>
  <si>
    <t>逸景阁园景房（特大床）</t>
  </si>
  <si>
    <t>102778192867</t>
  </si>
  <si>
    <t>288629686</t>
  </si>
  <si>
    <t>贵阳佳兰精选酒店</t>
  </si>
  <si>
    <t>郝喜利</t>
  </si>
  <si>
    <t>¥130.00</t>
  </si>
  <si>
    <t>¥17.00</t>
  </si>
  <si>
    <t>¥113.00</t>
  </si>
  <si>
    <t>雅致大床房</t>
  </si>
  <si>
    <t>102749593148</t>
  </si>
  <si>
    <t>284945413</t>
  </si>
  <si>
    <t>维也纳酒店(克拉玛依店)</t>
  </si>
  <si>
    <t>朱晓勇</t>
  </si>
  <si>
    <t>2021-09-08</t>
  </si>
  <si>
    <t>¥395.00</t>
  </si>
  <si>
    <t>¥52.00</t>
  </si>
  <si>
    <t>¥343.00</t>
  </si>
  <si>
    <t>102778488149</t>
  </si>
  <si>
    <t>陈小燕</t>
  </si>
  <si>
    <t>¥381.00</t>
  </si>
  <si>
    <t>¥331.00</t>
  </si>
  <si>
    <t>102764760935</t>
  </si>
  <si>
    <t>275068860</t>
  </si>
  <si>
    <t>锦江之星(深圳地王广场老街地铁站店)</t>
  </si>
  <si>
    <t>刘玖超</t>
  </si>
  <si>
    <t>2021-09-23</t>
  </si>
  <si>
    <t>¥972.00</t>
  </si>
  <si>
    <t>¥128.00</t>
  </si>
  <si>
    <t>¥844.00</t>
  </si>
  <si>
    <t>标准大小双床房</t>
  </si>
  <si>
    <t>102777849822</t>
  </si>
  <si>
    <t>283446967</t>
  </si>
  <si>
    <t>麗枫酒店(贵阳花果园购物中心店)</t>
  </si>
  <si>
    <t>王珍</t>
  </si>
  <si>
    <t>¥259.00</t>
  </si>
  <si>
    <t>¥34.00</t>
  </si>
  <si>
    <t>¥225.00</t>
  </si>
  <si>
    <t>标准大床房</t>
  </si>
  <si>
    <t>102778852738</t>
  </si>
  <si>
    <t>295808407</t>
  </si>
  <si>
    <t>花筑·北海榕树夏客栈(银滩侨港风情街店)</t>
  </si>
  <si>
    <t>张晶莹</t>
  </si>
  <si>
    <t>¥187.00</t>
  </si>
  <si>
    <t>¥162.00</t>
  </si>
  <si>
    <t>北欧大床房</t>
  </si>
  <si>
    <t>102768816110</t>
  </si>
  <si>
    <t>268943042</t>
  </si>
  <si>
    <t>和颐至尊酒店(杭州西湖湖滨步行街店)</t>
  </si>
  <si>
    <t>曹宁</t>
  </si>
  <si>
    <t>¥956.00</t>
  </si>
  <si>
    <t>¥830.00</t>
  </si>
  <si>
    <t>至尊家庭房</t>
  </si>
  <si>
    <t>102777767422</t>
  </si>
  <si>
    <t>卓尚茗</t>
  </si>
  <si>
    <t>¥178.00</t>
  </si>
  <si>
    <t>¥154.00</t>
  </si>
  <si>
    <t>惠选双床房</t>
  </si>
  <si>
    <t>102778581817</t>
  </si>
  <si>
    <t>292267948</t>
  </si>
  <si>
    <t>成都太古里河畔亚朵酒店</t>
  </si>
  <si>
    <t>李思思</t>
  </si>
  <si>
    <t>¥397.00</t>
  </si>
  <si>
    <t>¥345.00</t>
  </si>
  <si>
    <t>雅致房</t>
  </si>
  <si>
    <t>102778673109</t>
  </si>
  <si>
    <t>295808626</t>
  </si>
  <si>
    <t>花筑·黄山雅园大酒店(黄山风景区南大门换乘中心店)</t>
  </si>
  <si>
    <t>项亚川</t>
  </si>
  <si>
    <t>¥270.00</t>
  </si>
  <si>
    <t>¥234.00</t>
  </si>
  <si>
    <t>102778639109</t>
  </si>
  <si>
    <t>293481064</t>
  </si>
  <si>
    <t>蔚徕酒店(重庆观音桥步行街店)</t>
  </si>
  <si>
    <t>倪杨</t>
  </si>
  <si>
    <t>¥160.00</t>
  </si>
  <si>
    <t>精选大床房</t>
  </si>
  <si>
    <t>102772504135</t>
  </si>
  <si>
    <t>277400130</t>
  </si>
  <si>
    <t>希岸酒店(重庆陈家坪店)</t>
  </si>
  <si>
    <t>刘岩|杨皙茜|杨甄茜</t>
  </si>
  <si>
    <t>¥558.00</t>
  </si>
  <si>
    <t>¥75.00</t>
  </si>
  <si>
    <t>¥483.00</t>
  </si>
  <si>
    <t>玲珑优选房</t>
  </si>
  <si>
    <t>102777191023</t>
  </si>
  <si>
    <t>268926251</t>
  </si>
  <si>
    <t>杭州西子湖民宿</t>
  </si>
  <si>
    <t>冯伟</t>
  </si>
  <si>
    <t>¥243.00</t>
  </si>
  <si>
    <t>¥211.00</t>
  </si>
  <si>
    <t>精致大床房</t>
  </si>
  <si>
    <t>102778267343</t>
  </si>
  <si>
    <t>277285518</t>
  </si>
  <si>
    <t>格林豪泰(上海崇明长兴岛店)</t>
  </si>
  <si>
    <t>陆勤彪</t>
  </si>
  <si>
    <t>商务大床房,1.8m床</t>
  </si>
  <si>
    <t>102769105237</t>
  </si>
  <si>
    <t>268926116</t>
  </si>
  <si>
    <t>如家商旅酒店(南京新街口地铁站店)</t>
  </si>
  <si>
    <t>王江文</t>
  </si>
  <si>
    <t>¥320.00</t>
  </si>
  <si>
    <t>¥42.00</t>
  </si>
  <si>
    <t>¥278.00</t>
  </si>
  <si>
    <t>商旅豪华商务房</t>
  </si>
  <si>
    <t>102777538308</t>
  </si>
  <si>
    <t>赵应冲</t>
  </si>
  <si>
    <t>102777334473</t>
  </si>
  <si>
    <t>叶倩</t>
  </si>
  <si>
    <t>¥317.00</t>
  </si>
  <si>
    <t>¥275.00</t>
  </si>
  <si>
    <t>102777958185</t>
  </si>
  <si>
    <t>282708901</t>
  </si>
  <si>
    <t>格林豪泰(伊川店)</t>
  </si>
  <si>
    <t>杨查查</t>
  </si>
  <si>
    <t>¥149.00</t>
  </si>
  <si>
    <t>¥20.00</t>
  </si>
  <si>
    <t>¥129.00</t>
  </si>
  <si>
    <t>102777926638</t>
  </si>
  <si>
    <t>282395506</t>
  </si>
  <si>
    <t>贝壳酒店(吉安火车站井冈山大学店)</t>
  </si>
  <si>
    <t>李海林</t>
  </si>
  <si>
    <t>¥104.00</t>
  </si>
  <si>
    <t>¥14.00</t>
  </si>
  <si>
    <t>1.5m大床房</t>
  </si>
  <si>
    <t>102774506136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</si>
  <si>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</si>
  <si>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</si>
  <si>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</si>
  <si>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</si>
  <si>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</si>
  <si>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</si>
  <si>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</si>
  <si>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</si>
  <si>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</si>
  <si>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NPH20210828155402790382RX0</t>
  </si>
  <si>
    <t>102738825673</t>
  </si>
  <si>
    <t>赔付-房费追回</t>
  </si>
  <si>
    <t>-¥5.00</t>
  </si>
  <si>
    <t>--</t>
  </si>
  <si>
    <t>用户进线告知订单页面都没有需要加空调费，在前台补交五元空调费，用户在前台补交5元空调费，核实属实，已核实打款三项#追赔系统-预付扣款直连#</t>
  </si>
  <si>
    <t>NPH20210917063806111304RX0</t>
  </si>
  <si>
    <t>102758363508</t>
  </si>
  <si>
    <t>-¥56.00</t>
  </si>
  <si>
    <t>用户告知酒店收到的订单不含早。在线代理未接，接回用户，用户强烈不接受稍后回复，要求里立刻解决，表示不能立刻解决就投诉。匿名酒店杜先生告知收到的订单不含早，用户要使用早餐的话28元/位。告知用户线下打款56，用户认可#追赔系统-预付扣款直连#</t>
  </si>
  <si>
    <t>NPH20210729174543781434RX0</t>
  </si>
  <si>
    <t>102708618486</t>
  </si>
  <si>
    <t>-¥317.00</t>
  </si>
  <si>
    <t>到店页面不符，此单我司此单我司显示一张1.3米和一张1.5米床，代理告知此单只有一张大床，赔付用户首晚房费 代理数据未拆分，Q聚合错误，各半责#追赔系统-预付扣款直连#</t>
  </si>
  <si>
    <t>NPH20210731123248650786RX0</t>
  </si>
  <si>
    <t>此单我司此单我司显示一张1.3米和一张1.5米床，代理告知此单只有一张大床，酒店王女士确认此单是大床，房间内只有一间大床房，同意免费取消，查看订单，代理数据未拆分，Q聚合错误，各半责#追赔系统-预付扣款直连#</t>
  </si>
  <si>
    <t>NIMH20210824231509279221RX0</t>
  </si>
  <si>
    <t>102734265749</t>
  </si>
  <si>
    <t>-¥28.00</t>
  </si>
  <si>
    <t>用户告知需要退早餐费用28元，告知酒店没有早餐，联系代理告知酒店有早餐，是简餐，代理林女士告知可以退用户28元早餐费用，告知用户退款事宜，打款下单账户#追赔系统-预付扣款直连#</t>
  </si>
  <si>
    <t>NPH2021082922444271080RX0</t>
  </si>
  <si>
    <t>102739509461</t>
  </si>
  <si>
    <t>-¥40.00</t>
  </si>
  <si>
    <t>用户进线告知酒店不认入住，因是订单状态是午夜房，核实需要补偿价40元入住，联系代理商告知同意让用户补差价入住，已核实打款账户#追赔系统-预付扣款直连#</t>
  </si>
  <si>
    <t>NIMH20210831172518734204RX0</t>
  </si>
  <si>
    <t>102741237326</t>
  </si>
  <si>
    <t>-¥20.00</t>
  </si>
  <si>
    <t>此单顾客反馈加收空调费用，核实外网无相关提示，只展示空调，没有收费展示，匿名酒店女士核实，空调费20元，必须收取，无法免费提供空调，告知特惠的大床房，是收费的，普通的大床房不收费，已告知 代理 zhang 女士 免责，对方表示那边查看不到有无空调展示酒店未按原单安排，酒店责#追赔系统-预付扣款直连#</t>
  </si>
  <si>
    <t>NPH20210831181815098114RX0</t>
  </si>
  <si>
    <t>102740306176</t>
  </si>
  <si>
    <t>-¥35.00</t>
  </si>
  <si>
    <t>代理来电张女士告知能给用户退35元，因为酒店停电，联系用户认可，线下打款#追赔系统-预付扣款直连#</t>
  </si>
  <si>
    <t>NITPH20210914073330857280RX0</t>
  </si>
  <si>
    <t>102754311392</t>
  </si>
  <si>
    <t>-¥10.00</t>
  </si>
  <si>
    <t>用户告知酒店不提供早餐，联系代理核实无法原单安排，酒店告知早餐费为10元，赔付用户10元现金，核实打款至下单人账户，告知打款三项，用户认可#追赔系统-预付扣款直连#</t>
  </si>
  <si>
    <t>NIMH20210729095419538731RX0</t>
  </si>
  <si>
    <t>102694073002</t>
  </si>
  <si>
    <t>-¥248.00</t>
  </si>
  <si>
    <t>用户要取消29号一晚订单吗，代理商66117同意免费取消#追赔系统-预付扣款直连#</t>
  </si>
  <si>
    <t>NITPH20210911030206891633RX0</t>
  </si>
  <si>
    <t>102751835103</t>
  </si>
  <si>
    <t>-¥83.00</t>
  </si>
  <si>
    <t>用户告知到店酒店满房，代理未接3流程处理，建议取消换酒店入住，换酒店入住直赔首晚100%，用户认可，故赔付用户96元，用户认可#追赔系统-预付扣款直连#</t>
  </si>
  <si>
    <t>NITPH20210914214203069585RX0</t>
  </si>
  <si>
    <t>102755488360</t>
  </si>
  <si>
    <t>-¥88.00</t>
  </si>
  <si>
    <t>用户进线告知酒店不接此单，匿名联系酒店告知代理订单价格不一致，不安排入住，代理来电告知此单是酒店测试单，联系订单联系人表示自己是客户在前台且前台不给办理入住，看到前同事联系过前台备注情况与客人描述属实，故告知代理免责为客人执行退赔首晚房费。#追赔系统-预付扣款直连#</t>
  </si>
  <si>
    <t>NITPH20210914114534030884RX0</t>
  </si>
  <si>
    <t>102753324905</t>
  </si>
  <si>
    <t>-¥534.00</t>
  </si>
  <si>
    <t>用户进线取消间夜，申请取消9/14到9/17的间夜，联系代理商X女士，表示还未核实到结果，联系酒店前台陈女士，同意免费取消，已告知不留房#追赔系统-预付扣款直连#</t>
  </si>
  <si>
    <t>NPH20210917201302111415RX0</t>
  </si>
  <si>
    <t>102758657758</t>
  </si>
  <si>
    <t>-¥946.00</t>
  </si>
  <si>
    <t>用户行程有到过厦门 到杭州后 需要被隔离 所以无法入住。代理商同意免费取消后两晚入住，OTA订单，取消后两晚。走线下。
线下退款金额：1052.67#追赔系统-预付扣款直连#</t>
  </si>
  <si>
    <t>NIMH20210730164038543428RX0</t>
  </si>
  <si>
    <t>102703437161</t>
  </si>
  <si>
    <t>-¥289.06</t>
  </si>
  <si>
    <t>商家同意免费取消一晚提前离店#追赔系统-预付扣款直连#</t>
  </si>
  <si>
    <t>NPH20210730201004235476RX0</t>
  </si>
  <si>
    <t>102708579844</t>
  </si>
  <si>
    <t>-¥273.33</t>
  </si>
  <si>
    <t>用户行程有变申请取消订单最后两晚，代理告知订单以免费取消最后两晚#追赔系统-预付扣款直连#</t>
  </si>
  <si>
    <t>NPH20210802032302934711RX0</t>
  </si>
  <si>
    <t>102708913212</t>
  </si>
  <si>
    <t>-¥914.00</t>
  </si>
  <si>
    <t>用户申请取消后两晚，联系酒店李女士同意免费取消后两晚#追赔系统-预付扣款直连#</t>
  </si>
  <si>
    <t>NIMH20210804133608522536RX0</t>
  </si>
  <si>
    <t>102707426519</t>
  </si>
  <si>
    <t>-¥244.00</t>
  </si>
  <si>
    <t>用户进线取消8.4晚，代理商张女士同意免费取消#追赔系统-预付扣款直连#</t>
  </si>
  <si>
    <t>NIMH20210805094511747948RX0</t>
  </si>
  <si>
    <t>102710136040</t>
  </si>
  <si>
    <t>-¥138.00</t>
  </si>
  <si>
    <t>用户取消最后一晚，酒店杨女士同意免费取消#追赔系统-预付扣款直连#</t>
  </si>
  <si>
    <t>NITPH2021081310171528276RX0</t>
  </si>
  <si>
    <t>102716977603</t>
  </si>
  <si>
    <t>-¥282.19</t>
  </si>
  <si>
    <t>用户来电申请取消最后一晚，酒店前台孙女士告知可以免费取消#追赔系统-预付扣款直连#</t>
  </si>
  <si>
    <t>NIMH20210813214825677937RX0</t>
  </si>
  <si>
    <t>102722720144</t>
  </si>
  <si>
    <t>-¥69.00</t>
  </si>
  <si>
    <t>代理商刘女士同意免费取消14号一晚#追赔系统-预付扣款直连#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</si>
  <si>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</si>
  <si>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</si>
  <si>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5</t>
    </r>
    <r>
      <rPr>
        <sz val="10"/>
        <rFont val="宋体"/>
        <charset val="134"/>
      </rPr>
      <t>元</t>
    </r>
  </si>
  <si>
    <t>本期扣款56元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</si>
  <si>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634</t>
    </r>
    <r>
      <rPr>
        <sz val="10"/>
        <rFont val="宋体"/>
        <charset val="134"/>
      </rPr>
      <t>元</t>
    </r>
  </si>
  <si>
    <r>
      <t>102734265749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</si>
  <si>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</si>
  <si>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</si>
  <si>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102740306176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</si>
  <si>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102754311392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</si>
  <si>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102694073002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</si>
  <si>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</si>
  <si>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</si>
  <si>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102753324905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534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</si>
  <si>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102758657758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946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</si>
  <si>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102703437161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289.06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13.94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</si>
  <si>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102708579844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273.33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26.67</t>
    </r>
    <r>
      <rPr>
        <sz val="10"/>
        <rFont val="宋体"/>
        <charset val="134"/>
      </rPr>
      <t>元待退回</t>
    </r>
  </si>
  <si>
    <r>
      <t xml:space="preserve">10.9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824</t>
    </r>
  </si>
  <si>
    <r>
      <t>本期扣款</t>
    </r>
    <r>
      <rPr>
        <sz val="10"/>
        <rFont val="Arial"/>
        <charset val="134"/>
      </rPr>
      <t>90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</si>
  <si>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102707426519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</si>
  <si>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102710136040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</si>
  <si>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102716977603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282.19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7.81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</si>
  <si>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102722720144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</t>
    </r>
    <r>
      <rPr>
        <sz val="10"/>
        <rFont val="宋体"/>
        <charset val="134"/>
      </rPr>
      <t>元退回</t>
    </r>
  </si>
  <si>
    <t>A211009163414481</t>
  </si>
  <si>
    <t>A211009163441481</t>
  </si>
  <si>
    <t>A2110091636202213</t>
  </si>
  <si>
    <t>A211009163831481</t>
  </si>
  <si>
    <t>A211009163912481</t>
  </si>
  <si>
    <r>
      <t>总计：</t>
    </r>
    <r>
      <rPr>
        <sz val="10"/>
        <rFont val="Arial"/>
        <charset val="134"/>
      </rPr>
      <t>53262.42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</si>
  <si>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</si>
  <si>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</si>
  <si>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</si>
  <si>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</si>
  <si>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</si>
  <si>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</si>
  <si>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</si>
  <si>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</si>
  <si>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</si>
  <si>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</si>
  <si>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</si>
  <si>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</si>
  <si>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</si>
  <si>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</si>
  <si>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</si>
  <si>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</si>
  <si>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2274089</t>
  </si>
  <si>
    <t>Vyluk蔚徕酒店(重庆观音桥步行街店)</t>
  </si>
  <si>
    <t>退房日周结</t>
  </si>
  <si>
    <t>139.00</t>
  </si>
  <si>
    <t>RMB</t>
  </si>
  <si>
    <t>0</t>
  </si>
  <si>
    <t>0.00</t>
  </si>
  <si>
    <t>龙卷风国内直连</t>
  </si>
  <si>
    <t>2021-10-07 19:23:49</t>
  </si>
  <si>
    <t>汇智国际旅游发展有限公司</t>
  </si>
  <si>
    <t>直连</t>
  </si>
  <si>
    <t>2274076</t>
  </si>
  <si>
    <t>花筑·黄山雅园大酒店</t>
  </si>
  <si>
    <t>234.00</t>
  </si>
  <si>
    <t>2021-10-07 18:42:55</t>
  </si>
  <si>
    <t>2274059</t>
  </si>
  <si>
    <t>198.00</t>
  </si>
  <si>
    <t>2021-10-07 17:38:16</t>
  </si>
  <si>
    <t>2274057</t>
  </si>
  <si>
    <t>162.00</t>
  </si>
  <si>
    <t>2021-10-07 17:27:44</t>
  </si>
  <si>
    <t>2274054</t>
  </si>
  <si>
    <t>格林豪泰快捷酒店（金华火车站店）</t>
  </si>
  <si>
    <t>85.00</t>
  </si>
  <si>
    <t>2021-10-07 17:12:13</t>
  </si>
  <si>
    <t>2273987</t>
  </si>
  <si>
    <t>113.00</t>
  </si>
  <si>
    <t>2021-10-07 12:39:29</t>
  </si>
  <si>
    <t>2273948</t>
  </si>
  <si>
    <t>762.00</t>
  </si>
  <si>
    <t>2021-10-07 09:53:15</t>
  </si>
  <si>
    <t>2273943</t>
  </si>
  <si>
    <t>331.00</t>
  </si>
  <si>
    <t>2021-10-07 09:32:14</t>
  </si>
  <si>
    <t>2273922</t>
  </si>
  <si>
    <t>亚朵酒店(成都太古里河畔店)</t>
  </si>
  <si>
    <t>345.00</t>
  </si>
  <si>
    <t>2021-10-07 07:02:06</t>
  </si>
  <si>
    <t>2273890</t>
  </si>
  <si>
    <t>武汉汉口江滩锋态度酒店</t>
  </si>
  <si>
    <t>206.00</t>
  </si>
  <si>
    <t>2021-10-07 03:08:34</t>
  </si>
  <si>
    <t>2273819</t>
  </si>
  <si>
    <t>90.00</t>
  </si>
  <si>
    <t>2021-10-06 22:48:41</t>
  </si>
  <si>
    <t>2273715</t>
  </si>
  <si>
    <t>275.00</t>
  </si>
  <si>
    <t>2021-10-06 18:12:50</t>
  </si>
  <si>
    <t>2273714</t>
  </si>
  <si>
    <t>225.00</t>
  </si>
  <si>
    <t>2021-10-06 18:00:19</t>
  </si>
  <si>
    <t>2273712</t>
  </si>
  <si>
    <t>2021-10-06 17:56:24</t>
  </si>
  <si>
    <t>2273586</t>
  </si>
  <si>
    <t>154.00</t>
  </si>
  <si>
    <t>2021-10-06 11:36:21</t>
  </si>
  <si>
    <t>2273585</t>
  </si>
  <si>
    <t>129.00</t>
  </si>
  <si>
    <t>2021-10-06 11:32:35</t>
  </si>
  <si>
    <t>是</t>
  </si>
  <si>
    <t>2273574</t>
  </si>
  <si>
    <t>211.00</t>
  </si>
  <si>
    <t>2021-10-06 11:14:10</t>
  </si>
  <si>
    <t>2273387</t>
  </si>
  <si>
    <t>825.00</t>
  </si>
  <si>
    <t>2021-10-05 22:39:14</t>
  </si>
  <si>
    <t>2273269</t>
  </si>
  <si>
    <t>1801.00</t>
  </si>
  <si>
    <t>2021-10-05 17:55:22</t>
  </si>
  <si>
    <t>2273268</t>
  </si>
  <si>
    <t>530.00</t>
  </si>
  <si>
    <t>2021-10-05 18:09:32</t>
  </si>
  <si>
    <t>直采</t>
  </si>
  <si>
    <t>2273169</t>
  </si>
  <si>
    <t>474.00</t>
  </si>
  <si>
    <t>2021-10-05 14:44:08</t>
  </si>
  <si>
    <t>2273152</t>
  </si>
  <si>
    <t>291.00</t>
  </si>
  <si>
    <t>2021-10-05 13:56:01</t>
  </si>
  <si>
    <t>2272947</t>
  </si>
  <si>
    <t>锦江之星（锦州洛阳路店）</t>
  </si>
  <si>
    <t>159.00</t>
  </si>
  <si>
    <t>2021-10-05 04:21:33</t>
  </si>
  <si>
    <t>2272863</t>
  </si>
  <si>
    <t>482.00</t>
  </si>
  <si>
    <t>2021-10-05 00:24:42</t>
  </si>
  <si>
    <t>2272738</t>
  </si>
  <si>
    <t>2021-10-04 20:36:59</t>
  </si>
  <si>
    <t>2272663</t>
  </si>
  <si>
    <t>126.00</t>
  </si>
  <si>
    <t>2021-10-04 17:30:55</t>
  </si>
  <si>
    <t>2272587</t>
  </si>
  <si>
    <t>2021-10-04 15:01:44</t>
  </si>
  <si>
    <t>2272558</t>
  </si>
  <si>
    <t>210.00</t>
  </si>
  <si>
    <t>2021-10-04 13:21:39</t>
  </si>
  <si>
    <t>2272385</t>
  </si>
  <si>
    <t>2021-10-04 02:14:42</t>
  </si>
  <si>
    <t>102775844131</t>
  </si>
  <si>
    <t>2272384</t>
  </si>
  <si>
    <t>凯里亚德酒店（茂名万达广场店）</t>
  </si>
  <si>
    <t>陈观兴</t>
  </si>
  <si>
    <t>2021-10-04 02:09:36</t>
  </si>
  <si>
    <t>2272339</t>
  </si>
  <si>
    <t>214.00</t>
  </si>
  <si>
    <t>2021-10-03 23:35:53</t>
  </si>
  <si>
    <t>2272188</t>
  </si>
  <si>
    <t>550.00</t>
  </si>
  <si>
    <t>2021-10-03 18:37:52</t>
  </si>
  <si>
    <t>2272123</t>
  </si>
  <si>
    <t>316.00</t>
  </si>
  <si>
    <t>2021-10-03 16:37:53</t>
  </si>
  <si>
    <t>2272106</t>
  </si>
  <si>
    <t>1302.00</t>
  </si>
  <si>
    <t>2021-10-03 15:58:32</t>
  </si>
  <si>
    <t>2272096</t>
  </si>
  <si>
    <t>李成彬,张新苓</t>
  </si>
  <si>
    <t>236.00</t>
  </si>
  <si>
    <t>2021-10-03 15:34:02</t>
  </si>
  <si>
    <t>2272067</t>
  </si>
  <si>
    <t>2021-10-03 14:55:55</t>
  </si>
  <si>
    <t>2271861</t>
  </si>
  <si>
    <t>2408.00</t>
  </si>
  <si>
    <t>2021-10-03 07:01:47</t>
  </si>
  <si>
    <t>2271713</t>
  </si>
  <si>
    <t>2021-10-02 22:41:48</t>
  </si>
  <si>
    <t>2271654</t>
  </si>
  <si>
    <t>常振龙,刘银海</t>
  </si>
  <si>
    <t>632.00</t>
  </si>
  <si>
    <t>2021-10-02 21:26:47</t>
  </si>
  <si>
    <t>2271554</t>
  </si>
  <si>
    <t>格林豪泰智选酒店（余干行政服务中心店）</t>
  </si>
  <si>
    <t>陈磊,郭晓莲</t>
  </si>
  <si>
    <t>312.00</t>
  </si>
  <si>
    <t>2021-10-02 19:19:24</t>
  </si>
  <si>
    <t>102773512901</t>
  </si>
  <si>
    <t>2271516</t>
  </si>
  <si>
    <t>格林豪泰快捷酒店(北京密云开发区店)</t>
  </si>
  <si>
    <t>姚海飞</t>
  </si>
  <si>
    <t>596.00</t>
  </si>
  <si>
    <t>-596</t>
  </si>
  <si>
    <t>2021-10-02 18:42:48</t>
  </si>
  <si>
    <t>2271499</t>
  </si>
  <si>
    <t>2021-10-02 18:25:21</t>
  </si>
  <si>
    <t>2271492</t>
  </si>
  <si>
    <t>630.00</t>
  </si>
  <si>
    <t>2021-10-02 18:23:29</t>
  </si>
  <si>
    <t>2271475</t>
  </si>
  <si>
    <t>格林豪泰快捷酒店（滦平滦阳路祥源店）</t>
  </si>
  <si>
    <t>137.00</t>
  </si>
  <si>
    <t>2021-10-02 17:49:43</t>
  </si>
  <si>
    <t>102773045803</t>
  </si>
  <si>
    <t>2271333</t>
  </si>
  <si>
    <t>和平热龙温泉度假村</t>
  </si>
  <si>
    <t>刘思玲</t>
  </si>
  <si>
    <t>2271332</t>
  </si>
  <si>
    <t>150.00</t>
  </si>
  <si>
    <t>2021-10-02 14:43:50</t>
  </si>
  <si>
    <t>2271308</t>
  </si>
  <si>
    <t>格林联盟酒店（陇南火车站油橄榄基地店）</t>
  </si>
  <si>
    <t>189.00</t>
  </si>
  <si>
    <t>2021-10-02 14:07:43</t>
  </si>
  <si>
    <t>2271264</t>
  </si>
  <si>
    <t>2021-10-02 13:03:12</t>
  </si>
  <si>
    <t>2271209</t>
  </si>
  <si>
    <t>李楠,张咏梅</t>
  </si>
  <si>
    <t>9082.00</t>
  </si>
  <si>
    <t>2021-10-02 11:51:00</t>
  </si>
  <si>
    <t>2271151</t>
  </si>
  <si>
    <t>2021-10-02 10:07:41</t>
  </si>
  <si>
    <t>2271065</t>
  </si>
  <si>
    <t>330.00</t>
  </si>
  <si>
    <t>2021-10-02 06:13:28</t>
  </si>
  <si>
    <t>2271021</t>
  </si>
  <si>
    <t>319.00</t>
  </si>
  <si>
    <t>2021-10-02 02:47:45</t>
  </si>
  <si>
    <t>2270829</t>
  </si>
  <si>
    <t>487.00</t>
  </si>
  <si>
    <t>2021-10-01 21:23:02</t>
  </si>
  <si>
    <t>2270815</t>
  </si>
  <si>
    <t>刘岩,杨皙茜,杨甄茜</t>
  </si>
  <si>
    <t>483.00</t>
  </si>
  <si>
    <t>2021-10-01 21:08:58</t>
  </si>
  <si>
    <t>2270013</t>
  </si>
  <si>
    <t>邹铭浩,陈丽花</t>
  </si>
  <si>
    <t>840.00</t>
  </si>
  <si>
    <t>2021-09-30 21:43:50</t>
  </si>
  <si>
    <t>2269953</t>
  </si>
  <si>
    <t>142.00</t>
  </si>
  <si>
    <t>2021-09-30 20:46:38</t>
  </si>
  <si>
    <t>2269391</t>
  </si>
  <si>
    <t>914.00</t>
  </si>
  <si>
    <t>2021-09-30 10:49:56</t>
  </si>
  <si>
    <t>102770177464</t>
  </si>
  <si>
    <t>2268894</t>
  </si>
  <si>
    <t>怡程酒店(大理高铁站洱海店）</t>
  </si>
  <si>
    <t>彭端瑾</t>
  </si>
  <si>
    <t>2021-09-29 19:06:40</t>
  </si>
  <si>
    <t>2268384</t>
  </si>
  <si>
    <t>738.00</t>
  </si>
  <si>
    <t>2021-09-29 07:12:32</t>
  </si>
  <si>
    <t>2268011</t>
  </si>
  <si>
    <t>398.00</t>
  </si>
  <si>
    <t>2021-09-28 21:37:25</t>
  </si>
  <si>
    <t>2267620</t>
  </si>
  <si>
    <t>278.00</t>
  </si>
  <si>
    <t>2021-09-28 14:35:39</t>
  </si>
  <si>
    <t>2267488</t>
  </si>
  <si>
    <t>格林豪泰(蒙城汽车站红星美凯龙店)</t>
  </si>
  <si>
    <t>147.00</t>
  </si>
  <si>
    <t>2021-09-28 11:38:23</t>
  </si>
  <si>
    <t>2267190</t>
  </si>
  <si>
    <t>605.00</t>
  </si>
  <si>
    <t>2021-09-28 00:45:38</t>
  </si>
  <si>
    <t>2267091</t>
  </si>
  <si>
    <t>294.00</t>
  </si>
  <si>
    <t>2021-09-27 23:28:00</t>
  </si>
  <si>
    <t>102768776147</t>
  </si>
  <si>
    <t>2266543</t>
  </si>
  <si>
    <t>莫泰酒店(北京潘家园店)</t>
  </si>
  <si>
    <t>王停宇</t>
  </si>
  <si>
    <t>2021-09-27 17:21:23</t>
  </si>
  <si>
    <t>2266379</t>
  </si>
  <si>
    <t>李秀琴,小慧</t>
  </si>
  <si>
    <t>356.00</t>
  </si>
  <si>
    <t>2021-09-27 14:19:42</t>
  </si>
  <si>
    <t>2266371</t>
  </si>
  <si>
    <t>830.00</t>
  </si>
  <si>
    <t>2021-09-27 14:12:53</t>
  </si>
  <si>
    <t>102768304937</t>
  </si>
  <si>
    <t>2266222</t>
  </si>
  <si>
    <t>格林豪泰智选酒店（合肥庐江移湖西路城西四中店）</t>
  </si>
  <si>
    <t>姚广,张楷旭</t>
  </si>
  <si>
    <t>2021-09-27 11:38:41</t>
  </si>
  <si>
    <t>102768391841</t>
  </si>
  <si>
    <t>2266220</t>
  </si>
  <si>
    <t>曹明吉,周晓,谢文麟</t>
  </si>
  <si>
    <t>2021-09-27 11:36:02</t>
  </si>
  <si>
    <t>2265939</t>
  </si>
  <si>
    <t>185.00</t>
  </si>
  <si>
    <t>2021-09-27 00:44:56</t>
  </si>
  <si>
    <t>102767172183</t>
  </si>
  <si>
    <t>2265775</t>
  </si>
  <si>
    <t>贺赤,张黎</t>
  </si>
  <si>
    <t>2021-09-26 21:55:13</t>
  </si>
  <si>
    <t>2265436</t>
  </si>
  <si>
    <t>2184.00</t>
  </si>
  <si>
    <t>2021-09-26 16:36:06</t>
  </si>
  <si>
    <t>2265203</t>
  </si>
  <si>
    <t>407.00</t>
  </si>
  <si>
    <t>2021-09-26 11:41:39</t>
  </si>
  <si>
    <t>2265180</t>
  </si>
  <si>
    <t>白玉兰酒店（宝鸡凤翔雍兴路店）</t>
  </si>
  <si>
    <t>1409.00</t>
  </si>
  <si>
    <t>2021-09-26 11:16:23</t>
  </si>
  <si>
    <t>2264901</t>
  </si>
  <si>
    <t>311.00</t>
  </si>
  <si>
    <t>2021-09-25 23:38:57</t>
  </si>
  <si>
    <t>2264077</t>
  </si>
  <si>
    <t>7天优品酒店(重庆解放碑步行街洪崖洞店)</t>
  </si>
  <si>
    <t>166.00</t>
  </si>
  <si>
    <t>2021-09-25 09:15:03</t>
  </si>
  <si>
    <t>2263779</t>
  </si>
  <si>
    <t>黄文锋,雷春梅</t>
  </si>
  <si>
    <t>2760.00</t>
  </si>
  <si>
    <t>2021-09-24 23:19:49</t>
  </si>
  <si>
    <t>102765501073</t>
  </si>
  <si>
    <t>2263675</t>
  </si>
  <si>
    <t>宜尚酒店(柳州柳南万达广场店)</t>
  </si>
  <si>
    <t>李彦姝</t>
  </si>
  <si>
    <t>2021-09-24 21:27:15</t>
  </si>
  <si>
    <t>2263208</t>
  </si>
  <si>
    <t>2577.00</t>
  </si>
  <si>
    <t>2021-09-24 15:00:03</t>
  </si>
  <si>
    <t>Saas酒店</t>
  </si>
  <si>
    <t>102764516034</t>
  </si>
  <si>
    <t>2262501</t>
  </si>
  <si>
    <t>如家酒店（芜湖火车站店）</t>
  </si>
  <si>
    <t>黄文杰</t>
  </si>
  <si>
    <t>2021-09-23 20:53:50</t>
  </si>
  <si>
    <t>2262294</t>
  </si>
  <si>
    <t>844.00</t>
  </si>
  <si>
    <t>2021-09-23 17:48:10</t>
  </si>
  <si>
    <t>102764169193</t>
  </si>
  <si>
    <t>2261712</t>
  </si>
  <si>
    <t>城市便捷酒店（万宁高铁站店）</t>
  </si>
  <si>
    <t>刘佳铭</t>
  </si>
  <si>
    <t>2021-09-23 01:39:14</t>
  </si>
  <si>
    <t>102763571064</t>
  </si>
  <si>
    <t>2021-09-22</t>
  </si>
  <si>
    <t>2261628</t>
  </si>
  <si>
    <t>如家酒店·neo(成都宽窄巷子抚琴地铁站店)</t>
  </si>
  <si>
    <t>李鑫</t>
  </si>
  <si>
    <t>2021-09-22 22:58:18</t>
  </si>
  <si>
    <t>102763345964</t>
  </si>
  <si>
    <t>2261614</t>
  </si>
  <si>
    <t>城市便捷酒店(仙桃大道店)</t>
  </si>
  <si>
    <t>毕箫</t>
  </si>
  <si>
    <t>2021-09-22 22:39:03</t>
  </si>
  <si>
    <t>102763353172</t>
  </si>
  <si>
    <t>2261259</t>
  </si>
  <si>
    <t>潮州别问客栈</t>
  </si>
  <si>
    <t>张颖梨</t>
  </si>
  <si>
    <t>2021-09-22 17:12:26</t>
  </si>
  <si>
    <t>102763167231</t>
  </si>
  <si>
    <t>2260740</t>
  </si>
  <si>
    <t>王怡,栾小凡</t>
  </si>
  <si>
    <t>634.00</t>
  </si>
  <si>
    <t>2021-09-22 00:09:52</t>
  </si>
  <si>
    <t>2259324</t>
  </si>
  <si>
    <t>IU酒店·重庆袁家岗重医店</t>
  </si>
  <si>
    <t>1068.00</t>
  </si>
  <si>
    <t>2021-09-20 00:21:28</t>
  </si>
  <si>
    <t>2259063</t>
  </si>
  <si>
    <t>1046.00</t>
  </si>
  <si>
    <t>2021-09-19 18:38:42</t>
  </si>
  <si>
    <t>102760931189</t>
  </si>
  <si>
    <t>2259007</t>
  </si>
  <si>
    <t>如家酒店·neo(上海闵行开发区北桥地铁站店)</t>
  </si>
  <si>
    <t>刘政豪</t>
  </si>
  <si>
    <t>2021-09-19 17:30:02</t>
  </si>
  <si>
    <t>2258752</t>
  </si>
  <si>
    <t>1314艺术主题酒店（解放碑洪崖洞店）</t>
  </si>
  <si>
    <t>970.00</t>
  </si>
  <si>
    <t>2021-09-19 12:15:33</t>
  </si>
  <si>
    <t>2255696</t>
  </si>
  <si>
    <t>703.00</t>
  </si>
  <si>
    <t>2021-09-16 17:17:30</t>
  </si>
  <si>
    <t>102755125513</t>
  </si>
  <si>
    <t>2253688</t>
  </si>
  <si>
    <t>达沃斯酒店(重庆冉家坝轻轨站店)</t>
  </si>
  <si>
    <t>赵艮保</t>
  </si>
  <si>
    <t>2021-09-14 20:37:20</t>
  </si>
  <si>
    <t>2253660</t>
  </si>
  <si>
    <t>格林豪泰(北京通州区环球影城店)</t>
  </si>
  <si>
    <t>588.00</t>
  </si>
  <si>
    <t>2021-09-14 20:24:08</t>
  </si>
  <si>
    <t>102751366901</t>
  </si>
  <si>
    <t>2021-09-10</t>
  </si>
  <si>
    <t>2249708</t>
  </si>
  <si>
    <t>虞双杨</t>
  </si>
  <si>
    <t>2021-09-10 21:38:54</t>
  </si>
  <si>
    <t>102750096151</t>
  </si>
  <si>
    <t>2021-09-09</t>
  </si>
  <si>
    <t>2248600</t>
  </si>
  <si>
    <t>夏商·怡庭商务酒店(厦门火车站禾祥店)</t>
  </si>
  <si>
    <t>卢佼</t>
  </si>
  <si>
    <t>2021-09-09 22:02:25</t>
  </si>
  <si>
    <t>102750922123</t>
  </si>
  <si>
    <t>2248067</t>
  </si>
  <si>
    <t>源味大酒店</t>
  </si>
  <si>
    <t>朱祖煊</t>
  </si>
  <si>
    <t>2021-09-09 13:17:13</t>
  </si>
  <si>
    <t>102749504574</t>
  </si>
  <si>
    <t>2247230</t>
  </si>
  <si>
    <t>宁波唯柯城市酒店</t>
  </si>
  <si>
    <t>陈振辉</t>
  </si>
  <si>
    <t>2021-09-08 14:44:46</t>
  </si>
  <si>
    <t>2246810</t>
  </si>
  <si>
    <t>343.00</t>
  </si>
  <si>
    <t>2021-09-08 00:21:17</t>
  </si>
  <si>
    <t>2246643</t>
  </si>
  <si>
    <t>陈雨欣,王翌旭</t>
  </si>
  <si>
    <t>1860.00</t>
  </si>
  <si>
    <t>2021-09-07 20:56:56</t>
  </si>
  <si>
    <t>102748533083</t>
  </si>
  <si>
    <t>2245684</t>
  </si>
  <si>
    <t>锦江之星品尚(青岛西海岸汽车总站店)</t>
  </si>
  <si>
    <t>丁荣涛</t>
  </si>
  <si>
    <t>2021-09-07 00:31:58</t>
  </si>
  <si>
    <t>2244531</t>
  </si>
  <si>
    <t>955.00</t>
  </si>
  <si>
    <t>2021-09-05 22:57:52</t>
  </si>
  <si>
    <t>2244477</t>
  </si>
  <si>
    <t>443.00</t>
  </si>
  <si>
    <t>2021-09-05 21:51:10</t>
  </si>
  <si>
    <t>2244016</t>
  </si>
  <si>
    <t>凌亚明,林子渊,杨凯</t>
  </si>
  <si>
    <t>624.00</t>
  </si>
  <si>
    <t>2021-09-05 14:25:04</t>
  </si>
  <si>
    <t>2244010</t>
  </si>
  <si>
    <t>李岱科,凌宜佳,徐玉香</t>
  </si>
  <si>
    <t>2021-09-05 14:21:16</t>
  </si>
  <si>
    <t>2221601</t>
  </si>
  <si>
    <t>3856.00</t>
  </si>
  <si>
    <t>2021-08-12 13:02:41</t>
  </si>
  <si>
    <t>102692607237</t>
  </si>
  <si>
    <t>2021-07-13</t>
  </si>
  <si>
    <t>2195127</t>
  </si>
  <si>
    <t>莫荣慧</t>
  </si>
  <si>
    <t>951.00</t>
  </si>
  <si>
    <t>-951</t>
  </si>
  <si>
    <t>2021-07-13 15:36:36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</si>
</sst>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8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34" fillId="27" borderId="1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</cellStyleXfs>
  <cellXfs count="5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 applyAlignment="1"/>
    <xf numFmtId="4" fontId="4" fillId="4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6" fillId="3" borderId="0" xfId="0" applyFont="1" applyFill="1"/>
    <xf numFmtId="0" fontId="4" fillId="4" borderId="0" xfId="0" applyNumberFormat="1" applyFont="1" applyFill="1" applyBorder="1" applyAlignment="1"/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/>
    </xf>
    <xf numFmtId="0" fontId="10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4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5" t="s">
        <v>0</v>
      </c>
      <c r="B1" s="25"/>
      <c r="C1" s="25"/>
      <c r="D1" s="25"/>
      <c r="E1" s="26"/>
      <c r="F1" s="26"/>
      <c r="G1" s="26"/>
      <c r="H1" s="26"/>
      <c r="I1" s="26"/>
    </row>
    <row r="2" ht="18.75" customHeight="1" spans="1:9">
      <c r="A2" s="27" t="s">
        <v>1</v>
      </c>
      <c r="B2" s="28" t="s">
        <v>2</v>
      </c>
      <c r="C2" s="28"/>
      <c r="D2" s="27" t="s">
        <v>3</v>
      </c>
      <c r="E2" s="29" t="s">
        <v>4</v>
      </c>
      <c r="F2" s="27" t="s">
        <v>5</v>
      </c>
      <c r="G2" s="28"/>
      <c r="H2" s="28"/>
      <c r="I2" t="s">
        <v>6</v>
      </c>
    </row>
    <row r="3" ht="27.95" customHeight="1" spans="1:8">
      <c r="A3" s="30" t="s">
        <v>7</v>
      </c>
      <c r="B3" s="28"/>
      <c r="C3" s="28"/>
      <c r="E3" s="30"/>
      <c r="F3" s="29"/>
      <c r="G3" s="31"/>
      <c r="H3" s="31"/>
    </row>
    <row r="4" ht="15" customHeight="1" spans="1:11">
      <c r="A4" s="32" t="s">
        <v>8</v>
      </c>
      <c r="B4" s="32" t="s">
        <v>9</v>
      </c>
      <c r="C4" s="33" t="s">
        <v>10</v>
      </c>
      <c r="D4" s="32" t="s">
        <v>11</v>
      </c>
      <c r="E4" s="32" t="s">
        <v>12</v>
      </c>
      <c r="F4" s="32" t="s">
        <v>13</v>
      </c>
      <c r="G4" s="33" t="s">
        <v>14</v>
      </c>
      <c r="H4" s="32" t="s">
        <v>15</v>
      </c>
      <c r="I4" s="33" t="s">
        <v>16</v>
      </c>
      <c r="J4" s="33" t="s">
        <v>17</v>
      </c>
      <c r="K4" s="33" t="s">
        <v>18</v>
      </c>
    </row>
    <row r="5" ht="15" customHeight="1" spans="1:11">
      <c r="A5" s="34">
        <v>83</v>
      </c>
      <c r="B5" s="35" t="s">
        <v>19</v>
      </c>
      <c r="C5" s="16" t="s">
        <v>20</v>
      </c>
      <c r="D5" s="36" t="s">
        <v>19</v>
      </c>
      <c r="E5" s="37" t="s">
        <v>21</v>
      </c>
      <c r="F5" s="37" t="s">
        <v>22</v>
      </c>
      <c r="G5" s="38">
        <v>0</v>
      </c>
      <c r="H5" s="39" t="s">
        <v>19</v>
      </c>
      <c r="I5" s="50" t="s">
        <v>23</v>
      </c>
      <c r="J5" s="16" t="s">
        <v>19</v>
      </c>
      <c r="K5" s="16" t="s">
        <v>23</v>
      </c>
    </row>
    <row r="6" ht="27.95" customHeight="1" spans="1:9">
      <c r="A6" s="30" t="s">
        <v>24</v>
      </c>
      <c r="D6" s="40"/>
      <c r="E6" s="41"/>
      <c r="F6" s="41"/>
      <c r="G6" s="42"/>
      <c r="H6" s="41"/>
      <c r="I6" s="46"/>
    </row>
    <row r="7" ht="15" customHeight="1" spans="1:11">
      <c r="A7" s="32" t="s">
        <v>25</v>
      </c>
      <c r="B7" s="32" t="s">
        <v>8</v>
      </c>
      <c r="C7" s="32" t="s">
        <v>9</v>
      </c>
      <c r="D7" s="32" t="s">
        <v>10</v>
      </c>
      <c r="E7" s="32" t="s">
        <v>11</v>
      </c>
      <c r="F7" s="32" t="s">
        <v>12</v>
      </c>
      <c r="G7" s="33" t="s">
        <v>14</v>
      </c>
      <c r="H7" s="32" t="s">
        <v>15</v>
      </c>
      <c r="I7" s="32" t="s">
        <v>16</v>
      </c>
      <c r="J7" s="33" t="s">
        <v>17</v>
      </c>
      <c r="K7" s="33" t="s">
        <v>18</v>
      </c>
    </row>
    <row r="8" ht="15" customHeight="1" spans="1:11">
      <c r="A8" s="43" t="s">
        <v>26</v>
      </c>
      <c r="B8" s="44">
        <v>83</v>
      </c>
      <c r="C8" s="44" t="s">
        <v>19</v>
      </c>
      <c r="D8" s="44" t="s">
        <v>20</v>
      </c>
      <c r="E8" s="45" t="s">
        <v>19</v>
      </c>
      <c r="F8" s="45" t="s">
        <v>21</v>
      </c>
      <c r="G8" s="45">
        <v>0</v>
      </c>
      <c r="H8" s="44" t="s">
        <v>19</v>
      </c>
      <c r="I8" s="51" t="s">
        <v>27</v>
      </c>
      <c r="J8" s="16" t="s">
        <v>19</v>
      </c>
      <c r="K8" s="16" t="s">
        <v>27</v>
      </c>
    </row>
    <row r="9" ht="15" customHeight="1" spans="1:11">
      <c r="A9" s="43" t="s">
        <v>28</v>
      </c>
      <c r="B9" s="44">
        <v>0</v>
      </c>
      <c r="C9" s="44" t="s">
        <v>19</v>
      </c>
      <c r="D9" s="44" t="s">
        <v>19</v>
      </c>
      <c r="E9" s="45" t="s">
        <v>19</v>
      </c>
      <c r="F9" s="45" t="s">
        <v>19</v>
      </c>
      <c r="G9" s="45">
        <v>0</v>
      </c>
      <c r="H9" s="44" t="s">
        <v>19</v>
      </c>
      <c r="I9" s="51" t="s">
        <v>19</v>
      </c>
      <c r="J9" s="16" t="s">
        <v>19</v>
      </c>
      <c r="K9" s="16" t="s">
        <v>19</v>
      </c>
    </row>
    <row r="10" ht="15" customHeight="1" spans="1:11">
      <c r="A10" s="43" t="s">
        <v>29</v>
      </c>
      <c r="B10" s="44">
        <v>0</v>
      </c>
      <c r="C10" s="44" t="s">
        <v>19</v>
      </c>
      <c r="D10" s="44" t="s">
        <v>19</v>
      </c>
      <c r="E10" s="45" t="s">
        <v>19</v>
      </c>
      <c r="F10" s="45" t="s">
        <v>19</v>
      </c>
      <c r="G10" s="45">
        <v>0</v>
      </c>
      <c r="H10" s="44" t="s">
        <v>19</v>
      </c>
      <c r="I10" s="51" t="s">
        <v>19</v>
      </c>
      <c r="J10" s="16" t="s">
        <v>19</v>
      </c>
      <c r="K10" s="16" t="s">
        <v>19</v>
      </c>
    </row>
    <row r="11" ht="27.95" customHeight="1" spans="1:9">
      <c r="A11" s="30" t="s">
        <v>30</v>
      </c>
      <c r="B11" s="46"/>
      <c r="C11" s="46"/>
      <c r="E11" s="46"/>
      <c r="F11" s="42"/>
      <c r="G11" s="42"/>
      <c r="H11" s="42"/>
      <c r="I11" s="46"/>
    </row>
    <row r="12" ht="15" customHeight="1" spans="1:9">
      <c r="A12" s="47" t="s">
        <v>31</v>
      </c>
      <c r="B12" s="48"/>
      <c r="C12" s="28"/>
      <c r="F12" s="49"/>
      <c r="I12" s="49"/>
    </row>
    <row r="13" ht="15" customHeight="1" spans="1:9">
      <c r="A13" s="47" t="s">
        <v>32</v>
      </c>
      <c r="B13" s="48" t="s">
        <v>33</v>
      </c>
      <c r="C13" s="28"/>
      <c r="F13" s="49"/>
      <c r="I13" s="49"/>
    </row>
    <row r="14" ht="15" customHeight="1" spans="1:9">
      <c r="A14" s="47" t="s">
        <v>34</v>
      </c>
      <c r="B14" s="48" t="s">
        <v>35</v>
      </c>
      <c r="C14" s="28"/>
      <c r="F14" s="49"/>
      <c r="G14" s="28"/>
      <c r="H14" s="28"/>
      <c r="I14" s="49"/>
    </row>
    <row r="15" ht="15" customHeight="1" spans="1:9">
      <c r="A15" s="47" t="s">
        <v>36</v>
      </c>
      <c r="B15" s="48" t="s">
        <v>37</v>
      </c>
      <c r="C15" s="28"/>
      <c r="F15" s="49"/>
      <c r="I15" s="49"/>
    </row>
    <row r="16" ht="15" customHeight="1" spans="1:9">
      <c r="A16" s="47" t="s">
        <v>38</v>
      </c>
      <c r="B16" s="48" t="s">
        <v>39</v>
      </c>
      <c r="C16" s="28"/>
      <c r="F16" s="49"/>
      <c r="I16" s="49"/>
    </row>
    <row r="17" ht="15" customHeight="1" spans="1:6">
      <c r="A17" s="47" t="s">
        <v>40</v>
      </c>
      <c r="B17" s="48" t="s">
        <v>41</v>
      </c>
      <c r="C17" s="28"/>
      <c r="F17" s="49"/>
    </row>
    <row r="18" ht="14.25" customHeight="1"/>
    <row r="19" ht="14.25" customHeight="1" spans="7:9">
      <c r="G19" s="28"/>
      <c r="H19" s="28"/>
      <c r="I19" s="28"/>
    </row>
    <row r="20" ht="18.75" customHeight="1" spans="2:6">
      <c r="B20" s="28"/>
      <c r="C20" s="28"/>
      <c r="D20" s="28"/>
      <c r="E20" s="28"/>
      <c r="F20" s="2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21" t="s">
        <v>82</v>
      </c>
      <c r="S2" s="23" t="s">
        <v>19</v>
      </c>
      <c r="T2" s="8"/>
      <c r="U2" s="21" t="s">
        <v>19</v>
      </c>
      <c r="V2" s="21" t="s">
        <v>82</v>
      </c>
      <c r="W2" s="23" t="s">
        <v>83</v>
      </c>
      <c r="X2" s="23" t="s">
        <v>19</v>
      </c>
      <c r="Y2" s="21" t="s">
        <v>19</v>
      </c>
      <c r="Z2" s="23" t="s">
        <v>19</v>
      </c>
      <c r="AA2" s="2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3</v>
      </c>
      <c r="N3" s="8" t="s">
        <v>91</v>
      </c>
      <c r="O3" s="8" t="s">
        <v>92</v>
      </c>
      <c r="P3" s="8" t="s">
        <v>81</v>
      </c>
      <c r="Q3" s="8"/>
      <c r="R3" s="21" t="s">
        <v>93</v>
      </c>
      <c r="S3" s="23" t="s">
        <v>19</v>
      </c>
      <c r="T3" s="8"/>
      <c r="U3" s="21" t="s">
        <v>19</v>
      </c>
      <c r="V3" s="21" t="s">
        <v>93</v>
      </c>
      <c r="W3" s="23" t="s">
        <v>94</v>
      </c>
      <c r="X3" s="23" t="s">
        <v>19</v>
      </c>
      <c r="Y3" s="21" t="s">
        <v>19</v>
      </c>
      <c r="Z3" s="23" t="s">
        <v>19</v>
      </c>
      <c r="AA3" s="2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97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1</v>
      </c>
      <c r="M4" s="8">
        <v>1</v>
      </c>
      <c r="N4" s="8" t="s">
        <v>101</v>
      </c>
      <c r="O4" s="8" t="s">
        <v>80</v>
      </c>
      <c r="P4" s="8" t="s">
        <v>81</v>
      </c>
      <c r="Q4" s="8"/>
      <c r="R4" s="21" t="s">
        <v>102</v>
      </c>
      <c r="S4" s="23" t="s">
        <v>19</v>
      </c>
      <c r="T4" s="8"/>
      <c r="U4" s="21" t="s">
        <v>19</v>
      </c>
      <c r="V4" s="21" t="s">
        <v>102</v>
      </c>
      <c r="W4" s="23" t="s">
        <v>103</v>
      </c>
      <c r="X4" s="23" t="s">
        <v>19</v>
      </c>
      <c r="Y4" s="21" t="s">
        <v>19</v>
      </c>
      <c r="Z4" s="23" t="s">
        <v>19</v>
      </c>
      <c r="AA4" s="2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106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107</v>
      </c>
      <c r="H5" s="8" t="s">
        <v>108</v>
      </c>
      <c r="I5" s="8" t="s">
        <v>77</v>
      </c>
      <c r="J5" s="8" t="s">
        <v>2</v>
      </c>
      <c r="K5" s="8" t="s">
        <v>109</v>
      </c>
      <c r="L5" s="8">
        <v>1</v>
      </c>
      <c r="M5" s="8">
        <v>1</v>
      </c>
      <c r="N5" s="8" t="s">
        <v>110</v>
      </c>
      <c r="O5" s="8" t="s">
        <v>110</v>
      </c>
      <c r="P5" s="8" t="s">
        <v>80</v>
      </c>
      <c r="Q5" s="8"/>
      <c r="R5" s="21" t="s">
        <v>111</v>
      </c>
      <c r="S5" s="23" t="s">
        <v>19</v>
      </c>
      <c r="T5" s="8"/>
      <c r="U5" s="21" t="s">
        <v>19</v>
      </c>
      <c r="V5" s="21" t="s">
        <v>111</v>
      </c>
      <c r="W5" s="23" t="s">
        <v>112</v>
      </c>
      <c r="X5" s="23" t="s">
        <v>19</v>
      </c>
      <c r="Y5" s="21" t="s">
        <v>19</v>
      </c>
      <c r="Z5" s="23" t="s">
        <v>19</v>
      </c>
      <c r="AA5" s="2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115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116</v>
      </c>
      <c r="H6" s="8" t="s">
        <v>117</v>
      </c>
      <c r="I6" s="8" t="s">
        <v>77</v>
      </c>
      <c r="J6" s="8" t="s">
        <v>2</v>
      </c>
      <c r="K6" s="8" t="s">
        <v>118</v>
      </c>
      <c r="L6" s="8">
        <v>1</v>
      </c>
      <c r="M6" s="8">
        <v>1</v>
      </c>
      <c r="N6" s="8" t="s">
        <v>110</v>
      </c>
      <c r="O6" s="8" t="s">
        <v>110</v>
      </c>
      <c r="P6" s="8" t="s">
        <v>80</v>
      </c>
      <c r="Q6" s="8"/>
      <c r="R6" s="21" t="s">
        <v>119</v>
      </c>
      <c r="S6" s="23" t="s">
        <v>19</v>
      </c>
      <c r="T6" s="8"/>
      <c r="U6" s="21" t="s">
        <v>19</v>
      </c>
      <c r="V6" s="21" t="s">
        <v>119</v>
      </c>
      <c r="W6" s="23" t="s">
        <v>120</v>
      </c>
      <c r="X6" s="23" t="s">
        <v>19</v>
      </c>
      <c r="Y6" s="21" t="s">
        <v>19</v>
      </c>
      <c r="Z6" s="23" t="s">
        <v>19</v>
      </c>
      <c r="AA6" s="2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123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124</v>
      </c>
      <c r="H7" s="8" t="s">
        <v>125</v>
      </c>
      <c r="I7" s="8" t="s">
        <v>77</v>
      </c>
      <c r="J7" s="8" t="s">
        <v>2</v>
      </c>
      <c r="K7" s="8" t="s">
        <v>126</v>
      </c>
      <c r="L7" s="8">
        <v>1</v>
      </c>
      <c r="M7" s="8">
        <v>1</v>
      </c>
      <c r="N7" s="8" t="s">
        <v>110</v>
      </c>
      <c r="O7" s="8" t="s">
        <v>110</v>
      </c>
      <c r="P7" s="8" t="s">
        <v>80</v>
      </c>
      <c r="Q7" s="8"/>
      <c r="R7" s="21" t="s">
        <v>127</v>
      </c>
      <c r="S7" s="23" t="s">
        <v>19</v>
      </c>
      <c r="T7" s="8"/>
      <c r="U7" s="21" t="s">
        <v>19</v>
      </c>
      <c r="V7" s="21" t="s">
        <v>127</v>
      </c>
      <c r="W7" s="23" t="s">
        <v>128</v>
      </c>
      <c r="X7" s="23" t="s">
        <v>19</v>
      </c>
      <c r="Y7" s="21" t="s">
        <v>19</v>
      </c>
      <c r="Z7" s="23" t="s">
        <v>19</v>
      </c>
      <c r="AA7" s="2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131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132</v>
      </c>
      <c r="H8" s="8" t="s">
        <v>133</v>
      </c>
      <c r="I8" s="8" t="s">
        <v>77</v>
      </c>
      <c r="J8" s="8" t="s">
        <v>2</v>
      </c>
      <c r="K8" s="8" t="s">
        <v>134</v>
      </c>
      <c r="L8" s="8">
        <v>3</v>
      </c>
      <c r="M8" s="8">
        <v>1</v>
      </c>
      <c r="N8" s="8" t="s">
        <v>135</v>
      </c>
      <c r="O8" s="8" t="s">
        <v>136</v>
      </c>
      <c r="P8" s="8" t="s">
        <v>137</v>
      </c>
      <c r="Q8" s="8"/>
      <c r="R8" s="21" t="s">
        <v>138</v>
      </c>
      <c r="S8" s="23" t="s">
        <v>19</v>
      </c>
      <c r="T8" s="8"/>
      <c r="U8" s="21" t="s">
        <v>19</v>
      </c>
      <c r="V8" s="21" t="s">
        <v>138</v>
      </c>
      <c r="W8" s="23" t="s">
        <v>139</v>
      </c>
      <c r="X8" s="23" t="s">
        <v>19</v>
      </c>
      <c r="Y8" s="21" t="s">
        <v>19</v>
      </c>
      <c r="Z8" s="23" t="s">
        <v>19</v>
      </c>
      <c r="AA8" s="2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142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143</v>
      </c>
      <c r="H9" s="8" t="s">
        <v>144</v>
      </c>
      <c r="I9" s="8" t="s">
        <v>77</v>
      </c>
      <c r="J9" s="8" t="s">
        <v>2</v>
      </c>
      <c r="K9" s="8" t="s">
        <v>145</v>
      </c>
      <c r="L9" s="8">
        <v>2</v>
      </c>
      <c r="M9" s="8">
        <v>3</v>
      </c>
      <c r="N9" s="8" t="s">
        <v>146</v>
      </c>
      <c r="O9" s="8" t="s">
        <v>147</v>
      </c>
      <c r="P9" s="8" t="s">
        <v>92</v>
      </c>
      <c r="Q9" s="8"/>
      <c r="R9" s="21" t="s">
        <v>148</v>
      </c>
      <c r="S9" s="23" t="s">
        <v>19</v>
      </c>
      <c r="T9" s="8"/>
      <c r="U9" s="21" t="s">
        <v>19</v>
      </c>
      <c r="V9" s="21" t="s">
        <v>148</v>
      </c>
      <c r="W9" s="23" t="s">
        <v>149</v>
      </c>
      <c r="X9" s="23" t="s">
        <v>19</v>
      </c>
      <c r="Y9" s="21" t="s">
        <v>19</v>
      </c>
      <c r="Z9" s="23" t="s">
        <v>19</v>
      </c>
      <c r="AA9" s="2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152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132</v>
      </c>
      <c r="H10" s="8" t="s">
        <v>133</v>
      </c>
      <c r="I10" s="8" t="s">
        <v>77</v>
      </c>
      <c r="J10" s="8" t="s">
        <v>2</v>
      </c>
      <c r="K10" s="8" t="s">
        <v>153</v>
      </c>
      <c r="L10" s="8">
        <v>3</v>
      </c>
      <c r="M10" s="8">
        <v>1</v>
      </c>
      <c r="N10" s="8" t="s">
        <v>135</v>
      </c>
      <c r="O10" s="8" t="s">
        <v>136</v>
      </c>
      <c r="P10" s="8" t="s">
        <v>137</v>
      </c>
      <c r="Q10" s="8"/>
      <c r="R10" s="21" t="s">
        <v>138</v>
      </c>
      <c r="S10" s="23" t="s">
        <v>19</v>
      </c>
      <c r="T10" s="8"/>
      <c r="U10" s="21" t="s">
        <v>19</v>
      </c>
      <c r="V10" s="21" t="s">
        <v>138</v>
      </c>
      <c r="W10" s="23" t="s">
        <v>139</v>
      </c>
      <c r="X10" s="23" t="s">
        <v>19</v>
      </c>
      <c r="Y10" s="21" t="s">
        <v>19</v>
      </c>
      <c r="Z10" s="23" t="s">
        <v>19</v>
      </c>
      <c r="AA10" s="24" t="s">
        <v>19</v>
      </c>
      <c r="AB10" t="s">
        <v>19</v>
      </c>
      <c r="AC10" t="s">
        <v>140</v>
      </c>
      <c r="AD10" t="s">
        <v>6</v>
      </c>
      <c r="AE10" t="s">
        <v>141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154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155</v>
      </c>
      <c r="H11" s="8" t="s">
        <v>156</v>
      </c>
      <c r="I11" s="8" t="s">
        <v>77</v>
      </c>
      <c r="J11" s="8" t="s">
        <v>2</v>
      </c>
      <c r="K11" s="8" t="s">
        <v>157</v>
      </c>
      <c r="L11" s="8">
        <v>2</v>
      </c>
      <c r="M11" s="8">
        <v>3</v>
      </c>
      <c r="N11" s="8" t="s">
        <v>158</v>
      </c>
      <c r="O11" s="8" t="s">
        <v>136</v>
      </c>
      <c r="P11" s="8" t="s">
        <v>110</v>
      </c>
      <c r="Q11" s="8"/>
      <c r="R11" s="21" t="s">
        <v>159</v>
      </c>
      <c r="S11" s="23" t="s">
        <v>19</v>
      </c>
      <c r="T11" s="8"/>
      <c r="U11" s="21" t="s">
        <v>19</v>
      </c>
      <c r="V11" s="21" t="s">
        <v>159</v>
      </c>
      <c r="W11" s="23" t="s">
        <v>160</v>
      </c>
      <c r="X11" s="23" t="s">
        <v>19</v>
      </c>
      <c r="Y11" s="21" t="s">
        <v>19</v>
      </c>
      <c r="Z11" s="23" t="s">
        <v>19</v>
      </c>
      <c r="AA11" s="24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163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164</v>
      </c>
      <c r="H12" s="8" t="s">
        <v>165</v>
      </c>
      <c r="I12" s="8" t="s">
        <v>77</v>
      </c>
      <c r="J12" s="8" t="s">
        <v>2</v>
      </c>
      <c r="K12" s="8" t="s">
        <v>166</v>
      </c>
      <c r="L12" s="8">
        <v>1</v>
      </c>
      <c r="M12" s="8">
        <v>3</v>
      </c>
      <c r="N12" s="8" t="s">
        <v>135</v>
      </c>
      <c r="O12" s="8" t="s">
        <v>147</v>
      </c>
      <c r="P12" s="8" t="s">
        <v>92</v>
      </c>
      <c r="Q12" s="8"/>
      <c r="R12" s="21" t="s">
        <v>167</v>
      </c>
      <c r="S12" s="23" t="s">
        <v>19</v>
      </c>
      <c r="T12" s="8"/>
      <c r="U12" s="21" t="s">
        <v>19</v>
      </c>
      <c r="V12" s="21" t="s">
        <v>167</v>
      </c>
      <c r="W12" s="23" t="s">
        <v>168</v>
      </c>
      <c r="X12" s="23" t="s">
        <v>19</v>
      </c>
      <c r="Y12" s="21" t="s">
        <v>19</v>
      </c>
      <c r="Z12" s="23" t="s">
        <v>19</v>
      </c>
      <c r="AA12" s="24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171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172</v>
      </c>
      <c r="H13" s="8" t="s">
        <v>173</v>
      </c>
      <c r="I13" s="8" t="s">
        <v>77</v>
      </c>
      <c r="J13" s="8" t="s">
        <v>2</v>
      </c>
      <c r="K13" s="8" t="s">
        <v>174</v>
      </c>
      <c r="L13" s="8">
        <v>1</v>
      </c>
      <c r="M13" s="8">
        <v>1</v>
      </c>
      <c r="N13" s="8" t="s">
        <v>135</v>
      </c>
      <c r="O13" s="8" t="s">
        <v>136</v>
      </c>
      <c r="P13" s="8" t="s">
        <v>137</v>
      </c>
      <c r="Q13" s="8"/>
      <c r="R13" s="21" t="s">
        <v>175</v>
      </c>
      <c r="S13" s="23" t="s">
        <v>19</v>
      </c>
      <c r="T13" s="8"/>
      <c r="U13" s="21" t="s">
        <v>19</v>
      </c>
      <c r="V13" s="21" t="s">
        <v>175</v>
      </c>
      <c r="W13" s="23" t="s">
        <v>176</v>
      </c>
      <c r="X13" s="23" t="s">
        <v>19</v>
      </c>
      <c r="Y13" s="21" t="s">
        <v>19</v>
      </c>
      <c r="Z13" s="23" t="s">
        <v>19</v>
      </c>
      <c r="AA13" s="24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179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180</v>
      </c>
      <c r="H14" s="8" t="s">
        <v>181</v>
      </c>
      <c r="I14" s="8" t="s">
        <v>77</v>
      </c>
      <c r="J14" s="8" t="s">
        <v>2</v>
      </c>
      <c r="K14" s="8" t="s">
        <v>182</v>
      </c>
      <c r="L14" s="8">
        <v>1</v>
      </c>
      <c r="M14" s="8">
        <v>2</v>
      </c>
      <c r="N14" s="8" t="s">
        <v>183</v>
      </c>
      <c r="O14" s="8" t="s">
        <v>147</v>
      </c>
      <c r="P14" s="8" t="s">
        <v>137</v>
      </c>
      <c r="Q14" s="8"/>
      <c r="R14" s="21" t="s">
        <v>184</v>
      </c>
      <c r="S14" s="23" t="s">
        <v>19</v>
      </c>
      <c r="T14" s="8"/>
      <c r="U14" s="21" t="s">
        <v>19</v>
      </c>
      <c r="V14" s="21" t="s">
        <v>184</v>
      </c>
      <c r="W14" s="23" t="s">
        <v>185</v>
      </c>
      <c r="X14" s="23" t="s">
        <v>19</v>
      </c>
      <c r="Y14" s="21" t="s">
        <v>19</v>
      </c>
      <c r="Z14" s="23" t="s">
        <v>19</v>
      </c>
      <c r="AA14" s="24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188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189</v>
      </c>
      <c r="H15" s="8" t="s">
        <v>190</v>
      </c>
      <c r="I15" s="8" t="s">
        <v>77</v>
      </c>
      <c r="J15" s="8" t="s">
        <v>2</v>
      </c>
      <c r="K15" s="8" t="s">
        <v>191</v>
      </c>
      <c r="L15" s="8">
        <v>1</v>
      </c>
      <c r="M15" s="8">
        <v>4</v>
      </c>
      <c r="N15" s="8" t="s">
        <v>192</v>
      </c>
      <c r="O15" s="8" t="s">
        <v>147</v>
      </c>
      <c r="P15" s="8" t="s">
        <v>110</v>
      </c>
      <c r="Q15" s="8"/>
      <c r="R15" s="21" t="s">
        <v>193</v>
      </c>
      <c r="S15" s="23" t="s">
        <v>19</v>
      </c>
      <c r="T15" s="8"/>
      <c r="U15" s="21" t="s">
        <v>19</v>
      </c>
      <c r="V15" s="21" t="s">
        <v>193</v>
      </c>
      <c r="W15" s="23" t="s">
        <v>194</v>
      </c>
      <c r="X15" s="23" t="s">
        <v>19</v>
      </c>
      <c r="Y15" s="21" t="s">
        <v>19</v>
      </c>
      <c r="Z15" s="23" t="s">
        <v>19</v>
      </c>
      <c r="AA15" s="24" t="s">
        <v>19</v>
      </c>
      <c r="AB15" t="s">
        <v>19</v>
      </c>
      <c r="AC15" t="s">
        <v>195</v>
      </c>
      <c r="AD15" t="s">
        <v>6</v>
      </c>
      <c r="AE15" t="s">
        <v>196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197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198</v>
      </c>
      <c r="H16" s="8" t="s">
        <v>199</v>
      </c>
      <c r="I16" s="8" t="s">
        <v>77</v>
      </c>
      <c r="J16" s="8" t="s">
        <v>2</v>
      </c>
      <c r="K16" s="8" t="s">
        <v>200</v>
      </c>
      <c r="L16" s="8">
        <v>2</v>
      </c>
      <c r="M16" s="8">
        <v>1</v>
      </c>
      <c r="N16" s="8" t="s">
        <v>201</v>
      </c>
      <c r="O16" s="8" t="s">
        <v>92</v>
      </c>
      <c r="P16" s="8" t="s">
        <v>110</v>
      </c>
      <c r="Q16" s="8"/>
      <c r="R16" s="21" t="s">
        <v>202</v>
      </c>
      <c r="S16" s="23" t="s">
        <v>19</v>
      </c>
      <c r="T16" s="8"/>
      <c r="U16" s="21" t="s">
        <v>19</v>
      </c>
      <c r="V16" s="21" t="s">
        <v>202</v>
      </c>
      <c r="W16" s="23" t="s">
        <v>203</v>
      </c>
      <c r="X16" s="23" t="s">
        <v>19</v>
      </c>
      <c r="Y16" s="21" t="s">
        <v>19</v>
      </c>
      <c r="Z16" s="23" t="s">
        <v>19</v>
      </c>
      <c r="AA16" s="24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206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207</v>
      </c>
      <c r="H17" s="8" t="s">
        <v>208</v>
      </c>
      <c r="I17" s="8" t="s">
        <v>77</v>
      </c>
      <c r="J17" s="8" t="s">
        <v>2</v>
      </c>
      <c r="K17" s="8" t="s">
        <v>209</v>
      </c>
      <c r="L17" s="8">
        <v>1</v>
      </c>
      <c r="M17" s="8">
        <v>4</v>
      </c>
      <c r="N17" s="8" t="s">
        <v>210</v>
      </c>
      <c r="O17" s="8" t="s">
        <v>211</v>
      </c>
      <c r="P17" s="8" t="s">
        <v>92</v>
      </c>
      <c r="Q17" s="8"/>
      <c r="R17" s="21" t="s">
        <v>212</v>
      </c>
      <c r="S17" s="23" t="s">
        <v>19</v>
      </c>
      <c r="T17" s="8"/>
      <c r="U17" s="21" t="s">
        <v>19</v>
      </c>
      <c r="V17" s="21" t="s">
        <v>212</v>
      </c>
      <c r="W17" s="23" t="s">
        <v>213</v>
      </c>
      <c r="X17" s="23" t="s">
        <v>19</v>
      </c>
      <c r="Y17" s="21" t="s">
        <v>19</v>
      </c>
      <c r="Z17" s="23" t="s">
        <v>19</v>
      </c>
      <c r="AA17" s="24" t="s">
        <v>19</v>
      </c>
      <c r="AB17" t="s">
        <v>19</v>
      </c>
      <c r="AC17" t="s">
        <v>214</v>
      </c>
      <c r="AD17" t="s">
        <v>6</v>
      </c>
      <c r="AE17" t="s">
        <v>215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216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217</v>
      </c>
      <c r="H18" s="8" t="s">
        <v>218</v>
      </c>
      <c r="I18" s="8" t="s">
        <v>77</v>
      </c>
      <c r="J18" s="8" t="s">
        <v>2</v>
      </c>
      <c r="K18" s="8" t="s">
        <v>219</v>
      </c>
      <c r="L18" s="8">
        <v>1</v>
      </c>
      <c r="M18" s="8">
        <v>6</v>
      </c>
      <c r="N18" s="8" t="s">
        <v>158</v>
      </c>
      <c r="O18" s="8" t="s">
        <v>91</v>
      </c>
      <c r="P18" s="8" t="s">
        <v>92</v>
      </c>
      <c r="Q18" s="8"/>
      <c r="R18" s="21" t="s">
        <v>220</v>
      </c>
      <c r="S18" s="23" t="s">
        <v>19</v>
      </c>
      <c r="T18" s="8"/>
      <c r="U18" s="21" t="s">
        <v>19</v>
      </c>
      <c r="V18" s="21" t="s">
        <v>220</v>
      </c>
      <c r="W18" s="23" t="s">
        <v>221</v>
      </c>
      <c r="X18" s="23" t="s">
        <v>19</v>
      </c>
      <c r="Y18" s="21" t="s">
        <v>19</v>
      </c>
      <c r="Z18" s="23" t="s">
        <v>19</v>
      </c>
      <c r="AA18" s="24" t="s">
        <v>19</v>
      </c>
      <c r="AB18" t="s">
        <v>19</v>
      </c>
      <c r="AC18" t="s">
        <v>222</v>
      </c>
      <c r="AD18" t="s">
        <v>6</v>
      </c>
      <c r="AE18" t="s">
        <v>223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224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225</v>
      </c>
      <c r="H19" s="8" t="s">
        <v>226</v>
      </c>
      <c r="I19" s="8" t="s">
        <v>77</v>
      </c>
      <c r="J19" s="8" t="s">
        <v>2</v>
      </c>
      <c r="K19" s="8" t="s">
        <v>227</v>
      </c>
      <c r="L19" s="8">
        <v>1</v>
      </c>
      <c r="M19" s="8">
        <v>2</v>
      </c>
      <c r="N19" s="8" t="s">
        <v>210</v>
      </c>
      <c r="O19" s="8" t="s">
        <v>147</v>
      </c>
      <c r="P19" s="8" t="s">
        <v>137</v>
      </c>
      <c r="Q19" s="8"/>
      <c r="R19" s="21" t="s">
        <v>228</v>
      </c>
      <c r="S19" s="23" t="s">
        <v>19</v>
      </c>
      <c r="T19" s="8"/>
      <c r="U19" s="21" t="s">
        <v>19</v>
      </c>
      <c r="V19" s="21" t="s">
        <v>228</v>
      </c>
      <c r="W19" s="23" t="s">
        <v>229</v>
      </c>
      <c r="X19" s="23" t="s">
        <v>19</v>
      </c>
      <c r="Y19" s="21" t="s">
        <v>19</v>
      </c>
      <c r="Z19" s="23" t="s">
        <v>19</v>
      </c>
      <c r="AA19" s="24" t="s">
        <v>19</v>
      </c>
      <c r="AB19" t="s">
        <v>19</v>
      </c>
      <c r="AC19" t="s">
        <v>230</v>
      </c>
      <c r="AD19" t="s">
        <v>6</v>
      </c>
      <c r="AE19" t="s">
        <v>231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232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233</v>
      </c>
      <c r="H20" s="8" t="s">
        <v>234</v>
      </c>
      <c r="I20" s="8" t="s">
        <v>77</v>
      </c>
      <c r="J20" s="8" t="s">
        <v>2</v>
      </c>
      <c r="K20" s="8" t="s">
        <v>235</v>
      </c>
      <c r="L20" s="8">
        <v>1</v>
      </c>
      <c r="M20" s="8">
        <v>1</v>
      </c>
      <c r="N20" s="8" t="s">
        <v>210</v>
      </c>
      <c r="O20" s="8" t="s">
        <v>136</v>
      </c>
      <c r="P20" s="8" t="s">
        <v>137</v>
      </c>
      <c r="Q20" s="8"/>
      <c r="R20" s="21" t="s">
        <v>236</v>
      </c>
      <c r="S20" s="23" t="s">
        <v>19</v>
      </c>
      <c r="T20" s="8"/>
      <c r="U20" s="21" t="s">
        <v>19</v>
      </c>
      <c r="V20" s="21" t="s">
        <v>236</v>
      </c>
      <c r="W20" s="23" t="s">
        <v>237</v>
      </c>
      <c r="X20" s="23" t="s">
        <v>19</v>
      </c>
      <c r="Y20" s="21" t="s">
        <v>19</v>
      </c>
      <c r="Z20" s="23" t="s">
        <v>19</v>
      </c>
      <c r="AA20" s="24" t="s">
        <v>19</v>
      </c>
      <c r="AB20" t="s">
        <v>19</v>
      </c>
      <c r="AC20" t="s">
        <v>238</v>
      </c>
      <c r="AD20" t="s">
        <v>6</v>
      </c>
      <c r="AE20" t="s">
        <v>105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239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240</v>
      </c>
      <c r="H21" s="8" t="s">
        <v>241</v>
      </c>
      <c r="I21" s="8" t="s">
        <v>77</v>
      </c>
      <c r="J21" s="8" t="s">
        <v>2</v>
      </c>
      <c r="K21" s="8" t="s">
        <v>242</v>
      </c>
      <c r="L21" s="8">
        <v>1</v>
      </c>
      <c r="M21" s="8">
        <v>1</v>
      </c>
      <c r="N21" s="8" t="s">
        <v>201</v>
      </c>
      <c r="O21" s="8" t="s">
        <v>92</v>
      </c>
      <c r="P21" s="8" t="s">
        <v>110</v>
      </c>
      <c r="Q21" s="8"/>
      <c r="R21" s="21" t="s">
        <v>243</v>
      </c>
      <c r="S21" s="23" t="s">
        <v>19</v>
      </c>
      <c r="T21" s="8"/>
      <c r="U21" s="21" t="s">
        <v>19</v>
      </c>
      <c r="V21" s="21" t="s">
        <v>243</v>
      </c>
      <c r="W21" s="23" t="s">
        <v>244</v>
      </c>
      <c r="X21" s="23" t="s">
        <v>19</v>
      </c>
      <c r="Y21" s="21" t="s">
        <v>19</v>
      </c>
      <c r="Z21" s="23" t="s">
        <v>19</v>
      </c>
      <c r="AA21" s="24" t="s">
        <v>19</v>
      </c>
      <c r="AB21" t="s">
        <v>19</v>
      </c>
      <c r="AC21" t="s">
        <v>245</v>
      </c>
      <c r="AD21" t="s">
        <v>6</v>
      </c>
      <c r="AE21" t="s">
        <v>246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247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248</v>
      </c>
      <c r="H22" s="8" t="s">
        <v>249</v>
      </c>
      <c r="I22" s="8" t="s">
        <v>77</v>
      </c>
      <c r="J22" s="8" t="s">
        <v>2</v>
      </c>
      <c r="K22" s="8" t="s">
        <v>250</v>
      </c>
      <c r="L22" s="8">
        <v>1</v>
      </c>
      <c r="M22" s="8">
        <v>2</v>
      </c>
      <c r="N22" s="8" t="s">
        <v>251</v>
      </c>
      <c r="O22" s="8" t="s">
        <v>137</v>
      </c>
      <c r="P22" s="8" t="s">
        <v>110</v>
      </c>
      <c r="Q22" s="8"/>
      <c r="R22" s="21" t="s">
        <v>252</v>
      </c>
      <c r="S22" s="23" t="s">
        <v>19</v>
      </c>
      <c r="T22" s="8"/>
      <c r="U22" s="21" t="s">
        <v>19</v>
      </c>
      <c r="V22" s="21" t="s">
        <v>252</v>
      </c>
      <c r="W22" s="23" t="s">
        <v>253</v>
      </c>
      <c r="X22" s="23" t="s">
        <v>19</v>
      </c>
      <c r="Y22" s="21" t="s">
        <v>19</v>
      </c>
      <c r="Z22" s="23" t="s">
        <v>19</v>
      </c>
      <c r="AA22" s="24" t="s">
        <v>19</v>
      </c>
      <c r="AB22" t="s">
        <v>19</v>
      </c>
      <c r="AC22" t="s">
        <v>254</v>
      </c>
      <c r="AD22" t="s">
        <v>6</v>
      </c>
      <c r="AE22" t="s">
        <v>255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256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257</v>
      </c>
      <c r="H23" s="8" t="s">
        <v>258</v>
      </c>
      <c r="I23" s="8" t="s">
        <v>77</v>
      </c>
      <c r="J23" s="8" t="s">
        <v>2</v>
      </c>
      <c r="K23" s="8" t="s">
        <v>259</v>
      </c>
      <c r="L23" s="8">
        <v>1</v>
      </c>
      <c r="M23" s="8">
        <v>1</v>
      </c>
      <c r="N23" s="8" t="s">
        <v>183</v>
      </c>
      <c r="O23" s="8" t="s">
        <v>92</v>
      </c>
      <c r="P23" s="8" t="s">
        <v>110</v>
      </c>
      <c r="Q23" s="8"/>
      <c r="R23" s="21" t="s">
        <v>260</v>
      </c>
      <c r="S23" s="23" t="s">
        <v>19</v>
      </c>
      <c r="T23" s="8"/>
      <c r="U23" s="21" t="s">
        <v>19</v>
      </c>
      <c r="V23" s="21" t="s">
        <v>260</v>
      </c>
      <c r="W23" s="23" t="s">
        <v>261</v>
      </c>
      <c r="X23" s="23" t="s">
        <v>19</v>
      </c>
      <c r="Y23" s="21" t="s">
        <v>19</v>
      </c>
      <c r="Z23" s="23" t="s">
        <v>19</v>
      </c>
      <c r="AA23" s="24" t="s">
        <v>19</v>
      </c>
      <c r="AB23" t="s">
        <v>19</v>
      </c>
      <c r="AC23" t="s">
        <v>262</v>
      </c>
      <c r="AD23" t="s">
        <v>6</v>
      </c>
      <c r="AE23" t="s">
        <v>263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264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265</v>
      </c>
      <c r="H24" s="8" t="s">
        <v>266</v>
      </c>
      <c r="I24" s="8" t="s">
        <v>77</v>
      </c>
      <c r="J24" s="8" t="s">
        <v>2</v>
      </c>
      <c r="K24" s="8" t="s">
        <v>267</v>
      </c>
      <c r="L24" s="8">
        <v>1</v>
      </c>
      <c r="M24" s="8">
        <v>2</v>
      </c>
      <c r="N24" s="8" t="s">
        <v>136</v>
      </c>
      <c r="O24" s="8" t="s">
        <v>137</v>
      </c>
      <c r="P24" s="8" t="s">
        <v>110</v>
      </c>
      <c r="Q24" s="8"/>
      <c r="R24" s="21" t="s">
        <v>268</v>
      </c>
      <c r="S24" s="23" t="s">
        <v>19</v>
      </c>
      <c r="T24" s="8"/>
      <c r="U24" s="21" t="s">
        <v>19</v>
      </c>
      <c r="V24" s="21" t="s">
        <v>268</v>
      </c>
      <c r="W24" s="23" t="s">
        <v>139</v>
      </c>
      <c r="X24" s="23" t="s">
        <v>19</v>
      </c>
      <c r="Y24" s="21" t="s">
        <v>19</v>
      </c>
      <c r="Z24" s="23" t="s">
        <v>19</v>
      </c>
      <c r="AA24" s="24" t="s">
        <v>19</v>
      </c>
      <c r="AB24" t="s">
        <v>19</v>
      </c>
      <c r="AC24" t="s">
        <v>269</v>
      </c>
      <c r="AD24" t="s">
        <v>6</v>
      </c>
      <c r="AE24" t="s">
        <v>270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271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272</v>
      </c>
      <c r="H25" s="8" t="s">
        <v>273</v>
      </c>
      <c r="I25" s="8" t="s">
        <v>77</v>
      </c>
      <c r="J25" s="8" t="s">
        <v>2</v>
      </c>
      <c r="K25" s="8" t="s">
        <v>274</v>
      </c>
      <c r="L25" s="8">
        <v>1</v>
      </c>
      <c r="M25" s="8">
        <v>1</v>
      </c>
      <c r="N25" s="8" t="s">
        <v>136</v>
      </c>
      <c r="O25" s="8" t="s">
        <v>136</v>
      </c>
      <c r="P25" s="8" t="s">
        <v>137</v>
      </c>
      <c r="Q25" s="8"/>
      <c r="R25" s="21" t="s">
        <v>275</v>
      </c>
      <c r="S25" s="23" t="s">
        <v>19</v>
      </c>
      <c r="T25" s="8"/>
      <c r="U25" s="21" t="s">
        <v>19</v>
      </c>
      <c r="V25" s="21" t="s">
        <v>275</v>
      </c>
      <c r="W25" s="23" t="s">
        <v>276</v>
      </c>
      <c r="X25" s="23" t="s">
        <v>19</v>
      </c>
      <c r="Y25" s="21" t="s">
        <v>19</v>
      </c>
      <c r="Z25" s="23" t="s">
        <v>19</v>
      </c>
      <c r="AA25" s="24" t="s">
        <v>19</v>
      </c>
      <c r="AB25" t="s">
        <v>19</v>
      </c>
      <c r="AC25" t="s">
        <v>277</v>
      </c>
      <c r="AD25" t="s">
        <v>6</v>
      </c>
      <c r="AE25" t="s">
        <v>278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279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280</v>
      </c>
      <c r="H26" s="8" t="s">
        <v>281</v>
      </c>
      <c r="I26" s="8" t="s">
        <v>77</v>
      </c>
      <c r="J26" s="8" t="s">
        <v>2</v>
      </c>
      <c r="K26" s="8" t="s">
        <v>282</v>
      </c>
      <c r="L26" s="8">
        <v>2</v>
      </c>
      <c r="M26" s="8">
        <v>1</v>
      </c>
      <c r="N26" s="8" t="s">
        <v>136</v>
      </c>
      <c r="O26" s="8" t="s">
        <v>136</v>
      </c>
      <c r="P26" s="8" t="s">
        <v>137</v>
      </c>
      <c r="Q26" s="8"/>
      <c r="R26" s="21" t="s">
        <v>283</v>
      </c>
      <c r="S26" s="23" t="s">
        <v>19</v>
      </c>
      <c r="T26" s="8"/>
      <c r="U26" s="21" t="s">
        <v>19</v>
      </c>
      <c r="V26" s="21" t="s">
        <v>283</v>
      </c>
      <c r="W26" s="23" t="s">
        <v>284</v>
      </c>
      <c r="X26" s="23" t="s">
        <v>19</v>
      </c>
      <c r="Y26" s="21" t="s">
        <v>19</v>
      </c>
      <c r="Z26" s="23" t="s">
        <v>19</v>
      </c>
      <c r="AA26" s="24" t="s">
        <v>19</v>
      </c>
      <c r="AB26" t="s">
        <v>19</v>
      </c>
      <c r="AC26" t="s">
        <v>285</v>
      </c>
      <c r="AD26" t="s">
        <v>6</v>
      </c>
      <c r="AE26" t="s">
        <v>105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286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287</v>
      </c>
      <c r="H27" s="8" t="s">
        <v>288</v>
      </c>
      <c r="I27" s="8" t="s">
        <v>77</v>
      </c>
      <c r="J27" s="8" t="s">
        <v>2</v>
      </c>
      <c r="K27" s="8" t="s">
        <v>289</v>
      </c>
      <c r="L27" s="8">
        <v>1</v>
      </c>
      <c r="M27" s="8">
        <v>1</v>
      </c>
      <c r="N27" s="8" t="s">
        <v>92</v>
      </c>
      <c r="O27" s="8" t="s">
        <v>92</v>
      </c>
      <c r="P27" s="8" t="s">
        <v>110</v>
      </c>
      <c r="Q27" s="8"/>
      <c r="R27" s="21" t="s">
        <v>290</v>
      </c>
      <c r="S27" s="23" t="s">
        <v>19</v>
      </c>
      <c r="T27" s="8"/>
      <c r="U27" s="21" t="s">
        <v>19</v>
      </c>
      <c r="V27" s="21" t="s">
        <v>290</v>
      </c>
      <c r="W27" s="23" t="s">
        <v>291</v>
      </c>
      <c r="X27" s="23" t="s">
        <v>19</v>
      </c>
      <c r="Y27" s="21" t="s">
        <v>19</v>
      </c>
      <c r="Z27" s="23" t="s">
        <v>19</v>
      </c>
      <c r="AA27" s="24" t="s">
        <v>19</v>
      </c>
      <c r="AB27" t="s">
        <v>19</v>
      </c>
      <c r="AC27" t="s">
        <v>292</v>
      </c>
      <c r="AD27" t="s">
        <v>6</v>
      </c>
      <c r="AE27" t="s">
        <v>170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293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294</v>
      </c>
      <c r="H28" s="8" t="s">
        <v>295</v>
      </c>
      <c r="I28" s="8" t="s">
        <v>77</v>
      </c>
      <c r="J28" s="8" t="s">
        <v>2</v>
      </c>
      <c r="K28" s="8" t="s">
        <v>296</v>
      </c>
      <c r="L28" s="8">
        <v>1</v>
      </c>
      <c r="M28" s="8">
        <v>1</v>
      </c>
      <c r="N28" s="8" t="s">
        <v>136</v>
      </c>
      <c r="O28" s="8" t="s">
        <v>136</v>
      </c>
      <c r="P28" s="8" t="s">
        <v>137</v>
      </c>
      <c r="Q28" s="8"/>
      <c r="R28" s="21" t="s">
        <v>297</v>
      </c>
      <c r="S28" s="23" t="s">
        <v>19</v>
      </c>
      <c r="T28" s="8"/>
      <c r="U28" s="21" t="s">
        <v>19</v>
      </c>
      <c r="V28" s="21" t="s">
        <v>297</v>
      </c>
      <c r="W28" s="23" t="s">
        <v>298</v>
      </c>
      <c r="X28" s="23" t="s">
        <v>19</v>
      </c>
      <c r="Y28" s="21" t="s">
        <v>19</v>
      </c>
      <c r="Z28" s="23" t="s">
        <v>19</v>
      </c>
      <c r="AA28" s="24" t="s">
        <v>19</v>
      </c>
      <c r="AB28" t="s">
        <v>19</v>
      </c>
      <c r="AC28" t="s">
        <v>299</v>
      </c>
      <c r="AD28" t="s">
        <v>6</v>
      </c>
      <c r="AE28" t="s">
        <v>300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301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302</v>
      </c>
      <c r="H29" s="8" t="s">
        <v>303</v>
      </c>
      <c r="I29" s="8" t="s">
        <v>77</v>
      </c>
      <c r="J29" s="8" t="s">
        <v>2</v>
      </c>
      <c r="K29" s="8" t="s">
        <v>304</v>
      </c>
      <c r="L29" s="8">
        <v>2</v>
      </c>
      <c r="M29" s="8">
        <v>1</v>
      </c>
      <c r="N29" s="8" t="s">
        <v>136</v>
      </c>
      <c r="O29" s="8" t="s">
        <v>136</v>
      </c>
      <c r="P29" s="8" t="s">
        <v>137</v>
      </c>
      <c r="Q29" s="8"/>
      <c r="R29" s="21" t="s">
        <v>305</v>
      </c>
      <c r="S29" s="23" t="s">
        <v>19</v>
      </c>
      <c r="T29" s="8"/>
      <c r="U29" s="21" t="s">
        <v>19</v>
      </c>
      <c r="V29" s="21" t="s">
        <v>305</v>
      </c>
      <c r="W29" s="23" t="s">
        <v>139</v>
      </c>
      <c r="X29" s="23" t="s">
        <v>19</v>
      </c>
      <c r="Y29" s="21" t="s">
        <v>19</v>
      </c>
      <c r="Z29" s="23" t="s">
        <v>19</v>
      </c>
      <c r="AA29" s="24" t="s">
        <v>19</v>
      </c>
      <c r="AB29" t="s">
        <v>19</v>
      </c>
      <c r="AC29" t="s">
        <v>306</v>
      </c>
      <c r="AD29" t="s">
        <v>6</v>
      </c>
      <c r="AE29" t="s">
        <v>307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308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309</v>
      </c>
      <c r="H30" s="8" t="s">
        <v>310</v>
      </c>
      <c r="I30" s="8" t="s">
        <v>77</v>
      </c>
      <c r="J30" s="8" t="s">
        <v>2</v>
      </c>
      <c r="K30" s="8" t="s">
        <v>311</v>
      </c>
      <c r="L30" s="8">
        <v>1</v>
      </c>
      <c r="M30" s="8">
        <v>1</v>
      </c>
      <c r="N30" s="8" t="s">
        <v>137</v>
      </c>
      <c r="O30" s="8" t="s">
        <v>137</v>
      </c>
      <c r="P30" s="8" t="s">
        <v>92</v>
      </c>
      <c r="Q30" s="8"/>
      <c r="R30" s="21" t="s">
        <v>312</v>
      </c>
      <c r="S30" s="23" t="s">
        <v>19</v>
      </c>
      <c r="T30" s="8"/>
      <c r="U30" s="21" t="s">
        <v>19</v>
      </c>
      <c r="V30" s="21" t="s">
        <v>312</v>
      </c>
      <c r="W30" s="23" t="s">
        <v>313</v>
      </c>
      <c r="X30" s="23" t="s">
        <v>19</v>
      </c>
      <c r="Y30" s="21" t="s">
        <v>19</v>
      </c>
      <c r="Z30" s="23" t="s">
        <v>19</v>
      </c>
      <c r="AA30" s="24" t="s">
        <v>19</v>
      </c>
      <c r="AB30" t="s">
        <v>19</v>
      </c>
      <c r="AC30" t="s">
        <v>314</v>
      </c>
      <c r="AD30" t="s">
        <v>6</v>
      </c>
      <c r="AE30" t="s">
        <v>315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316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317</v>
      </c>
      <c r="H31" s="8" t="s">
        <v>318</v>
      </c>
      <c r="I31" s="8" t="s">
        <v>77</v>
      </c>
      <c r="J31" s="8" t="s">
        <v>2</v>
      </c>
      <c r="K31" s="8" t="s">
        <v>319</v>
      </c>
      <c r="L31" s="8">
        <v>1</v>
      </c>
      <c r="M31" s="8">
        <v>1</v>
      </c>
      <c r="N31" s="8" t="s">
        <v>110</v>
      </c>
      <c r="O31" s="8" t="s">
        <v>80</v>
      </c>
      <c r="P31" s="8" t="s">
        <v>81</v>
      </c>
      <c r="Q31" s="8"/>
      <c r="R31" s="21" t="s">
        <v>320</v>
      </c>
      <c r="S31" s="23" t="s">
        <v>19</v>
      </c>
      <c r="T31" s="8"/>
      <c r="U31" s="21" t="s">
        <v>19</v>
      </c>
      <c r="V31" s="21" t="s">
        <v>320</v>
      </c>
      <c r="W31" s="23" t="s">
        <v>321</v>
      </c>
      <c r="X31" s="23" t="s">
        <v>19</v>
      </c>
      <c r="Y31" s="21" t="s">
        <v>19</v>
      </c>
      <c r="Z31" s="23" t="s">
        <v>19</v>
      </c>
      <c r="AA31" s="24" t="s">
        <v>19</v>
      </c>
      <c r="AB31" t="s">
        <v>19</v>
      </c>
      <c r="AC31" t="s">
        <v>322</v>
      </c>
      <c r="AD31" t="s">
        <v>6</v>
      </c>
      <c r="AE31" t="s">
        <v>255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323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324</v>
      </c>
      <c r="H32" s="8" t="s">
        <v>325</v>
      </c>
      <c r="I32" s="8" t="s">
        <v>77</v>
      </c>
      <c r="J32" s="8" t="s">
        <v>2</v>
      </c>
      <c r="K32" s="8" t="s">
        <v>326</v>
      </c>
      <c r="L32" s="8">
        <v>1</v>
      </c>
      <c r="M32" s="8">
        <v>1</v>
      </c>
      <c r="N32" s="8" t="s">
        <v>110</v>
      </c>
      <c r="O32" s="8" t="s">
        <v>110</v>
      </c>
      <c r="P32" s="8" t="s">
        <v>80</v>
      </c>
      <c r="Q32" s="8"/>
      <c r="R32" s="21" t="s">
        <v>327</v>
      </c>
      <c r="S32" s="23" t="s">
        <v>19</v>
      </c>
      <c r="T32" s="8"/>
      <c r="U32" s="21" t="s">
        <v>19</v>
      </c>
      <c r="V32" s="21" t="s">
        <v>327</v>
      </c>
      <c r="W32" s="23" t="s">
        <v>328</v>
      </c>
      <c r="X32" s="23" t="s">
        <v>19</v>
      </c>
      <c r="Y32" s="21" t="s">
        <v>19</v>
      </c>
      <c r="Z32" s="23" t="s">
        <v>19</v>
      </c>
      <c r="AA32" s="24" t="s">
        <v>19</v>
      </c>
      <c r="AB32" t="s">
        <v>19</v>
      </c>
      <c r="AC32" t="s">
        <v>329</v>
      </c>
      <c r="AD32" t="s">
        <v>6</v>
      </c>
      <c r="AE32" t="s">
        <v>255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330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331</v>
      </c>
      <c r="H33" s="8" t="s">
        <v>332</v>
      </c>
      <c r="I33" s="8" t="s">
        <v>77</v>
      </c>
      <c r="J33" s="8" t="s">
        <v>2</v>
      </c>
      <c r="K33" s="8" t="s">
        <v>333</v>
      </c>
      <c r="L33" s="8">
        <v>1</v>
      </c>
      <c r="M33" s="8">
        <v>1</v>
      </c>
      <c r="N33" s="8" t="s">
        <v>110</v>
      </c>
      <c r="O33" s="8" t="s">
        <v>110</v>
      </c>
      <c r="P33" s="8" t="s">
        <v>80</v>
      </c>
      <c r="Q33" s="8"/>
      <c r="R33" s="21" t="s">
        <v>334</v>
      </c>
      <c r="S33" s="23" t="s">
        <v>19</v>
      </c>
      <c r="T33" s="8"/>
      <c r="U33" s="21" t="s">
        <v>19</v>
      </c>
      <c r="V33" s="21" t="s">
        <v>334</v>
      </c>
      <c r="W33" s="23" t="s">
        <v>335</v>
      </c>
      <c r="X33" s="23" t="s">
        <v>19</v>
      </c>
      <c r="Y33" s="21" t="s">
        <v>19</v>
      </c>
      <c r="Z33" s="23" t="s">
        <v>19</v>
      </c>
      <c r="AA33" s="24" t="s">
        <v>19</v>
      </c>
      <c r="AB33" t="s">
        <v>19</v>
      </c>
      <c r="AC33" t="s">
        <v>336</v>
      </c>
      <c r="AD33" t="s">
        <v>6</v>
      </c>
      <c r="AE33" t="s">
        <v>337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338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339</v>
      </c>
      <c r="H34" s="8" t="s">
        <v>340</v>
      </c>
      <c r="I34" s="8" t="s">
        <v>77</v>
      </c>
      <c r="J34" s="8" t="s">
        <v>2</v>
      </c>
      <c r="K34" s="8" t="s">
        <v>341</v>
      </c>
      <c r="L34" s="8">
        <v>1</v>
      </c>
      <c r="M34" s="8">
        <v>1</v>
      </c>
      <c r="N34" s="8" t="s">
        <v>136</v>
      </c>
      <c r="O34" s="8" t="s">
        <v>136</v>
      </c>
      <c r="P34" s="8" t="s">
        <v>137</v>
      </c>
      <c r="Q34" s="8"/>
      <c r="R34" s="21" t="s">
        <v>342</v>
      </c>
      <c r="S34" s="23" t="s">
        <v>19</v>
      </c>
      <c r="T34" s="8"/>
      <c r="U34" s="21" t="s">
        <v>19</v>
      </c>
      <c r="V34" s="21" t="s">
        <v>342</v>
      </c>
      <c r="W34" s="23" t="s">
        <v>343</v>
      </c>
      <c r="X34" s="23" t="s">
        <v>19</v>
      </c>
      <c r="Y34" s="21" t="s">
        <v>19</v>
      </c>
      <c r="Z34" s="23" t="s">
        <v>19</v>
      </c>
      <c r="AA34" s="24" t="s">
        <v>19</v>
      </c>
      <c r="AB34" t="s">
        <v>19</v>
      </c>
      <c r="AC34" t="s">
        <v>344</v>
      </c>
      <c r="AD34" t="s">
        <v>6</v>
      </c>
      <c r="AE34" t="s">
        <v>345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346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324</v>
      </c>
      <c r="H35" s="8" t="s">
        <v>325</v>
      </c>
      <c r="I35" s="8" t="s">
        <v>77</v>
      </c>
      <c r="J35" s="8" t="s">
        <v>2</v>
      </c>
      <c r="K35" s="8" t="s">
        <v>347</v>
      </c>
      <c r="L35" s="8">
        <v>1</v>
      </c>
      <c r="M35" s="8">
        <v>1</v>
      </c>
      <c r="N35" s="8" t="s">
        <v>92</v>
      </c>
      <c r="O35" s="8" t="s">
        <v>110</v>
      </c>
      <c r="P35" s="8" t="s">
        <v>80</v>
      </c>
      <c r="Q35" s="8"/>
      <c r="R35" s="21" t="s">
        <v>327</v>
      </c>
      <c r="S35" s="23" t="s">
        <v>19</v>
      </c>
      <c r="T35" s="8"/>
      <c r="U35" s="21" t="s">
        <v>19</v>
      </c>
      <c r="V35" s="21" t="s">
        <v>327</v>
      </c>
      <c r="W35" s="23" t="s">
        <v>328</v>
      </c>
      <c r="X35" s="23" t="s">
        <v>19</v>
      </c>
      <c r="Y35" s="21" t="s">
        <v>19</v>
      </c>
      <c r="Z35" s="23" t="s">
        <v>19</v>
      </c>
      <c r="AA35" s="24" t="s">
        <v>19</v>
      </c>
      <c r="AB35" t="s">
        <v>19</v>
      </c>
      <c r="AC35" t="s">
        <v>329</v>
      </c>
      <c r="AD35" t="s">
        <v>6</v>
      </c>
      <c r="AE35" t="s">
        <v>255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348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349</v>
      </c>
      <c r="H36" s="8" t="s">
        <v>350</v>
      </c>
      <c r="I36" s="8" t="s">
        <v>77</v>
      </c>
      <c r="J36" s="8" t="s">
        <v>2</v>
      </c>
      <c r="K36" s="8" t="s">
        <v>351</v>
      </c>
      <c r="L36" s="8">
        <v>1</v>
      </c>
      <c r="M36" s="8">
        <v>1</v>
      </c>
      <c r="N36" s="8" t="s">
        <v>136</v>
      </c>
      <c r="O36" s="8" t="s">
        <v>136</v>
      </c>
      <c r="P36" s="8" t="s">
        <v>137</v>
      </c>
      <c r="Q36" s="8"/>
      <c r="R36" s="21" t="s">
        <v>352</v>
      </c>
      <c r="S36" s="23" t="s">
        <v>19</v>
      </c>
      <c r="T36" s="8"/>
      <c r="U36" s="21" t="s">
        <v>19</v>
      </c>
      <c r="V36" s="21" t="s">
        <v>352</v>
      </c>
      <c r="W36" s="23" t="s">
        <v>353</v>
      </c>
      <c r="X36" s="23" t="s">
        <v>19</v>
      </c>
      <c r="Y36" s="21" t="s">
        <v>19</v>
      </c>
      <c r="Z36" s="23" t="s">
        <v>19</v>
      </c>
      <c r="AA36" s="24" t="s">
        <v>19</v>
      </c>
      <c r="AB36" t="s">
        <v>19</v>
      </c>
      <c r="AC36" t="s">
        <v>354</v>
      </c>
      <c r="AD36" t="s">
        <v>6</v>
      </c>
      <c r="AE36" t="s">
        <v>355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356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302</v>
      </c>
      <c r="H37" s="8" t="s">
        <v>303</v>
      </c>
      <c r="I37" s="8" t="s">
        <v>77</v>
      </c>
      <c r="J37" s="8" t="s">
        <v>2</v>
      </c>
      <c r="K37" s="8" t="s">
        <v>357</v>
      </c>
      <c r="L37" s="8">
        <v>1</v>
      </c>
      <c r="M37" s="8">
        <v>1</v>
      </c>
      <c r="N37" s="8" t="s">
        <v>137</v>
      </c>
      <c r="O37" s="8" t="s">
        <v>137</v>
      </c>
      <c r="P37" s="8" t="s">
        <v>92</v>
      </c>
      <c r="Q37" s="8"/>
      <c r="R37" s="21" t="s">
        <v>358</v>
      </c>
      <c r="S37" s="23" t="s">
        <v>19</v>
      </c>
      <c r="T37" s="8"/>
      <c r="U37" s="21" t="s">
        <v>19</v>
      </c>
      <c r="V37" s="21" t="s">
        <v>358</v>
      </c>
      <c r="W37" s="23" t="s">
        <v>284</v>
      </c>
      <c r="X37" s="23" t="s">
        <v>19</v>
      </c>
      <c r="Y37" s="21" t="s">
        <v>19</v>
      </c>
      <c r="Z37" s="23" t="s">
        <v>19</v>
      </c>
      <c r="AA37" s="24" t="s">
        <v>19</v>
      </c>
      <c r="AB37" t="s">
        <v>19</v>
      </c>
      <c r="AC37" t="s">
        <v>359</v>
      </c>
      <c r="AD37" t="s">
        <v>6</v>
      </c>
      <c r="AE37" t="s">
        <v>307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360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302</v>
      </c>
      <c r="H38" s="8" t="s">
        <v>303</v>
      </c>
      <c r="I38" s="8" t="s">
        <v>77</v>
      </c>
      <c r="J38" s="8" t="s">
        <v>2</v>
      </c>
      <c r="K38" s="8" t="s">
        <v>361</v>
      </c>
      <c r="L38" s="8">
        <v>1</v>
      </c>
      <c r="M38" s="8">
        <v>3</v>
      </c>
      <c r="N38" s="8" t="s">
        <v>211</v>
      </c>
      <c r="O38" s="8" t="s">
        <v>211</v>
      </c>
      <c r="P38" s="8" t="s">
        <v>137</v>
      </c>
      <c r="Q38" s="8"/>
      <c r="R38" s="21" t="s">
        <v>362</v>
      </c>
      <c r="S38" s="23" t="s">
        <v>19</v>
      </c>
      <c r="T38" s="8"/>
      <c r="U38" s="21" t="s">
        <v>19</v>
      </c>
      <c r="V38" s="21" t="s">
        <v>362</v>
      </c>
      <c r="W38" s="23" t="s">
        <v>363</v>
      </c>
      <c r="X38" s="23" t="s">
        <v>19</v>
      </c>
      <c r="Y38" s="21" t="s">
        <v>19</v>
      </c>
      <c r="Z38" s="23" t="s">
        <v>19</v>
      </c>
      <c r="AA38" s="24" t="s">
        <v>19</v>
      </c>
      <c r="AB38" t="s">
        <v>19</v>
      </c>
      <c r="AC38" t="s">
        <v>364</v>
      </c>
      <c r="AD38" t="s">
        <v>6</v>
      </c>
      <c r="AE38" t="s">
        <v>307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365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366</v>
      </c>
      <c r="H39" s="8" t="s">
        <v>367</v>
      </c>
      <c r="I39" s="8" t="s">
        <v>77</v>
      </c>
      <c r="J39" s="8" t="s">
        <v>2</v>
      </c>
      <c r="K39" s="8" t="s">
        <v>368</v>
      </c>
      <c r="L39" s="8">
        <v>2</v>
      </c>
      <c r="M39" s="8">
        <v>1</v>
      </c>
      <c r="N39" s="8" t="s">
        <v>137</v>
      </c>
      <c r="O39" s="8" t="s">
        <v>137</v>
      </c>
      <c r="P39" s="8" t="s">
        <v>92</v>
      </c>
      <c r="Q39" s="8"/>
      <c r="R39" s="21" t="s">
        <v>369</v>
      </c>
      <c r="S39" s="23" t="s">
        <v>19</v>
      </c>
      <c r="T39" s="8"/>
      <c r="U39" s="21" t="s">
        <v>19</v>
      </c>
      <c r="V39" s="21" t="s">
        <v>369</v>
      </c>
      <c r="W39" s="23" t="s">
        <v>370</v>
      </c>
      <c r="X39" s="23" t="s">
        <v>19</v>
      </c>
      <c r="Y39" s="21" t="s">
        <v>19</v>
      </c>
      <c r="Z39" s="23" t="s">
        <v>19</v>
      </c>
      <c r="AA39" s="24" t="s">
        <v>19</v>
      </c>
      <c r="AB39" t="s">
        <v>19</v>
      </c>
      <c r="AC39" t="s">
        <v>371</v>
      </c>
      <c r="AD39" t="s">
        <v>6</v>
      </c>
      <c r="AE39" t="s">
        <v>372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373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374</v>
      </c>
      <c r="H40" s="8" t="s">
        <v>375</v>
      </c>
      <c r="I40" s="8" t="s">
        <v>77</v>
      </c>
      <c r="J40" s="8" t="s">
        <v>2</v>
      </c>
      <c r="K40" s="8" t="s">
        <v>376</v>
      </c>
      <c r="L40" s="8">
        <v>1</v>
      </c>
      <c r="M40" s="8">
        <v>1</v>
      </c>
      <c r="N40" s="8" t="s">
        <v>137</v>
      </c>
      <c r="O40" s="8" t="s">
        <v>92</v>
      </c>
      <c r="P40" s="8" t="s">
        <v>110</v>
      </c>
      <c r="Q40" s="8"/>
      <c r="R40" s="21" t="s">
        <v>377</v>
      </c>
      <c r="S40" s="23" t="s">
        <v>19</v>
      </c>
      <c r="T40" s="8"/>
      <c r="U40" s="21" t="s">
        <v>19</v>
      </c>
      <c r="V40" s="21" t="s">
        <v>377</v>
      </c>
      <c r="W40" s="23" t="s">
        <v>378</v>
      </c>
      <c r="X40" s="23" t="s">
        <v>19</v>
      </c>
      <c r="Y40" s="21" t="s">
        <v>19</v>
      </c>
      <c r="Z40" s="23" t="s">
        <v>19</v>
      </c>
      <c r="AA40" s="24" t="s">
        <v>19</v>
      </c>
      <c r="AB40" t="s">
        <v>19</v>
      </c>
      <c r="AC40" t="s">
        <v>379</v>
      </c>
      <c r="AD40" t="s">
        <v>6</v>
      </c>
      <c r="AE40" t="s">
        <v>380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381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382</v>
      </c>
      <c r="H41" s="8" t="s">
        <v>383</v>
      </c>
      <c r="I41" s="8" t="s">
        <v>77</v>
      </c>
      <c r="J41" s="8" t="s">
        <v>2</v>
      </c>
      <c r="K41" s="8" t="s">
        <v>384</v>
      </c>
      <c r="L41" s="8">
        <v>1</v>
      </c>
      <c r="M41" s="8">
        <v>2</v>
      </c>
      <c r="N41" s="8" t="s">
        <v>137</v>
      </c>
      <c r="O41" s="8" t="s">
        <v>137</v>
      </c>
      <c r="P41" s="8" t="s">
        <v>110</v>
      </c>
      <c r="Q41" s="8"/>
      <c r="R41" s="21" t="s">
        <v>385</v>
      </c>
      <c r="S41" s="23" t="s">
        <v>19</v>
      </c>
      <c r="T41" s="8"/>
      <c r="U41" s="21" t="s">
        <v>19</v>
      </c>
      <c r="V41" s="21" t="s">
        <v>385</v>
      </c>
      <c r="W41" s="23" t="s">
        <v>386</v>
      </c>
      <c r="X41" s="23" t="s">
        <v>19</v>
      </c>
      <c r="Y41" s="21" t="s">
        <v>19</v>
      </c>
      <c r="Z41" s="23" t="s">
        <v>19</v>
      </c>
      <c r="AA41" s="24" t="s">
        <v>19</v>
      </c>
      <c r="AB41" t="s">
        <v>19</v>
      </c>
      <c r="AC41" t="s">
        <v>387</v>
      </c>
      <c r="AD41" t="s">
        <v>6</v>
      </c>
      <c r="AE41" t="s">
        <v>380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388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389</v>
      </c>
      <c r="H42" s="8" t="s">
        <v>390</v>
      </c>
      <c r="I42" s="8" t="s">
        <v>77</v>
      </c>
      <c r="J42" s="8" t="s">
        <v>2</v>
      </c>
      <c r="K42" s="8" t="s">
        <v>391</v>
      </c>
      <c r="L42" s="8">
        <v>1</v>
      </c>
      <c r="M42" s="8">
        <v>1</v>
      </c>
      <c r="N42" s="8" t="s">
        <v>92</v>
      </c>
      <c r="O42" s="8" t="s">
        <v>92</v>
      </c>
      <c r="P42" s="8" t="s">
        <v>110</v>
      </c>
      <c r="Q42" s="8"/>
      <c r="R42" s="21" t="s">
        <v>392</v>
      </c>
      <c r="S42" s="23" t="s">
        <v>19</v>
      </c>
      <c r="T42" s="8"/>
      <c r="U42" s="21" t="s">
        <v>19</v>
      </c>
      <c r="V42" s="21" t="s">
        <v>392</v>
      </c>
      <c r="W42" s="23" t="s">
        <v>393</v>
      </c>
      <c r="X42" s="23" t="s">
        <v>19</v>
      </c>
      <c r="Y42" s="21" t="s">
        <v>19</v>
      </c>
      <c r="Z42" s="23" t="s">
        <v>19</v>
      </c>
      <c r="AA42" s="24" t="s">
        <v>19</v>
      </c>
      <c r="AB42" t="s">
        <v>19</v>
      </c>
      <c r="AC42" t="s">
        <v>394</v>
      </c>
      <c r="AD42" t="s">
        <v>6</v>
      </c>
      <c r="AE42" t="s">
        <v>395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396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339</v>
      </c>
      <c r="H43" s="8" t="s">
        <v>340</v>
      </c>
      <c r="I43" s="8" t="s">
        <v>77</v>
      </c>
      <c r="J43" s="8" t="s">
        <v>2</v>
      </c>
      <c r="K43" s="8" t="s">
        <v>397</v>
      </c>
      <c r="L43" s="8">
        <v>1</v>
      </c>
      <c r="M43" s="8">
        <v>1</v>
      </c>
      <c r="N43" s="8" t="s">
        <v>92</v>
      </c>
      <c r="O43" s="8" t="s">
        <v>92</v>
      </c>
      <c r="P43" s="8" t="s">
        <v>110</v>
      </c>
      <c r="Q43" s="8"/>
      <c r="R43" s="21" t="s">
        <v>342</v>
      </c>
      <c r="S43" s="23" t="s">
        <v>19</v>
      </c>
      <c r="T43" s="8"/>
      <c r="U43" s="21" t="s">
        <v>19</v>
      </c>
      <c r="V43" s="21" t="s">
        <v>342</v>
      </c>
      <c r="W43" s="23" t="s">
        <v>343</v>
      </c>
      <c r="X43" s="23" t="s">
        <v>19</v>
      </c>
      <c r="Y43" s="21" t="s">
        <v>19</v>
      </c>
      <c r="Z43" s="23" t="s">
        <v>19</v>
      </c>
      <c r="AA43" s="24" t="s">
        <v>19</v>
      </c>
      <c r="AB43" t="s">
        <v>19</v>
      </c>
      <c r="AC43" t="s">
        <v>344</v>
      </c>
      <c r="AD43" t="s">
        <v>6</v>
      </c>
      <c r="AE43" t="s">
        <v>178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398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331</v>
      </c>
      <c r="H44" s="8" t="s">
        <v>332</v>
      </c>
      <c r="I44" s="8" t="s">
        <v>77</v>
      </c>
      <c r="J44" s="8" t="s">
        <v>2</v>
      </c>
      <c r="K44" s="8" t="s">
        <v>333</v>
      </c>
      <c r="L44" s="8">
        <v>1</v>
      </c>
      <c r="M44" s="8">
        <v>1</v>
      </c>
      <c r="N44" s="8" t="s">
        <v>92</v>
      </c>
      <c r="O44" s="8" t="s">
        <v>92</v>
      </c>
      <c r="P44" s="8" t="s">
        <v>110</v>
      </c>
      <c r="Q44" s="8"/>
      <c r="R44" s="21" t="s">
        <v>342</v>
      </c>
      <c r="S44" s="23" t="s">
        <v>19</v>
      </c>
      <c r="T44" s="8"/>
      <c r="U44" s="21" t="s">
        <v>19</v>
      </c>
      <c r="V44" s="21" t="s">
        <v>342</v>
      </c>
      <c r="W44" s="23" t="s">
        <v>343</v>
      </c>
      <c r="X44" s="23" t="s">
        <v>19</v>
      </c>
      <c r="Y44" s="21" t="s">
        <v>19</v>
      </c>
      <c r="Z44" s="23" t="s">
        <v>19</v>
      </c>
      <c r="AA44" s="24" t="s">
        <v>19</v>
      </c>
      <c r="AB44" t="s">
        <v>19</v>
      </c>
      <c r="AC44" t="s">
        <v>344</v>
      </c>
      <c r="AD44" t="s">
        <v>6</v>
      </c>
      <c r="AE44" t="s">
        <v>337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399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400</v>
      </c>
      <c r="H45" s="8" t="s">
        <v>401</v>
      </c>
      <c r="I45" s="8" t="s">
        <v>77</v>
      </c>
      <c r="J45" s="8" t="s">
        <v>2</v>
      </c>
      <c r="K45" s="8" t="s">
        <v>402</v>
      </c>
      <c r="L45" s="8">
        <v>1</v>
      </c>
      <c r="M45" s="8">
        <v>1</v>
      </c>
      <c r="N45" s="8" t="s">
        <v>137</v>
      </c>
      <c r="O45" s="8" t="s">
        <v>137</v>
      </c>
      <c r="P45" s="8" t="s">
        <v>92</v>
      </c>
      <c r="Q45" s="8"/>
      <c r="R45" s="21" t="s">
        <v>403</v>
      </c>
      <c r="S45" s="23" t="s">
        <v>19</v>
      </c>
      <c r="T45" s="8"/>
      <c r="U45" s="21" t="s">
        <v>19</v>
      </c>
      <c r="V45" s="21" t="s">
        <v>403</v>
      </c>
      <c r="W45" s="23" t="s">
        <v>404</v>
      </c>
      <c r="X45" s="23" t="s">
        <v>19</v>
      </c>
      <c r="Y45" s="21" t="s">
        <v>19</v>
      </c>
      <c r="Z45" s="23" t="s">
        <v>19</v>
      </c>
      <c r="AA45" s="24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407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408</v>
      </c>
      <c r="H46" s="8" t="s">
        <v>409</v>
      </c>
      <c r="I46" s="8" t="s">
        <v>77</v>
      </c>
      <c r="J46" s="8" t="s">
        <v>2</v>
      </c>
      <c r="K46" s="8" t="s">
        <v>410</v>
      </c>
      <c r="L46" s="8">
        <v>1</v>
      </c>
      <c r="M46" s="8">
        <v>1</v>
      </c>
      <c r="N46" s="8" t="s">
        <v>136</v>
      </c>
      <c r="O46" s="8" t="s">
        <v>136</v>
      </c>
      <c r="P46" s="8" t="s">
        <v>137</v>
      </c>
      <c r="Q46" s="8"/>
      <c r="R46" s="21" t="s">
        <v>411</v>
      </c>
      <c r="S46" s="23" t="s">
        <v>19</v>
      </c>
      <c r="T46" s="8"/>
      <c r="U46" s="21" t="s">
        <v>19</v>
      </c>
      <c r="V46" s="21" t="s">
        <v>411</v>
      </c>
      <c r="W46" s="23" t="s">
        <v>412</v>
      </c>
      <c r="X46" s="23" t="s">
        <v>19</v>
      </c>
      <c r="Y46" s="21" t="s">
        <v>19</v>
      </c>
      <c r="Z46" s="23" t="s">
        <v>19</v>
      </c>
      <c r="AA46" s="24" t="s">
        <v>19</v>
      </c>
      <c r="AB46" t="s">
        <v>19</v>
      </c>
      <c r="AC46" t="s">
        <v>413</v>
      </c>
      <c r="AD46" t="s">
        <v>6</v>
      </c>
      <c r="AE46" t="s">
        <v>414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415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416</v>
      </c>
      <c r="H47" s="8" t="s">
        <v>417</v>
      </c>
      <c r="I47" s="8" t="s">
        <v>77</v>
      </c>
      <c r="J47" s="8" t="s">
        <v>2</v>
      </c>
      <c r="K47" s="8" t="s">
        <v>418</v>
      </c>
      <c r="L47" s="8">
        <v>1</v>
      </c>
      <c r="M47" s="8">
        <v>1</v>
      </c>
      <c r="N47" s="8" t="s">
        <v>136</v>
      </c>
      <c r="O47" s="8" t="s">
        <v>136</v>
      </c>
      <c r="P47" s="8" t="s">
        <v>137</v>
      </c>
      <c r="Q47" s="8"/>
      <c r="R47" s="21" t="s">
        <v>419</v>
      </c>
      <c r="S47" s="23" t="s">
        <v>19</v>
      </c>
      <c r="T47" s="8"/>
      <c r="U47" s="21" t="s">
        <v>19</v>
      </c>
      <c r="V47" s="21" t="s">
        <v>419</v>
      </c>
      <c r="W47" s="23" t="s">
        <v>420</v>
      </c>
      <c r="X47" s="23" t="s">
        <v>19</v>
      </c>
      <c r="Y47" s="21" t="s">
        <v>19</v>
      </c>
      <c r="Z47" s="23" t="s">
        <v>19</v>
      </c>
      <c r="AA47" s="24" t="s">
        <v>19</v>
      </c>
      <c r="AB47" t="s">
        <v>19</v>
      </c>
      <c r="AC47" t="s">
        <v>421</v>
      </c>
      <c r="AD47" t="s">
        <v>6</v>
      </c>
      <c r="AE47" t="s">
        <v>255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422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423</v>
      </c>
      <c r="H48" s="8" t="s">
        <v>424</v>
      </c>
      <c r="I48" s="8" t="s">
        <v>77</v>
      </c>
      <c r="J48" s="8" t="s">
        <v>2</v>
      </c>
      <c r="K48" s="8" t="s">
        <v>425</v>
      </c>
      <c r="L48" s="8">
        <v>1</v>
      </c>
      <c r="M48" s="8">
        <v>1</v>
      </c>
      <c r="N48" s="8" t="s">
        <v>136</v>
      </c>
      <c r="O48" s="8" t="s">
        <v>136</v>
      </c>
      <c r="P48" s="8" t="s">
        <v>137</v>
      </c>
      <c r="Q48" s="8"/>
      <c r="R48" s="21" t="s">
        <v>411</v>
      </c>
      <c r="S48" s="23" t="s">
        <v>19</v>
      </c>
      <c r="T48" s="8"/>
      <c r="U48" s="21" t="s">
        <v>19</v>
      </c>
      <c r="V48" s="21" t="s">
        <v>411</v>
      </c>
      <c r="W48" s="23" t="s">
        <v>412</v>
      </c>
      <c r="X48" s="23" t="s">
        <v>19</v>
      </c>
      <c r="Y48" s="21" t="s">
        <v>19</v>
      </c>
      <c r="Z48" s="23" t="s">
        <v>19</v>
      </c>
      <c r="AA48" s="24" t="s">
        <v>19</v>
      </c>
      <c r="AB48" t="s">
        <v>19</v>
      </c>
      <c r="AC48" t="s">
        <v>413</v>
      </c>
      <c r="AD48" t="s">
        <v>6</v>
      </c>
      <c r="AE48" t="s">
        <v>426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427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428</v>
      </c>
      <c r="H49" s="8" t="s">
        <v>429</v>
      </c>
      <c r="I49" s="8" t="s">
        <v>77</v>
      </c>
      <c r="J49" s="8" t="s">
        <v>2</v>
      </c>
      <c r="K49" s="8" t="s">
        <v>430</v>
      </c>
      <c r="L49" s="8">
        <v>2</v>
      </c>
      <c r="M49" s="8">
        <v>1</v>
      </c>
      <c r="N49" s="8" t="s">
        <v>136</v>
      </c>
      <c r="O49" s="8" t="s">
        <v>137</v>
      </c>
      <c r="P49" s="8" t="s">
        <v>92</v>
      </c>
      <c r="Q49" s="8"/>
      <c r="R49" s="21" t="s">
        <v>431</v>
      </c>
      <c r="S49" s="23" t="s">
        <v>19</v>
      </c>
      <c r="T49" s="8"/>
      <c r="U49" s="21" t="s">
        <v>19</v>
      </c>
      <c r="V49" s="21" t="s">
        <v>431</v>
      </c>
      <c r="W49" s="23" t="s">
        <v>432</v>
      </c>
      <c r="X49" s="23" t="s">
        <v>19</v>
      </c>
      <c r="Y49" s="21" t="s">
        <v>19</v>
      </c>
      <c r="Z49" s="23" t="s">
        <v>19</v>
      </c>
      <c r="AA49" s="24" t="s">
        <v>19</v>
      </c>
      <c r="AB49" t="s">
        <v>19</v>
      </c>
      <c r="AC49" t="s">
        <v>433</v>
      </c>
      <c r="AD49" t="s">
        <v>6</v>
      </c>
      <c r="AE49" t="s">
        <v>434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435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436</v>
      </c>
      <c r="H50" s="8" t="s">
        <v>437</v>
      </c>
      <c r="I50" s="8" t="s">
        <v>77</v>
      </c>
      <c r="J50" s="8" t="s">
        <v>2</v>
      </c>
      <c r="K50" s="8" t="s">
        <v>438</v>
      </c>
      <c r="L50" s="8">
        <v>2</v>
      </c>
      <c r="M50" s="8">
        <v>1</v>
      </c>
      <c r="N50" s="8" t="s">
        <v>211</v>
      </c>
      <c r="O50" s="8" t="s">
        <v>137</v>
      </c>
      <c r="P50" s="8" t="s">
        <v>92</v>
      </c>
      <c r="Q50" s="8"/>
      <c r="R50" s="21" t="s">
        <v>439</v>
      </c>
      <c r="S50" s="23" t="s">
        <v>19</v>
      </c>
      <c r="T50" s="8"/>
      <c r="U50" s="21" t="s">
        <v>19</v>
      </c>
      <c r="V50" s="21" t="s">
        <v>439</v>
      </c>
      <c r="W50" s="23" t="s">
        <v>394</v>
      </c>
      <c r="X50" s="23" t="s">
        <v>19</v>
      </c>
      <c r="Y50" s="21" t="s">
        <v>19</v>
      </c>
      <c r="Z50" s="23" t="s">
        <v>19</v>
      </c>
      <c r="AA50" s="24" t="s">
        <v>19</v>
      </c>
      <c r="AB50" t="s">
        <v>19</v>
      </c>
      <c r="AC50" t="s">
        <v>440</v>
      </c>
      <c r="AD50" t="s">
        <v>6</v>
      </c>
      <c r="AE50" t="s">
        <v>441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442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443</v>
      </c>
      <c r="H51" s="8" t="s">
        <v>444</v>
      </c>
      <c r="I51" s="8" t="s">
        <v>77</v>
      </c>
      <c r="J51" s="8" t="s">
        <v>2</v>
      </c>
      <c r="K51" s="8" t="s">
        <v>445</v>
      </c>
      <c r="L51" s="8">
        <v>1</v>
      </c>
      <c r="M51" s="8">
        <v>1</v>
      </c>
      <c r="N51" s="8" t="s">
        <v>211</v>
      </c>
      <c r="O51" s="8" t="s">
        <v>136</v>
      </c>
      <c r="P51" s="8" t="s">
        <v>137</v>
      </c>
      <c r="Q51" s="8"/>
      <c r="R51" s="21" t="s">
        <v>194</v>
      </c>
      <c r="S51" s="23" t="s">
        <v>19</v>
      </c>
      <c r="T51" s="8"/>
      <c r="U51" s="21" t="s">
        <v>19</v>
      </c>
      <c r="V51" s="21" t="s">
        <v>194</v>
      </c>
      <c r="W51" s="23" t="s">
        <v>446</v>
      </c>
      <c r="X51" s="23" t="s">
        <v>19</v>
      </c>
      <c r="Y51" s="21" t="s">
        <v>19</v>
      </c>
      <c r="Z51" s="23" t="s">
        <v>19</v>
      </c>
      <c r="AA51" s="24" t="s">
        <v>19</v>
      </c>
      <c r="AB51" t="s">
        <v>19</v>
      </c>
      <c r="AC51" t="s">
        <v>447</v>
      </c>
      <c r="AD51" t="s">
        <v>6</v>
      </c>
      <c r="AE51" t="s">
        <v>448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449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302</v>
      </c>
      <c r="H52" s="8" t="s">
        <v>303</v>
      </c>
      <c r="I52" s="8" t="s">
        <v>77</v>
      </c>
      <c r="J52" s="8" t="s">
        <v>2</v>
      </c>
      <c r="K52" s="8" t="s">
        <v>357</v>
      </c>
      <c r="L52" s="8">
        <v>1</v>
      </c>
      <c r="M52" s="8">
        <v>1</v>
      </c>
      <c r="N52" s="8" t="s">
        <v>136</v>
      </c>
      <c r="O52" s="8" t="s">
        <v>136</v>
      </c>
      <c r="P52" s="8" t="s">
        <v>137</v>
      </c>
      <c r="Q52" s="8"/>
      <c r="R52" s="21" t="s">
        <v>358</v>
      </c>
      <c r="S52" s="23" t="s">
        <v>19</v>
      </c>
      <c r="T52" s="8"/>
      <c r="U52" s="21" t="s">
        <v>19</v>
      </c>
      <c r="V52" s="21" t="s">
        <v>358</v>
      </c>
      <c r="W52" s="23" t="s">
        <v>284</v>
      </c>
      <c r="X52" s="23" t="s">
        <v>19</v>
      </c>
      <c r="Y52" s="21" t="s">
        <v>19</v>
      </c>
      <c r="Z52" s="23" t="s">
        <v>19</v>
      </c>
      <c r="AA52" s="24" t="s">
        <v>19</v>
      </c>
      <c r="AB52" t="s">
        <v>19</v>
      </c>
      <c r="AC52" t="s">
        <v>359</v>
      </c>
      <c r="AD52" t="s">
        <v>6</v>
      </c>
      <c r="AE52" t="s">
        <v>307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450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451</v>
      </c>
      <c r="H53" s="8" t="s">
        <v>452</v>
      </c>
      <c r="I53" s="8" t="s">
        <v>77</v>
      </c>
      <c r="J53" s="8" t="s">
        <v>2</v>
      </c>
      <c r="K53" s="8" t="s">
        <v>453</v>
      </c>
      <c r="L53" s="8">
        <v>1</v>
      </c>
      <c r="M53" s="8">
        <v>1</v>
      </c>
      <c r="N53" s="8" t="s">
        <v>147</v>
      </c>
      <c r="O53" s="8" t="s">
        <v>136</v>
      </c>
      <c r="P53" s="8" t="s">
        <v>137</v>
      </c>
      <c r="Q53" s="8"/>
      <c r="R53" s="21" t="s">
        <v>454</v>
      </c>
      <c r="S53" s="23" t="s">
        <v>19</v>
      </c>
      <c r="T53" s="8"/>
      <c r="U53" s="21" t="s">
        <v>19</v>
      </c>
      <c r="V53" s="21" t="s">
        <v>454</v>
      </c>
      <c r="W53" s="23" t="s">
        <v>455</v>
      </c>
      <c r="X53" s="23" t="s">
        <v>19</v>
      </c>
      <c r="Y53" s="21" t="s">
        <v>19</v>
      </c>
      <c r="Z53" s="23" t="s">
        <v>19</v>
      </c>
      <c r="AA53" s="24" t="s">
        <v>19</v>
      </c>
      <c r="AB53" t="s">
        <v>19</v>
      </c>
      <c r="AC53" t="s">
        <v>456</v>
      </c>
      <c r="AD53" t="s">
        <v>6</v>
      </c>
      <c r="AE53" t="s">
        <v>307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457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458</v>
      </c>
      <c r="H54" s="8" t="s">
        <v>459</v>
      </c>
      <c r="I54" s="8" t="s">
        <v>77</v>
      </c>
      <c r="J54" s="8" t="s">
        <v>2</v>
      </c>
      <c r="K54" s="8" t="s">
        <v>460</v>
      </c>
      <c r="L54" s="8">
        <v>1</v>
      </c>
      <c r="M54" s="8">
        <v>1</v>
      </c>
      <c r="N54" s="8" t="s">
        <v>136</v>
      </c>
      <c r="O54" s="8" t="s">
        <v>136</v>
      </c>
      <c r="P54" s="8" t="s">
        <v>137</v>
      </c>
      <c r="Q54" s="8"/>
      <c r="R54" s="21" t="s">
        <v>461</v>
      </c>
      <c r="S54" s="23" t="s">
        <v>19</v>
      </c>
      <c r="T54" s="8"/>
      <c r="U54" s="21" t="s">
        <v>19</v>
      </c>
      <c r="V54" s="21" t="s">
        <v>461</v>
      </c>
      <c r="W54" s="23" t="s">
        <v>284</v>
      </c>
      <c r="X54" s="23" t="s">
        <v>19</v>
      </c>
      <c r="Y54" s="21" t="s">
        <v>19</v>
      </c>
      <c r="Z54" s="23" t="s">
        <v>19</v>
      </c>
      <c r="AA54" s="24" t="s">
        <v>19</v>
      </c>
      <c r="AB54" t="s">
        <v>19</v>
      </c>
      <c r="AC54" t="s">
        <v>462</v>
      </c>
      <c r="AD54" t="s">
        <v>6</v>
      </c>
      <c r="AE54" t="s">
        <v>463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464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465</v>
      </c>
      <c r="H55" s="8" t="s">
        <v>466</v>
      </c>
      <c r="I55" s="8" t="s">
        <v>77</v>
      </c>
      <c r="J55" s="8" t="s">
        <v>2</v>
      </c>
      <c r="K55" s="8" t="s">
        <v>467</v>
      </c>
      <c r="L55" s="8">
        <v>1</v>
      </c>
      <c r="M55" s="8">
        <v>1</v>
      </c>
      <c r="N55" s="8" t="s">
        <v>91</v>
      </c>
      <c r="O55" s="8" t="s">
        <v>137</v>
      </c>
      <c r="P55" s="8" t="s">
        <v>92</v>
      </c>
      <c r="Q55" s="8"/>
      <c r="R55" s="21" t="s">
        <v>468</v>
      </c>
      <c r="S55" s="23" t="s">
        <v>19</v>
      </c>
      <c r="T55" s="8"/>
      <c r="U55" s="21" t="s">
        <v>19</v>
      </c>
      <c r="V55" s="21" t="s">
        <v>468</v>
      </c>
      <c r="W55" s="23" t="s">
        <v>420</v>
      </c>
      <c r="X55" s="23" t="s">
        <v>19</v>
      </c>
      <c r="Y55" s="21" t="s">
        <v>19</v>
      </c>
      <c r="Z55" s="23" t="s">
        <v>19</v>
      </c>
      <c r="AA55" s="24" t="s">
        <v>19</v>
      </c>
      <c r="AB55" t="s">
        <v>19</v>
      </c>
      <c r="AC55" t="s">
        <v>469</v>
      </c>
      <c r="AD55" t="s">
        <v>6</v>
      </c>
      <c r="AE55" t="s">
        <v>470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471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472</v>
      </c>
      <c r="H56" s="8" t="s">
        <v>473</v>
      </c>
      <c r="I56" s="8" t="s">
        <v>77</v>
      </c>
      <c r="J56" s="8" t="s">
        <v>2</v>
      </c>
      <c r="K56" s="8" t="s">
        <v>474</v>
      </c>
      <c r="L56" s="8">
        <v>1</v>
      </c>
      <c r="M56" s="8">
        <v>1</v>
      </c>
      <c r="N56" s="8" t="s">
        <v>201</v>
      </c>
      <c r="O56" s="8" t="s">
        <v>110</v>
      </c>
      <c r="P56" s="8" t="s">
        <v>80</v>
      </c>
      <c r="Q56" s="8"/>
      <c r="R56" s="21" t="s">
        <v>475</v>
      </c>
      <c r="S56" s="23" t="s">
        <v>19</v>
      </c>
      <c r="T56" s="8"/>
      <c r="U56" s="21" t="s">
        <v>19</v>
      </c>
      <c r="V56" s="21" t="s">
        <v>475</v>
      </c>
      <c r="W56" s="23" t="s">
        <v>476</v>
      </c>
      <c r="X56" s="23" t="s">
        <v>19</v>
      </c>
      <c r="Y56" s="21" t="s">
        <v>19</v>
      </c>
      <c r="Z56" s="23" t="s">
        <v>19</v>
      </c>
      <c r="AA56" s="24" t="s">
        <v>19</v>
      </c>
      <c r="AB56" t="s">
        <v>19</v>
      </c>
      <c r="AC56" t="s">
        <v>477</v>
      </c>
      <c r="AD56" t="s">
        <v>6</v>
      </c>
      <c r="AE56" t="s">
        <v>478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479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480</v>
      </c>
      <c r="H57" s="8" t="s">
        <v>481</v>
      </c>
      <c r="I57" s="8" t="s">
        <v>77</v>
      </c>
      <c r="J57" s="8" t="s">
        <v>2</v>
      </c>
      <c r="K57" s="8" t="s">
        <v>482</v>
      </c>
      <c r="L57" s="8">
        <v>1</v>
      </c>
      <c r="M57" s="8">
        <v>2</v>
      </c>
      <c r="N57" s="8" t="s">
        <v>91</v>
      </c>
      <c r="O57" s="8" t="s">
        <v>147</v>
      </c>
      <c r="P57" s="8" t="s">
        <v>137</v>
      </c>
      <c r="Q57" s="8"/>
      <c r="R57" s="21" t="s">
        <v>483</v>
      </c>
      <c r="S57" s="23" t="s">
        <v>19</v>
      </c>
      <c r="T57" s="8"/>
      <c r="U57" s="21" t="s">
        <v>19</v>
      </c>
      <c r="V57" s="21" t="s">
        <v>483</v>
      </c>
      <c r="W57" s="23" t="s">
        <v>484</v>
      </c>
      <c r="X57" s="23" t="s">
        <v>19</v>
      </c>
      <c r="Y57" s="21" t="s">
        <v>19</v>
      </c>
      <c r="Z57" s="23" t="s">
        <v>19</v>
      </c>
      <c r="AA57" s="24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487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488</v>
      </c>
      <c r="H58" s="8" t="s">
        <v>489</v>
      </c>
      <c r="I58" s="8" t="s">
        <v>77</v>
      </c>
      <c r="J58" s="8" t="s">
        <v>2</v>
      </c>
      <c r="K58" s="8" t="s">
        <v>490</v>
      </c>
      <c r="L58" s="8">
        <v>1</v>
      </c>
      <c r="M58" s="8">
        <v>2</v>
      </c>
      <c r="N58" s="8" t="s">
        <v>491</v>
      </c>
      <c r="O58" s="8" t="s">
        <v>137</v>
      </c>
      <c r="P58" s="8" t="s">
        <v>110</v>
      </c>
      <c r="Q58" s="8"/>
      <c r="R58" s="21" t="s">
        <v>492</v>
      </c>
      <c r="S58" s="23" t="s">
        <v>19</v>
      </c>
      <c r="T58" s="8"/>
      <c r="U58" s="21" t="s">
        <v>19</v>
      </c>
      <c r="V58" s="21" t="s">
        <v>492</v>
      </c>
      <c r="W58" s="23" t="s">
        <v>493</v>
      </c>
      <c r="X58" s="23" t="s">
        <v>19</v>
      </c>
      <c r="Y58" s="21" t="s">
        <v>19</v>
      </c>
      <c r="Z58" s="23" t="s">
        <v>19</v>
      </c>
      <c r="AA58" s="24" t="s">
        <v>19</v>
      </c>
      <c r="AB58" t="s">
        <v>19</v>
      </c>
      <c r="AC58" t="s">
        <v>494</v>
      </c>
      <c r="AD58" t="s">
        <v>6</v>
      </c>
      <c r="AE58" t="s">
        <v>345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495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496</v>
      </c>
      <c r="H59" s="8" t="s">
        <v>497</v>
      </c>
      <c r="I59" s="8" t="s">
        <v>77</v>
      </c>
      <c r="J59" s="8" t="s">
        <v>2</v>
      </c>
      <c r="K59" s="8" t="s">
        <v>498</v>
      </c>
      <c r="L59" s="8">
        <v>1</v>
      </c>
      <c r="M59" s="8">
        <v>1</v>
      </c>
      <c r="N59" s="8" t="s">
        <v>101</v>
      </c>
      <c r="O59" s="8" t="s">
        <v>136</v>
      </c>
      <c r="P59" s="8" t="s">
        <v>137</v>
      </c>
      <c r="Q59" s="8"/>
      <c r="R59" s="21" t="s">
        <v>499</v>
      </c>
      <c r="S59" s="23" t="s">
        <v>19</v>
      </c>
      <c r="T59" s="8"/>
      <c r="U59" s="21" t="s">
        <v>19</v>
      </c>
      <c r="V59" s="21" t="s">
        <v>499</v>
      </c>
      <c r="W59" s="23" t="s">
        <v>500</v>
      </c>
      <c r="X59" s="23" t="s">
        <v>19</v>
      </c>
      <c r="Y59" s="21" t="s">
        <v>19</v>
      </c>
      <c r="Z59" s="23" t="s">
        <v>19</v>
      </c>
      <c r="AA59" s="24" t="s">
        <v>19</v>
      </c>
      <c r="AB59" t="s">
        <v>19</v>
      </c>
      <c r="AC59" t="s">
        <v>501</v>
      </c>
      <c r="AD59" t="s">
        <v>6</v>
      </c>
      <c r="AE59" t="s">
        <v>502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503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504</v>
      </c>
      <c r="H60" s="8" t="s">
        <v>505</v>
      </c>
      <c r="I60" s="8" t="s">
        <v>77</v>
      </c>
      <c r="J60" s="8" t="s">
        <v>2</v>
      </c>
      <c r="K60" s="8" t="s">
        <v>506</v>
      </c>
      <c r="L60" s="8">
        <v>1</v>
      </c>
      <c r="M60" s="8">
        <v>2</v>
      </c>
      <c r="N60" s="8" t="s">
        <v>507</v>
      </c>
      <c r="O60" s="8" t="s">
        <v>80</v>
      </c>
      <c r="P60" s="8" t="s">
        <v>508</v>
      </c>
      <c r="Q60" s="8"/>
      <c r="R60" s="21" t="s">
        <v>509</v>
      </c>
      <c r="S60" s="23" t="s">
        <v>19</v>
      </c>
      <c r="T60" s="8"/>
      <c r="U60" s="21" t="s">
        <v>19</v>
      </c>
      <c r="V60" s="21" t="s">
        <v>509</v>
      </c>
      <c r="W60" s="23" t="s">
        <v>510</v>
      </c>
      <c r="X60" s="23" t="s">
        <v>19</v>
      </c>
      <c r="Y60" s="21" t="s">
        <v>19</v>
      </c>
      <c r="Z60" s="23" t="s">
        <v>19</v>
      </c>
      <c r="AA60" s="24" t="s">
        <v>19</v>
      </c>
      <c r="AB60" t="s">
        <v>19</v>
      </c>
      <c r="AC60" t="s">
        <v>511</v>
      </c>
      <c r="AD60" t="s">
        <v>6</v>
      </c>
      <c r="AE60" t="s">
        <v>512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513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514</v>
      </c>
      <c r="H61" s="8" t="s">
        <v>515</v>
      </c>
      <c r="I61" s="8" t="s">
        <v>77</v>
      </c>
      <c r="J61" s="8" t="s">
        <v>2</v>
      </c>
      <c r="K61" s="8" t="s">
        <v>516</v>
      </c>
      <c r="L61" s="8">
        <v>1</v>
      </c>
      <c r="M61" s="8">
        <v>1</v>
      </c>
      <c r="N61" s="8" t="s">
        <v>110</v>
      </c>
      <c r="O61" s="8" t="s">
        <v>81</v>
      </c>
      <c r="P61" s="8" t="s">
        <v>508</v>
      </c>
      <c r="Q61" s="8"/>
      <c r="R61" s="21" t="s">
        <v>517</v>
      </c>
      <c r="S61" s="23" t="s">
        <v>19</v>
      </c>
      <c r="T61" s="8"/>
      <c r="U61" s="21" t="s">
        <v>19</v>
      </c>
      <c r="V61" s="21" t="s">
        <v>517</v>
      </c>
      <c r="W61" s="23" t="s">
        <v>518</v>
      </c>
      <c r="X61" s="23" t="s">
        <v>19</v>
      </c>
      <c r="Y61" s="21" t="s">
        <v>19</v>
      </c>
      <c r="Z61" s="23" t="s">
        <v>19</v>
      </c>
      <c r="AA61" s="24" t="s">
        <v>19</v>
      </c>
      <c r="AB61" t="s">
        <v>19</v>
      </c>
      <c r="AC61" t="s">
        <v>519</v>
      </c>
      <c r="AD61" t="s">
        <v>6</v>
      </c>
      <c r="AE61" t="s">
        <v>520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521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522</v>
      </c>
      <c r="H62" s="8" t="s">
        <v>523</v>
      </c>
      <c r="I62" s="8" t="s">
        <v>77</v>
      </c>
      <c r="J62" s="8" t="s">
        <v>2</v>
      </c>
      <c r="K62" s="8" t="s">
        <v>524</v>
      </c>
      <c r="L62" s="8">
        <v>1</v>
      </c>
      <c r="M62" s="8">
        <v>1</v>
      </c>
      <c r="N62" s="8" t="s">
        <v>81</v>
      </c>
      <c r="O62" s="8" t="s">
        <v>81</v>
      </c>
      <c r="P62" s="8" t="s">
        <v>508</v>
      </c>
      <c r="Q62" s="8"/>
      <c r="R62" s="21" t="s">
        <v>525</v>
      </c>
      <c r="S62" s="23" t="s">
        <v>19</v>
      </c>
      <c r="T62" s="8"/>
      <c r="U62" s="21" t="s">
        <v>19</v>
      </c>
      <c r="V62" s="21" t="s">
        <v>525</v>
      </c>
      <c r="W62" s="23" t="s">
        <v>526</v>
      </c>
      <c r="X62" s="23" t="s">
        <v>19</v>
      </c>
      <c r="Y62" s="21" t="s">
        <v>19</v>
      </c>
      <c r="Z62" s="23" t="s">
        <v>19</v>
      </c>
      <c r="AA62" s="24" t="s">
        <v>19</v>
      </c>
      <c r="AB62" t="s">
        <v>19</v>
      </c>
      <c r="AC62" t="s">
        <v>527</v>
      </c>
      <c r="AD62" t="s">
        <v>6</v>
      </c>
      <c r="AE62" t="s">
        <v>528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529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530</v>
      </c>
      <c r="H63" s="8" t="s">
        <v>531</v>
      </c>
      <c r="I63" s="8" t="s">
        <v>77</v>
      </c>
      <c r="J63" s="8" t="s">
        <v>2</v>
      </c>
      <c r="K63" s="8" t="s">
        <v>532</v>
      </c>
      <c r="L63" s="8">
        <v>1</v>
      </c>
      <c r="M63" s="8">
        <v>1</v>
      </c>
      <c r="N63" s="8" t="s">
        <v>81</v>
      </c>
      <c r="O63" s="8" t="s">
        <v>81</v>
      </c>
      <c r="P63" s="8" t="s">
        <v>508</v>
      </c>
      <c r="Q63" s="8"/>
      <c r="R63" s="21" t="s">
        <v>275</v>
      </c>
      <c r="S63" s="23" t="s">
        <v>19</v>
      </c>
      <c r="T63" s="8"/>
      <c r="U63" s="21" t="s">
        <v>19</v>
      </c>
      <c r="V63" s="21" t="s">
        <v>275</v>
      </c>
      <c r="W63" s="23" t="s">
        <v>276</v>
      </c>
      <c r="X63" s="23" t="s">
        <v>19</v>
      </c>
      <c r="Y63" s="21" t="s">
        <v>19</v>
      </c>
      <c r="Z63" s="23" t="s">
        <v>19</v>
      </c>
      <c r="AA63" s="24" t="s">
        <v>19</v>
      </c>
      <c r="AB63" t="s">
        <v>19</v>
      </c>
      <c r="AC63" t="s">
        <v>277</v>
      </c>
      <c r="AD63" t="s">
        <v>6</v>
      </c>
      <c r="AE63" t="s">
        <v>533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534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535</v>
      </c>
      <c r="H64" s="8" t="s">
        <v>536</v>
      </c>
      <c r="I64" s="8" t="s">
        <v>77</v>
      </c>
      <c r="J64" s="8" t="s">
        <v>2</v>
      </c>
      <c r="K64" s="8" t="s">
        <v>537</v>
      </c>
      <c r="L64" s="8">
        <v>1</v>
      </c>
      <c r="M64" s="8">
        <v>1</v>
      </c>
      <c r="N64" s="8" t="s">
        <v>81</v>
      </c>
      <c r="O64" s="8" t="s">
        <v>81</v>
      </c>
      <c r="P64" s="8" t="s">
        <v>508</v>
      </c>
      <c r="Q64" s="8"/>
      <c r="R64" s="21" t="s">
        <v>538</v>
      </c>
      <c r="S64" s="23" t="s">
        <v>19</v>
      </c>
      <c r="T64" s="8"/>
      <c r="U64" s="21" t="s">
        <v>19</v>
      </c>
      <c r="V64" s="21" t="s">
        <v>538</v>
      </c>
      <c r="W64" s="23" t="s">
        <v>539</v>
      </c>
      <c r="X64" s="23" t="s">
        <v>19</v>
      </c>
      <c r="Y64" s="21" t="s">
        <v>19</v>
      </c>
      <c r="Z64" s="23" t="s">
        <v>19</v>
      </c>
      <c r="AA64" s="24" t="s">
        <v>19</v>
      </c>
      <c r="AB64" t="s">
        <v>19</v>
      </c>
      <c r="AC64" t="s">
        <v>540</v>
      </c>
      <c r="AD64" t="s">
        <v>6</v>
      </c>
      <c r="AE64" t="s">
        <v>541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542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543</v>
      </c>
      <c r="H65" s="8" t="s">
        <v>544</v>
      </c>
      <c r="I65" s="8" t="s">
        <v>77</v>
      </c>
      <c r="J65" s="8" t="s">
        <v>2</v>
      </c>
      <c r="K65" s="8" t="s">
        <v>545</v>
      </c>
      <c r="L65" s="8">
        <v>1</v>
      </c>
      <c r="M65" s="8">
        <v>1</v>
      </c>
      <c r="N65" s="8" t="s">
        <v>81</v>
      </c>
      <c r="O65" s="8" t="s">
        <v>81</v>
      </c>
      <c r="P65" s="8" t="s">
        <v>508</v>
      </c>
      <c r="Q65" s="8"/>
      <c r="R65" s="21" t="s">
        <v>546</v>
      </c>
      <c r="S65" s="23" t="s">
        <v>19</v>
      </c>
      <c r="T65" s="8"/>
      <c r="U65" s="21" t="s">
        <v>19</v>
      </c>
      <c r="V65" s="21" t="s">
        <v>546</v>
      </c>
      <c r="W65" s="23" t="s">
        <v>547</v>
      </c>
      <c r="X65" s="23" t="s">
        <v>19</v>
      </c>
      <c r="Y65" s="21" t="s">
        <v>19</v>
      </c>
      <c r="Z65" s="23" t="s">
        <v>19</v>
      </c>
      <c r="AA65" s="24" t="s">
        <v>19</v>
      </c>
      <c r="AB65" t="s">
        <v>19</v>
      </c>
      <c r="AC65" t="s">
        <v>548</v>
      </c>
      <c r="AD65" t="s">
        <v>6</v>
      </c>
      <c r="AE65" t="s">
        <v>549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550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551</v>
      </c>
      <c r="H66" s="8" t="s">
        <v>552</v>
      </c>
      <c r="I66" s="8" t="s">
        <v>77</v>
      </c>
      <c r="J66" s="8" t="s">
        <v>2</v>
      </c>
      <c r="K66" s="8" t="s">
        <v>553</v>
      </c>
      <c r="L66" s="8">
        <v>1</v>
      </c>
      <c r="M66" s="8">
        <v>1</v>
      </c>
      <c r="N66" s="8" t="s">
        <v>554</v>
      </c>
      <c r="O66" s="8" t="s">
        <v>81</v>
      </c>
      <c r="P66" s="8" t="s">
        <v>508</v>
      </c>
      <c r="Q66" s="8"/>
      <c r="R66" s="21" t="s">
        <v>555</v>
      </c>
      <c r="S66" s="23" t="s">
        <v>19</v>
      </c>
      <c r="T66" s="8"/>
      <c r="U66" s="21" t="s">
        <v>19</v>
      </c>
      <c r="V66" s="21" t="s">
        <v>555</v>
      </c>
      <c r="W66" s="23" t="s">
        <v>556</v>
      </c>
      <c r="X66" s="23" t="s">
        <v>19</v>
      </c>
      <c r="Y66" s="21" t="s">
        <v>19</v>
      </c>
      <c r="Z66" s="23" t="s">
        <v>19</v>
      </c>
      <c r="AA66" s="24" t="s">
        <v>19</v>
      </c>
      <c r="AB66" t="s">
        <v>19</v>
      </c>
      <c r="AC66" t="s">
        <v>557</v>
      </c>
      <c r="AD66" t="s">
        <v>6</v>
      </c>
      <c r="AE66" t="s">
        <v>178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558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143</v>
      </c>
      <c r="H67" s="8" t="s">
        <v>144</v>
      </c>
      <c r="I67" s="8" t="s">
        <v>77</v>
      </c>
      <c r="J67" s="8" t="s">
        <v>2</v>
      </c>
      <c r="K67" s="8" t="s">
        <v>559</v>
      </c>
      <c r="L67" s="8">
        <v>1</v>
      </c>
      <c r="M67" s="8">
        <v>1</v>
      </c>
      <c r="N67" s="8" t="s">
        <v>81</v>
      </c>
      <c r="O67" s="8" t="s">
        <v>81</v>
      </c>
      <c r="P67" s="8" t="s">
        <v>508</v>
      </c>
      <c r="Q67" s="8"/>
      <c r="R67" s="21" t="s">
        <v>560</v>
      </c>
      <c r="S67" s="23" t="s">
        <v>19</v>
      </c>
      <c r="T67" s="8"/>
      <c r="U67" s="21" t="s">
        <v>19</v>
      </c>
      <c r="V67" s="21" t="s">
        <v>560</v>
      </c>
      <c r="W67" s="23" t="s">
        <v>353</v>
      </c>
      <c r="X67" s="23" t="s">
        <v>19</v>
      </c>
      <c r="Y67" s="21" t="s">
        <v>19</v>
      </c>
      <c r="Z67" s="23" t="s">
        <v>19</v>
      </c>
      <c r="AA67" s="24" t="s">
        <v>19</v>
      </c>
      <c r="AB67" t="s">
        <v>19</v>
      </c>
      <c r="AC67" t="s">
        <v>561</v>
      </c>
      <c r="AD67" t="s">
        <v>6</v>
      </c>
      <c r="AE67" t="s">
        <v>151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562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563</v>
      </c>
      <c r="H68" s="8" t="s">
        <v>564</v>
      </c>
      <c r="I68" s="8" t="s">
        <v>77</v>
      </c>
      <c r="J68" s="8" t="s">
        <v>2</v>
      </c>
      <c r="K68" s="8" t="s">
        <v>565</v>
      </c>
      <c r="L68" s="8">
        <v>1</v>
      </c>
      <c r="M68" s="8">
        <v>4</v>
      </c>
      <c r="N68" s="8" t="s">
        <v>566</v>
      </c>
      <c r="O68" s="8" t="s">
        <v>92</v>
      </c>
      <c r="P68" s="8" t="s">
        <v>508</v>
      </c>
      <c r="Q68" s="8"/>
      <c r="R68" s="21" t="s">
        <v>567</v>
      </c>
      <c r="S68" s="23" t="s">
        <v>19</v>
      </c>
      <c r="T68" s="8"/>
      <c r="U68" s="21" t="s">
        <v>19</v>
      </c>
      <c r="V68" s="21" t="s">
        <v>567</v>
      </c>
      <c r="W68" s="23" t="s">
        <v>568</v>
      </c>
      <c r="X68" s="23" t="s">
        <v>19</v>
      </c>
      <c r="Y68" s="21" t="s">
        <v>19</v>
      </c>
      <c r="Z68" s="23" t="s">
        <v>19</v>
      </c>
      <c r="AA68" s="24" t="s">
        <v>19</v>
      </c>
      <c r="AB68" t="s">
        <v>19</v>
      </c>
      <c r="AC68" t="s">
        <v>569</v>
      </c>
      <c r="AD68" t="s">
        <v>6</v>
      </c>
      <c r="AE68" t="s">
        <v>570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571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572</v>
      </c>
      <c r="H69" s="8" t="s">
        <v>573</v>
      </c>
      <c r="I69" s="8" t="s">
        <v>77</v>
      </c>
      <c r="J69" s="8" t="s">
        <v>2</v>
      </c>
      <c r="K69" s="8" t="s">
        <v>574</v>
      </c>
      <c r="L69" s="8">
        <v>1</v>
      </c>
      <c r="M69" s="8">
        <v>1</v>
      </c>
      <c r="N69" s="8" t="s">
        <v>80</v>
      </c>
      <c r="O69" s="8" t="s">
        <v>81</v>
      </c>
      <c r="P69" s="8" t="s">
        <v>508</v>
      </c>
      <c r="Q69" s="8"/>
      <c r="R69" s="21" t="s">
        <v>575</v>
      </c>
      <c r="S69" s="23" t="s">
        <v>19</v>
      </c>
      <c r="T69" s="8"/>
      <c r="U69" s="21" t="s">
        <v>19</v>
      </c>
      <c r="V69" s="21" t="s">
        <v>575</v>
      </c>
      <c r="W69" s="23" t="s">
        <v>576</v>
      </c>
      <c r="X69" s="23" t="s">
        <v>19</v>
      </c>
      <c r="Y69" s="21" t="s">
        <v>19</v>
      </c>
      <c r="Z69" s="23" t="s">
        <v>19</v>
      </c>
      <c r="AA69" s="24" t="s">
        <v>19</v>
      </c>
      <c r="AB69" t="s">
        <v>19</v>
      </c>
      <c r="AC69" t="s">
        <v>577</v>
      </c>
      <c r="AD69" t="s">
        <v>6</v>
      </c>
      <c r="AE69" t="s">
        <v>578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579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580</v>
      </c>
      <c r="H70" s="8" t="s">
        <v>581</v>
      </c>
      <c r="I70" s="8" t="s">
        <v>77</v>
      </c>
      <c r="J70" s="8" t="s">
        <v>2</v>
      </c>
      <c r="K70" s="8" t="s">
        <v>582</v>
      </c>
      <c r="L70" s="8">
        <v>1</v>
      </c>
      <c r="M70" s="8">
        <v>1</v>
      </c>
      <c r="N70" s="8" t="s">
        <v>81</v>
      </c>
      <c r="O70" s="8" t="s">
        <v>81</v>
      </c>
      <c r="P70" s="8" t="s">
        <v>508</v>
      </c>
      <c r="Q70" s="8"/>
      <c r="R70" s="21" t="s">
        <v>583</v>
      </c>
      <c r="S70" s="23" t="s">
        <v>19</v>
      </c>
      <c r="T70" s="8"/>
      <c r="U70" s="21" t="s">
        <v>19</v>
      </c>
      <c r="V70" s="21" t="s">
        <v>583</v>
      </c>
      <c r="W70" s="23" t="s">
        <v>103</v>
      </c>
      <c r="X70" s="23" t="s">
        <v>19</v>
      </c>
      <c r="Y70" s="21" t="s">
        <v>19</v>
      </c>
      <c r="Z70" s="23" t="s">
        <v>19</v>
      </c>
      <c r="AA70" s="24" t="s">
        <v>19</v>
      </c>
      <c r="AB70" t="s">
        <v>19</v>
      </c>
      <c r="AC70" t="s">
        <v>584</v>
      </c>
      <c r="AD70" t="s">
        <v>6</v>
      </c>
      <c r="AE70" t="s">
        <v>585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586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587</v>
      </c>
      <c r="H71" s="8" t="s">
        <v>588</v>
      </c>
      <c r="I71" s="8" t="s">
        <v>77</v>
      </c>
      <c r="J71" s="8" t="s">
        <v>2</v>
      </c>
      <c r="K71" s="8" t="s">
        <v>589</v>
      </c>
      <c r="L71" s="8">
        <v>1</v>
      </c>
      <c r="M71" s="8">
        <v>2</v>
      </c>
      <c r="N71" s="8" t="s">
        <v>201</v>
      </c>
      <c r="O71" s="8" t="s">
        <v>80</v>
      </c>
      <c r="P71" s="8" t="s">
        <v>508</v>
      </c>
      <c r="Q71" s="8"/>
      <c r="R71" s="21" t="s">
        <v>590</v>
      </c>
      <c r="S71" s="23" t="s">
        <v>19</v>
      </c>
      <c r="T71" s="8"/>
      <c r="U71" s="21" t="s">
        <v>19</v>
      </c>
      <c r="V71" s="21" t="s">
        <v>590</v>
      </c>
      <c r="W71" s="23" t="s">
        <v>394</v>
      </c>
      <c r="X71" s="23" t="s">
        <v>19</v>
      </c>
      <c r="Y71" s="21" t="s">
        <v>19</v>
      </c>
      <c r="Z71" s="23" t="s">
        <v>19</v>
      </c>
      <c r="AA71" s="24" t="s">
        <v>19</v>
      </c>
      <c r="AB71" t="s">
        <v>19</v>
      </c>
      <c r="AC71" t="s">
        <v>591</v>
      </c>
      <c r="AD71" t="s">
        <v>6</v>
      </c>
      <c r="AE71" t="s">
        <v>592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593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580</v>
      </c>
      <c r="H72" s="8" t="s">
        <v>581</v>
      </c>
      <c r="I72" s="8" t="s">
        <v>77</v>
      </c>
      <c r="J72" s="8" t="s">
        <v>2</v>
      </c>
      <c r="K72" s="8" t="s">
        <v>594</v>
      </c>
      <c r="L72" s="8">
        <v>1</v>
      </c>
      <c r="M72" s="8">
        <v>1</v>
      </c>
      <c r="N72" s="8" t="s">
        <v>80</v>
      </c>
      <c r="O72" s="8" t="s">
        <v>81</v>
      </c>
      <c r="P72" s="8" t="s">
        <v>508</v>
      </c>
      <c r="Q72" s="8"/>
      <c r="R72" s="21" t="s">
        <v>595</v>
      </c>
      <c r="S72" s="23" t="s">
        <v>19</v>
      </c>
      <c r="T72" s="8"/>
      <c r="U72" s="21" t="s">
        <v>19</v>
      </c>
      <c r="V72" s="21" t="s">
        <v>595</v>
      </c>
      <c r="W72" s="23" t="s">
        <v>335</v>
      </c>
      <c r="X72" s="23" t="s">
        <v>19</v>
      </c>
      <c r="Y72" s="21" t="s">
        <v>19</v>
      </c>
      <c r="Z72" s="23" t="s">
        <v>19</v>
      </c>
      <c r="AA72" s="24" t="s">
        <v>19</v>
      </c>
      <c r="AB72" t="s">
        <v>19</v>
      </c>
      <c r="AC72" t="s">
        <v>596</v>
      </c>
      <c r="AD72" t="s">
        <v>6</v>
      </c>
      <c r="AE72" t="s">
        <v>597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598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599</v>
      </c>
      <c r="H73" s="8" t="s">
        <v>600</v>
      </c>
      <c r="I73" s="8" t="s">
        <v>77</v>
      </c>
      <c r="J73" s="8" t="s">
        <v>2</v>
      </c>
      <c r="K73" s="8" t="s">
        <v>601</v>
      </c>
      <c r="L73" s="8">
        <v>1</v>
      </c>
      <c r="M73" s="8">
        <v>1</v>
      </c>
      <c r="N73" s="8" t="s">
        <v>81</v>
      </c>
      <c r="O73" s="8" t="s">
        <v>81</v>
      </c>
      <c r="P73" s="8" t="s">
        <v>508</v>
      </c>
      <c r="Q73" s="8"/>
      <c r="R73" s="21" t="s">
        <v>602</v>
      </c>
      <c r="S73" s="23" t="s">
        <v>19</v>
      </c>
      <c r="T73" s="8"/>
      <c r="U73" s="21" t="s">
        <v>19</v>
      </c>
      <c r="V73" s="21" t="s">
        <v>602</v>
      </c>
      <c r="W73" s="23" t="s">
        <v>556</v>
      </c>
      <c r="X73" s="23" t="s">
        <v>19</v>
      </c>
      <c r="Y73" s="21" t="s">
        <v>19</v>
      </c>
      <c r="Z73" s="23" t="s">
        <v>19</v>
      </c>
      <c r="AA73" s="24" t="s">
        <v>19</v>
      </c>
      <c r="AB73" t="s">
        <v>19</v>
      </c>
      <c r="AC73" t="s">
        <v>603</v>
      </c>
      <c r="AD73" t="s">
        <v>6</v>
      </c>
      <c r="AE73" t="s">
        <v>604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605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606</v>
      </c>
      <c r="H74" s="8" t="s">
        <v>607</v>
      </c>
      <c r="I74" s="8" t="s">
        <v>77</v>
      </c>
      <c r="J74" s="8" t="s">
        <v>2</v>
      </c>
      <c r="K74" s="8" t="s">
        <v>608</v>
      </c>
      <c r="L74" s="8">
        <v>1</v>
      </c>
      <c r="M74" s="8">
        <v>1</v>
      </c>
      <c r="N74" s="8" t="s">
        <v>81</v>
      </c>
      <c r="O74" s="8" t="s">
        <v>81</v>
      </c>
      <c r="P74" s="8" t="s">
        <v>508</v>
      </c>
      <c r="Q74" s="8"/>
      <c r="R74" s="21" t="s">
        <v>609</v>
      </c>
      <c r="S74" s="23" t="s">
        <v>19</v>
      </c>
      <c r="T74" s="8"/>
      <c r="U74" s="21" t="s">
        <v>19</v>
      </c>
      <c r="V74" s="21" t="s">
        <v>609</v>
      </c>
      <c r="W74" s="23" t="s">
        <v>370</v>
      </c>
      <c r="X74" s="23" t="s">
        <v>19</v>
      </c>
      <c r="Y74" s="21" t="s">
        <v>19</v>
      </c>
      <c r="Z74" s="23" t="s">
        <v>19</v>
      </c>
      <c r="AA74" s="24" t="s">
        <v>19</v>
      </c>
      <c r="AB74" t="s">
        <v>19</v>
      </c>
      <c r="AC74" t="s">
        <v>610</v>
      </c>
      <c r="AD74" t="s">
        <v>6</v>
      </c>
      <c r="AE74" t="s">
        <v>463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611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612</v>
      </c>
      <c r="H75" s="8" t="s">
        <v>613</v>
      </c>
      <c r="I75" s="8" t="s">
        <v>77</v>
      </c>
      <c r="J75" s="8" t="s">
        <v>2</v>
      </c>
      <c r="K75" s="8" t="s">
        <v>614</v>
      </c>
      <c r="L75" s="8">
        <v>1</v>
      </c>
      <c r="M75" s="8">
        <v>1</v>
      </c>
      <c r="N75" s="8" t="s">
        <v>81</v>
      </c>
      <c r="O75" s="8" t="s">
        <v>81</v>
      </c>
      <c r="P75" s="8" t="s">
        <v>508</v>
      </c>
      <c r="Q75" s="8"/>
      <c r="R75" s="21" t="s">
        <v>615</v>
      </c>
      <c r="S75" s="23" t="s">
        <v>19</v>
      </c>
      <c r="T75" s="8"/>
      <c r="U75" s="21" t="s">
        <v>19</v>
      </c>
      <c r="V75" s="21" t="s">
        <v>615</v>
      </c>
      <c r="W75" s="23" t="s">
        <v>298</v>
      </c>
      <c r="X75" s="23" t="s">
        <v>19</v>
      </c>
      <c r="Y75" s="21" t="s">
        <v>19</v>
      </c>
      <c r="Z75" s="23" t="s">
        <v>19</v>
      </c>
      <c r="AA75" s="24" t="s">
        <v>19</v>
      </c>
      <c r="AB75" t="s">
        <v>19</v>
      </c>
      <c r="AC75" t="s">
        <v>363</v>
      </c>
      <c r="AD75" t="s">
        <v>6</v>
      </c>
      <c r="AE75" t="s">
        <v>616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617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618</v>
      </c>
      <c r="H76" s="8" t="s">
        <v>619</v>
      </c>
      <c r="I76" s="8" t="s">
        <v>77</v>
      </c>
      <c r="J76" s="8" t="s">
        <v>2</v>
      </c>
      <c r="K76" s="8" t="s">
        <v>620</v>
      </c>
      <c r="L76" s="8">
        <v>3</v>
      </c>
      <c r="M76" s="8">
        <v>1</v>
      </c>
      <c r="N76" s="8" t="s">
        <v>147</v>
      </c>
      <c r="O76" s="8" t="s">
        <v>81</v>
      </c>
      <c r="P76" s="8" t="s">
        <v>508</v>
      </c>
      <c r="Q76" s="8"/>
      <c r="R76" s="21" t="s">
        <v>621</v>
      </c>
      <c r="S76" s="23" t="s">
        <v>19</v>
      </c>
      <c r="T76" s="8"/>
      <c r="U76" s="21" t="s">
        <v>19</v>
      </c>
      <c r="V76" s="21" t="s">
        <v>621</v>
      </c>
      <c r="W76" s="23" t="s">
        <v>622</v>
      </c>
      <c r="X76" s="23" t="s">
        <v>19</v>
      </c>
      <c r="Y76" s="21" t="s">
        <v>19</v>
      </c>
      <c r="Z76" s="23" t="s">
        <v>19</v>
      </c>
      <c r="AA76" s="24" t="s">
        <v>19</v>
      </c>
      <c r="AB76" t="s">
        <v>19</v>
      </c>
      <c r="AC76" t="s">
        <v>623</v>
      </c>
      <c r="AD76" t="s">
        <v>6</v>
      </c>
      <c r="AE76" t="s">
        <v>624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625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626</v>
      </c>
      <c r="H77" s="8" t="s">
        <v>627</v>
      </c>
      <c r="I77" s="8" t="s">
        <v>77</v>
      </c>
      <c r="J77" s="8" t="s">
        <v>2</v>
      </c>
      <c r="K77" s="8" t="s">
        <v>628</v>
      </c>
      <c r="L77" s="8">
        <v>1</v>
      </c>
      <c r="M77" s="8">
        <v>1</v>
      </c>
      <c r="N77" s="8" t="s">
        <v>80</v>
      </c>
      <c r="O77" s="8" t="s">
        <v>81</v>
      </c>
      <c r="P77" s="8" t="s">
        <v>508</v>
      </c>
      <c r="Q77" s="8"/>
      <c r="R77" s="21" t="s">
        <v>629</v>
      </c>
      <c r="S77" s="23" t="s">
        <v>19</v>
      </c>
      <c r="T77" s="8"/>
      <c r="U77" s="21" t="s">
        <v>19</v>
      </c>
      <c r="V77" s="21" t="s">
        <v>629</v>
      </c>
      <c r="W77" s="23" t="s">
        <v>343</v>
      </c>
      <c r="X77" s="23" t="s">
        <v>19</v>
      </c>
      <c r="Y77" s="21" t="s">
        <v>19</v>
      </c>
      <c r="Z77" s="23" t="s">
        <v>19</v>
      </c>
      <c r="AA77" s="24" t="s">
        <v>19</v>
      </c>
      <c r="AB77" t="s">
        <v>19</v>
      </c>
      <c r="AC77" t="s">
        <v>630</v>
      </c>
      <c r="AD77" t="s">
        <v>6</v>
      </c>
      <c r="AE77" t="s">
        <v>631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632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633</v>
      </c>
      <c r="H78" s="8" t="s">
        <v>634</v>
      </c>
      <c r="I78" s="8" t="s">
        <v>77</v>
      </c>
      <c r="J78" s="8" t="s">
        <v>2</v>
      </c>
      <c r="K78" s="8" t="s">
        <v>635</v>
      </c>
      <c r="L78" s="8">
        <v>1</v>
      </c>
      <c r="M78" s="8">
        <v>1</v>
      </c>
      <c r="N78" s="8" t="s">
        <v>81</v>
      </c>
      <c r="O78" s="8" t="s">
        <v>81</v>
      </c>
      <c r="P78" s="8" t="s">
        <v>508</v>
      </c>
      <c r="Q78" s="8"/>
      <c r="R78" s="21" t="s">
        <v>290</v>
      </c>
      <c r="S78" s="23" t="s">
        <v>19</v>
      </c>
      <c r="T78" s="8"/>
      <c r="U78" s="21" t="s">
        <v>19</v>
      </c>
      <c r="V78" s="21" t="s">
        <v>290</v>
      </c>
      <c r="W78" s="23" t="s">
        <v>291</v>
      </c>
      <c r="X78" s="23" t="s">
        <v>19</v>
      </c>
      <c r="Y78" s="21" t="s">
        <v>19</v>
      </c>
      <c r="Z78" s="23" t="s">
        <v>19</v>
      </c>
      <c r="AA78" s="24" t="s">
        <v>19</v>
      </c>
      <c r="AB78" t="s">
        <v>19</v>
      </c>
      <c r="AC78" t="s">
        <v>292</v>
      </c>
      <c r="AD78" t="s">
        <v>6</v>
      </c>
      <c r="AE78" t="s">
        <v>636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637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638</v>
      </c>
      <c r="H79" s="8" t="s">
        <v>639</v>
      </c>
      <c r="I79" s="8" t="s">
        <v>77</v>
      </c>
      <c r="J79" s="8" t="s">
        <v>2</v>
      </c>
      <c r="K79" s="8" t="s">
        <v>640</v>
      </c>
      <c r="L79" s="8">
        <v>1</v>
      </c>
      <c r="M79" s="8">
        <v>1</v>
      </c>
      <c r="N79" s="8" t="s">
        <v>91</v>
      </c>
      <c r="O79" s="8" t="s">
        <v>81</v>
      </c>
      <c r="P79" s="8" t="s">
        <v>508</v>
      </c>
      <c r="Q79" s="8"/>
      <c r="R79" s="21" t="s">
        <v>641</v>
      </c>
      <c r="S79" s="23" t="s">
        <v>19</v>
      </c>
      <c r="T79" s="8"/>
      <c r="U79" s="21" t="s">
        <v>19</v>
      </c>
      <c r="V79" s="21" t="s">
        <v>641</v>
      </c>
      <c r="W79" s="23" t="s">
        <v>642</v>
      </c>
      <c r="X79" s="23" t="s">
        <v>19</v>
      </c>
      <c r="Y79" s="21" t="s">
        <v>19</v>
      </c>
      <c r="Z79" s="23" t="s">
        <v>19</v>
      </c>
      <c r="AA79" s="24" t="s">
        <v>19</v>
      </c>
      <c r="AB79" t="s">
        <v>19</v>
      </c>
      <c r="AC79" t="s">
        <v>643</v>
      </c>
      <c r="AD79" t="s">
        <v>6</v>
      </c>
      <c r="AE79" t="s">
        <v>644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645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572</v>
      </c>
      <c r="H80" s="8" t="s">
        <v>573</v>
      </c>
      <c r="I80" s="8" t="s">
        <v>77</v>
      </c>
      <c r="J80" s="8" t="s">
        <v>2</v>
      </c>
      <c r="K80" s="8" t="s">
        <v>646</v>
      </c>
      <c r="L80" s="8">
        <v>1</v>
      </c>
      <c r="M80" s="8">
        <v>1</v>
      </c>
      <c r="N80" s="8" t="s">
        <v>80</v>
      </c>
      <c r="O80" s="8" t="s">
        <v>81</v>
      </c>
      <c r="P80" s="8" t="s">
        <v>508</v>
      </c>
      <c r="Q80" s="8"/>
      <c r="R80" s="21" t="s">
        <v>575</v>
      </c>
      <c r="S80" s="23" t="s">
        <v>19</v>
      </c>
      <c r="T80" s="8"/>
      <c r="U80" s="21" t="s">
        <v>19</v>
      </c>
      <c r="V80" s="21" t="s">
        <v>575</v>
      </c>
      <c r="W80" s="23" t="s">
        <v>576</v>
      </c>
      <c r="X80" s="23" t="s">
        <v>19</v>
      </c>
      <c r="Y80" s="21" t="s">
        <v>19</v>
      </c>
      <c r="Z80" s="23" t="s">
        <v>19</v>
      </c>
      <c r="AA80" s="24" t="s">
        <v>19</v>
      </c>
      <c r="AB80" t="s">
        <v>19</v>
      </c>
      <c r="AC80" t="s">
        <v>577</v>
      </c>
      <c r="AD80" t="s">
        <v>6</v>
      </c>
      <c r="AE80" t="s">
        <v>578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647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572</v>
      </c>
      <c r="H81" s="8" t="s">
        <v>573</v>
      </c>
      <c r="I81" s="8" t="s">
        <v>77</v>
      </c>
      <c r="J81" s="8" t="s">
        <v>2</v>
      </c>
      <c r="K81" s="8" t="s">
        <v>648</v>
      </c>
      <c r="L81" s="8">
        <v>1</v>
      </c>
      <c r="M81" s="8">
        <v>1</v>
      </c>
      <c r="N81" s="8" t="s">
        <v>80</v>
      </c>
      <c r="O81" s="8" t="s">
        <v>81</v>
      </c>
      <c r="P81" s="8" t="s">
        <v>508</v>
      </c>
      <c r="Q81" s="8"/>
      <c r="R81" s="21" t="s">
        <v>649</v>
      </c>
      <c r="S81" s="23" t="s">
        <v>19</v>
      </c>
      <c r="T81" s="8"/>
      <c r="U81" s="21" t="s">
        <v>19</v>
      </c>
      <c r="V81" s="21" t="s">
        <v>649</v>
      </c>
      <c r="W81" s="23" t="s">
        <v>642</v>
      </c>
      <c r="X81" s="23" t="s">
        <v>19</v>
      </c>
      <c r="Y81" s="21" t="s">
        <v>19</v>
      </c>
      <c r="Z81" s="23" t="s">
        <v>19</v>
      </c>
      <c r="AA81" s="24" t="s">
        <v>19</v>
      </c>
      <c r="AB81" t="s">
        <v>19</v>
      </c>
      <c r="AC81" t="s">
        <v>650</v>
      </c>
      <c r="AD81" t="s">
        <v>6</v>
      </c>
      <c r="AE81" t="s">
        <v>178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651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652</v>
      </c>
      <c r="H82" s="8" t="s">
        <v>653</v>
      </c>
      <c r="I82" s="8" t="s">
        <v>77</v>
      </c>
      <c r="J82" s="8" t="s">
        <v>2</v>
      </c>
      <c r="K82" s="8" t="s">
        <v>654</v>
      </c>
      <c r="L82" s="8">
        <v>1</v>
      </c>
      <c r="M82" s="8">
        <v>1</v>
      </c>
      <c r="N82" s="8" t="s">
        <v>80</v>
      </c>
      <c r="O82" s="8" t="s">
        <v>80</v>
      </c>
      <c r="P82" s="8" t="s">
        <v>81</v>
      </c>
      <c r="Q82" s="8"/>
      <c r="R82" s="21" t="s">
        <v>655</v>
      </c>
      <c r="S82" s="23" t="s">
        <v>19</v>
      </c>
      <c r="T82" s="8"/>
      <c r="U82" s="21" t="s">
        <v>19</v>
      </c>
      <c r="V82" s="21" t="s">
        <v>655</v>
      </c>
      <c r="W82" s="23" t="s">
        <v>656</v>
      </c>
      <c r="X82" s="23" t="s">
        <v>19</v>
      </c>
      <c r="Y82" s="21" t="s">
        <v>19</v>
      </c>
      <c r="Z82" s="23" t="s">
        <v>19</v>
      </c>
      <c r="AA82" s="24" t="s">
        <v>19</v>
      </c>
      <c r="AB82" t="s">
        <v>19</v>
      </c>
      <c r="AC82" t="s">
        <v>657</v>
      </c>
      <c r="AD82" t="s">
        <v>6</v>
      </c>
      <c r="AE82" t="s">
        <v>486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658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659</v>
      </c>
      <c r="H83" s="8" t="s">
        <v>660</v>
      </c>
      <c r="I83" s="8" t="s">
        <v>77</v>
      </c>
      <c r="J83" s="8" t="s">
        <v>2</v>
      </c>
      <c r="K83" s="8" t="s">
        <v>661</v>
      </c>
      <c r="L83" s="8">
        <v>1</v>
      </c>
      <c r="M83" s="8">
        <v>1</v>
      </c>
      <c r="N83" s="8" t="s">
        <v>80</v>
      </c>
      <c r="O83" s="8" t="s">
        <v>81</v>
      </c>
      <c r="P83" s="8" t="s">
        <v>508</v>
      </c>
      <c r="Q83" s="8"/>
      <c r="R83" s="21" t="s">
        <v>662</v>
      </c>
      <c r="S83" s="23" t="s">
        <v>19</v>
      </c>
      <c r="T83" s="8"/>
      <c r="U83" s="21" t="s">
        <v>19</v>
      </c>
      <c r="V83" s="21" t="s">
        <v>662</v>
      </c>
      <c r="W83" s="23" t="s">
        <v>663</v>
      </c>
      <c r="X83" s="23" t="s">
        <v>19</v>
      </c>
      <c r="Y83" s="21" t="s">
        <v>19</v>
      </c>
      <c r="Z83" s="23" t="s">
        <v>19</v>
      </c>
      <c r="AA83" s="24" t="s">
        <v>19</v>
      </c>
      <c r="AB83" t="s">
        <v>19</v>
      </c>
      <c r="AC83" t="s">
        <v>253</v>
      </c>
      <c r="AD83" t="s">
        <v>6</v>
      </c>
      <c r="AE83" t="s">
        <v>664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665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302</v>
      </c>
      <c r="H84" s="8" t="s">
        <v>303</v>
      </c>
      <c r="I84" s="8" t="s">
        <v>77</v>
      </c>
      <c r="J84" s="8" t="s">
        <v>2</v>
      </c>
      <c r="K84" s="8" t="s">
        <v>361</v>
      </c>
      <c r="L84" s="8">
        <v>1</v>
      </c>
      <c r="M84" s="8">
        <v>1</v>
      </c>
      <c r="N84" s="8" t="s">
        <v>137</v>
      </c>
      <c r="O84" s="8" t="s">
        <v>137</v>
      </c>
      <c r="P84" s="8" t="s">
        <v>92</v>
      </c>
      <c r="Q84" s="8"/>
      <c r="R84" s="21" t="s">
        <v>358</v>
      </c>
      <c r="S84" s="23" t="s">
        <v>19</v>
      </c>
      <c r="T84" s="8"/>
      <c r="U84" s="21" t="s">
        <v>19</v>
      </c>
      <c r="V84" s="21" t="s">
        <v>358</v>
      </c>
      <c r="W84" s="23" t="s">
        <v>284</v>
      </c>
      <c r="X84" s="23" t="s">
        <v>19</v>
      </c>
      <c r="Y84" s="21" t="s">
        <v>19</v>
      </c>
      <c r="Z84" s="23" t="s">
        <v>19</v>
      </c>
      <c r="AA84" s="24" t="s">
        <v>19</v>
      </c>
      <c r="AB84" t="s">
        <v>19</v>
      </c>
      <c r="AC84" t="s">
        <v>359</v>
      </c>
      <c r="AD84" t="s">
        <v>6</v>
      </c>
      <c r="AE84" t="s">
        <v>307</v>
      </c>
      <c r="AF84" t="s">
        <v>86</v>
      </c>
      <c r="AG84" t="s">
        <v>73</v>
      </c>
      <c r="AH84" t="s">
        <v>19</v>
      </c>
    </row>
    <row r="85" customHeight="1" spans="1:32">
      <c r="A85" s="20" t="s">
        <v>666</v>
      </c>
      <c r="B85" s="20"/>
      <c r="C85" s="20" t="s">
        <v>667</v>
      </c>
      <c r="D85" s="20"/>
      <c r="E85" s="20"/>
      <c r="F85" s="20"/>
      <c r="G85" s="20" t="s">
        <v>667</v>
      </c>
      <c r="H85" s="20" t="s">
        <v>667</v>
      </c>
      <c r="I85" s="20" t="s">
        <v>667</v>
      </c>
      <c r="J85" s="20" t="s">
        <v>667</v>
      </c>
      <c r="K85" s="20" t="s">
        <v>667</v>
      </c>
      <c r="L85" s="20" t="s">
        <v>667</v>
      </c>
      <c r="M85" s="20" t="s">
        <v>667</v>
      </c>
      <c r="N85" s="20" t="s">
        <v>667</v>
      </c>
      <c r="O85" s="20" t="s">
        <v>667</v>
      </c>
      <c r="P85" s="20" t="s">
        <v>667</v>
      </c>
      <c r="Q85" s="20"/>
      <c r="R85" s="22" t="s">
        <v>20</v>
      </c>
      <c r="S85" s="22" t="s">
        <v>19</v>
      </c>
      <c r="T85" s="20" t="s">
        <v>667</v>
      </c>
      <c r="U85" s="22"/>
      <c r="V85" s="22" t="s">
        <v>20</v>
      </c>
      <c r="W85" s="22" t="s">
        <v>21</v>
      </c>
      <c r="X85" s="22"/>
      <c r="Y85" s="22"/>
      <c r="Z85" s="22"/>
      <c r="AA85" s="20"/>
      <c r="AB85" s="22"/>
      <c r="AC85" s="20"/>
      <c r="AD85" s="20" t="s">
        <v>667</v>
      </c>
      <c r="AE85" s="20"/>
      <c r="AF85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M18" sqref="M1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668</v>
      </c>
      <c r="B1" s="5" t="s">
        <v>669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670</v>
      </c>
      <c r="H1" s="5" t="s">
        <v>671</v>
      </c>
      <c r="I1" s="5" t="s">
        <v>13</v>
      </c>
      <c r="J1" s="5" t="s">
        <v>17</v>
      </c>
      <c r="K1" s="5" t="s">
        <v>18</v>
      </c>
      <c r="L1" s="5" t="s">
        <v>672</v>
      </c>
      <c r="M1" s="5" t="s">
        <v>673</v>
      </c>
      <c r="N1" s="5" t="s">
        <v>674</v>
      </c>
    </row>
    <row r="2" ht="14.25" customHeight="1" spans="1:256">
      <c r="A2" s="7" t="s">
        <v>675</v>
      </c>
      <c r="B2" s="8" t="s">
        <v>676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508</v>
      </c>
      <c r="H2" s="8" t="s">
        <v>677</v>
      </c>
      <c r="I2" s="21" t="s">
        <v>678</v>
      </c>
      <c r="J2" s="21" t="s">
        <v>19</v>
      </c>
      <c r="K2" s="21" t="s">
        <v>678</v>
      </c>
      <c r="L2" s="8" t="s">
        <v>679</v>
      </c>
      <c r="M2" s="8" t="s">
        <v>680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681</v>
      </c>
      <c r="B3" s="8" t="s">
        <v>682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508</v>
      </c>
      <c r="H3" s="8" t="s">
        <v>677</v>
      </c>
      <c r="I3" s="21" t="s">
        <v>683</v>
      </c>
      <c r="J3" s="21" t="s">
        <v>19</v>
      </c>
      <c r="K3" s="21" t="s">
        <v>683</v>
      </c>
      <c r="L3" s="8" t="s">
        <v>679</v>
      </c>
      <c r="M3" s="8" t="s">
        <v>684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685</v>
      </c>
      <c r="B4" s="8" t="s">
        <v>686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508</v>
      </c>
      <c r="H4" s="8" t="s">
        <v>677</v>
      </c>
      <c r="I4" s="21" t="s">
        <v>687</v>
      </c>
      <c r="J4" s="21" t="s">
        <v>19</v>
      </c>
      <c r="K4" s="21" t="s">
        <v>687</v>
      </c>
      <c r="L4" s="8" t="s">
        <v>679</v>
      </c>
      <c r="M4" s="8" t="s">
        <v>688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689</v>
      </c>
      <c r="B5" s="8" t="s">
        <v>686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508</v>
      </c>
      <c r="H5" s="8" t="s">
        <v>677</v>
      </c>
      <c r="I5" s="21" t="s">
        <v>687</v>
      </c>
      <c r="J5" s="21" t="s">
        <v>19</v>
      </c>
      <c r="K5" s="21" t="s">
        <v>687</v>
      </c>
      <c r="L5" s="8" t="s">
        <v>679</v>
      </c>
      <c r="M5" s="8" t="s">
        <v>690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691</v>
      </c>
      <c r="B6" s="8" t="s">
        <v>692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508</v>
      </c>
      <c r="H6" s="8" t="s">
        <v>677</v>
      </c>
      <c r="I6" s="21" t="s">
        <v>693</v>
      </c>
      <c r="J6" s="21" t="s">
        <v>19</v>
      </c>
      <c r="K6" s="21" t="s">
        <v>693</v>
      </c>
      <c r="L6" s="8" t="s">
        <v>679</v>
      </c>
      <c r="M6" s="8" t="s">
        <v>694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695</v>
      </c>
      <c r="B7" s="8" t="s">
        <v>696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508</v>
      </c>
      <c r="H7" s="8" t="s">
        <v>677</v>
      </c>
      <c r="I7" s="21" t="s">
        <v>697</v>
      </c>
      <c r="J7" s="21" t="s">
        <v>19</v>
      </c>
      <c r="K7" s="21" t="s">
        <v>697</v>
      </c>
      <c r="L7" s="8" t="s">
        <v>679</v>
      </c>
      <c r="M7" s="8" t="s">
        <v>698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699</v>
      </c>
      <c r="B8" s="8" t="s">
        <v>700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508</v>
      </c>
      <c r="H8" s="8" t="s">
        <v>677</v>
      </c>
      <c r="I8" s="21" t="s">
        <v>701</v>
      </c>
      <c r="J8" s="21" t="s">
        <v>19</v>
      </c>
      <c r="K8" s="21" t="s">
        <v>701</v>
      </c>
      <c r="L8" s="8" t="s">
        <v>679</v>
      </c>
      <c r="M8" s="8" t="s">
        <v>702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703</v>
      </c>
      <c r="B9" s="8" t="s">
        <v>704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508</v>
      </c>
      <c r="H9" s="8" t="s">
        <v>677</v>
      </c>
      <c r="I9" s="21" t="s">
        <v>705</v>
      </c>
      <c r="J9" s="21" t="s">
        <v>19</v>
      </c>
      <c r="K9" s="21" t="s">
        <v>705</v>
      </c>
      <c r="L9" s="8" t="s">
        <v>679</v>
      </c>
      <c r="M9" s="8" t="s">
        <v>706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707</v>
      </c>
      <c r="B10" s="8" t="s">
        <v>708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508</v>
      </c>
      <c r="H10" s="8" t="s">
        <v>677</v>
      </c>
      <c r="I10" s="21" t="s">
        <v>709</v>
      </c>
      <c r="J10" s="21" t="s">
        <v>19</v>
      </c>
      <c r="K10" s="21" t="s">
        <v>709</v>
      </c>
      <c r="L10" s="8" t="s">
        <v>679</v>
      </c>
      <c r="M10" s="8" t="s">
        <v>710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711</v>
      </c>
      <c r="B11" s="8" t="s">
        <v>712</v>
      </c>
      <c r="C11" s="8" t="s">
        <v>77</v>
      </c>
      <c r="D11" s="8" t="s">
        <v>2</v>
      </c>
      <c r="E11" s="8" t="s">
        <v>74</v>
      </c>
      <c r="F11" s="8" t="s">
        <v>73</v>
      </c>
      <c r="G11" s="8" t="s">
        <v>508</v>
      </c>
      <c r="H11" s="8" t="s">
        <v>677</v>
      </c>
      <c r="I11" s="21" t="s">
        <v>713</v>
      </c>
      <c r="J11" s="21" t="s">
        <v>19</v>
      </c>
      <c r="K11" s="21" t="s">
        <v>713</v>
      </c>
      <c r="L11" s="8" t="s">
        <v>679</v>
      </c>
      <c r="M11" s="8" t="s">
        <v>714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715</v>
      </c>
      <c r="B12" s="8" t="s">
        <v>716</v>
      </c>
      <c r="C12" s="8" t="s">
        <v>77</v>
      </c>
      <c r="D12" s="8" t="s">
        <v>2</v>
      </c>
      <c r="E12" s="8" t="s">
        <v>74</v>
      </c>
      <c r="F12" s="8" t="s">
        <v>73</v>
      </c>
      <c r="G12" s="8" t="s">
        <v>508</v>
      </c>
      <c r="H12" s="8" t="s">
        <v>677</v>
      </c>
      <c r="I12" s="21" t="s">
        <v>717</v>
      </c>
      <c r="J12" s="21" t="s">
        <v>19</v>
      </c>
      <c r="K12" s="21" t="s">
        <v>717</v>
      </c>
      <c r="L12" s="8" t="s">
        <v>679</v>
      </c>
      <c r="M12" s="8" t="s">
        <v>718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719</v>
      </c>
      <c r="B13" s="8" t="s">
        <v>720</v>
      </c>
      <c r="C13" s="8" t="s">
        <v>77</v>
      </c>
      <c r="D13" s="8" t="s">
        <v>2</v>
      </c>
      <c r="E13" s="8" t="s">
        <v>74</v>
      </c>
      <c r="F13" s="8" t="s">
        <v>73</v>
      </c>
      <c r="G13" s="8" t="s">
        <v>508</v>
      </c>
      <c r="H13" s="8" t="s">
        <v>677</v>
      </c>
      <c r="I13" s="21" t="s">
        <v>721</v>
      </c>
      <c r="J13" s="21" t="s">
        <v>19</v>
      </c>
      <c r="K13" s="21" t="s">
        <v>721</v>
      </c>
      <c r="L13" s="8" t="s">
        <v>679</v>
      </c>
      <c r="M13" s="8" t="s">
        <v>722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723</v>
      </c>
      <c r="B14" s="8" t="s">
        <v>724</v>
      </c>
      <c r="C14" s="8" t="s">
        <v>77</v>
      </c>
      <c r="D14" s="8" t="s">
        <v>2</v>
      </c>
      <c r="E14" s="8" t="s">
        <v>74</v>
      </c>
      <c r="F14" s="8" t="s">
        <v>73</v>
      </c>
      <c r="G14" s="8" t="s">
        <v>508</v>
      </c>
      <c r="H14" s="8" t="s">
        <v>677</v>
      </c>
      <c r="I14" s="21" t="s">
        <v>725</v>
      </c>
      <c r="J14" s="21" t="s">
        <v>19</v>
      </c>
      <c r="K14" s="21" t="s">
        <v>725</v>
      </c>
      <c r="L14" s="8" t="s">
        <v>679</v>
      </c>
      <c r="M14" s="8" t="s">
        <v>726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727</v>
      </c>
      <c r="B15" s="8" t="s">
        <v>728</v>
      </c>
      <c r="C15" s="8" t="s">
        <v>77</v>
      </c>
      <c r="D15" s="8" t="s">
        <v>2</v>
      </c>
      <c r="E15" s="8" t="s">
        <v>74</v>
      </c>
      <c r="F15" s="8" t="s">
        <v>73</v>
      </c>
      <c r="G15" s="8" t="s">
        <v>508</v>
      </c>
      <c r="H15" s="8" t="s">
        <v>677</v>
      </c>
      <c r="I15" s="21" t="s">
        <v>729</v>
      </c>
      <c r="J15" s="21" t="s">
        <v>19</v>
      </c>
      <c r="K15" s="21" t="s">
        <v>729</v>
      </c>
      <c r="L15" s="8" t="s">
        <v>679</v>
      </c>
      <c r="M15" s="8" t="s">
        <v>730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731</v>
      </c>
      <c r="B16" s="8" t="s">
        <v>732</v>
      </c>
      <c r="C16" s="8" t="s">
        <v>77</v>
      </c>
      <c r="D16" s="8" t="s">
        <v>2</v>
      </c>
      <c r="E16" s="8" t="s">
        <v>74</v>
      </c>
      <c r="F16" s="8" t="s">
        <v>73</v>
      </c>
      <c r="G16" s="8" t="s">
        <v>508</v>
      </c>
      <c r="H16" s="8" t="s">
        <v>677</v>
      </c>
      <c r="I16" s="21" t="s">
        <v>733</v>
      </c>
      <c r="J16" s="21" t="s">
        <v>19</v>
      </c>
      <c r="K16" s="21" t="s">
        <v>733</v>
      </c>
      <c r="L16" s="8" t="s">
        <v>679</v>
      </c>
      <c r="M16" s="8" t="s">
        <v>734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735</v>
      </c>
      <c r="B17" s="8" t="s">
        <v>736</v>
      </c>
      <c r="C17" s="8" t="s">
        <v>77</v>
      </c>
      <c r="D17" s="8" t="s">
        <v>2</v>
      </c>
      <c r="E17" s="8" t="s">
        <v>74</v>
      </c>
      <c r="F17" s="8" t="s">
        <v>73</v>
      </c>
      <c r="G17" s="8" t="s">
        <v>508</v>
      </c>
      <c r="H17" s="8" t="s">
        <v>677</v>
      </c>
      <c r="I17" s="21" t="s">
        <v>737</v>
      </c>
      <c r="J17" s="21" t="s">
        <v>19</v>
      </c>
      <c r="K17" s="21" t="s">
        <v>737</v>
      </c>
      <c r="L17" s="8" t="s">
        <v>679</v>
      </c>
      <c r="M17" s="8" t="s">
        <v>738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739</v>
      </c>
      <c r="B18" s="8" t="s">
        <v>740</v>
      </c>
      <c r="C18" s="8" t="s">
        <v>77</v>
      </c>
      <c r="D18" s="8" t="s">
        <v>2</v>
      </c>
      <c r="E18" s="8" t="s">
        <v>74</v>
      </c>
      <c r="F18" s="8" t="s">
        <v>73</v>
      </c>
      <c r="G18" s="8" t="s">
        <v>508</v>
      </c>
      <c r="H18" s="8" t="s">
        <v>677</v>
      </c>
      <c r="I18" s="21" t="s">
        <v>741</v>
      </c>
      <c r="J18" s="21" t="s">
        <v>19</v>
      </c>
      <c r="K18" s="21" t="s">
        <v>741</v>
      </c>
      <c r="L18" s="8" t="s">
        <v>679</v>
      </c>
      <c r="M18" s="8" t="s">
        <v>742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743</v>
      </c>
      <c r="B19" s="8" t="s">
        <v>744</v>
      </c>
      <c r="C19" s="8" t="s">
        <v>77</v>
      </c>
      <c r="D19" s="8" t="s">
        <v>2</v>
      </c>
      <c r="E19" s="8" t="s">
        <v>74</v>
      </c>
      <c r="F19" s="8" t="s">
        <v>73</v>
      </c>
      <c r="G19" s="8" t="s">
        <v>508</v>
      </c>
      <c r="H19" s="8" t="s">
        <v>677</v>
      </c>
      <c r="I19" s="21" t="s">
        <v>745</v>
      </c>
      <c r="J19" s="21" t="s">
        <v>19</v>
      </c>
      <c r="K19" s="21" t="s">
        <v>745</v>
      </c>
      <c r="L19" s="8" t="s">
        <v>679</v>
      </c>
      <c r="M19" s="8" t="s">
        <v>746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747</v>
      </c>
      <c r="B20" s="8" t="s">
        <v>748</v>
      </c>
      <c r="C20" s="8" t="s">
        <v>77</v>
      </c>
      <c r="D20" s="8" t="s">
        <v>2</v>
      </c>
      <c r="E20" s="8" t="s">
        <v>74</v>
      </c>
      <c r="F20" s="8" t="s">
        <v>73</v>
      </c>
      <c r="G20" s="8" t="s">
        <v>508</v>
      </c>
      <c r="H20" s="8" t="s">
        <v>677</v>
      </c>
      <c r="I20" s="21" t="s">
        <v>749</v>
      </c>
      <c r="J20" s="21" t="s">
        <v>19</v>
      </c>
      <c r="K20" s="21" t="s">
        <v>749</v>
      </c>
      <c r="L20" s="8" t="s">
        <v>679</v>
      </c>
      <c r="M20" s="8" t="s">
        <v>750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4.25" customHeight="1" spans="1:256">
      <c r="A21" s="7" t="s">
        <v>751</v>
      </c>
      <c r="B21" s="8" t="s">
        <v>752</v>
      </c>
      <c r="C21" s="8" t="s">
        <v>77</v>
      </c>
      <c r="D21" s="8" t="s">
        <v>2</v>
      </c>
      <c r="E21" s="8" t="s">
        <v>74</v>
      </c>
      <c r="F21" s="8" t="s">
        <v>73</v>
      </c>
      <c r="G21" s="8" t="s">
        <v>508</v>
      </c>
      <c r="H21" s="8" t="s">
        <v>677</v>
      </c>
      <c r="I21" s="21" t="s">
        <v>753</v>
      </c>
      <c r="J21" s="21" t="s">
        <v>19</v>
      </c>
      <c r="K21" s="21" t="s">
        <v>753</v>
      </c>
      <c r="L21" s="8" t="s">
        <v>679</v>
      </c>
      <c r="M21" s="8" t="s">
        <v>754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ht="14.25" customHeight="1" spans="1:256">
      <c r="A22" s="7" t="s">
        <v>755</v>
      </c>
      <c r="B22" s="8" t="s">
        <v>756</v>
      </c>
      <c r="C22" s="8" t="s">
        <v>77</v>
      </c>
      <c r="D22" s="8" t="s">
        <v>2</v>
      </c>
      <c r="E22" s="8" t="s">
        <v>74</v>
      </c>
      <c r="F22" s="8" t="s">
        <v>73</v>
      </c>
      <c r="G22" s="8" t="s">
        <v>508</v>
      </c>
      <c r="H22" s="8" t="s">
        <v>677</v>
      </c>
      <c r="I22" s="21" t="s">
        <v>757</v>
      </c>
      <c r="J22" s="21" t="s">
        <v>19</v>
      </c>
      <c r="K22" s="21" t="s">
        <v>757</v>
      </c>
      <c r="L22" s="8" t="s">
        <v>679</v>
      </c>
      <c r="M22" s="8" t="s">
        <v>758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customHeight="1" spans="1:14">
      <c r="A23" s="20" t="s">
        <v>666</v>
      </c>
      <c r="B23" s="20" t="s">
        <v>667</v>
      </c>
      <c r="C23" s="20" t="s">
        <v>667</v>
      </c>
      <c r="D23" s="20" t="s">
        <v>667</v>
      </c>
      <c r="E23" s="20"/>
      <c r="F23" s="20"/>
      <c r="G23" s="20" t="s">
        <v>667</v>
      </c>
      <c r="H23" s="20" t="s">
        <v>667</v>
      </c>
      <c r="I23" s="22" t="s">
        <v>22</v>
      </c>
      <c r="J23" s="22"/>
      <c r="K23" s="22"/>
      <c r="L23" s="20"/>
      <c r="M23" s="20" t="s">
        <v>667</v>
      </c>
      <c r="N23" t="s">
        <v>667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759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14"/>
  <sheetViews>
    <sheetView tabSelected="1" workbookViewId="0">
      <selection activeCell="G118" sqref="G1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760</v>
      </c>
    </row>
    <row r="2" ht="14.25" hidden="1" customHeight="1" spans="1:10">
      <c r="A2" s="7" t="s">
        <v>71</v>
      </c>
      <c r="B2" s="8" t="s">
        <v>80</v>
      </c>
      <c r="C2" s="8" t="s">
        <v>81</v>
      </c>
      <c r="D2" s="4">
        <v>703</v>
      </c>
      <c r="E2" t="str">
        <f>VLOOKUP(A2,HOP!A:L,12,0)</f>
        <v>703.00</v>
      </c>
      <c r="F2" t="str">
        <f>VLOOKUP(A2,HOP!A:C,3,0)</f>
        <v>2255696</v>
      </c>
      <c r="G2">
        <f>D2-E2</f>
        <v>0</v>
      </c>
      <c r="H2" t="str">
        <f>$H$1&amp;F2</f>
        <v>，2255696</v>
      </c>
      <c r="I2" t="str">
        <f>VLOOKUP(A2,HOP!A:T,20,0)</f>
        <v>直连</v>
      </c>
      <c r="J2" t="str">
        <f>VLOOKUP(A2,HOP!A:R,18,0)</f>
        <v>是</v>
      </c>
    </row>
    <row r="3" ht="14.25" hidden="1" customHeight="1" spans="1:10">
      <c r="A3" s="7" t="s">
        <v>87</v>
      </c>
      <c r="B3" s="8" t="s">
        <v>92</v>
      </c>
      <c r="C3" s="8" t="s">
        <v>81</v>
      </c>
      <c r="D3" s="4">
        <v>605</v>
      </c>
      <c r="E3" t="str">
        <f>VLOOKUP(A3,HOP!A:L,12,0)</f>
        <v>605.00</v>
      </c>
      <c r="F3" t="str">
        <f>VLOOKUP(A3,HOP!A:C,3,0)</f>
        <v>2267190</v>
      </c>
      <c r="G3">
        <f t="shared" ref="G3:G34" si="0">D3-E3</f>
        <v>0</v>
      </c>
      <c r="H3" t="str">
        <f t="shared" ref="H3:H34" si="1">$H$1&amp;F3</f>
        <v>，2267190</v>
      </c>
      <c r="I3" t="str">
        <f>VLOOKUP(A3,HOP!A:T,20,0)</f>
        <v>直连</v>
      </c>
      <c r="J3" t="str">
        <f>VLOOKUP(A3,HOP!A:R,18,0)</f>
        <v>是</v>
      </c>
    </row>
    <row r="4" ht="14.25" hidden="1" customHeight="1" spans="1:10">
      <c r="A4" s="7" t="s">
        <v>97</v>
      </c>
      <c r="B4" s="8" t="s">
        <v>80</v>
      </c>
      <c r="C4" s="8" t="s">
        <v>81</v>
      </c>
      <c r="D4" s="4">
        <v>166</v>
      </c>
      <c r="E4" t="str">
        <f>VLOOKUP(A4,HOP!A:L,12,0)</f>
        <v>166.00</v>
      </c>
      <c r="F4" t="str">
        <f>VLOOKUP(A4,HOP!A:C,3,0)</f>
        <v>2264077</v>
      </c>
      <c r="G4">
        <f t="shared" si="0"/>
        <v>0</v>
      </c>
      <c r="H4" t="str">
        <f t="shared" si="1"/>
        <v>，2264077</v>
      </c>
      <c r="I4" t="str">
        <f>VLOOKUP(A4,HOP!A:T,20,0)</f>
        <v>直连</v>
      </c>
      <c r="J4" t="str">
        <f>VLOOKUP(A4,HOP!A:R,18,0)</f>
        <v>是</v>
      </c>
    </row>
    <row r="5" ht="14.25" hidden="1" customHeight="1" spans="1:10">
      <c r="A5" s="7" t="s">
        <v>106</v>
      </c>
      <c r="B5" s="8" t="s">
        <v>110</v>
      </c>
      <c r="C5" s="8" t="s">
        <v>80</v>
      </c>
      <c r="D5" s="4">
        <v>1801</v>
      </c>
      <c r="E5" t="str">
        <f>VLOOKUP(A5,HOP!A:L,12,0)</f>
        <v>1801.00</v>
      </c>
      <c r="F5" t="str">
        <f>VLOOKUP(A5,HOP!A:C,3,0)</f>
        <v>2273269</v>
      </c>
      <c r="G5">
        <f t="shared" si="0"/>
        <v>0</v>
      </c>
      <c r="H5" t="str">
        <f t="shared" si="1"/>
        <v>，2273269</v>
      </c>
      <c r="I5" t="str">
        <f>VLOOKUP(A5,HOP!A:T,20,0)</f>
        <v>直连</v>
      </c>
      <c r="J5" t="str">
        <f>VLOOKUP(A5,HOP!A:R,18,0)</f>
        <v>是</v>
      </c>
    </row>
    <row r="6" ht="14.25" hidden="1" customHeight="1" spans="1:10">
      <c r="A6" s="7" t="s">
        <v>115</v>
      </c>
      <c r="B6" s="8" t="s">
        <v>110</v>
      </c>
      <c r="C6" s="8" t="s">
        <v>80</v>
      </c>
      <c r="D6" s="4">
        <v>474</v>
      </c>
      <c r="E6" t="str">
        <f>VLOOKUP(A6,HOP!A:L,12,0)</f>
        <v>474.00</v>
      </c>
      <c r="F6" t="str">
        <f>VLOOKUP(A6,HOP!A:C,3,0)</f>
        <v>2273169</v>
      </c>
      <c r="G6">
        <f t="shared" si="0"/>
        <v>0</v>
      </c>
      <c r="H6" t="str">
        <f t="shared" si="1"/>
        <v>，2273169</v>
      </c>
      <c r="I6" t="str">
        <f>VLOOKUP(A6,HOP!A:T,20,0)</f>
        <v>直采</v>
      </c>
      <c r="J6" t="str">
        <f>VLOOKUP(A6,HOP!A:R,18,0)</f>
        <v>是</v>
      </c>
    </row>
    <row r="7" ht="14.25" hidden="1" customHeight="1" spans="1:10">
      <c r="A7" s="7" t="s">
        <v>123</v>
      </c>
      <c r="B7" s="8" t="s">
        <v>110</v>
      </c>
      <c r="C7" s="8" t="s">
        <v>80</v>
      </c>
      <c r="D7" s="4">
        <v>291</v>
      </c>
      <c r="E7" t="str">
        <f>VLOOKUP(A7,HOP!A:L,12,0)</f>
        <v>291.00</v>
      </c>
      <c r="F7" t="str">
        <f>VLOOKUP(A7,HOP!A:C,3,0)</f>
        <v>2273152</v>
      </c>
      <c r="G7">
        <f t="shared" si="0"/>
        <v>0</v>
      </c>
      <c r="H7" t="str">
        <f t="shared" si="1"/>
        <v>，2273152</v>
      </c>
      <c r="I7" t="str">
        <f>VLOOKUP(A7,HOP!A:T,20,0)</f>
        <v>直连</v>
      </c>
      <c r="J7" t="str">
        <f>VLOOKUP(A7,HOP!A:R,18,0)</f>
        <v>是</v>
      </c>
    </row>
    <row r="8" ht="14.25" hidden="1" customHeight="1" spans="1:10">
      <c r="A8" s="7" t="s">
        <v>131</v>
      </c>
      <c r="B8" s="8" t="s">
        <v>136</v>
      </c>
      <c r="C8" s="8" t="s">
        <v>137</v>
      </c>
      <c r="D8" s="4">
        <v>624</v>
      </c>
      <c r="E8" t="str">
        <f>VLOOKUP(A8,HOP!A:L,12,0)</f>
        <v>624.00</v>
      </c>
      <c r="F8" t="str">
        <f>VLOOKUP(A8,HOP!A:C,3,0)</f>
        <v>2244016</v>
      </c>
      <c r="G8">
        <f t="shared" si="0"/>
        <v>0</v>
      </c>
      <c r="H8" t="str">
        <f t="shared" si="1"/>
        <v>，2244016</v>
      </c>
      <c r="I8" t="str">
        <f>VLOOKUP(A8,HOP!A:T,20,0)</f>
        <v>直连</v>
      </c>
      <c r="J8" t="str">
        <f>VLOOKUP(A8,HOP!A:R,18,0)</f>
        <v>否</v>
      </c>
    </row>
    <row r="9" ht="14.25" hidden="1" customHeight="1" spans="1:10">
      <c r="A9" s="7" t="s">
        <v>142</v>
      </c>
      <c r="B9" s="8" t="s">
        <v>147</v>
      </c>
      <c r="C9" s="8" t="s">
        <v>92</v>
      </c>
      <c r="D9" s="4">
        <v>1860</v>
      </c>
      <c r="E9" t="str">
        <f>VLOOKUP(A9,HOP!A:L,12,0)</f>
        <v>1860.00</v>
      </c>
      <c r="F9" t="str">
        <f>VLOOKUP(A9,HOP!A:C,3,0)</f>
        <v>2246643</v>
      </c>
      <c r="G9">
        <f t="shared" si="0"/>
        <v>0</v>
      </c>
      <c r="H9" t="str">
        <f t="shared" si="1"/>
        <v>，2246643</v>
      </c>
      <c r="I9" t="str">
        <f>VLOOKUP(A9,HOP!A:T,20,0)</f>
        <v>直连</v>
      </c>
      <c r="J9" t="str">
        <f>VLOOKUP(A9,HOP!A:R,18,0)</f>
        <v>否</v>
      </c>
    </row>
    <row r="10" ht="14.25" hidden="1" customHeight="1" spans="1:10">
      <c r="A10" s="7" t="s">
        <v>152</v>
      </c>
      <c r="B10" s="8" t="s">
        <v>136</v>
      </c>
      <c r="C10" s="8" t="s">
        <v>137</v>
      </c>
      <c r="D10" s="4">
        <v>624</v>
      </c>
      <c r="E10" t="str">
        <f>VLOOKUP(A10,HOP!A:L,12,0)</f>
        <v>624.00</v>
      </c>
      <c r="F10" t="str">
        <f>VLOOKUP(A10,HOP!A:C,3,0)</f>
        <v>2244010</v>
      </c>
      <c r="G10">
        <f t="shared" si="0"/>
        <v>0</v>
      </c>
      <c r="H10" t="str">
        <f t="shared" si="1"/>
        <v>，2244010</v>
      </c>
      <c r="I10" t="str">
        <f>VLOOKUP(A10,HOP!A:T,20,0)</f>
        <v>直连</v>
      </c>
      <c r="J10" t="str">
        <f>VLOOKUP(A10,HOP!A:R,18,0)</f>
        <v>否</v>
      </c>
    </row>
    <row r="11" ht="14.25" hidden="1" customHeight="1" spans="1:10">
      <c r="A11" s="7" t="s">
        <v>154</v>
      </c>
      <c r="B11" s="8" t="s">
        <v>136</v>
      </c>
      <c r="C11" s="8" t="s">
        <v>110</v>
      </c>
      <c r="D11" s="4">
        <v>2760</v>
      </c>
      <c r="E11" t="str">
        <f>VLOOKUP(A11,HOP!A:L,12,0)</f>
        <v>2760.00</v>
      </c>
      <c r="F11" t="str">
        <f>VLOOKUP(A11,HOP!A:C,3,0)</f>
        <v>2263779</v>
      </c>
      <c r="G11">
        <f t="shared" si="0"/>
        <v>0</v>
      </c>
      <c r="H11" t="str">
        <f t="shared" si="1"/>
        <v>，2263779</v>
      </c>
      <c r="I11" t="str">
        <f>VLOOKUP(A11,HOP!A:T,20,0)</f>
        <v>直采</v>
      </c>
      <c r="J11" t="str">
        <f>VLOOKUP(A11,HOP!A:R,18,0)</f>
        <v>是</v>
      </c>
    </row>
    <row r="12" ht="14.25" hidden="1" customHeight="1" spans="1:10">
      <c r="A12" s="7" t="s">
        <v>163</v>
      </c>
      <c r="B12" s="8" t="s">
        <v>147</v>
      </c>
      <c r="C12" s="8" t="s">
        <v>92</v>
      </c>
      <c r="D12" s="4">
        <v>443</v>
      </c>
      <c r="E12" t="str">
        <f>VLOOKUP(A12,HOP!A:L,12,0)</f>
        <v>443.00</v>
      </c>
      <c r="F12" t="str">
        <f>VLOOKUP(A12,HOP!A:C,3,0)</f>
        <v>2244477</v>
      </c>
      <c r="G12">
        <f t="shared" si="0"/>
        <v>0</v>
      </c>
      <c r="H12" t="str">
        <f t="shared" si="1"/>
        <v>，2244477</v>
      </c>
      <c r="I12" t="str">
        <f>VLOOKUP(A12,HOP!A:T,20,0)</f>
        <v>直连</v>
      </c>
      <c r="J12" t="str">
        <f>VLOOKUP(A12,HOP!A:R,18,0)</f>
        <v>否</v>
      </c>
    </row>
    <row r="13" ht="14.25" hidden="1" customHeight="1" spans="1:10">
      <c r="A13" s="7" t="s">
        <v>171</v>
      </c>
      <c r="B13" s="8" t="s">
        <v>136</v>
      </c>
      <c r="C13" s="8" t="s">
        <v>137</v>
      </c>
      <c r="D13" s="4">
        <v>955</v>
      </c>
      <c r="E13" t="str">
        <f>VLOOKUP(A13,HOP!A:L,12,0)</f>
        <v>955.00</v>
      </c>
      <c r="F13" t="str">
        <f>VLOOKUP(A13,HOP!A:C,3,0)</f>
        <v>2244531</v>
      </c>
      <c r="G13">
        <f t="shared" si="0"/>
        <v>0</v>
      </c>
      <c r="H13" t="str">
        <f t="shared" si="1"/>
        <v>，2244531</v>
      </c>
      <c r="I13" t="str">
        <f>VLOOKUP(A13,HOP!A:T,20,0)</f>
        <v>直连</v>
      </c>
      <c r="J13" t="str">
        <f>VLOOKUP(A13,HOP!A:R,18,0)</f>
        <v>否</v>
      </c>
    </row>
    <row r="14" ht="14.25" hidden="1" customHeight="1" spans="1:10">
      <c r="A14" s="7" t="s">
        <v>179</v>
      </c>
      <c r="B14" s="8" t="s">
        <v>147</v>
      </c>
      <c r="C14" s="8" t="s">
        <v>137</v>
      </c>
      <c r="D14" s="4">
        <v>970</v>
      </c>
      <c r="E14" t="str">
        <f>VLOOKUP(A14,HOP!A:L,12,0)</f>
        <v>970.00</v>
      </c>
      <c r="F14" t="str">
        <f>VLOOKUP(A14,HOP!A:C,3,0)</f>
        <v>2258752</v>
      </c>
      <c r="G14">
        <f t="shared" si="0"/>
        <v>0</v>
      </c>
      <c r="H14" t="str">
        <f t="shared" si="1"/>
        <v>，2258752</v>
      </c>
      <c r="I14" t="str">
        <f>VLOOKUP(A14,HOP!A:T,20,0)</f>
        <v>直连</v>
      </c>
      <c r="J14" t="str">
        <f>VLOOKUP(A14,HOP!A:R,18,0)</f>
        <v>否</v>
      </c>
    </row>
    <row r="15" ht="14.25" hidden="1" customHeight="1" spans="1:10">
      <c r="A15" s="7" t="s">
        <v>188</v>
      </c>
      <c r="B15" s="8" t="s">
        <v>147</v>
      </c>
      <c r="C15" s="8" t="s">
        <v>110</v>
      </c>
      <c r="D15" s="4">
        <v>1068</v>
      </c>
      <c r="E15" t="str">
        <f>VLOOKUP(A15,HOP!A:L,12,0)</f>
        <v>1068.00</v>
      </c>
      <c r="F15" t="str">
        <f>VLOOKUP(A15,HOP!A:C,3,0)</f>
        <v>2259324</v>
      </c>
      <c r="G15">
        <f t="shared" si="0"/>
        <v>0</v>
      </c>
      <c r="H15" t="str">
        <f t="shared" si="1"/>
        <v>，2259324</v>
      </c>
      <c r="I15" t="str">
        <f>VLOOKUP(A15,HOP!A:T,20,0)</f>
        <v>直连</v>
      </c>
      <c r="J15" t="str">
        <f>VLOOKUP(A15,HOP!A:R,18,0)</f>
        <v>是</v>
      </c>
    </row>
    <row r="16" ht="14.25" hidden="1" customHeight="1" spans="1:10">
      <c r="A16" s="7" t="s">
        <v>197</v>
      </c>
      <c r="B16" s="8" t="s">
        <v>92</v>
      </c>
      <c r="C16" s="8" t="s">
        <v>110</v>
      </c>
      <c r="D16" s="4">
        <v>356</v>
      </c>
      <c r="E16" t="str">
        <f>VLOOKUP(A16,HOP!A:L,12,0)</f>
        <v>356.00</v>
      </c>
      <c r="F16" t="str">
        <f>VLOOKUP(A16,HOP!A:C,3,0)</f>
        <v>2266379</v>
      </c>
      <c r="G16">
        <f t="shared" si="0"/>
        <v>0</v>
      </c>
      <c r="H16" t="str">
        <f t="shared" si="1"/>
        <v>，2266379</v>
      </c>
      <c r="I16" t="str">
        <f>VLOOKUP(A16,HOP!A:T,20,0)</f>
        <v>直连</v>
      </c>
      <c r="J16" t="str">
        <f>VLOOKUP(A16,HOP!A:R,18,0)</f>
        <v>是</v>
      </c>
    </row>
    <row r="17" ht="14.25" hidden="1" customHeight="1" spans="1:10">
      <c r="A17" s="7" t="s">
        <v>206</v>
      </c>
      <c r="B17" s="8" t="s">
        <v>211</v>
      </c>
      <c r="C17" s="8" t="s">
        <v>92</v>
      </c>
      <c r="D17" s="4">
        <v>1409</v>
      </c>
      <c r="E17" t="str">
        <f>VLOOKUP(A17,HOP!A:L,12,0)</f>
        <v>1409.00</v>
      </c>
      <c r="F17" t="str">
        <f>VLOOKUP(A17,HOP!A:C,3,0)</f>
        <v>2265180</v>
      </c>
      <c r="G17">
        <f t="shared" si="0"/>
        <v>0</v>
      </c>
      <c r="H17" t="str">
        <f t="shared" si="1"/>
        <v>，2265180</v>
      </c>
      <c r="I17" t="str">
        <f>VLOOKUP(A17,HOP!A:T,20,0)</f>
        <v>直连</v>
      </c>
      <c r="J17" t="str">
        <f>VLOOKUP(A17,HOP!A:R,18,0)</f>
        <v>否</v>
      </c>
    </row>
    <row r="18" ht="14.25" hidden="1" customHeight="1" spans="1:10">
      <c r="A18" s="7" t="s">
        <v>216</v>
      </c>
      <c r="B18" s="8" t="s">
        <v>91</v>
      </c>
      <c r="C18" s="8" t="s">
        <v>92</v>
      </c>
      <c r="D18" s="4">
        <v>2577</v>
      </c>
      <c r="E18" t="str">
        <f>VLOOKUP(A18,HOP!A:L,12,0)</f>
        <v>2577.00</v>
      </c>
      <c r="F18" t="str">
        <f>VLOOKUP(A18,HOP!A:C,3,0)</f>
        <v>2263208</v>
      </c>
      <c r="G18">
        <f t="shared" si="0"/>
        <v>0</v>
      </c>
      <c r="H18" t="str">
        <f t="shared" si="1"/>
        <v>，2263208</v>
      </c>
      <c r="I18" t="str">
        <f>VLOOKUP(A18,HOP!A:T,20,0)</f>
        <v>Saas酒店</v>
      </c>
      <c r="J18" t="str">
        <f>VLOOKUP(A18,HOP!A:R,18,0)</f>
        <v>否</v>
      </c>
    </row>
    <row r="19" ht="14.25" hidden="1" customHeight="1" spans="1:10">
      <c r="A19" s="7" t="s">
        <v>224</v>
      </c>
      <c r="B19" s="8" t="s">
        <v>147</v>
      </c>
      <c r="C19" s="8" t="s">
        <v>137</v>
      </c>
      <c r="D19" s="4">
        <v>2184</v>
      </c>
      <c r="E19" t="str">
        <f>VLOOKUP(A19,HOP!A:L,12,0)</f>
        <v>2184.00</v>
      </c>
      <c r="F19" t="str">
        <f>VLOOKUP(A19,HOP!A:C,3,0)</f>
        <v>2265436</v>
      </c>
      <c r="G19">
        <f t="shared" si="0"/>
        <v>0</v>
      </c>
      <c r="H19" t="str">
        <f t="shared" si="1"/>
        <v>，2265436</v>
      </c>
      <c r="I19" t="str">
        <f>VLOOKUP(A19,HOP!A:T,20,0)</f>
        <v>直连</v>
      </c>
      <c r="J19" t="str">
        <f>VLOOKUP(A19,HOP!A:R,18,0)</f>
        <v>否</v>
      </c>
    </row>
    <row r="20" ht="14.25" hidden="1" customHeight="1" spans="1:10">
      <c r="A20" s="7" t="s">
        <v>232</v>
      </c>
      <c r="B20" s="8" t="s">
        <v>136</v>
      </c>
      <c r="C20" s="8" t="s">
        <v>137</v>
      </c>
      <c r="D20" s="4">
        <v>407</v>
      </c>
      <c r="E20" t="str">
        <f>VLOOKUP(A20,HOP!A:L,12,0)</f>
        <v>407.00</v>
      </c>
      <c r="F20" t="str">
        <f>VLOOKUP(A20,HOP!A:C,3,0)</f>
        <v>2265203</v>
      </c>
      <c r="G20">
        <f t="shared" si="0"/>
        <v>0</v>
      </c>
      <c r="H20" t="str">
        <f t="shared" si="1"/>
        <v>，2265203</v>
      </c>
      <c r="I20" t="str">
        <f>VLOOKUP(A20,HOP!A:T,20,0)</f>
        <v>直连</v>
      </c>
      <c r="J20" t="str">
        <f>VLOOKUP(A20,HOP!A:R,18,0)</f>
        <v>否</v>
      </c>
    </row>
    <row r="21" ht="14.25" hidden="1" customHeight="1" spans="1:10">
      <c r="A21" s="7" t="s">
        <v>239</v>
      </c>
      <c r="B21" s="8" t="s">
        <v>92</v>
      </c>
      <c r="C21" s="8" t="s">
        <v>110</v>
      </c>
      <c r="D21" s="4">
        <v>185</v>
      </c>
      <c r="E21" t="str">
        <f>VLOOKUP(A21,HOP!A:L,12,0)</f>
        <v>185.00</v>
      </c>
      <c r="F21" t="str">
        <f>VLOOKUP(A21,HOP!A:C,3,0)</f>
        <v>2265939</v>
      </c>
      <c r="G21">
        <f t="shared" si="0"/>
        <v>0</v>
      </c>
      <c r="H21" t="str">
        <f t="shared" si="1"/>
        <v>，2265939</v>
      </c>
      <c r="I21" t="str">
        <f>VLOOKUP(A21,HOP!A:T,20,0)</f>
        <v>直连</v>
      </c>
      <c r="J21" t="str">
        <f>VLOOKUP(A21,HOP!A:R,18,0)</f>
        <v>是</v>
      </c>
    </row>
    <row r="22" ht="14.25" hidden="1" customHeight="1" spans="1:10">
      <c r="A22" s="7" t="s">
        <v>247</v>
      </c>
      <c r="B22" s="8" t="s">
        <v>137</v>
      </c>
      <c r="C22" s="8" t="s">
        <v>110</v>
      </c>
      <c r="D22" s="4">
        <v>588</v>
      </c>
      <c r="E22" t="str">
        <f>VLOOKUP(A22,HOP!A:L,12,0)</f>
        <v>588.00</v>
      </c>
      <c r="F22" t="str">
        <f>VLOOKUP(A22,HOP!A:C,3,0)</f>
        <v>2253660</v>
      </c>
      <c r="G22">
        <f t="shared" si="0"/>
        <v>0</v>
      </c>
      <c r="H22" t="str">
        <f t="shared" si="1"/>
        <v>，2253660</v>
      </c>
      <c r="I22" t="str">
        <f>VLOOKUP(A22,HOP!A:T,20,0)</f>
        <v>直连</v>
      </c>
      <c r="J22" t="str">
        <f>VLOOKUP(A22,HOP!A:R,18,0)</f>
        <v>是</v>
      </c>
    </row>
    <row r="23" ht="14.25" hidden="1" customHeight="1" spans="1:10">
      <c r="A23" s="7" t="s">
        <v>256</v>
      </c>
      <c r="B23" s="8" t="s">
        <v>92</v>
      </c>
      <c r="C23" s="8" t="s">
        <v>110</v>
      </c>
      <c r="D23" s="4">
        <v>1046</v>
      </c>
      <c r="E23" t="str">
        <f>VLOOKUP(A23,HOP!A:L,12,0)</f>
        <v>1046.00</v>
      </c>
      <c r="F23" t="str">
        <f>VLOOKUP(A23,HOP!A:C,3,0)</f>
        <v>2259063</v>
      </c>
      <c r="G23">
        <f t="shared" si="0"/>
        <v>0</v>
      </c>
      <c r="H23" t="str">
        <f t="shared" si="1"/>
        <v>，2259063</v>
      </c>
      <c r="I23" t="str">
        <f>VLOOKUP(A23,HOP!A:T,20,0)</f>
        <v>直连</v>
      </c>
      <c r="J23" t="str">
        <f>VLOOKUP(A23,HOP!A:R,18,0)</f>
        <v>是</v>
      </c>
    </row>
    <row r="24" ht="14.25" hidden="1" customHeight="1" spans="1:10">
      <c r="A24" s="7" t="s">
        <v>264</v>
      </c>
      <c r="B24" s="8" t="s">
        <v>137</v>
      </c>
      <c r="C24" s="8" t="s">
        <v>110</v>
      </c>
      <c r="D24" s="4">
        <v>630</v>
      </c>
      <c r="E24" t="str">
        <f>VLOOKUP(A24,HOP!A:L,12,0)</f>
        <v>630.00</v>
      </c>
      <c r="F24" t="str">
        <f>VLOOKUP(A24,HOP!A:C,3,0)</f>
        <v>2271492</v>
      </c>
      <c r="G24">
        <f t="shared" si="0"/>
        <v>0</v>
      </c>
      <c r="H24" t="str">
        <f t="shared" si="1"/>
        <v>，2271492</v>
      </c>
      <c r="I24" t="str">
        <f>VLOOKUP(A24,HOP!A:T,20,0)</f>
        <v>直采</v>
      </c>
      <c r="J24" t="str">
        <f>VLOOKUP(A24,HOP!A:R,18,0)</f>
        <v>是</v>
      </c>
    </row>
    <row r="25" ht="14.25" hidden="1" customHeight="1" spans="1:10">
      <c r="A25" s="7" t="s">
        <v>271</v>
      </c>
      <c r="B25" s="8" t="s">
        <v>136</v>
      </c>
      <c r="C25" s="8" t="s">
        <v>137</v>
      </c>
      <c r="D25" s="4">
        <v>206</v>
      </c>
      <c r="E25" t="str">
        <f>VLOOKUP(A25,HOP!A:L,12,0)</f>
        <v>206.00</v>
      </c>
      <c r="F25" t="str">
        <f>VLOOKUP(A25,HOP!A:C,3,0)</f>
        <v>2271499</v>
      </c>
      <c r="G25">
        <f t="shared" si="0"/>
        <v>0</v>
      </c>
      <c r="H25" t="str">
        <f t="shared" si="1"/>
        <v>，2271499</v>
      </c>
      <c r="I25" t="str">
        <f>VLOOKUP(A25,HOP!A:T,20,0)</f>
        <v>直连</v>
      </c>
      <c r="J25" t="str">
        <f>VLOOKUP(A25,HOP!A:R,18,0)</f>
        <v>否</v>
      </c>
    </row>
    <row r="26" ht="14.25" hidden="1" customHeight="1" spans="1:10">
      <c r="A26" s="7" t="s">
        <v>279</v>
      </c>
      <c r="B26" s="8" t="s">
        <v>136</v>
      </c>
      <c r="C26" s="8" t="s">
        <v>137</v>
      </c>
      <c r="D26" s="4">
        <v>312</v>
      </c>
      <c r="E26" t="str">
        <f>VLOOKUP(A26,HOP!A:L,12,0)</f>
        <v>312.00</v>
      </c>
      <c r="F26" t="str">
        <f>VLOOKUP(A26,HOP!A:C,3,0)</f>
        <v>2271554</v>
      </c>
      <c r="G26">
        <f t="shared" si="0"/>
        <v>0</v>
      </c>
      <c r="H26" t="str">
        <f t="shared" si="1"/>
        <v>，2271554</v>
      </c>
      <c r="I26" t="str">
        <f>VLOOKUP(A26,HOP!A:T,20,0)</f>
        <v>直连</v>
      </c>
      <c r="J26" t="str">
        <f>VLOOKUP(A26,HOP!A:R,18,0)</f>
        <v>否</v>
      </c>
    </row>
    <row r="27" ht="14.25" hidden="1" customHeight="1" spans="1:10">
      <c r="A27" s="7" t="s">
        <v>286</v>
      </c>
      <c r="B27" s="8" t="s">
        <v>92</v>
      </c>
      <c r="C27" s="8" t="s">
        <v>110</v>
      </c>
      <c r="D27" s="4">
        <v>198</v>
      </c>
      <c r="E27" t="str">
        <f>VLOOKUP(A27,HOP!A:L,12,0)</f>
        <v>198.00</v>
      </c>
      <c r="F27" t="str">
        <f>VLOOKUP(A27,HOP!A:C,3,0)</f>
        <v>2272587</v>
      </c>
      <c r="G27">
        <f t="shared" si="0"/>
        <v>0</v>
      </c>
      <c r="H27" t="str">
        <f t="shared" si="1"/>
        <v>，2272587</v>
      </c>
      <c r="I27" t="str">
        <f>VLOOKUP(A27,HOP!A:T,20,0)</f>
        <v>直连</v>
      </c>
      <c r="J27" t="str">
        <f>VLOOKUP(A27,HOP!A:R,18,0)</f>
        <v>是</v>
      </c>
    </row>
    <row r="28" ht="14.25" hidden="1" customHeight="1" spans="1:10">
      <c r="A28" s="7" t="s">
        <v>293</v>
      </c>
      <c r="B28" s="8" t="s">
        <v>136</v>
      </c>
      <c r="C28" s="8" t="s">
        <v>137</v>
      </c>
      <c r="D28" s="4">
        <v>137</v>
      </c>
      <c r="E28" t="str">
        <f>VLOOKUP(A28,HOP!A:L,12,0)</f>
        <v>137.00</v>
      </c>
      <c r="F28" t="str">
        <f>VLOOKUP(A28,HOP!A:C,3,0)</f>
        <v>2271475</v>
      </c>
      <c r="G28">
        <f t="shared" si="0"/>
        <v>0</v>
      </c>
      <c r="H28" t="str">
        <f t="shared" si="1"/>
        <v>，2271475</v>
      </c>
      <c r="I28" t="str">
        <f>VLOOKUP(A28,HOP!A:T,20,0)</f>
        <v>直连</v>
      </c>
      <c r="J28" t="str">
        <f>VLOOKUP(A28,HOP!A:R,18,0)</f>
        <v>否</v>
      </c>
    </row>
    <row r="29" ht="14.25" hidden="1" customHeight="1" spans="1:10">
      <c r="A29" s="7" t="s">
        <v>301</v>
      </c>
      <c r="B29" s="8" t="s">
        <v>136</v>
      </c>
      <c r="C29" s="8" t="s">
        <v>137</v>
      </c>
      <c r="D29" s="4">
        <v>632</v>
      </c>
      <c r="E29" t="str">
        <f>VLOOKUP(A29,HOP!A:L,12,0)</f>
        <v>632.00</v>
      </c>
      <c r="F29" t="str">
        <f>VLOOKUP(A29,HOP!A:C,3,0)</f>
        <v>2271654</v>
      </c>
      <c r="G29">
        <f t="shared" si="0"/>
        <v>0</v>
      </c>
      <c r="H29" t="str">
        <f t="shared" si="1"/>
        <v>，2271654</v>
      </c>
      <c r="I29" t="str">
        <f>VLOOKUP(A29,HOP!A:T,20,0)</f>
        <v>直连</v>
      </c>
      <c r="J29" t="str">
        <f>VLOOKUP(A29,HOP!A:R,18,0)</f>
        <v>否</v>
      </c>
    </row>
    <row r="30" ht="14.25" hidden="1" customHeight="1" spans="1:10">
      <c r="A30" s="7" t="s">
        <v>308</v>
      </c>
      <c r="B30" s="8" t="s">
        <v>137</v>
      </c>
      <c r="C30" s="8" t="s">
        <v>92</v>
      </c>
      <c r="D30" s="4">
        <v>2408</v>
      </c>
      <c r="E30" t="str">
        <f>VLOOKUP(A30,HOP!A:L,12,0)</f>
        <v>2408.00</v>
      </c>
      <c r="F30" t="str">
        <f>VLOOKUP(A30,HOP!A:C,3,0)</f>
        <v>2271861</v>
      </c>
      <c r="G30">
        <f t="shared" si="0"/>
        <v>0</v>
      </c>
      <c r="H30" t="str">
        <f t="shared" si="1"/>
        <v>，2271861</v>
      </c>
      <c r="I30" t="str">
        <f>VLOOKUP(A30,HOP!A:T,20,0)</f>
        <v>直连</v>
      </c>
      <c r="J30" t="str">
        <f>VLOOKUP(A30,HOP!A:R,18,0)</f>
        <v>否</v>
      </c>
    </row>
    <row r="31" ht="14.25" hidden="1" customHeight="1" spans="1:10">
      <c r="A31" s="7" t="s">
        <v>316</v>
      </c>
      <c r="B31" s="8" t="s">
        <v>80</v>
      </c>
      <c r="C31" s="8" t="s">
        <v>81</v>
      </c>
      <c r="D31" s="4">
        <v>825</v>
      </c>
      <c r="E31" t="str">
        <f>VLOOKUP(A31,HOP!A:L,12,0)</f>
        <v>825.00</v>
      </c>
      <c r="F31" t="str">
        <f>VLOOKUP(A31,HOP!A:C,3,0)</f>
        <v>2273387</v>
      </c>
      <c r="G31">
        <f t="shared" si="0"/>
        <v>0</v>
      </c>
      <c r="H31" t="str">
        <f t="shared" si="1"/>
        <v>，2273387</v>
      </c>
      <c r="I31" t="str">
        <f>VLOOKUP(A31,HOP!A:T,20,0)</f>
        <v>直连</v>
      </c>
      <c r="J31" t="str">
        <f>VLOOKUP(A31,HOP!A:R,18,0)</f>
        <v>是</v>
      </c>
    </row>
    <row r="32" ht="14.25" hidden="1" customHeight="1" spans="1:10">
      <c r="A32" s="7" t="s">
        <v>323</v>
      </c>
      <c r="B32" s="8" t="s">
        <v>110</v>
      </c>
      <c r="C32" s="8" t="s">
        <v>80</v>
      </c>
      <c r="D32" s="4">
        <v>530</v>
      </c>
      <c r="E32" t="str">
        <f>VLOOKUP(A32,HOP!A:L,12,0)</f>
        <v>530.00</v>
      </c>
      <c r="F32" t="str">
        <f>VLOOKUP(A32,HOP!A:C,3,0)</f>
        <v>2273268</v>
      </c>
      <c r="G32">
        <f t="shared" si="0"/>
        <v>0</v>
      </c>
      <c r="H32" t="str">
        <f t="shared" si="1"/>
        <v>，2273268</v>
      </c>
      <c r="I32" t="str">
        <f>VLOOKUP(A32,HOP!A:T,20,0)</f>
        <v>直采</v>
      </c>
      <c r="J32" t="str">
        <f>VLOOKUP(A32,HOP!A:R,18,0)</f>
        <v>是</v>
      </c>
    </row>
    <row r="33" ht="14.25" hidden="1" customHeight="1" spans="1:10">
      <c r="A33" s="7" t="s">
        <v>330</v>
      </c>
      <c r="B33" s="8" t="s">
        <v>110</v>
      </c>
      <c r="C33" s="8" t="s">
        <v>80</v>
      </c>
      <c r="D33" s="4">
        <v>159</v>
      </c>
      <c r="E33" t="str">
        <f>VLOOKUP(A33,HOP!A:L,12,0)</f>
        <v>159.00</v>
      </c>
      <c r="F33" t="str">
        <f>VLOOKUP(A33,HOP!A:C,3,0)</f>
        <v>2272947</v>
      </c>
      <c r="G33">
        <f t="shared" si="0"/>
        <v>0</v>
      </c>
      <c r="H33" t="str">
        <f t="shared" si="1"/>
        <v>，2272947</v>
      </c>
      <c r="I33" t="str">
        <f>VLOOKUP(A33,HOP!A:T,20,0)</f>
        <v>直连</v>
      </c>
      <c r="J33" t="str">
        <f>VLOOKUP(A33,HOP!A:R,18,0)</f>
        <v>是</v>
      </c>
    </row>
    <row r="34" ht="14.25" hidden="1" customHeight="1" spans="1:10">
      <c r="A34" s="7" t="s">
        <v>338</v>
      </c>
      <c r="B34" s="8" t="s">
        <v>136</v>
      </c>
      <c r="C34" s="8" t="s">
        <v>137</v>
      </c>
      <c r="D34" s="4">
        <v>210</v>
      </c>
      <c r="E34" t="str">
        <f>VLOOKUP(A34,HOP!A:L,12,0)</f>
        <v>210.00</v>
      </c>
      <c r="F34" t="str">
        <f>VLOOKUP(A34,HOP!A:C,3,0)</f>
        <v>2271713</v>
      </c>
      <c r="G34">
        <f t="shared" si="0"/>
        <v>0</v>
      </c>
      <c r="H34" t="str">
        <f t="shared" si="1"/>
        <v>，2271713</v>
      </c>
      <c r="I34" t="str">
        <f>VLOOKUP(A34,HOP!A:T,20,0)</f>
        <v>直连</v>
      </c>
      <c r="J34" t="str">
        <f>VLOOKUP(A34,HOP!A:R,18,0)</f>
        <v>否</v>
      </c>
    </row>
    <row r="35" ht="14.25" hidden="1" customHeight="1" spans="1:10">
      <c r="A35" s="7" t="s">
        <v>346</v>
      </c>
      <c r="B35" s="8" t="s">
        <v>110</v>
      </c>
      <c r="C35" s="8" t="s">
        <v>80</v>
      </c>
      <c r="D35" s="4">
        <v>530</v>
      </c>
      <c r="E35" t="str">
        <f>VLOOKUP(A35,HOP!A:L,12,0)</f>
        <v>530.00</v>
      </c>
      <c r="F35" t="str">
        <f>VLOOKUP(A35,HOP!A:C,3,0)</f>
        <v>2272738</v>
      </c>
      <c r="G35">
        <f t="shared" ref="G35:G66" si="2">D35-E35</f>
        <v>0</v>
      </c>
      <c r="H35" t="str">
        <f t="shared" ref="H35:H66" si="3">$H$1&amp;F35</f>
        <v>，2272738</v>
      </c>
      <c r="I35" t="str">
        <f>VLOOKUP(A35,HOP!A:T,20,0)</f>
        <v>直采</v>
      </c>
      <c r="J35" t="str">
        <f>VLOOKUP(A35,HOP!A:R,18,0)</f>
        <v>是</v>
      </c>
    </row>
    <row r="36" ht="14.25" hidden="1" customHeight="1" spans="1:10">
      <c r="A36" s="7" t="s">
        <v>348</v>
      </c>
      <c r="B36" s="8" t="s">
        <v>136</v>
      </c>
      <c r="C36" s="8" t="s">
        <v>137</v>
      </c>
      <c r="D36" s="4">
        <v>330</v>
      </c>
      <c r="E36" t="str">
        <f>VLOOKUP(A36,HOP!A:L,12,0)</f>
        <v>330.00</v>
      </c>
      <c r="F36" t="str">
        <f>VLOOKUP(A36,HOP!A:C,3,0)</f>
        <v>2271065</v>
      </c>
      <c r="G36">
        <f t="shared" si="2"/>
        <v>0</v>
      </c>
      <c r="H36" t="str">
        <f t="shared" si="3"/>
        <v>，2271065</v>
      </c>
      <c r="I36" t="str">
        <f>VLOOKUP(A36,HOP!A:T,20,0)</f>
        <v>直连</v>
      </c>
      <c r="J36" t="str">
        <f>VLOOKUP(A36,HOP!A:R,18,0)</f>
        <v>否</v>
      </c>
    </row>
    <row r="37" ht="14.25" hidden="1" customHeight="1" spans="1:10">
      <c r="A37" s="7" t="s">
        <v>356</v>
      </c>
      <c r="B37" s="8" t="s">
        <v>137</v>
      </c>
      <c r="C37" s="8" t="s">
        <v>92</v>
      </c>
      <c r="D37" s="4">
        <v>316</v>
      </c>
      <c r="E37" t="str">
        <f>VLOOKUP(A37,HOP!A:L,12,0)</f>
        <v>316.00</v>
      </c>
      <c r="F37" t="str">
        <f>VLOOKUP(A37,HOP!A:C,3,0)</f>
        <v>2272123</v>
      </c>
      <c r="G37">
        <f t="shared" si="2"/>
        <v>0</v>
      </c>
      <c r="H37" t="str">
        <f t="shared" si="3"/>
        <v>，2272123</v>
      </c>
      <c r="I37" t="str">
        <f>VLOOKUP(A37,HOP!A:T,20,0)</f>
        <v>直连</v>
      </c>
      <c r="J37" t="str">
        <f>VLOOKUP(A37,HOP!A:R,18,0)</f>
        <v>否</v>
      </c>
    </row>
    <row r="38" ht="14.25" hidden="1" customHeight="1" spans="1:10">
      <c r="A38" s="7" t="s">
        <v>360</v>
      </c>
      <c r="B38" s="8" t="s">
        <v>211</v>
      </c>
      <c r="C38" s="8" t="s">
        <v>137</v>
      </c>
      <c r="D38" s="4">
        <v>914</v>
      </c>
      <c r="E38" t="str">
        <f>VLOOKUP(A38,HOP!A:L,12,0)</f>
        <v>914.00</v>
      </c>
      <c r="F38" t="str">
        <f>VLOOKUP(A38,HOP!A:C,3,0)</f>
        <v>2269391</v>
      </c>
      <c r="G38">
        <f t="shared" si="2"/>
        <v>0</v>
      </c>
      <c r="H38" t="str">
        <f t="shared" si="3"/>
        <v>，2269391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7" t="s">
        <v>365</v>
      </c>
      <c r="B39" s="8" t="s">
        <v>137</v>
      </c>
      <c r="C39" s="8" t="s">
        <v>92</v>
      </c>
      <c r="D39" s="4">
        <v>236</v>
      </c>
      <c r="E39" t="str">
        <f>VLOOKUP(A39,HOP!A:L,12,0)</f>
        <v>236.00</v>
      </c>
      <c r="F39" t="str">
        <f>VLOOKUP(A39,HOP!A:C,3,0)</f>
        <v>2272096</v>
      </c>
      <c r="G39">
        <f t="shared" si="2"/>
        <v>0</v>
      </c>
      <c r="H39" t="str">
        <f t="shared" si="3"/>
        <v>，2272096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7" t="s">
        <v>373</v>
      </c>
      <c r="B40" s="8" t="s">
        <v>92</v>
      </c>
      <c r="C40" s="8" t="s">
        <v>110</v>
      </c>
      <c r="D40" s="4">
        <v>214</v>
      </c>
      <c r="E40" t="str">
        <f>VLOOKUP(A40,HOP!A:L,12,0)</f>
        <v>214.00</v>
      </c>
      <c r="F40" t="str">
        <f>VLOOKUP(A40,HOP!A:C,3,0)</f>
        <v>2272339</v>
      </c>
      <c r="G40">
        <f t="shared" si="2"/>
        <v>0</v>
      </c>
      <c r="H40" t="str">
        <f t="shared" si="3"/>
        <v>，2272339</v>
      </c>
      <c r="I40" t="str">
        <f>VLOOKUP(A40,HOP!A:T,20,0)</f>
        <v>直连</v>
      </c>
      <c r="J40" t="str">
        <f>VLOOKUP(A40,HOP!A:R,18,0)</f>
        <v>是</v>
      </c>
    </row>
    <row r="41" ht="14.25" hidden="1" customHeight="1" spans="1:10">
      <c r="A41" s="7" t="s">
        <v>381</v>
      </c>
      <c r="B41" s="8" t="s">
        <v>137</v>
      </c>
      <c r="C41" s="8" t="s">
        <v>110</v>
      </c>
      <c r="D41" s="4">
        <v>550</v>
      </c>
      <c r="E41" t="str">
        <f>VLOOKUP(A41,HOP!A:L,12,0)</f>
        <v>550.00</v>
      </c>
      <c r="F41" t="str">
        <f>VLOOKUP(A41,HOP!A:C,3,0)</f>
        <v>2272188</v>
      </c>
      <c r="G41">
        <f t="shared" si="2"/>
        <v>0</v>
      </c>
      <c r="H41" t="str">
        <f t="shared" si="3"/>
        <v>，2272188</v>
      </c>
      <c r="I41" t="str">
        <f>VLOOKUP(A41,HOP!A:T,20,0)</f>
        <v>直连</v>
      </c>
      <c r="J41" t="str">
        <f>VLOOKUP(A41,HOP!A:R,18,0)</f>
        <v>是</v>
      </c>
    </row>
    <row r="42" ht="14.25" hidden="1" customHeight="1" spans="1:10">
      <c r="A42" s="7" t="s">
        <v>388</v>
      </c>
      <c r="B42" s="8" t="s">
        <v>92</v>
      </c>
      <c r="C42" s="8" t="s">
        <v>110</v>
      </c>
      <c r="D42" s="4">
        <v>126</v>
      </c>
      <c r="E42" t="str">
        <f>VLOOKUP(A42,HOP!A:L,12,0)</f>
        <v>126.00</v>
      </c>
      <c r="F42" t="str">
        <f>VLOOKUP(A42,HOP!A:C,3,0)</f>
        <v>2272663</v>
      </c>
      <c r="G42">
        <f t="shared" si="2"/>
        <v>0</v>
      </c>
      <c r="H42" t="str">
        <f t="shared" si="3"/>
        <v>，2272663</v>
      </c>
      <c r="I42" t="str">
        <f>VLOOKUP(A42,HOP!A:T,20,0)</f>
        <v>直连</v>
      </c>
      <c r="J42" t="str">
        <f>VLOOKUP(A42,HOP!A:R,18,0)</f>
        <v>是</v>
      </c>
    </row>
    <row r="43" ht="14.25" hidden="1" customHeight="1" spans="1:10">
      <c r="A43" s="7" t="s">
        <v>396</v>
      </c>
      <c r="B43" s="8" t="s">
        <v>92</v>
      </c>
      <c r="C43" s="8" t="s">
        <v>110</v>
      </c>
      <c r="D43" s="4">
        <v>210</v>
      </c>
      <c r="E43" t="str">
        <f>VLOOKUP(A43,HOP!A:L,12,0)</f>
        <v>210.00</v>
      </c>
      <c r="F43" t="str">
        <f>VLOOKUP(A43,HOP!A:C,3,0)</f>
        <v>2272558</v>
      </c>
      <c r="G43">
        <f t="shared" si="2"/>
        <v>0</v>
      </c>
      <c r="H43" t="str">
        <f t="shared" si="3"/>
        <v>，2272558</v>
      </c>
      <c r="I43" t="str">
        <f>VLOOKUP(A43,HOP!A:T,20,0)</f>
        <v>直连</v>
      </c>
      <c r="J43" t="str">
        <f>VLOOKUP(A43,HOP!A:R,18,0)</f>
        <v>是</v>
      </c>
    </row>
    <row r="44" ht="14.25" hidden="1" customHeight="1" spans="1:10">
      <c r="A44" s="7" t="s">
        <v>398</v>
      </c>
      <c r="B44" s="8" t="s">
        <v>92</v>
      </c>
      <c r="C44" s="8" t="s">
        <v>110</v>
      </c>
      <c r="D44" s="4">
        <v>210</v>
      </c>
      <c r="E44" t="str">
        <f>VLOOKUP(A44,HOP!A:L,12,0)</f>
        <v>210.00</v>
      </c>
      <c r="F44" t="str">
        <f>VLOOKUP(A44,HOP!A:C,3,0)</f>
        <v>2272385</v>
      </c>
      <c r="G44">
        <f t="shared" si="2"/>
        <v>0</v>
      </c>
      <c r="H44" t="str">
        <f t="shared" si="3"/>
        <v>，2272385</v>
      </c>
      <c r="I44" t="str">
        <f>VLOOKUP(A44,HOP!A:T,20,0)</f>
        <v>直连</v>
      </c>
      <c r="J44" t="str">
        <f>VLOOKUP(A44,HOP!A:R,18,0)</f>
        <v>是</v>
      </c>
    </row>
    <row r="45" ht="14.25" hidden="1" customHeight="1" spans="1:10">
      <c r="A45" s="7" t="s">
        <v>399</v>
      </c>
      <c r="B45" s="8" t="s">
        <v>137</v>
      </c>
      <c r="C45" s="8" t="s">
        <v>92</v>
      </c>
      <c r="D45" s="4">
        <v>1302</v>
      </c>
      <c r="E45" t="str">
        <f>VLOOKUP(A45,HOP!A:L,12,0)</f>
        <v>1302.00</v>
      </c>
      <c r="F45" t="str">
        <f>VLOOKUP(A45,HOP!A:C,3,0)</f>
        <v>2272106</v>
      </c>
      <c r="G45">
        <f t="shared" si="2"/>
        <v>0</v>
      </c>
      <c r="H45" t="str">
        <f t="shared" si="3"/>
        <v>，2272106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7" t="s">
        <v>407</v>
      </c>
      <c r="B46" s="8" t="s">
        <v>136</v>
      </c>
      <c r="C46" s="8" t="s">
        <v>137</v>
      </c>
      <c r="D46" s="4">
        <v>189</v>
      </c>
      <c r="E46" t="str">
        <f>VLOOKUP(A46,HOP!A:L,12,0)</f>
        <v>189.00</v>
      </c>
      <c r="F46" t="str">
        <f>VLOOKUP(A46,HOP!A:C,3,0)</f>
        <v>2271264</v>
      </c>
      <c r="G46">
        <f t="shared" si="2"/>
        <v>0</v>
      </c>
      <c r="H46" t="str">
        <f t="shared" si="3"/>
        <v>，2271264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7" t="s">
        <v>415</v>
      </c>
      <c r="B47" s="8" t="s">
        <v>136</v>
      </c>
      <c r="C47" s="8" t="s">
        <v>137</v>
      </c>
      <c r="D47" s="4">
        <v>150</v>
      </c>
      <c r="E47" t="str">
        <f>VLOOKUP(A47,HOP!A:L,12,0)</f>
        <v>150.00</v>
      </c>
      <c r="F47" t="str">
        <f>VLOOKUP(A47,HOP!A:C,3,0)</f>
        <v>2271332</v>
      </c>
      <c r="G47">
        <f t="shared" si="2"/>
        <v>0</v>
      </c>
      <c r="H47" t="str">
        <f t="shared" si="3"/>
        <v>，2271332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7" t="s">
        <v>422</v>
      </c>
      <c r="B48" s="8" t="s">
        <v>136</v>
      </c>
      <c r="C48" s="8" t="s">
        <v>137</v>
      </c>
      <c r="D48" s="4">
        <v>189</v>
      </c>
      <c r="E48" t="str">
        <f>VLOOKUP(A48,HOP!A:L,12,0)</f>
        <v>189.00</v>
      </c>
      <c r="F48" t="str">
        <f>VLOOKUP(A48,HOP!A:C,3,0)</f>
        <v>2271308</v>
      </c>
      <c r="G48">
        <f t="shared" si="2"/>
        <v>0</v>
      </c>
      <c r="H48" t="str">
        <f t="shared" si="3"/>
        <v>，2271308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7" t="s">
        <v>427</v>
      </c>
      <c r="B49" s="8" t="s">
        <v>137</v>
      </c>
      <c r="C49" s="8" t="s">
        <v>92</v>
      </c>
      <c r="D49" s="4">
        <v>9082</v>
      </c>
      <c r="E49" t="str">
        <f>VLOOKUP(A49,HOP!A:L,12,0)</f>
        <v>9082.00</v>
      </c>
      <c r="F49" t="str">
        <f>VLOOKUP(A49,HOP!A:C,3,0)</f>
        <v>2271209</v>
      </c>
      <c r="G49">
        <f t="shared" si="2"/>
        <v>0</v>
      </c>
      <c r="H49" t="str">
        <f t="shared" si="3"/>
        <v>，2271209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7" t="s">
        <v>435</v>
      </c>
      <c r="B50" s="8" t="s">
        <v>137</v>
      </c>
      <c r="C50" s="8" t="s">
        <v>92</v>
      </c>
      <c r="D50" s="4">
        <v>840</v>
      </c>
      <c r="E50" t="str">
        <f>VLOOKUP(A50,HOP!A:L,12,0)</f>
        <v>840.00</v>
      </c>
      <c r="F50" t="str">
        <f>VLOOKUP(A50,HOP!A:C,3,0)</f>
        <v>2270013</v>
      </c>
      <c r="G50">
        <f t="shared" si="2"/>
        <v>0</v>
      </c>
      <c r="H50" t="str">
        <f t="shared" si="3"/>
        <v>，2270013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7" t="s">
        <v>442</v>
      </c>
      <c r="B51" s="8" t="s">
        <v>136</v>
      </c>
      <c r="C51" s="8" t="s">
        <v>137</v>
      </c>
      <c r="D51" s="4">
        <v>142</v>
      </c>
      <c r="E51" t="str">
        <f>VLOOKUP(A51,HOP!A:L,12,0)</f>
        <v>142.00</v>
      </c>
      <c r="F51" t="str">
        <f>VLOOKUP(A51,HOP!A:C,3,0)</f>
        <v>2269953</v>
      </c>
      <c r="G51">
        <f t="shared" si="2"/>
        <v>0</v>
      </c>
      <c r="H51" t="str">
        <f t="shared" si="3"/>
        <v>，2269953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7" t="s">
        <v>449</v>
      </c>
      <c r="B52" s="8" t="s">
        <v>136</v>
      </c>
      <c r="C52" s="8" t="s">
        <v>137</v>
      </c>
      <c r="D52" s="4">
        <v>316</v>
      </c>
      <c r="E52" t="str">
        <f>VLOOKUP(A52,HOP!A:L,12,0)</f>
        <v>316.00</v>
      </c>
      <c r="F52" t="str">
        <f>VLOOKUP(A52,HOP!A:C,3,0)</f>
        <v>2271151</v>
      </c>
      <c r="G52">
        <f t="shared" si="2"/>
        <v>0</v>
      </c>
      <c r="H52" t="str">
        <f t="shared" si="3"/>
        <v>，2271151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7" t="s">
        <v>450</v>
      </c>
      <c r="B53" s="8" t="s">
        <v>136</v>
      </c>
      <c r="C53" s="8" t="s">
        <v>137</v>
      </c>
      <c r="D53" s="4">
        <v>487</v>
      </c>
      <c r="E53" t="str">
        <f>VLOOKUP(A53,HOP!A:L,12,0)</f>
        <v>487.00</v>
      </c>
      <c r="F53" t="str">
        <f>VLOOKUP(A53,HOP!A:C,3,0)</f>
        <v>2270829</v>
      </c>
      <c r="G53">
        <f t="shared" si="2"/>
        <v>0</v>
      </c>
      <c r="H53" t="str">
        <f t="shared" si="3"/>
        <v>，2270829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7" t="s">
        <v>457</v>
      </c>
      <c r="B54" s="8" t="s">
        <v>136</v>
      </c>
      <c r="C54" s="8" t="s">
        <v>137</v>
      </c>
      <c r="D54" s="4">
        <v>319</v>
      </c>
      <c r="E54" t="str">
        <f>VLOOKUP(A54,HOP!A:L,12,0)</f>
        <v>319.00</v>
      </c>
      <c r="F54" t="str">
        <f>VLOOKUP(A54,HOP!A:C,3,0)</f>
        <v>2271021</v>
      </c>
      <c r="G54">
        <f t="shared" si="2"/>
        <v>0</v>
      </c>
      <c r="H54" t="str">
        <f t="shared" si="3"/>
        <v>，2271021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7" t="s">
        <v>464</v>
      </c>
      <c r="B55" s="8" t="s">
        <v>137</v>
      </c>
      <c r="C55" s="8" t="s">
        <v>92</v>
      </c>
      <c r="D55" s="4">
        <v>147</v>
      </c>
      <c r="E55" t="str">
        <f>VLOOKUP(A55,HOP!A:L,12,0)</f>
        <v>147.00</v>
      </c>
      <c r="F55" t="str">
        <f>VLOOKUP(A55,HOP!A:C,3,0)</f>
        <v>2267488</v>
      </c>
      <c r="G55">
        <f t="shared" si="2"/>
        <v>0</v>
      </c>
      <c r="H55" t="str">
        <f t="shared" si="3"/>
        <v>，2267488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7" t="s">
        <v>471</v>
      </c>
      <c r="B56" s="8" t="s">
        <v>110</v>
      </c>
      <c r="C56" s="8" t="s">
        <v>80</v>
      </c>
      <c r="D56" s="4">
        <v>294</v>
      </c>
      <c r="E56" t="str">
        <f>VLOOKUP(A56,HOP!A:L,12,0)</f>
        <v>294.00</v>
      </c>
      <c r="F56" t="str">
        <f>VLOOKUP(A56,HOP!A:C,3,0)</f>
        <v>2267091</v>
      </c>
      <c r="G56">
        <f t="shared" si="2"/>
        <v>0</v>
      </c>
      <c r="H56" t="str">
        <f t="shared" si="3"/>
        <v>，2267091</v>
      </c>
      <c r="I56" t="str">
        <f>VLOOKUP(A56,HOP!A:T,20,0)</f>
        <v>直连</v>
      </c>
      <c r="J56" t="str">
        <f>VLOOKUP(A56,HOP!A:R,18,0)</f>
        <v>是</v>
      </c>
    </row>
    <row r="57" ht="14.25" hidden="1" customHeight="1" spans="1:10">
      <c r="A57" s="7" t="s">
        <v>479</v>
      </c>
      <c r="B57" s="8" t="s">
        <v>147</v>
      </c>
      <c r="C57" s="8" t="s">
        <v>137</v>
      </c>
      <c r="D57" s="4">
        <v>398</v>
      </c>
      <c r="E57" t="str">
        <f>VLOOKUP(A57,HOP!A:L,12,0)</f>
        <v>398.00</v>
      </c>
      <c r="F57" t="str">
        <f>VLOOKUP(A57,HOP!A:C,3,0)</f>
        <v>2268011</v>
      </c>
      <c r="G57">
        <f t="shared" si="2"/>
        <v>0</v>
      </c>
      <c r="H57" t="str">
        <f t="shared" si="3"/>
        <v>，2268011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7" t="s">
        <v>487</v>
      </c>
      <c r="B58" s="8" t="s">
        <v>137</v>
      </c>
      <c r="C58" s="8" t="s">
        <v>110</v>
      </c>
      <c r="D58" s="4">
        <v>738</v>
      </c>
      <c r="E58" t="str">
        <f>VLOOKUP(A58,HOP!A:L,12,0)</f>
        <v>738.00</v>
      </c>
      <c r="F58" t="str">
        <f>VLOOKUP(A58,HOP!A:C,3,0)</f>
        <v>2268384</v>
      </c>
      <c r="G58">
        <f t="shared" si="2"/>
        <v>0</v>
      </c>
      <c r="H58" t="str">
        <f t="shared" si="3"/>
        <v>，2268384</v>
      </c>
      <c r="I58" t="str">
        <f>VLOOKUP(A58,HOP!A:T,20,0)</f>
        <v>直连</v>
      </c>
      <c r="J58" t="str">
        <f>VLOOKUP(A58,HOP!A:R,18,0)</f>
        <v>是</v>
      </c>
    </row>
    <row r="59" ht="14.25" hidden="1" customHeight="1" spans="1:10">
      <c r="A59" s="7" t="s">
        <v>495</v>
      </c>
      <c r="B59" s="8" t="s">
        <v>136</v>
      </c>
      <c r="C59" s="8" t="s">
        <v>137</v>
      </c>
      <c r="D59" s="4">
        <v>311</v>
      </c>
      <c r="E59" t="str">
        <f>VLOOKUP(A59,HOP!A:L,12,0)</f>
        <v>311.00</v>
      </c>
      <c r="F59" t="str">
        <f>VLOOKUP(A59,HOP!A:C,3,0)</f>
        <v>2264901</v>
      </c>
      <c r="G59">
        <f t="shared" si="2"/>
        <v>0</v>
      </c>
      <c r="H59" t="str">
        <f t="shared" si="3"/>
        <v>，2264901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7" t="s">
        <v>503</v>
      </c>
      <c r="B60" s="8" t="s">
        <v>80</v>
      </c>
      <c r="C60" s="8" t="s">
        <v>508</v>
      </c>
      <c r="D60" s="4">
        <v>3856</v>
      </c>
      <c r="E60" t="str">
        <f>VLOOKUP(A60,HOP!A:L,12,0)</f>
        <v>3856.00</v>
      </c>
      <c r="F60" t="str">
        <f>VLOOKUP(A60,HOP!A:C,3,0)</f>
        <v>2221601</v>
      </c>
      <c r="G60">
        <f t="shared" si="2"/>
        <v>0</v>
      </c>
      <c r="H60" t="str">
        <f t="shared" si="3"/>
        <v>，2221601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7" t="s">
        <v>513</v>
      </c>
      <c r="B61" s="8" t="s">
        <v>81</v>
      </c>
      <c r="C61" s="8" t="s">
        <v>508</v>
      </c>
      <c r="D61" s="4">
        <v>482</v>
      </c>
      <c r="E61" t="str">
        <f>VLOOKUP(A61,HOP!A:L,12,0)</f>
        <v>482.00</v>
      </c>
      <c r="F61" t="str">
        <f>VLOOKUP(A61,HOP!A:C,3,0)</f>
        <v>2272863</v>
      </c>
      <c r="G61">
        <f t="shared" si="2"/>
        <v>0</v>
      </c>
      <c r="H61" t="str">
        <f t="shared" si="3"/>
        <v>，2272863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7" t="s">
        <v>521</v>
      </c>
      <c r="B62" s="8" t="s">
        <v>81</v>
      </c>
      <c r="C62" s="8" t="s">
        <v>508</v>
      </c>
      <c r="D62" s="4">
        <v>85</v>
      </c>
      <c r="E62" t="str">
        <f>VLOOKUP(A62,HOP!A:L,12,0)</f>
        <v>85.00</v>
      </c>
      <c r="F62" t="str">
        <f>VLOOKUP(A62,HOP!A:C,3,0)</f>
        <v>2274054</v>
      </c>
      <c r="G62">
        <f t="shared" si="2"/>
        <v>0</v>
      </c>
      <c r="H62" t="str">
        <f t="shared" si="3"/>
        <v>，2274054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7" t="s">
        <v>529</v>
      </c>
      <c r="B63" s="8" t="s">
        <v>81</v>
      </c>
      <c r="C63" s="8" t="s">
        <v>508</v>
      </c>
      <c r="D63" s="4">
        <v>206</v>
      </c>
      <c r="E63" t="str">
        <f>VLOOKUP(A63,HOP!A:L,12,0)</f>
        <v>206.00</v>
      </c>
      <c r="F63" t="str">
        <f>VLOOKUP(A63,HOP!A:C,3,0)</f>
        <v>2273890</v>
      </c>
      <c r="G63">
        <f t="shared" si="2"/>
        <v>0</v>
      </c>
      <c r="H63" t="str">
        <f t="shared" si="3"/>
        <v>，2273890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7" t="s">
        <v>534</v>
      </c>
      <c r="B64" s="8" t="s">
        <v>81</v>
      </c>
      <c r="C64" s="8" t="s">
        <v>508</v>
      </c>
      <c r="D64" s="4">
        <v>762</v>
      </c>
      <c r="E64" t="str">
        <f>VLOOKUP(A64,HOP!A:L,12,0)</f>
        <v>762.00</v>
      </c>
      <c r="F64" t="str">
        <f>VLOOKUP(A64,HOP!A:C,3,0)</f>
        <v>2273948</v>
      </c>
      <c r="G64">
        <f t="shared" si="2"/>
        <v>0</v>
      </c>
      <c r="H64" t="str">
        <f t="shared" si="3"/>
        <v>，2273948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7" t="s">
        <v>542</v>
      </c>
      <c r="B65" s="8" t="s">
        <v>81</v>
      </c>
      <c r="C65" s="8" t="s">
        <v>508</v>
      </c>
      <c r="D65" s="4">
        <v>113</v>
      </c>
      <c r="E65" t="str">
        <f>VLOOKUP(A65,HOP!A:L,12,0)</f>
        <v>113.00</v>
      </c>
      <c r="F65" t="str">
        <f>VLOOKUP(A65,HOP!A:C,3,0)</f>
        <v>2273987</v>
      </c>
      <c r="G65">
        <f t="shared" si="2"/>
        <v>0</v>
      </c>
      <c r="H65" t="str">
        <f t="shared" si="3"/>
        <v>，2273987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7" t="s">
        <v>550</v>
      </c>
      <c r="B66" s="8" t="s">
        <v>81</v>
      </c>
      <c r="C66" s="8" t="s">
        <v>508</v>
      </c>
      <c r="D66" s="4">
        <v>343</v>
      </c>
      <c r="E66" t="str">
        <f>VLOOKUP(A66,HOP!A:L,12,0)</f>
        <v>343.00</v>
      </c>
      <c r="F66" t="str">
        <f>VLOOKUP(A66,HOP!A:C,3,0)</f>
        <v>2246810</v>
      </c>
      <c r="G66">
        <f t="shared" si="2"/>
        <v>0</v>
      </c>
      <c r="H66" t="str">
        <f t="shared" si="3"/>
        <v>，2246810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7" t="s">
        <v>558</v>
      </c>
      <c r="B67" s="8" t="s">
        <v>81</v>
      </c>
      <c r="C67" s="8" t="s">
        <v>508</v>
      </c>
      <c r="D67" s="4">
        <v>331</v>
      </c>
      <c r="E67" t="str">
        <f>VLOOKUP(A67,HOP!A:L,12,0)</f>
        <v>331.00</v>
      </c>
      <c r="F67" t="str">
        <f>VLOOKUP(A67,HOP!A:C,3,0)</f>
        <v>2273943</v>
      </c>
      <c r="G67">
        <f t="shared" ref="G67:G104" si="4">D67-E67</f>
        <v>0</v>
      </c>
      <c r="H67" t="str">
        <f t="shared" ref="H67:H98" si="5">$H$1&amp;F67</f>
        <v>，2273943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7" t="s">
        <v>562</v>
      </c>
      <c r="B68" s="8" t="s">
        <v>92</v>
      </c>
      <c r="C68" s="8" t="s">
        <v>508</v>
      </c>
      <c r="D68" s="4">
        <v>844</v>
      </c>
      <c r="E68" t="str">
        <f>VLOOKUP(A68,HOP!A:L,12,0)</f>
        <v>844.00</v>
      </c>
      <c r="F68" t="str">
        <f>VLOOKUP(A68,HOP!A:C,3,0)</f>
        <v>2262294</v>
      </c>
      <c r="G68">
        <f t="shared" si="4"/>
        <v>0</v>
      </c>
      <c r="H68" t="str">
        <f t="shared" si="5"/>
        <v>，2262294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7" t="s">
        <v>571</v>
      </c>
      <c r="B69" s="8" t="s">
        <v>81</v>
      </c>
      <c r="C69" s="8" t="s">
        <v>508</v>
      </c>
      <c r="D69" s="4">
        <v>225</v>
      </c>
      <c r="E69" t="str">
        <f>VLOOKUP(A69,HOP!A:L,12,0)</f>
        <v>225.00</v>
      </c>
      <c r="F69" t="str">
        <f>VLOOKUP(A69,HOP!A:C,3,0)</f>
        <v>2273712</v>
      </c>
      <c r="G69">
        <f t="shared" si="4"/>
        <v>0</v>
      </c>
      <c r="H69" t="str">
        <f t="shared" si="5"/>
        <v>，2273712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7" t="s">
        <v>579</v>
      </c>
      <c r="B70" s="8" t="s">
        <v>81</v>
      </c>
      <c r="C70" s="8" t="s">
        <v>508</v>
      </c>
      <c r="D70" s="4">
        <v>162</v>
      </c>
      <c r="E70" t="str">
        <f>VLOOKUP(A70,HOP!A:L,12,0)</f>
        <v>162.00</v>
      </c>
      <c r="F70" t="str">
        <f>VLOOKUP(A70,HOP!A:C,3,0)</f>
        <v>2274057</v>
      </c>
      <c r="G70">
        <f t="shared" si="4"/>
        <v>0</v>
      </c>
      <c r="H70" t="str">
        <f t="shared" si="5"/>
        <v>，2274057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7" t="s">
        <v>586</v>
      </c>
      <c r="B71" s="8" t="s">
        <v>80</v>
      </c>
      <c r="C71" s="8" t="s">
        <v>508</v>
      </c>
      <c r="D71" s="4">
        <v>830</v>
      </c>
      <c r="E71" t="str">
        <f>VLOOKUP(A71,HOP!A:L,12,0)</f>
        <v>830.00</v>
      </c>
      <c r="F71" t="str">
        <f>VLOOKUP(A71,HOP!A:C,3,0)</f>
        <v>2266371</v>
      </c>
      <c r="G71">
        <f t="shared" si="4"/>
        <v>0</v>
      </c>
      <c r="H71" t="str">
        <f t="shared" si="5"/>
        <v>，2266371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7" t="s">
        <v>593</v>
      </c>
      <c r="B72" s="8" t="s">
        <v>81</v>
      </c>
      <c r="C72" s="8" t="s">
        <v>508</v>
      </c>
      <c r="D72" s="4">
        <v>154</v>
      </c>
      <c r="E72" t="str">
        <f>VLOOKUP(A72,HOP!A:L,12,0)</f>
        <v>154.00</v>
      </c>
      <c r="F72" t="str">
        <f>VLOOKUP(A72,HOP!A:C,3,0)</f>
        <v>2273586</v>
      </c>
      <c r="G72">
        <f t="shared" si="4"/>
        <v>0</v>
      </c>
      <c r="H72" t="str">
        <f t="shared" si="5"/>
        <v>，2273586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7" t="s">
        <v>598</v>
      </c>
      <c r="B73" s="8" t="s">
        <v>81</v>
      </c>
      <c r="C73" s="8" t="s">
        <v>508</v>
      </c>
      <c r="D73" s="4">
        <v>345</v>
      </c>
      <c r="E73" t="str">
        <f>VLOOKUP(A73,HOP!A:L,12,0)</f>
        <v>345.00</v>
      </c>
      <c r="F73" t="str">
        <f>VLOOKUP(A73,HOP!A:C,3,0)</f>
        <v>2273922</v>
      </c>
      <c r="G73">
        <f t="shared" si="4"/>
        <v>0</v>
      </c>
      <c r="H73" t="str">
        <f t="shared" si="5"/>
        <v>，2273922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7" t="s">
        <v>605</v>
      </c>
      <c r="B74" s="8" t="s">
        <v>81</v>
      </c>
      <c r="C74" s="8" t="s">
        <v>508</v>
      </c>
      <c r="D74" s="4">
        <v>234</v>
      </c>
      <c r="E74" t="str">
        <f>VLOOKUP(A74,HOP!A:L,12,0)</f>
        <v>234.00</v>
      </c>
      <c r="F74" t="str">
        <f>VLOOKUP(A74,HOP!A:C,3,0)</f>
        <v>2274076</v>
      </c>
      <c r="G74">
        <f t="shared" si="4"/>
        <v>0</v>
      </c>
      <c r="H74" t="str">
        <f t="shared" si="5"/>
        <v>，2274076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7" t="s">
        <v>611</v>
      </c>
      <c r="B75" s="8" t="s">
        <v>81</v>
      </c>
      <c r="C75" s="8" t="s">
        <v>508</v>
      </c>
      <c r="D75" s="4">
        <v>139</v>
      </c>
      <c r="E75" t="str">
        <f>VLOOKUP(A75,HOP!A:L,12,0)</f>
        <v>139.00</v>
      </c>
      <c r="F75" t="str">
        <f>VLOOKUP(A75,HOP!A:C,3,0)</f>
        <v>2274089</v>
      </c>
      <c r="G75">
        <f t="shared" si="4"/>
        <v>0</v>
      </c>
      <c r="H75" t="str">
        <f t="shared" si="5"/>
        <v>，2274089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7" t="s">
        <v>617</v>
      </c>
      <c r="B76" s="8" t="s">
        <v>81</v>
      </c>
      <c r="C76" s="8" t="s">
        <v>508</v>
      </c>
      <c r="D76" s="4">
        <v>483</v>
      </c>
      <c r="E76" t="str">
        <f>VLOOKUP(A76,HOP!A:L,12,0)</f>
        <v>483.00</v>
      </c>
      <c r="F76" t="str">
        <f>VLOOKUP(A76,HOP!A:C,3,0)</f>
        <v>2270815</v>
      </c>
      <c r="G76">
        <f t="shared" si="4"/>
        <v>0</v>
      </c>
      <c r="H76" t="str">
        <f t="shared" si="5"/>
        <v>，2270815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7" t="s">
        <v>625</v>
      </c>
      <c r="B77" s="8" t="s">
        <v>81</v>
      </c>
      <c r="C77" s="8" t="s">
        <v>508</v>
      </c>
      <c r="D77" s="4">
        <v>211</v>
      </c>
      <c r="E77" t="str">
        <f>VLOOKUP(A77,HOP!A:L,12,0)</f>
        <v>211.00</v>
      </c>
      <c r="F77" t="str">
        <f>VLOOKUP(A77,HOP!A:C,3,0)</f>
        <v>2273574</v>
      </c>
      <c r="G77">
        <f t="shared" si="4"/>
        <v>0</v>
      </c>
      <c r="H77" t="str">
        <f t="shared" si="5"/>
        <v>，2273574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7" t="s">
        <v>632</v>
      </c>
      <c r="B78" s="8" t="s">
        <v>81</v>
      </c>
      <c r="C78" s="8" t="s">
        <v>508</v>
      </c>
      <c r="D78" s="4">
        <v>198</v>
      </c>
      <c r="E78" t="str">
        <f>VLOOKUP(A78,HOP!A:L,12,0)</f>
        <v>198.00</v>
      </c>
      <c r="F78" t="str">
        <f>VLOOKUP(A78,HOP!A:C,3,0)</f>
        <v>2274059</v>
      </c>
      <c r="G78">
        <f t="shared" si="4"/>
        <v>0</v>
      </c>
      <c r="H78" t="str">
        <f t="shared" si="5"/>
        <v>，2274059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7" t="s">
        <v>637</v>
      </c>
      <c r="B79" s="8" t="s">
        <v>81</v>
      </c>
      <c r="C79" s="8" t="s">
        <v>508</v>
      </c>
      <c r="D79" s="4">
        <v>278</v>
      </c>
      <c r="E79" t="str">
        <f>VLOOKUP(A79,HOP!A:L,12,0)</f>
        <v>278.00</v>
      </c>
      <c r="F79" t="str">
        <f>VLOOKUP(A79,HOP!A:C,3,0)</f>
        <v>2267620</v>
      </c>
      <c r="G79">
        <f t="shared" si="4"/>
        <v>0</v>
      </c>
      <c r="H79" t="str">
        <f t="shared" si="5"/>
        <v>，2267620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7" t="s">
        <v>645</v>
      </c>
      <c r="B80" s="8" t="s">
        <v>81</v>
      </c>
      <c r="C80" s="8" t="s">
        <v>508</v>
      </c>
      <c r="D80" s="4">
        <v>225</v>
      </c>
      <c r="E80" t="str">
        <f>VLOOKUP(A80,HOP!A:L,12,0)</f>
        <v>225.00</v>
      </c>
      <c r="F80" t="str">
        <f>VLOOKUP(A80,HOP!A:C,3,0)</f>
        <v>2273714</v>
      </c>
      <c r="G80">
        <f t="shared" si="4"/>
        <v>0</v>
      </c>
      <c r="H80" t="str">
        <f t="shared" si="5"/>
        <v>，2273714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7" t="s">
        <v>647</v>
      </c>
      <c r="B81" s="8" t="s">
        <v>81</v>
      </c>
      <c r="C81" s="8" t="s">
        <v>508</v>
      </c>
      <c r="D81" s="4">
        <v>275</v>
      </c>
      <c r="E81" t="str">
        <f>VLOOKUP(A81,HOP!A:L,12,0)</f>
        <v>275.00</v>
      </c>
      <c r="F81" t="str">
        <f>VLOOKUP(A81,HOP!A:C,3,0)</f>
        <v>2273715</v>
      </c>
      <c r="G81">
        <f t="shared" si="4"/>
        <v>0</v>
      </c>
      <c r="H81" t="str">
        <f t="shared" si="5"/>
        <v>，2273715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7" t="s">
        <v>651</v>
      </c>
      <c r="B82" s="8" t="s">
        <v>80</v>
      </c>
      <c r="C82" s="8" t="s">
        <v>81</v>
      </c>
      <c r="D82" s="4">
        <v>129</v>
      </c>
      <c r="E82" t="str">
        <f>VLOOKUP(A82,HOP!A:L,12,0)</f>
        <v>129.00</v>
      </c>
      <c r="F82" t="str">
        <f>VLOOKUP(A82,HOP!A:C,3,0)</f>
        <v>2273585</v>
      </c>
      <c r="G82">
        <f t="shared" si="4"/>
        <v>0</v>
      </c>
      <c r="H82" t="str">
        <f t="shared" si="5"/>
        <v>，2273585</v>
      </c>
      <c r="I82" t="str">
        <f>VLOOKUP(A82,HOP!A:T,20,0)</f>
        <v>直连</v>
      </c>
      <c r="J82" t="str">
        <f>VLOOKUP(A82,HOP!A:R,18,0)</f>
        <v>是</v>
      </c>
    </row>
    <row r="83" ht="14.25" hidden="1" customHeight="1" spans="1:10">
      <c r="A83" s="7" t="s">
        <v>658</v>
      </c>
      <c r="B83" s="8" t="s">
        <v>81</v>
      </c>
      <c r="C83" s="8" t="s">
        <v>508</v>
      </c>
      <c r="D83" s="4">
        <v>90</v>
      </c>
      <c r="E83" t="str">
        <f>VLOOKUP(A83,HOP!A:L,12,0)</f>
        <v>90.00</v>
      </c>
      <c r="F83" t="str">
        <f>VLOOKUP(A83,HOP!A:C,3,0)</f>
        <v>2273819</v>
      </c>
      <c r="G83">
        <f t="shared" si="4"/>
        <v>0</v>
      </c>
      <c r="H83" t="str">
        <f t="shared" si="5"/>
        <v>，2273819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7" t="s">
        <v>665</v>
      </c>
      <c r="B84" s="8" t="s">
        <v>137</v>
      </c>
      <c r="C84" s="8" t="s">
        <v>92</v>
      </c>
      <c r="D84" s="4">
        <v>316</v>
      </c>
      <c r="E84" t="str">
        <f>VLOOKUP(A84,HOP!A:L,12,0)</f>
        <v>316.00</v>
      </c>
      <c r="F84" t="str">
        <f>VLOOKUP(A84,HOP!A:C,3,0)</f>
        <v>2272067</v>
      </c>
      <c r="G84">
        <f t="shared" si="4"/>
        <v>0</v>
      </c>
      <c r="H84" t="str">
        <f t="shared" si="5"/>
        <v>，2272067</v>
      </c>
      <c r="I84" t="str">
        <f>VLOOKUP(A84,HOP!A:T,20,0)</f>
        <v>直连</v>
      </c>
      <c r="J84" t="str">
        <f>VLOOKUP(A84,HOP!A:R,18,0)</f>
        <v>否</v>
      </c>
    </row>
    <row r="85" s="3" customFormat="1" spans="1:11">
      <c r="A85" s="52" t="s">
        <v>676</v>
      </c>
      <c r="B85" s="10"/>
      <c r="C85" s="10"/>
      <c r="D85" s="11">
        <v>-5</v>
      </c>
      <c r="E85" s="10" t="e">
        <f>VLOOKUP(A85,HOP!A:L,12,0)</f>
        <v>#N/A</v>
      </c>
      <c r="F85" s="10">
        <v>2235582</v>
      </c>
      <c r="G85" s="10" t="e">
        <f t="shared" si="4"/>
        <v>#N/A</v>
      </c>
      <c r="H85" s="10" t="str">
        <f t="shared" si="5"/>
        <v>，2235582</v>
      </c>
      <c r="I85" s="10" t="e">
        <f>VLOOKUP(A85,HOP!A:T,20,0)</f>
        <v>#N/A</v>
      </c>
      <c r="J85" s="10" t="e">
        <f>VLOOKUP(A85,HOP!A:R,18,0)</f>
        <v>#N/A</v>
      </c>
      <c r="K85" s="17" t="s">
        <v>761</v>
      </c>
    </row>
    <row r="86" ht="13.5" spans="1:12">
      <c r="A86" s="52" t="s">
        <v>682</v>
      </c>
      <c r="B86" s="10"/>
      <c r="C86" s="10"/>
      <c r="D86" s="11">
        <v>-56</v>
      </c>
      <c r="E86" s="10" t="e">
        <f>VLOOKUP(A86,HOP!A:L,12,0)</f>
        <v>#N/A</v>
      </c>
      <c r="F86" s="10">
        <v>2256252</v>
      </c>
      <c r="G86" s="10" t="e">
        <f t="shared" si="4"/>
        <v>#N/A</v>
      </c>
      <c r="H86" s="10" t="str">
        <f t="shared" si="5"/>
        <v>，2256252</v>
      </c>
      <c r="I86" s="10" t="e">
        <f>VLOOKUP(A86,HOP!A:T,20,0)</f>
        <v>#N/A</v>
      </c>
      <c r="J86" s="10" t="e">
        <f>VLOOKUP(A86,HOP!A:R,18,0)</f>
        <v>#N/A</v>
      </c>
      <c r="K86" s="18" t="s">
        <v>762</v>
      </c>
      <c r="L86" s="10"/>
    </row>
    <row r="87" spans="1:12">
      <c r="A87" s="52" t="s">
        <v>686</v>
      </c>
      <c r="B87" s="10"/>
      <c r="C87" s="10"/>
      <c r="D87" s="11">
        <v>-634</v>
      </c>
      <c r="E87" s="10" t="e">
        <f>VLOOKUP(A87,HOP!A:L,12,0)</f>
        <v>#N/A</v>
      </c>
      <c r="F87" s="10">
        <v>2212785</v>
      </c>
      <c r="G87" s="10" t="e">
        <f t="shared" si="4"/>
        <v>#N/A</v>
      </c>
      <c r="H87" s="10" t="str">
        <f t="shared" si="5"/>
        <v>，2212785</v>
      </c>
      <c r="I87" s="10" t="e">
        <f>VLOOKUP(A87,HOP!A:T,20,0)</f>
        <v>#N/A</v>
      </c>
      <c r="J87" s="10" t="e">
        <f>VLOOKUP(A87,HOP!A:R,18,0)</f>
        <v>#N/A</v>
      </c>
      <c r="K87" s="17" t="s">
        <v>763</v>
      </c>
      <c r="L87" s="10"/>
    </row>
    <row r="88" spans="1:11">
      <c r="A88" s="53" t="s">
        <v>692</v>
      </c>
      <c r="D88" s="12">
        <v>-28</v>
      </c>
      <c r="E88" t="e">
        <f>VLOOKUP(A88,HOP!A:L,12,0)</f>
        <v>#N/A</v>
      </c>
      <c r="F88">
        <v>2231938</v>
      </c>
      <c r="G88" t="e">
        <f t="shared" si="4"/>
        <v>#N/A</v>
      </c>
      <c r="H88" t="str">
        <f>$H$1&amp;F88</f>
        <v>，2231938</v>
      </c>
      <c r="I88" t="e">
        <f>VLOOKUP(A88,HOP!A:T,20,0)</f>
        <v>#N/A</v>
      </c>
      <c r="J88" t="e">
        <f>VLOOKUP(A88,HOP!A:R,18,0)</f>
        <v>#N/A</v>
      </c>
      <c r="K88" t="s">
        <v>764</v>
      </c>
    </row>
    <row r="89" spans="1:12">
      <c r="A89" s="52" t="s">
        <v>696</v>
      </c>
      <c r="B89" s="10"/>
      <c r="C89" s="10"/>
      <c r="D89" s="11">
        <v>-40</v>
      </c>
      <c r="E89" s="10" t="e">
        <f>VLOOKUP(A89,HOP!A:L,12,0)</f>
        <v>#N/A</v>
      </c>
      <c r="F89" s="10">
        <v>2236771</v>
      </c>
      <c r="G89" s="10" t="e">
        <f t="shared" si="4"/>
        <v>#N/A</v>
      </c>
      <c r="H89" s="10" t="str">
        <f>$H$1&amp;F89</f>
        <v>，2236771</v>
      </c>
      <c r="I89" s="10" t="e">
        <f>VLOOKUP(A89,HOP!A:T,20,0)</f>
        <v>#N/A</v>
      </c>
      <c r="J89" s="10" t="e">
        <f>VLOOKUP(A89,HOP!A:R,18,0)</f>
        <v>#N/A</v>
      </c>
      <c r="K89" s="17" t="s">
        <v>765</v>
      </c>
      <c r="L89" s="10"/>
    </row>
    <row r="90" spans="1:12">
      <c r="A90" s="52" t="s">
        <v>700</v>
      </c>
      <c r="B90" s="10"/>
      <c r="C90" s="10"/>
      <c r="D90" s="11">
        <v>-20</v>
      </c>
      <c r="E90" s="10" t="e">
        <f>VLOOKUP(A90,HOP!A:L,12,0)</f>
        <v>#N/A</v>
      </c>
      <c r="F90" s="10">
        <v>2238107</v>
      </c>
      <c r="G90" s="10" t="e">
        <f t="shared" si="4"/>
        <v>#N/A</v>
      </c>
      <c r="H90" s="10" t="str">
        <f>$H$1&amp;F90</f>
        <v>，2238107</v>
      </c>
      <c r="I90" s="10" t="e">
        <f>VLOOKUP(A90,HOP!A:T,20,0)</f>
        <v>#N/A</v>
      </c>
      <c r="J90" s="10" t="e">
        <f>VLOOKUP(A90,HOP!A:R,18,0)</f>
        <v>#N/A</v>
      </c>
      <c r="K90" s="17" t="s">
        <v>766</v>
      </c>
      <c r="L90" s="10"/>
    </row>
    <row r="91" spans="1:11">
      <c r="A91" s="53" t="s">
        <v>704</v>
      </c>
      <c r="D91" s="12">
        <v>-35</v>
      </c>
      <c r="E91" t="e">
        <f>VLOOKUP(A91,HOP!A:L,12,0)</f>
        <v>#N/A</v>
      </c>
      <c r="F91">
        <v>2237152</v>
      </c>
      <c r="G91" t="e">
        <f t="shared" si="4"/>
        <v>#N/A</v>
      </c>
      <c r="H91" t="str">
        <f>$H$1&amp;F91</f>
        <v>，2237152</v>
      </c>
      <c r="I91" t="e">
        <f>VLOOKUP(A91,HOP!A:T,20,0)</f>
        <v>#N/A</v>
      </c>
      <c r="J91" t="e">
        <f>VLOOKUP(A91,HOP!A:R,18,0)</f>
        <v>#N/A</v>
      </c>
      <c r="K91" t="s">
        <v>767</v>
      </c>
    </row>
    <row r="92" spans="1:11">
      <c r="A92" s="53" t="s">
        <v>708</v>
      </c>
      <c r="D92" s="12">
        <v>-10</v>
      </c>
      <c r="E92" t="e">
        <f>VLOOKUP(A92,HOP!A:L,12,0)</f>
        <v>#N/A</v>
      </c>
      <c r="F92">
        <v>2251939</v>
      </c>
      <c r="G92" t="e">
        <f t="shared" si="4"/>
        <v>#N/A</v>
      </c>
      <c r="H92" t="str">
        <f>$H$1&amp;F92</f>
        <v>，2251939</v>
      </c>
      <c r="I92" t="e">
        <f>VLOOKUP(A92,HOP!A:T,20,0)</f>
        <v>#N/A</v>
      </c>
      <c r="J92" t="e">
        <f>VLOOKUP(A92,HOP!A:R,18,0)</f>
        <v>#N/A</v>
      </c>
      <c r="K92" t="s">
        <v>768</v>
      </c>
    </row>
    <row r="93" spans="1:11">
      <c r="A93" s="53" t="s">
        <v>712</v>
      </c>
      <c r="D93" s="12">
        <v>-248</v>
      </c>
      <c r="E93" t="e">
        <f>VLOOKUP(A93,HOP!A:L,12,0)</f>
        <v>#N/A</v>
      </c>
      <c r="F93">
        <v>2197671</v>
      </c>
      <c r="G93" t="e">
        <f t="shared" si="4"/>
        <v>#N/A</v>
      </c>
      <c r="H93" t="str">
        <f>$H$1&amp;F93</f>
        <v>，2197671</v>
      </c>
      <c r="I93" t="e">
        <f>VLOOKUP(A93,HOP!A:T,20,0)</f>
        <v>#N/A</v>
      </c>
      <c r="J93" t="e">
        <f>VLOOKUP(A93,HOP!A:R,18,0)</f>
        <v>#N/A</v>
      </c>
      <c r="K93" t="s">
        <v>769</v>
      </c>
    </row>
    <row r="94" spans="1:11">
      <c r="A94" s="53" t="s">
        <v>716</v>
      </c>
      <c r="D94" s="12">
        <v>-83</v>
      </c>
      <c r="E94" t="e">
        <f>VLOOKUP(A94,HOP!A:L,12,0)</f>
        <v>#N/A</v>
      </c>
      <c r="F94">
        <v>2249620</v>
      </c>
      <c r="G94" t="e">
        <f t="shared" si="4"/>
        <v>#N/A</v>
      </c>
      <c r="H94" t="str">
        <f>$H$1&amp;F94</f>
        <v>，2249620</v>
      </c>
      <c r="I94" t="e">
        <f>VLOOKUP(A94,HOP!A:T,20,0)</f>
        <v>#N/A</v>
      </c>
      <c r="J94" t="e">
        <f>VLOOKUP(A94,HOP!A:R,18,0)</f>
        <v>#N/A</v>
      </c>
      <c r="K94" s="6" t="s">
        <v>770</v>
      </c>
    </row>
    <row r="95" spans="1:11">
      <c r="A95" s="53" t="s">
        <v>720</v>
      </c>
      <c r="D95" s="12">
        <v>-88</v>
      </c>
      <c r="E95" t="e">
        <f>VLOOKUP(A95,HOP!A:L,12,0)</f>
        <v>#N/A</v>
      </c>
      <c r="F95">
        <v>2253699</v>
      </c>
      <c r="G95" t="e">
        <f t="shared" si="4"/>
        <v>#N/A</v>
      </c>
      <c r="H95" t="str">
        <f>$H$1&amp;F95</f>
        <v>，2253699</v>
      </c>
      <c r="I95" t="e">
        <f>VLOOKUP(A95,HOP!A:T,20,0)</f>
        <v>#N/A</v>
      </c>
      <c r="J95" t="e">
        <f>VLOOKUP(A95,HOP!A:R,18,0)</f>
        <v>#N/A</v>
      </c>
      <c r="K95" s="6" t="s">
        <v>771</v>
      </c>
    </row>
    <row r="96" spans="1:11">
      <c r="A96" s="53" t="s">
        <v>724</v>
      </c>
      <c r="D96" s="12">
        <v>-534</v>
      </c>
      <c r="E96" t="e">
        <f>VLOOKUP(A96,HOP!A:L,12,0)</f>
        <v>#N/A</v>
      </c>
      <c r="F96">
        <v>2251716</v>
      </c>
      <c r="G96" t="e">
        <f t="shared" si="4"/>
        <v>#N/A</v>
      </c>
      <c r="H96" t="str">
        <f>$H$1&amp;F96</f>
        <v>，2251716</v>
      </c>
      <c r="I96" t="e">
        <f>VLOOKUP(A96,HOP!A:T,20,0)</f>
        <v>#N/A</v>
      </c>
      <c r="J96" t="e">
        <f>VLOOKUP(A96,HOP!A:R,18,0)</f>
        <v>#N/A</v>
      </c>
      <c r="K96" t="s">
        <v>772</v>
      </c>
    </row>
    <row r="97" spans="1:11">
      <c r="A97" s="53" t="s">
        <v>728</v>
      </c>
      <c r="D97" s="12">
        <v>-946</v>
      </c>
      <c r="E97" t="e">
        <f>VLOOKUP(A97,HOP!A:L,12,0)</f>
        <v>#N/A</v>
      </c>
      <c r="F97">
        <v>2256380</v>
      </c>
      <c r="G97" t="e">
        <f t="shared" si="4"/>
        <v>#N/A</v>
      </c>
      <c r="H97" t="str">
        <f>$H$1&amp;F97</f>
        <v>，2256380</v>
      </c>
      <c r="I97" t="e">
        <f>VLOOKUP(A97,HOP!A:T,20,0)</f>
        <v>#N/A</v>
      </c>
      <c r="J97" t="e">
        <f>VLOOKUP(A97,HOP!A:R,18,0)</f>
        <v>#N/A</v>
      </c>
      <c r="K97" t="s">
        <v>773</v>
      </c>
    </row>
    <row r="98" spans="1:11">
      <c r="A98" s="53" t="s">
        <v>732</v>
      </c>
      <c r="D98" s="12">
        <v>-289.06</v>
      </c>
      <c r="E98" t="e">
        <f>VLOOKUP(A98,HOP!A:L,12,0)</f>
        <v>#N/A</v>
      </c>
      <c r="F98">
        <v>2207353</v>
      </c>
      <c r="G98" t="e">
        <f t="shared" si="4"/>
        <v>#N/A</v>
      </c>
      <c r="H98" t="str">
        <f>$H$1&amp;F98</f>
        <v>，2207353</v>
      </c>
      <c r="I98" t="e">
        <f>VLOOKUP(A98,HOP!A:T,20,0)</f>
        <v>#N/A</v>
      </c>
      <c r="J98" t="e">
        <f>VLOOKUP(A98,HOP!A:R,18,0)</f>
        <v>#N/A</v>
      </c>
      <c r="K98" t="s">
        <v>774</v>
      </c>
    </row>
    <row r="99" spans="1:11">
      <c r="A99" s="53" t="s">
        <v>736</v>
      </c>
      <c r="D99" s="12">
        <v>-273.33</v>
      </c>
      <c r="E99" t="e">
        <f>VLOOKUP(A99,HOP!A:L,12,0)</f>
        <v>#N/A</v>
      </c>
      <c r="F99">
        <v>2212497</v>
      </c>
      <c r="G99" t="e">
        <f t="shared" si="4"/>
        <v>#N/A</v>
      </c>
      <c r="H99" t="str">
        <f>$H$1&amp;F99</f>
        <v>，2212497</v>
      </c>
      <c r="I99" t="e">
        <f>VLOOKUP(A99,HOP!A:T,20,0)</f>
        <v>#N/A</v>
      </c>
      <c r="J99" t="e">
        <f>VLOOKUP(A99,HOP!A:R,18,0)</f>
        <v>#N/A</v>
      </c>
      <c r="K99" t="s">
        <v>775</v>
      </c>
    </row>
    <row r="100" spans="1:13">
      <c r="A100" s="54" t="s">
        <v>740</v>
      </c>
      <c r="B100" s="14"/>
      <c r="C100" s="14"/>
      <c r="D100" s="15">
        <v>-914</v>
      </c>
      <c r="E100" s="14" t="e">
        <f>VLOOKUP(A100,HOP!A:L,12,0)</f>
        <v>#N/A</v>
      </c>
      <c r="F100" s="14">
        <v>2212272</v>
      </c>
      <c r="G100" s="14" t="e">
        <f t="shared" si="4"/>
        <v>#N/A</v>
      </c>
      <c r="H100" s="14" t="str">
        <f>$H$1&amp;F100</f>
        <v>，2212272</v>
      </c>
      <c r="I100" s="14" t="e">
        <f>VLOOKUP(A100,HOP!A:T,20,0)</f>
        <v>#N/A</v>
      </c>
      <c r="J100" s="14" t="e">
        <f>VLOOKUP(A100,HOP!A:R,18,0)</f>
        <v>#N/A</v>
      </c>
      <c r="K100" s="14" t="s">
        <v>776</v>
      </c>
      <c r="L100" s="14"/>
      <c r="M100" s="19" t="s">
        <v>777</v>
      </c>
    </row>
    <row r="101" spans="1:11">
      <c r="A101" s="53" t="s">
        <v>744</v>
      </c>
      <c r="D101" s="12">
        <v>-244</v>
      </c>
      <c r="E101" t="e">
        <f>VLOOKUP(A101,HOP!A:L,12,0)</f>
        <v>#N/A</v>
      </c>
      <c r="F101">
        <v>2211919</v>
      </c>
      <c r="G101" t="e">
        <f t="shared" si="4"/>
        <v>#N/A</v>
      </c>
      <c r="H101" t="str">
        <f>$H$1&amp;F101</f>
        <v>，2211919</v>
      </c>
      <c r="I101" t="e">
        <f>VLOOKUP(A101,HOP!A:T,20,0)</f>
        <v>#N/A</v>
      </c>
      <c r="J101" t="e">
        <f>VLOOKUP(A101,HOP!A:R,18,0)</f>
        <v>#N/A</v>
      </c>
      <c r="K101" t="s">
        <v>778</v>
      </c>
    </row>
    <row r="102" spans="1:11">
      <c r="A102" s="53" t="s">
        <v>748</v>
      </c>
      <c r="D102" s="12">
        <v>-138</v>
      </c>
      <c r="E102" t="e">
        <f>VLOOKUP(A102,HOP!A:L,12,0)</f>
        <v>#N/A</v>
      </c>
      <c r="F102">
        <v>2214052</v>
      </c>
      <c r="G102" t="e">
        <f t="shared" si="4"/>
        <v>#N/A</v>
      </c>
      <c r="H102" t="str">
        <f>$H$1&amp;F102</f>
        <v>，2214052</v>
      </c>
      <c r="I102" t="e">
        <f>VLOOKUP(A102,HOP!A:T,20,0)</f>
        <v>#N/A</v>
      </c>
      <c r="J102" t="e">
        <f>VLOOKUP(A102,HOP!A:R,18,0)</f>
        <v>#N/A</v>
      </c>
      <c r="K102" t="s">
        <v>779</v>
      </c>
    </row>
    <row r="103" spans="1:11">
      <c r="A103" s="53" t="s">
        <v>752</v>
      </c>
      <c r="D103" s="12">
        <v>-282.19</v>
      </c>
      <c r="E103" t="e">
        <f>VLOOKUP(A103,HOP!A:L,12,0)</f>
        <v>#N/A</v>
      </c>
      <c r="F103">
        <v>2218361</v>
      </c>
      <c r="G103" t="e">
        <f t="shared" si="4"/>
        <v>#N/A</v>
      </c>
      <c r="H103" t="str">
        <f>$H$1&amp;F103</f>
        <v>，2218361</v>
      </c>
      <c r="I103" t="e">
        <f>VLOOKUP(A103,HOP!A:T,20,0)</f>
        <v>#N/A</v>
      </c>
      <c r="J103" t="e">
        <f>VLOOKUP(A103,HOP!A:R,18,0)</f>
        <v>#N/A</v>
      </c>
      <c r="K103" t="s">
        <v>780</v>
      </c>
    </row>
    <row r="104" spans="1:11">
      <c r="A104" s="53" t="s">
        <v>756</v>
      </c>
      <c r="D104" s="12">
        <v>-69</v>
      </c>
      <c r="E104" t="e">
        <f>VLOOKUP(A104,HOP!A:L,12,0)</f>
        <v>#N/A</v>
      </c>
      <c r="F104">
        <v>2221639</v>
      </c>
      <c r="G104" t="e">
        <f t="shared" si="4"/>
        <v>#N/A</v>
      </c>
      <c r="H104" t="str">
        <f>$H$1&amp;F104</f>
        <v>，2221639</v>
      </c>
      <c r="I104" t="e">
        <f>VLOOKUP(A104,HOP!A:T,20,0)</f>
        <v>#N/A</v>
      </c>
      <c r="J104" t="e">
        <f>VLOOKUP(A104,HOP!A:R,18,0)</f>
        <v>#N/A</v>
      </c>
      <c r="K104" t="s">
        <v>781</v>
      </c>
    </row>
    <row r="106" spans="4:4">
      <c r="D106" s="4">
        <f>SUM(D2:D105)</f>
        <v>53262.42</v>
      </c>
    </row>
    <row r="107" ht="14.25" spans="4:4">
      <c r="D107" s="16" t="s">
        <v>23</v>
      </c>
    </row>
    <row r="109" spans="1:3">
      <c r="A109" t="s">
        <v>782</v>
      </c>
      <c r="C109">
        <v>4924</v>
      </c>
    </row>
    <row r="110" spans="1:3">
      <c r="A110" t="s">
        <v>783</v>
      </c>
      <c r="C110">
        <v>48941</v>
      </c>
    </row>
    <row r="111" spans="1:3">
      <c r="A111" t="s">
        <v>784</v>
      </c>
      <c r="C111">
        <v>-3096.58</v>
      </c>
    </row>
    <row r="112" spans="1:3">
      <c r="A112" t="s">
        <v>785</v>
      </c>
      <c r="C112">
        <v>2577</v>
      </c>
    </row>
    <row r="113" spans="1:3">
      <c r="A113" t="s">
        <v>786</v>
      </c>
      <c r="C113">
        <v>-83</v>
      </c>
    </row>
    <row r="114" spans="1:3">
      <c r="A114" s="6" t="s">
        <v>787</v>
      </c>
      <c r="C114">
        <f>SUBTOTAL(9,C109:C113)</f>
        <v>53262.42</v>
      </c>
    </row>
  </sheetData>
  <autoFilter ref="A1:J104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788</v>
      </c>
      <c r="B1" s="2" t="s">
        <v>789</v>
      </c>
      <c r="C1" s="2" t="s">
        <v>790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791</v>
      </c>
      <c r="I1" s="2" t="s">
        <v>792</v>
      </c>
      <c r="J1" s="2" t="s">
        <v>793</v>
      </c>
      <c r="K1" s="2" t="s">
        <v>794</v>
      </c>
      <c r="L1" s="2" t="s">
        <v>795</v>
      </c>
      <c r="M1" s="2" t="s">
        <v>796</v>
      </c>
      <c r="N1" s="2" t="s">
        <v>797</v>
      </c>
      <c r="O1" s="2" t="s">
        <v>798</v>
      </c>
      <c r="P1" s="2" t="s">
        <v>799</v>
      </c>
      <c r="Q1" s="2" t="s">
        <v>800</v>
      </c>
      <c r="R1" s="2" t="s">
        <v>801</v>
      </c>
      <c r="S1" s="2" t="s">
        <v>802</v>
      </c>
      <c r="T1" s="2" t="s">
        <v>803</v>
      </c>
    </row>
    <row r="2" s="1" customFormat="1" spans="1:20">
      <c r="A2" s="1" t="s">
        <v>611</v>
      </c>
      <c r="B2" s="1" t="s">
        <v>81</v>
      </c>
      <c r="C2" s="1" t="s">
        <v>804</v>
      </c>
      <c r="D2" s="1" t="s">
        <v>805</v>
      </c>
      <c r="E2" s="1" t="s">
        <v>614</v>
      </c>
      <c r="F2" s="1" t="s">
        <v>81</v>
      </c>
      <c r="G2" s="1" t="s">
        <v>508</v>
      </c>
      <c r="H2" s="1" t="s">
        <v>806</v>
      </c>
      <c r="I2" s="1" t="s">
        <v>807</v>
      </c>
      <c r="J2" s="1" t="s">
        <v>808</v>
      </c>
      <c r="K2" s="1" t="s">
        <v>807</v>
      </c>
      <c r="L2" s="1" t="s">
        <v>807</v>
      </c>
      <c r="M2" s="1" t="s">
        <v>809</v>
      </c>
      <c r="N2" s="1" t="s">
        <v>809</v>
      </c>
      <c r="O2" s="1" t="s">
        <v>810</v>
      </c>
      <c r="P2" s="1" t="s">
        <v>811</v>
      </c>
      <c r="Q2" s="1" t="s">
        <v>812</v>
      </c>
      <c r="R2" s="1" t="s">
        <v>73</v>
      </c>
      <c r="S2" s="1" t="s">
        <v>813</v>
      </c>
      <c r="T2" s="1" t="s">
        <v>814</v>
      </c>
    </row>
    <row r="3" s="1" customFormat="1" spans="1:20">
      <c r="A3" s="1" t="s">
        <v>605</v>
      </c>
      <c r="B3" s="1" t="s">
        <v>81</v>
      </c>
      <c r="C3" s="1" t="s">
        <v>815</v>
      </c>
      <c r="D3" s="1" t="s">
        <v>816</v>
      </c>
      <c r="E3" s="1" t="s">
        <v>608</v>
      </c>
      <c r="F3" s="1" t="s">
        <v>81</v>
      </c>
      <c r="G3" s="1" t="s">
        <v>508</v>
      </c>
      <c r="H3" s="1" t="s">
        <v>806</v>
      </c>
      <c r="I3" s="1" t="s">
        <v>817</v>
      </c>
      <c r="J3" s="1" t="s">
        <v>808</v>
      </c>
      <c r="K3" s="1" t="s">
        <v>817</v>
      </c>
      <c r="L3" s="1" t="s">
        <v>817</v>
      </c>
      <c r="M3" s="1" t="s">
        <v>809</v>
      </c>
      <c r="N3" s="1" t="s">
        <v>809</v>
      </c>
      <c r="O3" s="1" t="s">
        <v>810</v>
      </c>
      <c r="P3" s="1" t="s">
        <v>811</v>
      </c>
      <c r="Q3" s="1" t="s">
        <v>818</v>
      </c>
      <c r="R3" s="1" t="s">
        <v>73</v>
      </c>
      <c r="S3" s="1" t="s">
        <v>813</v>
      </c>
      <c r="T3" s="1" t="s">
        <v>814</v>
      </c>
    </row>
    <row r="4" s="1" customFormat="1" spans="1:20">
      <c r="A4" s="1" t="s">
        <v>632</v>
      </c>
      <c r="B4" s="1" t="s">
        <v>81</v>
      </c>
      <c r="C4" s="1" t="s">
        <v>819</v>
      </c>
      <c r="D4" s="1" t="s">
        <v>634</v>
      </c>
      <c r="E4" s="1" t="s">
        <v>635</v>
      </c>
      <c r="F4" s="1" t="s">
        <v>81</v>
      </c>
      <c r="G4" s="1" t="s">
        <v>508</v>
      </c>
      <c r="H4" s="1" t="s">
        <v>806</v>
      </c>
      <c r="I4" s="1" t="s">
        <v>820</v>
      </c>
      <c r="J4" s="1" t="s">
        <v>808</v>
      </c>
      <c r="K4" s="1" t="s">
        <v>820</v>
      </c>
      <c r="L4" s="1" t="s">
        <v>820</v>
      </c>
      <c r="M4" s="1" t="s">
        <v>809</v>
      </c>
      <c r="N4" s="1" t="s">
        <v>809</v>
      </c>
      <c r="O4" s="1" t="s">
        <v>810</v>
      </c>
      <c r="P4" s="1" t="s">
        <v>811</v>
      </c>
      <c r="Q4" s="1" t="s">
        <v>821</v>
      </c>
      <c r="R4" s="1" t="s">
        <v>73</v>
      </c>
      <c r="S4" s="1" t="s">
        <v>813</v>
      </c>
      <c r="T4" s="1" t="s">
        <v>814</v>
      </c>
    </row>
    <row r="5" s="1" customFormat="1" spans="1:20">
      <c r="A5" s="1" t="s">
        <v>579</v>
      </c>
      <c r="B5" s="1" t="s">
        <v>81</v>
      </c>
      <c r="C5" s="1" t="s">
        <v>822</v>
      </c>
      <c r="D5" s="1" t="s">
        <v>581</v>
      </c>
      <c r="E5" s="1" t="s">
        <v>582</v>
      </c>
      <c r="F5" s="1" t="s">
        <v>81</v>
      </c>
      <c r="G5" s="1" t="s">
        <v>508</v>
      </c>
      <c r="H5" s="1" t="s">
        <v>806</v>
      </c>
      <c r="I5" s="1" t="s">
        <v>823</v>
      </c>
      <c r="J5" s="1" t="s">
        <v>808</v>
      </c>
      <c r="K5" s="1" t="s">
        <v>823</v>
      </c>
      <c r="L5" s="1" t="s">
        <v>823</v>
      </c>
      <c r="M5" s="1" t="s">
        <v>809</v>
      </c>
      <c r="N5" s="1" t="s">
        <v>809</v>
      </c>
      <c r="O5" s="1" t="s">
        <v>810</v>
      </c>
      <c r="P5" s="1" t="s">
        <v>811</v>
      </c>
      <c r="Q5" s="1" t="s">
        <v>824</v>
      </c>
      <c r="R5" s="1" t="s">
        <v>73</v>
      </c>
      <c r="S5" s="1" t="s">
        <v>813</v>
      </c>
      <c r="T5" s="1" t="s">
        <v>814</v>
      </c>
    </row>
    <row r="6" s="1" customFormat="1" spans="1:20">
      <c r="A6" s="1" t="s">
        <v>521</v>
      </c>
      <c r="B6" s="1" t="s">
        <v>81</v>
      </c>
      <c r="C6" s="1" t="s">
        <v>825</v>
      </c>
      <c r="D6" s="1" t="s">
        <v>826</v>
      </c>
      <c r="E6" s="1" t="s">
        <v>524</v>
      </c>
      <c r="F6" s="1" t="s">
        <v>81</v>
      </c>
      <c r="G6" s="1" t="s">
        <v>508</v>
      </c>
      <c r="H6" s="1" t="s">
        <v>806</v>
      </c>
      <c r="I6" s="1" t="s">
        <v>827</v>
      </c>
      <c r="J6" s="1" t="s">
        <v>808</v>
      </c>
      <c r="K6" s="1" t="s">
        <v>827</v>
      </c>
      <c r="L6" s="1" t="s">
        <v>827</v>
      </c>
      <c r="M6" s="1" t="s">
        <v>809</v>
      </c>
      <c r="N6" s="1" t="s">
        <v>809</v>
      </c>
      <c r="O6" s="1" t="s">
        <v>810</v>
      </c>
      <c r="P6" s="1" t="s">
        <v>811</v>
      </c>
      <c r="Q6" s="1" t="s">
        <v>828</v>
      </c>
      <c r="R6" s="1" t="s">
        <v>73</v>
      </c>
      <c r="S6" s="1" t="s">
        <v>813</v>
      </c>
      <c r="T6" s="1" t="s">
        <v>814</v>
      </c>
    </row>
    <row r="7" s="1" customFormat="1" spans="1:20">
      <c r="A7" s="1" t="s">
        <v>542</v>
      </c>
      <c r="B7" s="1" t="s">
        <v>81</v>
      </c>
      <c r="C7" s="1" t="s">
        <v>829</v>
      </c>
      <c r="D7" s="1" t="s">
        <v>544</v>
      </c>
      <c r="E7" s="1" t="s">
        <v>545</v>
      </c>
      <c r="F7" s="1" t="s">
        <v>81</v>
      </c>
      <c r="G7" s="1" t="s">
        <v>508</v>
      </c>
      <c r="H7" s="1" t="s">
        <v>806</v>
      </c>
      <c r="I7" s="1" t="s">
        <v>830</v>
      </c>
      <c r="J7" s="1" t="s">
        <v>808</v>
      </c>
      <c r="K7" s="1" t="s">
        <v>830</v>
      </c>
      <c r="L7" s="1" t="s">
        <v>830</v>
      </c>
      <c r="M7" s="1" t="s">
        <v>809</v>
      </c>
      <c r="N7" s="1" t="s">
        <v>809</v>
      </c>
      <c r="O7" s="1" t="s">
        <v>810</v>
      </c>
      <c r="P7" s="1" t="s">
        <v>811</v>
      </c>
      <c r="Q7" s="1" t="s">
        <v>831</v>
      </c>
      <c r="R7" s="1" t="s">
        <v>73</v>
      </c>
      <c r="S7" s="1" t="s">
        <v>813</v>
      </c>
      <c r="T7" s="1" t="s">
        <v>814</v>
      </c>
    </row>
    <row r="8" s="1" customFormat="1" spans="1:20">
      <c r="A8" s="1" t="s">
        <v>534</v>
      </c>
      <c r="B8" s="1" t="s">
        <v>81</v>
      </c>
      <c r="C8" s="1" t="s">
        <v>832</v>
      </c>
      <c r="D8" s="1" t="s">
        <v>536</v>
      </c>
      <c r="E8" s="1" t="s">
        <v>537</v>
      </c>
      <c r="F8" s="1" t="s">
        <v>81</v>
      </c>
      <c r="G8" s="1" t="s">
        <v>508</v>
      </c>
      <c r="H8" s="1" t="s">
        <v>806</v>
      </c>
      <c r="I8" s="1" t="s">
        <v>833</v>
      </c>
      <c r="J8" s="1" t="s">
        <v>808</v>
      </c>
      <c r="K8" s="1" t="s">
        <v>833</v>
      </c>
      <c r="L8" s="1" t="s">
        <v>833</v>
      </c>
      <c r="M8" s="1" t="s">
        <v>809</v>
      </c>
      <c r="N8" s="1" t="s">
        <v>809</v>
      </c>
      <c r="O8" s="1" t="s">
        <v>810</v>
      </c>
      <c r="P8" s="1" t="s">
        <v>811</v>
      </c>
      <c r="Q8" s="1" t="s">
        <v>834</v>
      </c>
      <c r="R8" s="1" t="s">
        <v>73</v>
      </c>
      <c r="S8" s="1" t="s">
        <v>813</v>
      </c>
      <c r="T8" s="1" t="s">
        <v>814</v>
      </c>
    </row>
    <row r="9" s="1" customFormat="1" spans="1:20">
      <c r="A9" s="1" t="s">
        <v>558</v>
      </c>
      <c r="B9" s="1" t="s">
        <v>81</v>
      </c>
      <c r="C9" s="1" t="s">
        <v>835</v>
      </c>
      <c r="D9" s="1" t="s">
        <v>144</v>
      </c>
      <c r="E9" s="1" t="s">
        <v>559</v>
      </c>
      <c r="F9" s="1" t="s">
        <v>81</v>
      </c>
      <c r="G9" s="1" t="s">
        <v>508</v>
      </c>
      <c r="H9" s="1" t="s">
        <v>806</v>
      </c>
      <c r="I9" s="1" t="s">
        <v>836</v>
      </c>
      <c r="J9" s="1" t="s">
        <v>808</v>
      </c>
      <c r="K9" s="1" t="s">
        <v>836</v>
      </c>
      <c r="L9" s="1" t="s">
        <v>836</v>
      </c>
      <c r="M9" s="1" t="s">
        <v>809</v>
      </c>
      <c r="N9" s="1" t="s">
        <v>809</v>
      </c>
      <c r="O9" s="1" t="s">
        <v>810</v>
      </c>
      <c r="P9" s="1" t="s">
        <v>811</v>
      </c>
      <c r="Q9" s="1" t="s">
        <v>837</v>
      </c>
      <c r="R9" s="1" t="s">
        <v>73</v>
      </c>
      <c r="S9" s="1" t="s">
        <v>813</v>
      </c>
      <c r="T9" s="1" t="s">
        <v>814</v>
      </c>
    </row>
    <row r="10" s="1" customFormat="1" spans="1:20">
      <c r="A10" s="1" t="s">
        <v>598</v>
      </c>
      <c r="B10" s="1" t="s">
        <v>81</v>
      </c>
      <c r="C10" s="1" t="s">
        <v>838</v>
      </c>
      <c r="D10" s="1" t="s">
        <v>839</v>
      </c>
      <c r="E10" s="1" t="s">
        <v>601</v>
      </c>
      <c r="F10" s="1" t="s">
        <v>81</v>
      </c>
      <c r="G10" s="1" t="s">
        <v>508</v>
      </c>
      <c r="H10" s="1" t="s">
        <v>806</v>
      </c>
      <c r="I10" s="1" t="s">
        <v>840</v>
      </c>
      <c r="J10" s="1" t="s">
        <v>808</v>
      </c>
      <c r="K10" s="1" t="s">
        <v>840</v>
      </c>
      <c r="L10" s="1" t="s">
        <v>840</v>
      </c>
      <c r="M10" s="1" t="s">
        <v>809</v>
      </c>
      <c r="N10" s="1" t="s">
        <v>809</v>
      </c>
      <c r="O10" s="1" t="s">
        <v>810</v>
      </c>
      <c r="P10" s="1" t="s">
        <v>811</v>
      </c>
      <c r="Q10" s="1" t="s">
        <v>841</v>
      </c>
      <c r="R10" s="1" t="s">
        <v>73</v>
      </c>
      <c r="S10" s="1" t="s">
        <v>813</v>
      </c>
      <c r="T10" s="1" t="s">
        <v>814</v>
      </c>
    </row>
    <row r="11" s="1" customFormat="1" spans="1:20">
      <c r="A11" s="1" t="s">
        <v>529</v>
      </c>
      <c r="B11" s="1" t="s">
        <v>81</v>
      </c>
      <c r="C11" s="1" t="s">
        <v>842</v>
      </c>
      <c r="D11" s="1" t="s">
        <v>843</v>
      </c>
      <c r="E11" s="1" t="s">
        <v>532</v>
      </c>
      <c r="F11" s="1" t="s">
        <v>81</v>
      </c>
      <c r="G11" s="1" t="s">
        <v>508</v>
      </c>
      <c r="H11" s="1" t="s">
        <v>806</v>
      </c>
      <c r="I11" s="1" t="s">
        <v>844</v>
      </c>
      <c r="J11" s="1" t="s">
        <v>808</v>
      </c>
      <c r="K11" s="1" t="s">
        <v>844</v>
      </c>
      <c r="L11" s="1" t="s">
        <v>844</v>
      </c>
      <c r="M11" s="1" t="s">
        <v>809</v>
      </c>
      <c r="N11" s="1" t="s">
        <v>809</v>
      </c>
      <c r="O11" s="1" t="s">
        <v>810</v>
      </c>
      <c r="P11" s="1" t="s">
        <v>811</v>
      </c>
      <c r="Q11" s="1" t="s">
        <v>845</v>
      </c>
      <c r="R11" s="1" t="s">
        <v>73</v>
      </c>
      <c r="S11" s="1" t="s">
        <v>813</v>
      </c>
      <c r="T11" s="1" t="s">
        <v>814</v>
      </c>
    </row>
    <row r="12" s="1" customFormat="1" spans="1:20">
      <c r="A12" s="1" t="s">
        <v>658</v>
      </c>
      <c r="B12" s="1" t="s">
        <v>80</v>
      </c>
      <c r="C12" s="1" t="s">
        <v>846</v>
      </c>
      <c r="D12" s="1" t="s">
        <v>660</v>
      </c>
      <c r="E12" s="1" t="s">
        <v>661</v>
      </c>
      <c r="F12" s="1" t="s">
        <v>81</v>
      </c>
      <c r="G12" s="1" t="s">
        <v>508</v>
      </c>
      <c r="H12" s="1" t="s">
        <v>806</v>
      </c>
      <c r="I12" s="1" t="s">
        <v>847</v>
      </c>
      <c r="J12" s="1" t="s">
        <v>808</v>
      </c>
      <c r="K12" s="1" t="s">
        <v>847</v>
      </c>
      <c r="L12" s="1" t="s">
        <v>847</v>
      </c>
      <c r="M12" s="1" t="s">
        <v>809</v>
      </c>
      <c r="N12" s="1" t="s">
        <v>809</v>
      </c>
      <c r="O12" s="1" t="s">
        <v>810</v>
      </c>
      <c r="P12" s="1" t="s">
        <v>811</v>
      </c>
      <c r="Q12" s="1" t="s">
        <v>848</v>
      </c>
      <c r="R12" s="1" t="s">
        <v>73</v>
      </c>
      <c r="S12" s="1" t="s">
        <v>813</v>
      </c>
      <c r="T12" s="1" t="s">
        <v>814</v>
      </c>
    </row>
    <row r="13" s="1" customFormat="1" spans="1:20">
      <c r="A13" s="1" t="s">
        <v>647</v>
      </c>
      <c r="B13" s="1" t="s">
        <v>80</v>
      </c>
      <c r="C13" s="1" t="s">
        <v>849</v>
      </c>
      <c r="D13" s="1" t="s">
        <v>573</v>
      </c>
      <c r="E13" s="1" t="s">
        <v>648</v>
      </c>
      <c r="F13" s="1" t="s">
        <v>81</v>
      </c>
      <c r="G13" s="1" t="s">
        <v>508</v>
      </c>
      <c r="H13" s="1" t="s">
        <v>806</v>
      </c>
      <c r="I13" s="1" t="s">
        <v>850</v>
      </c>
      <c r="J13" s="1" t="s">
        <v>808</v>
      </c>
      <c r="K13" s="1" t="s">
        <v>850</v>
      </c>
      <c r="L13" s="1" t="s">
        <v>850</v>
      </c>
      <c r="M13" s="1" t="s">
        <v>809</v>
      </c>
      <c r="N13" s="1" t="s">
        <v>809</v>
      </c>
      <c r="O13" s="1" t="s">
        <v>810</v>
      </c>
      <c r="P13" s="1" t="s">
        <v>811</v>
      </c>
      <c r="Q13" s="1" t="s">
        <v>851</v>
      </c>
      <c r="R13" s="1" t="s">
        <v>73</v>
      </c>
      <c r="S13" s="1" t="s">
        <v>813</v>
      </c>
      <c r="T13" s="1" t="s">
        <v>814</v>
      </c>
    </row>
    <row r="14" s="1" customFormat="1" spans="1:20">
      <c r="A14" s="1" t="s">
        <v>645</v>
      </c>
      <c r="B14" s="1" t="s">
        <v>80</v>
      </c>
      <c r="C14" s="1" t="s">
        <v>852</v>
      </c>
      <c r="D14" s="1" t="s">
        <v>573</v>
      </c>
      <c r="E14" s="1" t="s">
        <v>646</v>
      </c>
      <c r="F14" s="1" t="s">
        <v>81</v>
      </c>
      <c r="G14" s="1" t="s">
        <v>508</v>
      </c>
      <c r="H14" s="1" t="s">
        <v>806</v>
      </c>
      <c r="I14" s="1" t="s">
        <v>853</v>
      </c>
      <c r="J14" s="1" t="s">
        <v>808</v>
      </c>
      <c r="K14" s="1" t="s">
        <v>853</v>
      </c>
      <c r="L14" s="1" t="s">
        <v>853</v>
      </c>
      <c r="M14" s="1" t="s">
        <v>809</v>
      </c>
      <c r="N14" s="1" t="s">
        <v>809</v>
      </c>
      <c r="O14" s="1" t="s">
        <v>810</v>
      </c>
      <c r="P14" s="1" t="s">
        <v>811</v>
      </c>
      <c r="Q14" s="1" t="s">
        <v>854</v>
      </c>
      <c r="R14" s="1" t="s">
        <v>73</v>
      </c>
      <c r="S14" s="1" t="s">
        <v>813</v>
      </c>
      <c r="T14" s="1" t="s">
        <v>814</v>
      </c>
    </row>
    <row r="15" s="1" customFormat="1" spans="1:20">
      <c r="A15" s="1" t="s">
        <v>571</v>
      </c>
      <c r="B15" s="1" t="s">
        <v>80</v>
      </c>
      <c r="C15" s="1" t="s">
        <v>855</v>
      </c>
      <c r="D15" s="1" t="s">
        <v>573</v>
      </c>
      <c r="E15" s="1" t="s">
        <v>574</v>
      </c>
      <c r="F15" s="1" t="s">
        <v>81</v>
      </c>
      <c r="G15" s="1" t="s">
        <v>508</v>
      </c>
      <c r="H15" s="1" t="s">
        <v>806</v>
      </c>
      <c r="I15" s="1" t="s">
        <v>853</v>
      </c>
      <c r="J15" s="1" t="s">
        <v>808</v>
      </c>
      <c r="K15" s="1" t="s">
        <v>853</v>
      </c>
      <c r="L15" s="1" t="s">
        <v>853</v>
      </c>
      <c r="M15" s="1" t="s">
        <v>809</v>
      </c>
      <c r="N15" s="1" t="s">
        <v>809</v>
      </c>
      <c r="O15" s="1" t="s">
        <v>810</v>
      </c>
      <c r="P15" s="1" t="s">
        <v>811</v>
      </c>
      <c r="Q15" s="1" t="s">
        <v>856</v>
      </c>
      <c r="R15" s="1" t="s">
        <v>73</v>
      </c>
      <c r="S15" s="1" t="s">
        <v>813</v>
      </c>
      <c r="T15" s="1" t="s">
        <v>814</v>
      </c>
    </row>
    <row r="16" s="1" customFormat="1" spans="1:20">
      <c r="A16" s="1" t="s">
        <v>593</v>
      </c>
      <c r="B16" s="1" t="s">
        <v>80</v>
      </c>
      <c r="C16" s="1" t="s">
        <v>857</v>
      </c>
      <c r="D16" s="1" t="s">
        <v>581</v>
      </c>
      <c r="E16" s="1" t="s">
        <v>594</v>
      </c>
      <c r="F16" s="1" t="s">
        <v>81</v>
      </c>
      <c r="G16" s="1" t="s">
        <v>508</v>
      </c>
      <c r="H16" s="1" t="s">
        <v>806</v>
      </c>
      <c r="I16" s="1" t="s">
        <v>858</v>
      </c>
      <c r="J16" s="1" t="s">
        <v>808</v>
      </c>
      <c r="K16" s="1" t="s">
        <v>858</v>
      </c>
      <c r="L16" s="1" t="s">
        <v>858</v>
      </c>
      <c r="M16" s="1" t="s">
        <v>809</v>
      </c>
      <c r="N16" s="1" t="s">
        <v>809</v>
      </c>
      <c r="O16" s="1" t="s">
        <v>810</v>
      </c>
      <c r="P16" s="1" t="s">
        <v>811</v>
      </c>
      <c r="Q16" s="1" t="s">
        <v>859</v>
      </c>
      <c r="R16" s="1" t="s">
        <v>73</v>
      </c>
      <c r="S16" s="1" t="s">
        <v>813</v>
      </c>
      <c r="T16" s="1" t="s">
        <v>814</v>
      </c>
    </row>
    <row r="17" s="1" customFormat="1" spans="1:20">
      <c r="A17" s="1" t="s">
        <v>651</v>
      </c>
      <c r="B17" s="1" t="s">
        <v>80</v>
      </c>
      <c r="C17" s="1" t="s">
        <v>860</v>
      </c>
      <c r="D17" s="1" t="s">
        <v>653</v>
      </c>
      <c r="E17" s="1" t="s">
        <v>654</v>
      </c>
      <c r="F17" s="1" t="s">
        <v>80</v>
      </c>
      <c r="G17" s="1" t="s">
        <v>81</v>
      </c>
      <c r="H17" s="1" t="s">
        <v>806</v>
      </c>
      <c r="I17" s="1" t="s">
        <v>861</v>
      </c>
      <c r="J17" s="1" t="s">
        <v>808</v>
      </c>
      <c r="K17" s="1" t="s">
        <v>861</v>
      </c>
      <c r="L17" s="1" t="s">
        <v>861</v>
      </c>
      <c r="M17" s="1" t="s">
        <v>809</v>
      </c>
      <c r="N17" s="1" t="s">
        <v>809</v>
      </c>
      <c r="O17" s="1" t="s">
        <v>810</v>
      </c>
      <c r="P17" s="1" t="s">
        <v>811</v>
      </c>
      <c r="Q17" s="1" t="s">
        <v>862</v>
      </c>
      <c r="R17" s="1" t="s">
        <v>863</v>
      </c>
      <c r="S17" s="1" t="s">
        <v>813</v>
      </c>
      <c r="T17" s="1" t="s">
        <v>814</v>
      </c>
    </row>
    <row r="18" s="1" customFormat="1" spans="1:20">
      <c r="A18" s="1" t="s">
        <v>625</v>
      </c>
      <c r="B18" s="1" t="s">
        <v>80</v>
      </c>
      <c r="C18" s="1" t="s">
        <v>864</v>
      </c>
      <c r="D18" s="1" t="s">
        <v>627</v>
      </c>
      <c r="E18" s="1" t="s">
        <v>628</v>
      </c>
      <c r="F18" s="1" t="s">
        <v>81</v>
      </c>
      <c r="G18" s="1" t="s">
        <v>508</v>
      </c>
      <c r="H18" s="1" t="s">
        <v>806</v>
      </c>
      <c r="I18" s="1" t="s">
        <v>865</v>
      </c>
      <c r="J18" s="1" t="s">
        <v>808</v>
      </c>
      <c r="K18" s="1" t="s">
        <v>865</v>
      </c>
      <c r="L18" s="1" t="s">
        <v>865</v>
      </c>
      <c r="M18" s="1" t="s">
        <v>809</v>
      </c>
      <c r="N18" s="1" t="s">
        <v>809</v>
      </c>
      <c r="O18" s="1" t="s">
        <v>810</v>
      </c>
      <c r="P18" s="1" t="s">
        <v>811</v>
      </c>
      <c r="Q18" s="1" t="s">
        <v>866</v>
      </c>
      <c r="R18" s="1" t="s">
        <v>73</v>
      </c>
      <c r="S18" s="1" t="s">
        <v>813</v>
      </c>
      <c r="T18" s="1" t="s">
        <v>814</v>
      </c>
    </row>
    <row r="19" s="1" customFormat="1" spans="1:20">
      <c r="A19" s="1" t="s">
        <v>316</v>
      </c>
      <c r="B19" s="1" t="s">
        <v>110</v>
      </c>
      <c r="C19" s="1" t="s">
        <v>867</v>
      </c>
      <c r="D19" s="1" t="s">
        <v>318</v>
      </c>
      <c r="E19" s="1" t="s">
        <v>319</v>
      </c>
      <c r="F19" s="1" t="s">
        <v>80</v>
      </c>
      <c r="G19" s="1" t="s">
        <v>81</v>
      </c>
      <c r="H19" s="1" t="s">
        <v>806</v>
      </c>
      <c r="I19" s="1" t="s">
        <v>868</v>
      </c>
      <c r="J19" s="1" t="s">
        <v>808</v>
      </c>
      <c r="K19" s="1" t="s">
        <v>868</v>
      </c>
      <c r="L19" s="1" t="s">
        <v>868</v>
      </c>
      <c r="M19" s="1" t="s">
        <v>809</v>
      </c>
      <c r="N19" s="1" t="s">
        <v>809</v>
      </c>
      <c r="O19" s="1" t="s">
        <v>810</v>
      </c>
      <c r="P19" s="1" t="s">
        <v>811</v>
      </c>
      <c r="Q19" s="1" t="s">
        <v>869</v>
      </c>
      <c r="R19" s="1" t="s">
        <v>863</v>
      </c>
      <c r="S19" s="1" t="s">
        <v>813</v>
      </c>
      <c r="T19" s="1" t="s">
        <v>814</v>
      </c>
    </row>
    <row r="20" s="1" customFormat="1" spans="1:20">
      <c r="A20" s="1" t="s">
        <v>106</v>
      </c>
      <c r="B20" s="1" t="s">
        <v>110</v>
      </c>
      <c r="C20" s="1" t="s">
        <v>870</v>
      </c>
      <c r="D20" s="1" t="s">
        <v>108</v>
      </c>
      <c r="E20" s="1" t="s">
        <v>109</v>
      </c>
      <c r="F20" s="1" t="s">
        <v>110</v>
      </c>
      <c r="G20" s="1" t="s">
        <v>80</v>
      </c>
      <c r="H20" s="1" t="s">
        <v>806</v>
      </c>
      <c r="I20" s="1" t="s">
        <v>871</v>
      </c>
      <c r="J20" s="1" t="s">
        <v>808</v>
      </c>
      <c r="K20" s="1" t="s">
        <v>871</v>
      </c>
      <c r="L20" s="1" t="s">
        <v>871</v>
      </c>
      <c r="M20" s="1" t="s">
        <v>809</v>
      </c>
      <c r="N20" s="1" t="s">
        <v>809</v>
      </c>
      <c r="O20" s="1" t="s">
        <v>810</v>
      </c>
      <c r="P20" s="1" t="s">
        <v>811</v>
      </c>
      <c r="Q20" s="1" t="s">
        <v>872</v>
      </c>
      <c r="R20" s="1" t="s">
        <v>863</v>
      </c>
      <c r="S20" s="1" t="s">
        <v>813</v>
      </c>
      <c r="T20" s="1" t="s">
        <v>814</v>
      </c>
    </row>
    <row r="21" s="1" customFormat="1" spans="1:20">
      <c r="A21" s="1" t="s">
        <v>323</v>
      </c>
      <c r="B21" s="1" t="s">
        <v>110</v>
      </c>
      <c r="C21" s="1" t="s">
        <v>873</v>
      </c>
      <c r="D21" s="1" t="s">
        <v>325</v>
      </c>
      <c r="E21" s="1" t="s">
        <v>326</v>
      </c>
      <c r="F21" s="1" t="s">
        <v>110</v>
      </c>
      <c r="G21" s="1" t="s">
        <v>80</v>
      </c>
      <c r="H21" s="1" t="s">
        <v>806</v>
      </c>
      <c r="I21" s="1" t="s">
        <v>874</v>
      </c>
      <c r="J21" s="1" t="s">
        <v>808</v>
      </c>
      <c r="K21" s="1" t="s">
        <v>874</v>
      </c>
      <c r="L21" s="1" t="s">
        <v>874</v>
      </c>
      <c r="M21" s="1" t="s">
        <v>809</v>
      </c>
      <c r="N21" s="1" t="s">
        <v>809</v>
      </c>
      <c r="O21" s="1" t="s">
        <v>810</v>
      </c>
      <c r="P21" s="1" t="s">
        <v>811</v>
      </c>
      <c r="Q21" s="1" t="s">
        <v>875</v>
      </c>
      <c r="R21" s="1" t="s">
        <v>863</v>
      </c>
      <c r="S21" s="1" t="s">
        <v>813</v>
      </c>
      <c r="T21" s="1" t="s">
        <v>876</v>
      </c>
    </row>
    <row r="22" s="1" customFormat="1" spans="1:20">
      <c r="A22" s="1" t="s">
        <v>115</v>
      </c>
      <c r="B22" s="1" t="s">
        <v>110</v>
      </c>
      <c r="C22" s="1" t="s">
        <v>877</v>
      </c>
      <c r="D22" s="1" t="s">
        <v>117</v>
      </c>
      <c r="E22" s="1" t="s">
        <v>118</v>
      </c>
      <c r="F22" s="1" t="s">
        <v>110</v>
      </c>
      <c r="G22" s="1" t="s">
        <v>80</v>
      </c>
      <c r="H22" s="1" t="s">
        <v>806</v>
      </c>
      <c r="I22" s="1" t="s">
        <v>878</v>
      </c>
      <c r="J22" s="1" t="s">
        <v>808</v>
      </c>
      <c r="K22" s="1" t="s">
        <v>878</v>
      </c>
      <c r="L22" s="1" t="s">
        <v>878</v>
      </c>
      <c r="M22" s="1" t="s">
        <v>809</v>
      </c>
      <c r="N22" s="1" t="s">
        <v>809</v>
      </c>
      <c r="O22" s="1" t="s">
        <v>810</v>
      </c>
      <c r="P22" s="1" t="s">
        <v>811</v>
      </c>
      <c r="Q22" s="1" t="s">
        <v>879</v>
      </c>
      <c r="R22" s="1" t="s">
        <v>863</v>
      </c>
      <c r="S22" s="1" t="s">
        <v>813</v>
      </c>
      <c r="T22" s="1" t="s">
        <v>876</v>
      </c>
    </row>
    <row r="23" s="1" customFormat="1" spans="1:20">
      <c r="A23" s="1" t="s">
        <v>123</v>
      </c>
      <c r="B23" s="1" t="s">
        <v>110</v>
      </c>
      <c r="C23" s="1" t="s">
        <v>880</v>
      </c>
      <c r="D23" s="1" t="s">
        <v>125</v>
      </c>
      <c r="E23" s="1" t="s">
        <v>126</v>
      </c>
      <c r="F23" s="1" t="s">
        <v>110</v>
      </c>
      <c r="G23" s="1" t="s">
        <v>80</v>
      </c>
      <c r="H23" s="1" t="s">
        <v>806</v>
      </c>
      <c r="I23" s="1" t="s">
        <v>881</v>
      </c>
      <c r="J23" s="1" t="s">
        <v>808</v>
      </c>
      <c r="K23" s="1" t="s">
        <v>881</v>
      </c>
      <c r="L23" s="1" t="s">
        <v>881</v>
      </c>
      <c r="M23" s="1" t="s">
        <v>809</v>
      </c>
      <c r="N23" s="1" t="s">
        <v>809</v>
      </c>
      <c r="O23" s="1" t="s">
        <v>810</v>
      </c>
      <c r="P23" s="1" t="s">
        <v>811</v>
      </c>
      <c r="Q23" s="1" t="s">
        <v>882</v>
      </c>
      <c r="R23" s="1" t="s">
        <v>863</v>
      </c>
      <c r="S23" s="1" t="s">
        <v>813</v>
      </c>
      <c r="T23" s="1" t="s">
        <v>814</v>
      </c>
    </row>
    <row r="24" s="1" customFormat="1" spans="1:20">
      <c r="A24" s="1" t="s">
        <v>330</v>
      </c>
      <c r="B24" s="1" t="s">
        <v>110</v>
      </c>
      <c r="C24" s="1" t="s">
        <v>883</v>
      </c>
      <c r="D24" s="1" t="s">
        <v>884</v>
      </c>
      <c r="E24" s="1" t="s">
        <v>333</v>
      </c>
      <c r="F24" s="1" t="s">
        <v>110</v>
      </c>
      <c r="G24" s="1" t="s">
        <v>80</v>
      </c>
      <c r="H24" s="1" t="s">
        <v>806</v>
      </c>
      <c r="I24" s="1" t="s">
        <v>885</v>
      </c>
      <c r="J24" s="1" t="s">
        <v>808</v>
      </c>
      <c r="K24" s="1" t="s">
        <v>885</v>
      </c>
      <c r="L24" s="1" t="s">
        <v>885</v>
      </c>
      <c r="M24" s="1" t="s">
        <v>809</v>
      </c>
      <c r="N24" s="1" t="s">
        <v>809</v>
      </c>
      <c r="O24" s="1" t="s">
        <v>810</v>
      </c>
      <c r="P24" s="1" t="s">
        <v>811</v>
      </c>
      <c r="Q24" s="1" t="s">
        <v>886</v>
      </c>
      <c r="R24" s="1" t="s">
        <v>863</v>
      </c>
      <c r="S24" s="1" t="s">
        <v>813</v>
      </c>
      <c r="T24" s="1" t="s">
        <v>814</v>
      </c>
    </row>
    <row r="25" s="1" customFormat="1" spans="1:20">
      <c r="A25" s="1" t="s">
        <v>513</v>
      </c>
      <c r="B25" s="1" t="s">
        <v>110</v>
      </c>
      <c r="C25" s="1" t="s">
        <v>887</v>
      </c>
      <c r="D25" s="1" t="s">
        <v>515</v>
      </c>
      <c r="E25" s="1" t="s">
        <v>516</v>
      </c>
      <c r="F25" s="1" t="s">
        <v>81</v>
      </c>
      <c r="G25" s="1" t="s">
        <v>508</v>
      </c>
      <c r="H25" s="1" t="s">
        <v>806</v>
      </c>
      <c r="I25" s="1" t="s">
        <v>888</v>
      </c>
      <c r="J25" s="1" t="s">
        <v>808</v>
      </c>
      <c r="K25" s="1" t="s">
        <v>888</v>
      </c>
      <c r="L25" s="1" t="s">
        <v>888</v>
      </c>
      <c r="M25" s="1" t="s">
        <v>809</v>
      </c>
      <c r="N25" s="1" t="s">
        <v>809</v>
      </c>
      <c r="O25" s="1" t="s">
        <v>810</v>
      </c>
      <c r="P25" s="1" t="s">
        <v>811</v>
      </c>
      <c r="Q25" s="1" t="s">
        <v>889</v>
      </c>
      <c r="R25" s="1" t="s">
        <v>73</v>
      </c>
      <c r="S25" s="1" t="s">
        <v>813</v>
      </c>
      <c r="T25" s="1" t="s">
        <v>814</v>
      </c>
    </row>
    <row r="26" s="1" customFormat="1" spans="1:20">
      <c r="A26" s="1" t="s">
        <v>346</v>
      </c>
      <c r="B26" s="1" t="s">
        <v>92</v>
      </c>
      <c r="C26" s="1" t="s">
        <v>890</v>
      </c>
      <c r="D26" s="1" t="s">
        <v>325</v>
      </c>
      <c r="E26" s="1" t="s">
        <v>347</v>
      </c>
      <c r="F26" s="1" t="s">
        <v>110</v>
      </c>
      <c r="G26" s="1" t="s">
        <v>80</v>
      </c>
      <c r="H26" s="1" t="s">
        <v>806</v>
      </c>
      <c r="I26" s="1" t="s">
        <v>874</v>
      </c>
      <c r="J26" s="1" t="s">
        <v>808</v>
      </c>
      <c r="K26" s="1" t="s">
        <v>874</v>
      </c>
      <c r="L26" s="1" t="s">
        <v>874</v>
      </c>
      <c r="M26" s="1" t="s">
        <v>809</v>
      </c>
      <c r="N26" s="1" t="s">
        <v>809</v>
      </c>
      <c r="O26" s="1" t="s">
        <v>810</v>
      </c>
      <c r="P26" s="1" t="s">
        <v>811</v>
      </c>
      <c r="Q26" s="1" t="s">
        <v>891</v>
      </c>
      <c r="R26" s="1" t="s">
        <v>863</v>
      </c>
      <c r="S26" s="1" t="s">
        <v>813</v>
      </c>
      <c r="T26" s="1" t="s">
        <v>876</v>
      </c>
    </row>
    <row r="27" s="1" customFormat="1" spans="1:20">
      <c r="A27" s="1" t="s">
        <v>388</v>
      </c>
      <c r="B27" s="1" t="s">
        <v>92</v>
      </c>
      <c r="C27" s="1" t="s">
        <v>892</v>
      </c>
      <c r="D27" s="1" t="s">
        <v>390</v>
      </c>
      <c r="E27" s="1" t="s">
        <v>391</v>
      </c>
      <c r="F27" s="1" t="s">
        <v>92</v>
      </c>
      <c r="G27" s="1" t="s">
        <v>110</v>
      </c>
      <c r="H27" s="1" t="s">
        <v>806</v>
      </c>
      <c r="I27" s="1" t="s">
        <v>893</v>
      </c>
      <c r="J27" s="1" t="s">
        <v>808</v>
      </c>
      <c r="K27" s="1" t="s">
        <v>893</v>
      </c>
      <c r="L27" s="1" t="s">
        <v>893</v>
      </c>
      <c r="M27" s="1" t="s">
        <v>809</v>
      </c>
      <c r="N27" s="1" t="s">
        <v>809</v>
      </c>
      <c r="O27" s="1" t="s">
        <v>810</v>
      </c>
      <c r="P27" s="1" t="s">
        <v>811</v>
      </c>
      <c r="Q27" s="1" t="s">
        <v>894</v>
      </c>
      <c r="R27" s="1" t="s">
        <v>863</v>
      </c>
      <c r="S27" s="1" t="s">
        <v>813</v>
      </c>
      <c r="T27" s="1" t="s">
        <v>814</v>
      </c>
    </row>
    <row r="28" s="1" customFormat="1" spans="1:20">
      <c r="A28" s="1" t="s">
        <v>286</v>
      </c>
      <c r="B28" s="1" t="s">
        <v>92</v>
      </c>
      <c r="C28" s="1" t="s">
        <v>895</v>
      </c>
      <c r="D28" s="1" t="s">
        <v>288</v>
      </c>
      <c r="E28" s="1" t="s">
        <v>289</v>
      </c>
      <c r="F28" s="1" t="s">
        <v>92</v>
      </c>
      <c r="G28" s="1" t="s">
        <v>110</v>
      </c>
      <c r="H28" s="1" t="s">
        <v>806</v>
      </c>
      <c r="I28" s="1" t="s">
        <v>820</v>
      </c>
      <c r="J28" s="1" t="s">
        <v>808</v>
      </c>
      <c r="K28" s="1" t="s">
        <v>820</v>
      </c>
      <c r="L28" s="1" t="s">
        <v>820</v>
      </c>
      <c r="M28" s="1" t="s">
        <v>809</v>
      </c>
      <c r="N28" s="1" t="s">
        <v>809</v>
      </c>
      <c r="O28" s="1" t="s">
        <v>810</v>
      </c>
      <c r="P28" s="1" t="s">
        <v>811</v>
      </c>
      <c r="Q28" s="1" t="s">
        <v>896</v>
      </c>
      <c r="R28" s="1" t="s">
        <v>863</v>
      </c>
      <c r="S28" s="1" t="s">
        <v>813</v>
      </c>
      <c r="T28" s="1" t="s">
        <v>814</v>
      </c>
    </row>
    <row r="29" s="1" customFormat="1" spans="1:20">
      <c r="A29" s="1" t="s">
        <v>396</v>
      </c>
      <c r="B29" s="1" t="s">
        <v>92</v>
      </c>
      <c r="C29" s="1" t="s">
        <v>897</v>
      </c>
      <c r="D29" s="1" t="s">
        <v>340</v>
      </c>
      <c r="E29" s="1" t="s">
        <v>397</v>
      </c>
      <c r="F29" s="1" t="s">
        <v>92</v>
      </c>
      <c r="G29" s="1" t="s">
        <v>110</v>
      </c>
      <c r="H29" s="1" t="s">
        <v>806</v>
      </c>
      <c r="I29" s="1" t="s">
        <v>898</v>
      </c>
      <c r="J29" s="1" t="s">
        <v>808</v>
      </c>
      <c r="K29" s="1" t="s">
        <v>898</v>
      </c>
      <c r="L29" s="1" t="s">
        <v>898</v>
      </c>
      <c r="M29" s="1" t="s">
        <v>809</v>
      </c>
      <c r="N29" s="1" t="s">
        <v>809</v>
      </c>
      <c r="O29" s="1" t="s">
        <v>810</v>
      </c>
      <c r="P29" s="1" t="s">
        <v>811</v>
      </c>
      <c r="Q29" s="1" t="s">
        <v>899</v>
      </c>
      <c r="R29" s="1" t="s">
        <v>863</v>
      </c>
      <c r="S29" s="1" t="s">
        <v>813</v>
      </c>
      <c r="T29" s="1" t="s">
        <v>814</v>
      </c>
    </row>
    <row r="30" s="1" customFormat="1" spans="1:20">
      <c r="A30" s="1" t="s">
        <v>398</v>
      </c>
      <c r="B30" s="1" t="s">
        <v>92</v>
      </c>
      <c r="C30" s="1" t="s">
        <v>900</v>
      </c>
      <c r="D30" s="1" t="s">
        <v>884</v>
      </c>
      <c r="E30" s="1" t="s">
        <v>333</v>
      </c>
      <c r="F30" s="1" t="s">
        <v>92</v>
      </c>
      <c r="G30" s="1" t="s">
        <v>110</v>
      </c>
      <c r="H30" s="1" t="s">
        <v>806</v>
      </c>
      <c r="I30" s="1" t="s">
        <v>898</v>
      </c>
      <c r="J30" s="1" t="s">
        <v>808</v>
      </c>
      <c r="K30" s="1" t="s">
        <v>898</v>
      </c>
      <c r="L30" s="1" t="s">
        <v>898</v>
      </c>
      <c r="M30" s="1" t="s">
        <v>809</v>
      </c>
      <c r="N30" s="1" t="s">
        <v>809</v>
      </c>
      <c r="O30" s="1" t="s">
        <v>810</v>
      </c>
      <c r="P30" s="1" t="s">
        <v>811</v>
      </c>
      <c r="Q30" s="1" t="s">
        <v>901</v>
      </c>
      <c r="R30" s="1" t="s">
        <v>863</v>
      </c>
      <c r="S30" s="1" t="s">
        <v>813</v>
      </c>
      <c r="T30" s="1" t="s">
        <v>814</v>
      </c>
    </row>
    <row r="31" s="1" customFormat="1" spans="1:20">
      <c r="A31" s="1" t="s">
        <v>902</v>
      </c>
      <c r="B31" s="1" t="s">
        <v>92</v>
      </c>
      <c r="C31" s="1" t="s">
        <v>903</v>
      </c>
      <c r="D31" s="1" t="s">
        <v>904</v>
      </c>
      <c r="E31" s="1" t="s">
        <v>905</v>
      </c>
      <c r="F31" s="1" t="s">
        <v>92</v>
      </c>
      <c r="G31" s="1" t="s">
        <v>110</v>
      </c>
      <c r="H31" s="1" t="s">
        <v>806</v>
      </c>
      <c r="I31" s="1" t="s">
        <v>810</v>
      </c>
      <c r="J31" s="1" t="s">
        <v>808</v>
      </c>
      <c r="K31" s="1" t="s">
        <v>810</v>
      </c>
      <c r="L31" s="1" t="s">
        <v>810</v>
      </c>
      <c r="M31" s="1" t="s">
        <v>809</v>
      </c>
      <c r="N31" s="1" t="s">
        <v>809</v>
      </c>
      <c r="O31" s="1" t="s">
        <v>810</v>
      </c>
      <c r="P31" s="1" t="s">
        <v>811</v>
      </c>
      <c r="Q31" s="1" t="s">
        <v>906</v>
      </c>
      <c r="R31" s="1" t="s">
        <v>73</v>
      </c>
      <c r="S31" s="1" t="s">
        <v>813</v>
      </c>
      <c r="T31" s="1" t="s">
        <v>814</v>
      </c>
    </row>
    <row r="32" s="1" customFormat="1" spans="1:20">
      <c r="A32" s="1" t="s">
        <v>373</v>
      </c>
      <c r="B32" s="1" t="s">
        <v>137</v>
      </c>
      <c r="C32" s="1" t="s">
        <v>907</v>
      </c>
      <c r="D32" s="1" t="s">
        <v>375</v>
      </c>
      <c r="E32" s="1" t="s">
        <v>376</v>
      </c>
      <c r="F32" s="1" t="s">
        <v>92</v>
      </c>
      <c r="G32" s="1" t="s">
        <v>110</v>
      </c>
      <c r="H32" s="1" t="s">
        <v>806</v>
      </c>
      <c r="I32" s="1" t="s">
        <v>908</v>
      </c>
      <c r="J32" s="1" t="s">
        <v>808</v>
      </c>
      <c r="K32" s="1" t="s">
        <v>908</v>
      </c>
      <c r="L32" s="1" t="s">
        <v>908</v>
      </c>
      <c r="M32" s="1" t="s">
        <v>809</v>
      </c>
      <c r="N32" s="1" t="s">
        <v>809</v>
      </c>
      <c r="O32" s="1" t="s">
        <v>810</v>
      </c>
      <c r="P32" s="1" t="s">
        <v>811</v>
      </c>
      <c r="Q32" s="1" t="s">
        <v>909</v>
      </c>
      <c r="R32" s="1" t="s">
        <v>863</v>
      </c>
      <c r="S32" s="1" t="s">
        <v>813</v>
      </c>
      <c r="T32" s="1" t="s">
        <v>814</v>
      </c>
    </row>
    <row r="33" s="1" customFormat="1" spans="1:20">
      <c r="A33" s="1" t="s">
        <v>381</v>
      </c>
      <c r="B33" s="1" t="s">
        <v>137</v>
      </c>
      <c r="C33" s="1" t="s">
        <v>910</v>
      </c>
      <c r="D33" s="1" t="s">
        <v>383</v>
      </c>
      <c r="E33" s="1" t="s">
        <v>384</v>
      </c>
      <c r="F33" s="1" t="s">
        <v>137</v>
      </c>
      <c r="G33" s="1" t="s">
        <v>110</v>
      </c>
      <c r="H33" s="1" t="s">
        <v>806</v>
      </c>
      <c r="I33" s="1" t="s">
        <v>911</v>
      </c>
      <c r="J33" s="1" t="s">
        <v>808</v>
      </c>
      <c r="K33" s="1" t="s">
        <v>911</v>
      </c>
      <c r="L33" s="1" t="s">
        <v>911</v>
      </c>
      <c r="M33" s="1" t="s">
        <v>809</v>
      </c>
      <c r="N33" s="1" t="s">
        <v>809</v>
      </c>
      <c r="O33" s="1" t="s">
        <v>810</v>
      </c>
      <c r="P33" s="1" t="s">
        <v>811</v>
      </c>
      <c r="Q33" s="1" t="s">
        <v>912</v>
      </c>
      <c r="R33" s="1" t="s">
        <v>863</v>
      </c>
      <c r="S33" s="1" t="s">
        <v>813</v>
      </c>
      <c r="T33" s="1" t="s">
        <v>814</v>
      </c>
    </row>
    <row r="34" s="1" customFormat="1" spans="1:20">
      <c r="A34" s="1" t="s">
        <v>356</v>
      </c>
      <c r="B34" s="1" t="s">
        <v>137</v>
      </c>
      <c r="C34" s="1" t="s">
        <v>913</v>
      </c>
      <c r="D34" s="1" t="s">
        <v>303</v>
      </c>
      <c r="E34" s="1" t="s">
        <v>357</v>
      </c>
      <c r="F34" s="1" t="s">
        <v>137</v>
      </c>
      <c r="G34" s="1" t="s">
        <v>92</v>
      </c>
      <c r="H34" s="1" t="s">
        <v>806</v>
      </c>
      <c r="I34" s="1" t="s">
        <v>914</v>
      </c>
      <c r="J34" s="1" t="s">
        <v>808</v>
      </c>
      <c r="K34" s="1" t="s">
        <v>914</v>
      </c>
      <c r="L34" s="1" t="s">
        <v>914</v>
      </c>
      <c r="M34" s="1" t="s">
        <v>809</v>
      </c>
      <c r="N34" s="1" t="s">
        <v>809</v>
      </c>
      <c r="O34" s="1" t="s">
        <v>810</v>
      </c>
      <c r="P34" s="1" t="s">
        <v>811</v>
      </c>
      <c r="Q34" s="1" t="s">
        <v>915</v>
      </c>
      <c r="R34" s="1" t="s">
        <v>73</v>
      </c>
      <c r="S34" s="1" t="s">
        <v>813</v>
      </c>
      <c r="T34" s="1" t="s">
        <v>814</v>
      </c>
    </row>
    <row r="35" s="1" customFormat="1" spans="1:20">
      <c r="A35" s="1" t="s">
        <v>399</v>
      </c>
      <c r="B35" s="1" t="s">
        <v>137</v>
      </c>
      <c r="C35" s="1" t="s">
        <v>916</v>
      </c>
      <c r="D35" s="1" t="s">
        <v>401</v>
      </c>
      <c r="E35" s="1" t="s">
        <v>402</v>
      </c>
      <c r="F35" s="1" t="s">
        <v>137</v>
      </c>
      <c r="G35" s="1" t="s">
        <v>92</v>
      </c>
      <c r="H35" s="1" t="s">
        <v>806</v>
      </c>
      <c r="I35" s="1" t="s">
        <v>917</v>
      </c>
      <c r="J35" s="1" t="s">
        <v>808</v>
      </c>
      <c r="K35" s="1" t="s">
        <v>917</v>
      </c>
      <c r="L35" s="1" t="s">
        <v>917</v>
      </c>
      <c r="M35" s="1" t="s">
        <v>809</v>
      </c>
      <c r="N35" s="1" t="s">
        <v>809</v>
      </c>
      <c r="O35" s="1" t="s">
        <v>810</v>
      </c>
      <c r="P35" s="1" t="s">
        <v>811</v>
      </c>
      <c r="Q35" s="1" t="s">
        <v>918</v>
      </c>
      <c r="R35" s="1" t="s">
        <v>73</v>
      </c>
      <c r="S35" s="1" t="s">
        <v>813</v>
      </c>
      <c r="T35" s="1" t="s">
        <v>814</v>
      </c>
    </row>
    <row r="36" s="1" customFormat="1" spans="1:20">
      <c r="A36" s="1" t="s">
        <v>365</v>
      </c>
      <c r="B36" s="1" t="s">
        <v>137</v>
      </c>
      <c r="C36" s="1" t="s">
        <v>919</v>
      </c>
      <c r="D36" s="1" t="s">
        <v>367</v>
      </c>
      <c r="E36" s="1" t="s">
        <v>920</v>
      </c>
      <c r="F36" s="1" t="s">
        <v>137</v>
      </c>
      <c r="G36" s="1" t="s">
        <v>92</v>
      </c>
      <c r="H36" s="1" t="s">
        <v>806</v>
      </c>
      <c r="I36" s="1" t="s">
        <v>921</v>
      </c>
      <c r="J36" s="1" t="s">
        <v>808</v>
      </c>
      <c r="K36" s="1" t="s">
        <v>921</v>
      </c>
      <c r="L36" s="1" t="s">
        <v>921</v>
      </c>
      <c r="M36" s="1" t="s">
        <v>809</v>
      </c>
      <c r="N36" s="1" t="s">
        <v>809</v>
      </c>
      <c r="O36" s="1" t="s">
        <v>810</v>
      </c>
      <c r="P36" s="1" t="s">
        <v>811</v>
      </c>
      <c r="Q36" s="1" t="s">
        <v>922</v>
      </c>
      <c r="R36" s="1" t="s">
        <v>73</v>
      </c>
      <c r="S36" s="1" t="s">
        <v>813</v>
      </c>
      <c r="T36" s="1" t="s">
        <v>814</v>
      </c>
    </row>
    <row r="37" s="1" customFormat="1" spans="1:20">
      <c r="A37" s="1" t="s">
        <v>665</v>
      </c>
      <c r="B37" s="1" t="s">
        <v>137</v>
      </c>
      <c r="C37" s="1" t="s">
        <v>923</v>
      </c>
      <c r="D37" s="1" t="s">
        <v>303</v>
      </c>
      <c r="E37" s="1" t="s">
        <v>361</v>
      </c>
      <c r="F37" s="1" t="s">
        <v>137</v>
      </c>
      <c r="G37" s="1" t="s">
        <v>92</v>
      </c>
      <c r="H37" s="1" t="s">
        <v>806</v>
      </c>
      <c r="I37" s="1" t="s">
        <v>914</v>
      </c>
      <c r="J37" s="1" t="s">
        <v>808</v>
      </c>
      <c r="K37" s="1" t="s">
        <v>914</v>
      </c>
      <c r="L37" s="1" t="s">
        <v>914</v>
      </c>
      <c r="M37" s="1" t="s">
        <v>809</v>
      </c>
      <c r="N37" s="1" t="s">
        <v>809</v>
      </c>
      <c r="O37" s="1" t="s">
        <v>810</v>
      </c>
      <c r="P37" s="1" t="s">
        <v>811</v>
      </c>
      <c r="Q37" s="1" t="s">
        <v>924</v>
      </c>
      <c r="R37" s="1" t="s">
        <v>73</v>
      </c>
      <c r="S37" s="1" t="s">
        <v>813</v>
      </c>
      <c r="T37" s="1" t="s">
        <v>814</v>
      </c>
    </row>
    <row r="38" s="1" customFormat="1" spans="1:20">
      <c r="A38" s="1" t="s">
        <v>308</v>
      </c>
      <c r="B38" s="1" t="s">
        <v>137</v>
      </c>
      <c r="C38" s="1" t="s">
        <v>925</v>
      </c>
      <c r="D38" s="1" t="s">
        <v>310</v>
      </c>
      <c r="E38" s="1" t="s">
        <v>311</v>
      </c>
      <c r="F38" s="1" t="s">
        <v>137</v>
      </c>
      <c r="G38" s="1" t="s">
        <v>92</v>
      </c>
      <c r="H38" s="1" t="s">
        <v>806</v>
      </c>
      <c r="I38" s="1" t="s">
        <v>926</v>
      </c>
      <c r="J38" s="1" t="s">
        <v>808</v>
      </c>
      <c r="K38" s="1" t="s">
        <v>926</v>
      </c>
      <c r="L38" s="1" t="s">
        <v>926</v>
      </c>
      <c r="M38" s="1" t="s">
        <v>809</v>
      </c>
      <c r="N38" s="1" t="s">
        <v>809</v>
      </c>
      <c r="O38" s="1" t="s">
        <v>810</v>
      </c>
      <c r="P38" s="1" t="s">
        <v>811</v>
      </c>
      <c r="Q38" s="1" t="s">
        <v>927</v>
      </c>
      <c r="R38" s="1" t="s">
        <v>73</v>
      </c>
      <c r="S38" s="1" t="s">
        <v>813</v>
      </c>
      <c r="T38" s="1" t="s">
        <v>814</v>
      </c>
    </row>
    <row r="39" s="1" customFormat="1" spans="1:20">
      <c r="A39" s="1" t="s">
        <v>338</v>
      </c>
      <c r="B39" s="1" t="s">
        <v>136</v>
      </c>
      <c r="C39" s="1" t="s">
        <v>928</v>
      </c>
      <c r="D39" s="1" t="s">
        <v>340</v>
      </c>
      <c r="E39" s="1" t="s">
        <v>341</v>
      </c>
      <c r="F39" s="1" t="s">
        <v>136</v>
      </c>
      <c r="G39" s="1" t="s">
        <v>137</v>
      </c>
      <c r="H39" s="1" t="s">
        <v>806</v>
      </c>
      <c r="I39" s="1" t="s">
        <v>898</v>
      </c>
      <c r="J39" s="1" t="s">
        <v>808</v>
      </c>
      <c r="K39" s="1" t="s">
        <v>898</v>
      </c>
      <c r="L39" s="1" t="s">
        <v>898</v>
      </c>
      <c r="M39" s="1" t="s">
        <v>809</v>
      </c>
      <c r="N39" s="1" t="s">
        <v>809</v>
      </c>
      <c r="O39" s="1" t="s">
        <v>810</v>
      </c>
      <c r="P39" s="1" t="s">
        <v>811</v>
      </c>
      <c r="Q39" s="1" t="s">
        <v>929</v>
      </c>
      <c r="R39" s="1" t="s">
        <v>73</v>
      </c>
      <c r="S39" s="1" t="s">
        <v>813</v>
      </c>
      <c r="T39" s="1" t="s">
        <v>814</v>
      </c>
    </row>
    <row r="40" s="1" customFormat="1" spans="1:20">
      <c r="A40" s="1" t="s">
        <v>301</v>
      </c>
      <c r="B40" s="1" t="s">
        <v>136</v>
      </c>
      <c r="C40" s="1" t="s">
        <v>930</v>
      </c>
      <c r="D40" s="1" t="s">
        <v>303</v>
      </c>
      <c r="E40" s="1" t="s">
        <v>931</v>
      </c>
      <c r="F40" s="1" t="s">
        <v>136</v>
      </c>
      <c r="G40" s="1" t="s">
        <v>137</v>
      </c>
      <c r="H40" s="1" t="s">
        <v>806</v>
      </c>
      <c r="I40" s="1" t="s">
        <v>932</v>
      </c>
      <c r="J40" s="1" t="s">
        <v>808</v>
      </c>
      <c r="K40" s="1" t="s">
        <v>932</v>
      </c>
      <c r="L40" s="1" t="s">
        <v>932</v>
      </c>
      <c r="M40" s="1" t="s">
        <v>809</v>
      </c>
      <c r="N40" s="1" t="s">
        <v>809</v>
      </c>
      <c r="O40" s="1" t="s">
        <v>810</v>
      </c>
      <c r="P40" s="1" t="s">
        <v>811</v>
      </c>
      <c r="Q40" s="1" t="s">
        <v>933</v>
      </c>
      <c r="R40" s="1" t="s">
        <v>73</v>
      </c>
      <c r="S40" s="1" t="s">
        <v>813</v>
      </c>
      <c r="T40" s="1" t="s">
        <v>814</v>
      </c>
    </row>
    <row r="41" s="1" customFormat="1" spans="1:20">
      <c r="A41" s="1" t="s">
        <v>279</v>
      </c>
      <c r="B41" s="1" t="s">
        <v>136</v>
      </c>
      <c r="C41" s="1" t="s">
        <v>934</v>
      </c>
      <c r="D41" s="1" t="s">
        <v>935</v>
      </c>
      <c r="E41" s="1" t="s">
        <v>936</v>
      </c>
      <c r="F41" s="1" t="s">
        <v>136</v>
      </c>
      <c r="G41" s="1" t="s">
        <v>137</v>
      </c>
      <c r="H41" s="1" t="s">
        <v>806</v>
      </c>
      <c r="I41" s="1" t="s">
        <v>937</v>
      </c>
      <c r="J41" s="1" t="s">
        <v>808</v>
      </c>
      <c r="K41" s="1" t="s">
        <v>937</v>
      </c>
      <c r="L41" s="1" t="s">
        <v>937</v>
      </c>
      <c r="M41" s="1" t="s">
        <v>809</v>
      </c>
      <c r="N41" s="1" t="s">
        <v>809</v>
      </c>
      <c r="O41" s="1" t="s">
        <v>810</v>
      </c>
      <c r="P41" s="1" t="s">
        <v>811</v>
      </c>
      <c r="Q41" s="1" t="s">
        <v>938</v>
      </c>
      <c r="R41" s="1" t="s">
        <v>73</v>
      </c>
      <c r="S41" s="1" t="s">
        <v>813</v>
      </c>
      <c r="T41" s="1" t="s">
        <v>814</v>
      </c>
    </row>
    <row r="42" s="1" customFormat="1" spans="1:20">
      <c r="A42" s="1" t="s">
        <v>939</v>
      </c>
      <c r="B42" s="1" t="s">
        <v>136</v>
      </c>
      <c r="C42" s="1" t="s">
        <v>940</v>
      </c>
      <c r="D42" s="1" t="s">
        <v>941</v>
      </c>
      <c r="E42" s="1" t="s">
        <v>942</v>
      </c>
      <c r="F42" s="1" t="s">
        <v>136</v>
      </c>
      <c r="G42" s="1" t="s">
        <v>137</v>
      </c>
      <c r="H42" s="1" t="s">
        <v>806</v>
      </c>
      <c r="I42" s="1" t="s">
        <v>943</v>
      </c>
      <c r="J42" s="1" t="s">
        <v>808</v>
      </c>
      <c r="K42" s="1" t="s">
        <v>943</v>
      </c>
      <c r="L42" s="1" t="s">
        <v>810</v>
      </c>
      <c r="M42" s="1" t="s">
        <v>944</v>
      </c>
      <c r="N42" s="1" t="s">
        <v>944</v>
      </c>
      <c r="O42" s="1" t="s">
        <v>810</v>
      </c>
      <c r="P42" s="1" t="s">
        <v>811</v>
      </c>
      <c r="Q42" s="1" t="s">
        <v>945</v>
      </c>
      <c r="R42" s="1" t="s">
        <v>73</v>
      </c>
      <c r="S42" s="1" t="s">
        <v>813</v>
      </c>
      <c r="T42" s="1" t="s">
        <v>814</v>
      </c>
    </row>
    <row r="43" s="1" customFormat="1" spans="1:20">
      <c r="A43" s="1" t="s">
        <v>271</v>
      </c>
      <c r="B43" s="1" t="s">
        <v>136</v>
      </c>
      <c r="C43" s="1" t="s">
        <v>946</v>
      </c>
      <c r="D43" s="1" t="s">
        <v>273</v>
      </c>
      <c r="E43" s="1" t="s">
        <v>274</v>
      </c>
      <c r="F43" s="1" t="s">
        <v>136</v>
      </c>
      <c r="G43" s="1" t="s">
        <v>137</v>
      </c>
      <c r="H43" s="1" t="s">
        <v>806</v>
      </c>
      <c r="I43" s="1" t="s">
        <v>844</v>
      </c>
      <c r="J43" s="1" t="s">
        <v>808</v>
      </c>
      <c r="K43" s="1" t="s">
        <v>844</v>
      </c>
      <c r="L43" s="1" t="s">
        <v>844</v>
      </c>
      <c r="M43" s="1" t="s">
        <v>809</v>
      </c>
      <c r="N43" s="1" t="s">
        <v>809</v>
      </c>
      <c r="O43" s="1" t="s">
        <v>810</v>
      </c>
      <c r="P43" s="1" t="s">
        <v>811</v>
      </c>
      <c r="Q43" s="1" t="s">
        <v>947</v>
      </c>
      <c r="R43" s="1" t="s">
        <v>73</v>
      </c>
      <c r="S43" s="1" t="s">
        <v>813</v>
      </c>
      <c r="T43" s="1" t="s">
        <v>814</v>
      </c>
    </row>
    <row r="44" s="1" customFormat="1" spans="1:20">
      <c r="A44" s="1" t="s">
        <v>264</v>
      </c>
      <c r="B44" s="1" t="s">
        <v>136</v>
      </c>
      <c r="C44" s="1" t="s">
        <v>948</v>
      </c>
      <c r="D44" s="1" t="s">
        <v>266</v>
      </c>
      <c r="E44" s="1" t="s">
        <v>267</v>
      </c>
      <c r="F44" s="1" t="s">
        <v>137</v>
      </c>
      <c r="G44" s="1" t="s">
        <v>110</v>
      </c>
      <c r="H44" s="1" t="s">
        <v>806</v>
      </c>
      <c r="I44" s="1" t="s">
        <v>949</v>
      </c>
      <c r="J44" s="1" t="s">
        <v>808</v>
      </c>
      <c r="K44" s="1" t="s">
        <v>949</v>
      </c>
      <c r="L44" s="1" t="s">
        <v>949</v>
      </c>
      <c r="M44" s="1" t="s">
        <v>809</v>
      </c>
      <c r="N44" s="1" t="s">
        <v>809</v>
      </c>
      <c r="O44" s="1" t="s">
        <v>810</v>
      </c>
      <c r="P44" s="1" t="s">
        <v>811</v>
      </c>
      <c r="Q44" s="1" t="s">
        <v>950</v>
      </c>
      <c r="R44" s="1" t="s">
        <v>863</v>
      </c>
      <c r="S44" s="1" t="s">
        <v>813</v>
      </c>
      <c r="T44" s="1" t="s">
        <v>876</v>
      </c>
    </row>
    <row r="45" s="1" customFormat="1" spans="1:20">
      <c r="A45" s="1" t="s">
        <v>293</v>
      </c>
      <c r="B45" s="1" t="s">
        <v>136</v>
      </c>
      <c r="C45" s="1" t="s">
        <v>951</v>
      </c>
      <c r="D45" s="1" t="s">
        <v>952</v>
      </c>
      <c r="E45" s="1" t="s">
        <v>296</v>
      </c>
      <c r="F45" s="1" t="s">
        <v>136</v>
      </c>
      <c r="G45" s="1" t="s">
        <v>137</v>
      </c>
      <c r="H45" s="1" t="s">
        <v>806</v>
      </c>
      <c r="I45" s="1" t="s">
        <v>953</v>
      </c>
      <c r="J45" s="1" t="s">
        <v>808</v>
      </c>
      <c r="K45" s="1" t="s">
        <v>953</v>
      </c>
      <c r="L45" s="1" t="s">
        <v>953</v>
      </c>
      <c r="M45" s="1" t="s">
        <v>809</v>
      </c>
      <c r="N45" s="1" t="s">
        <v>809</v>
      </c>
      <c r="O45" s="1" t="s">
        <v>810</v>
      </c>
      <c r="P45" s="1" t="s">
        <v>811</v>
      </c>
      <c r="Q45" s="1" t="s">
        <v>954</v>
      </c>
      <c r="R45" s="1" t="s">
        <v>73</v>
      </c>
      <c r="S45" s="1" t="s">
        <v>813</v>
      </c>
      <c r="T45" s="1" t="s">
        <v>814</v>
      </c>
    </row>
    <row r="46" s="1" customFormat="1" spans="1:20">
      <c r="A46" s="1" t="s">
        <v>955</v>
      </c>
      <c r="B46" s="1" t="s">
        <v>136</v>
      </c>
      <c r="C46" s="1" t="s">
        <v>956</v>
      </c>
      <c r="D46" s="1" t="s">
        <v>957</v>
      </c>
      <c r="E46" s="1" t="s">
        <v>958</v>
      </c>
      <c r="F46" s="1" t="s">
        <v>136</v>
      </c>
      <c r="G46" s="1" t="s">
        <v>137</v>
      </c>
      <c r="H46" s="1" t="s">
        <v>806</v>
      </c>
      <c r="I46" s="1" t="s">
        <v>810</v>
      </c>
      <c r="J46" s="1" t="s">
        <v>808</v>
      </c>
      <c r="K46" s="1" t="s">
        <v>810</v>
      </c>
      <c r="L46" s="1" t="s">
        <v>810</v>
      </c>
      <c r="M46" s="1" t="s">
        <v>809</v>
      </c>
      <c r="N46" s="1" t="s">
        <v>809</v>
      </c>
      <c r="O46" s="1" t="s">
        <v>810</v>
      </c>
      <c r="P46" s="1" t="s">
        <v>811</v>
      </c>
      <c r="Q46" s="1" t="s">
        <v>679</v>
      </c>
      <c r="R46" s="1" t="s">
        <v>73</v>
      </c>
      <c r="S46" s="1" t="s">
        <v>813</v>
      </c>
      <c r="T46" s="1" t="s">
        <v>876</v>
      </c>
    </row>
    <row r="47" s="1" customFormat="1" spans="1:20">
      <c r="A47" s="1" t="s">
        <v>415</v>
      </c>
      <c r="B47" s="1" t="s">
        <v>136</v>
      </c>
      <c r="C47" s="1" t="s">
        <v>959</v>
      </c>
      <c r="D47" s="1" t="s">
        <v>417</v>
      </c>
      <c r="E47" s="1" t="s">
        <v>418</v>
      </c>
      <c r="F47" s="1" t="s">
        <v>136</v>
      </c>
      <c r="G47" s="1" t="s">
        <v>137</v>
      </c>
      <c r="H47" s="1" t="s">
        <v>806</v>
      </c>
      <c r="I47" s="1" t="s">
        <v>960</v>
      </c>
      <c r="J47" s="1" t="s">
        <v>808</v>
      </c>
      <c r="K47" s="1" t="s">
        <v>960</v>
      </c>
      <c r="L47" s="1" t="s">
        <v>960</v>
      </c>
      <c r="M47" s="1" t="s">
        <v>809</v>
      </c>
      <c r="N47" s="1" t="s">
        <v>809</v>
      </c>
      <c r="O47" s="1" t="s">
        <v>810</v>
      </c>
      <c r="P47" s="1" t="s">
        <v>811</v>
      </c>
      <c r="Q47" s="1" t="s">
        <v>961</v>
      </c>
      <c r="R47" s="1" t="s">
        <v>73</v>
      </c>
      <c r="S47" s="1" t="s">
        <v>813</v>
      </c>
      <c r="T47" s="1" t="s">
        <v>814</v>
      </c>
    </row>
    <row r="48" s="1" customFormat="1" spans="1:20">
      <c r="A48" s="1" t="s">
        <v>422</v>
      </c>
      <c r="B48" s="1" t="s">
        <v>136</v>
      </c>
      <c r="C48" s="1" t="s">
        <v>962</v>
      </c>
      <c r="D48" s="1" t="s">
        <v>963</v>
      </c>
      <c r="E48" s="1" t="s">
        <v>425</v>
      </c>
      <c r="F48" s="1" t="s">
        <v>136</v>
      </c>
      <c r="G48" s="1" t="s">
        <v>137</v>
      </c>
      <c r="H48" s="1" t="s">
        <v>806</v>
      </c>
      <c r="I48" s="1" t="s">
        <v>964</v>
      </c>
      <c r="J48" s="1" t="s">
        <v>808</v>
      </c>
      <c r="K48" s="1" t="s">
        <v>964</v>
      </c>
      <c r="L48" s="1" t="s">
        <v>964</v>
      </c>
      <c r="M48" s="1" t="s">
        <v>809</v>
      </c>
      <c r="N48" s="1" t="s">
        <v>809</v>
      </c>
      <c r="O48" s="1" t="s">
        <v>810</v>
      </c>
      <c r="P48" s="1" t="s">
        <v>811</v>
      </c>
      <c r="Q48" s="1" t="s">
        <v>965</v>
      </c>
      <c r="R48" s="1" t="s">
        <v>73</v>
      </c>
      <c r="S48" s="1" t="s">
        <v>813</v>
      </c>
      <c r="T48" s="1" t="s">
        <v>814</v>
      </c>
    </row>
    <row r="49" s="1" customFormat="1" spans="1:20">
      <c r="A49" s="1" t="s">
        <v>407</v>
      </c>
      <c r="B49" s="1" t="s">
        <v>136</v>
      </c>
      <c r="C49" s="1" t="s">
        <v>966</v>
      </c>
      <c r="D49" s="1" t="s">
        <v>409</v>
      </c>
      <c r="E49" s="1" t="s">
        <v>410</v>
      </c>
      <c r="F49" s="1" t="s">
        <v>136</v>
      </c>
      <c r="G49" s="1" t="s">
        <v>137</v>
      </c>
      <c r="H49" s="1" t="s">
        <v>806</v>
      </c>
      <c r="I49" s="1" t="s">
        <v>964</v>
      </c>
      <c r="J49" s="1" t="s">
        <v>808</v>
      </c>
      <c r="K49" s="1" t="s">
        <v>964</v>
      </c>
      <c r="L49" s="1" t="s">
        <v>964</v>
      </c>
      <c r="M49" s="1" t="s">
        <v>809</v>
      </c>
      <c r="N49" s="1" t="s">
        <v>809</v>
      </c>
      <c r="O49" s="1" t="s">
        <v>810</v>
      </c>
      <c r="P49" s="1" t="s">
        <v>811</v>
      </c>
      <c r="Q49" s="1" t="s">
        <v>967</v>
      </c>
      <c r="R49" s="1" t="s">
        <v>73</v>
      </c>
      <c r="S49" s="1" t="s">
        <v>813</v>
      </c>
      <c r="T49" s="1" t="s">
        <v>814</v>
      </c>
    </row>
    <row r="50" s="1" customFormat="1" spans="1:20">
      <c r="A50" s="1" t="s">
        <v>427</v>
      </c>
      <c r="B50" s="1" t="s">
        <v>136</v>
      </c>
      <c r="C50" s="1" t="s">
        <v>968</v>
      </c>
      <c r="D50" s="1" t="s">
        <v>429</v>
      </c>
      <c r="E50" s="1" t="s">
        <v>969</v>
      </c>
      <c r="F50" s="1" t="s">
        <v>137</v>
      </c>
      <c r="G50" s="1" t="s">
        <v>92</v>
      </c>
      <c r="H50" s="1" t="s">
        <v>806</v>
      </c>
      <c r="I50" s="1" t="s">
        <v>970</v>
      </c>
      <c r="J50" s="1" t="s">
        <v>808</v>
      </c>
      <c r="K50" s="1" t="s">
        <v>970</v>
      </c>
      <c r="L50" s="1" t="s">
        <v>970</v>
      </c>
      <c r="M50" s="1" t="s">
        <v>809</v>
      </c>
      <c r="N50" s="1" t="s">
        <v>809</v>
      </c>
      <c r="O50" s="1" t="s">
        <v>810</v>
      </c>
      <c r="P50" s="1" t="s">
        <v>811</v>
      </c>
      <c r="Q50" s="1" t="s">
        <v>971</v>
      </c>
      <c r="R50" s="1" t="s">
        <v>73</v>
      </c>
      <c r="S50" s="1" t="s">
        <v>813</v>
      </c>
      <c r="T50" s="1" t="s">
        <v>814</v>
      </c>
    </row>
    <row r="51" s="1" customFormat="1" spans="1:20">
      <c r="A51" s="1" t="s">
        <v>449</v>
      </c>
      <c r="B51" s="1" t="s">
        <v>136</v>
      </c>
      <c r="C51" s="1" t="s">
        <v>972</v>
      </c>
      <c r="D51" s="1" t="s">
        <v>303</v>
      </c>
      <c r="E51" s="1" t="s">
        <v>357</v>
      </c>
      <c r="F51" s="1" t="s">
        <v>136</v>
      </c>
      <c r="G51" s="1" t="s">
        <v>137</v>
      </c>
      <c r="H51" s="1" t="s">
        <v>806</v>
      </c>
      <c r="I51" s="1" t="s">
        <v>914</v>
      </c>
      <c r="J51" s="1" t="s">
        <v>808</v>
      </c>
      <c r="K51" s="1" t="s">
        <v>914</v>
      </c>
      <c r="L51" s="1" t="s">
        <v>914</v>
      </c>
      <c r="M51" s="1" t="s">
        <v>809</v>
      </c>
      <c r="N51" s="1" t="s">
        <v>809</v>
      </c>
      <c r="O51" s="1" t="s">
        <v>810</v>
      </c>
      <c r="P51" s="1" t="s">
        <v>811</v>
      </c>
      <c r="Q51" s="1" t="s">
        <v>973</v>
      </c>
      <c r="R51" s="1" t="s">
        <v>73</v>
      </c>
      <c r="S51" s="1" t="s">
        <v>813</v>
      </c>
      <c r="T51" s="1" t="s">
        <v>814</v>
      </c>
    </row>
    <row r="52" s="1" customFormat="1" spans="1:20">
      <c r="A52" s="1" t="s">
        <v>348</v>
      </c>
      <c r="B52" s="1" t="s">
        <v>136</v>
      </c>
      <c r="C52" s="1" t="s">
        <v>974</v>
      </c>
      <c r="D52" s="1" t="s">
        <v>350</v>
      </c>
      <c r="E52" s="1" t="s">
        <v>351</v>
      </c>
      <c r="F52" s="1" t="s">
        <v>136</v>
      </c>
      <c r="G52" s="1" t="s">
        <v>137</v>
      </c>
      <c r="H52" s="1" t="s">
        <v>806</v>
      </c>
      <c r="I52" s="1" t="s">
        <v>975</v>
      </c>
      <c r="J52" s="1" t="s">
        <v>808</v>
      </c>
      <c r="K52" s="1" t="s">
        <v>975</v>
      </c>
      <c r="L52" s="1" t="s">
        <v>975</v>
      </c>
      <c r="M52" s="1" t="s">
        <v>809</v>
      </c>
      <c r="N52" s="1" t="s">
        <v>809</v>
      </c>
      <c r="O52" s="1" t="s">
        <v>810</v>
      </c>
      <c r="P52" s="1" t="s">
        <v>811</v>
      </c>
      <c r="Q52" s="1" t="s">
        <v>976</v>
      </c>
      <c r="R52" s="1" t="s">
        <v>73</v>
      </c>
      <c r="S52" s="1" t="s">
        <v>813</v>
      </c>
      <c r="T52" s="1" t="s">
        <v>814</v>
      </c>
    </row>
    <row r="53" s="1" customFormat="1" spans="1:20">
      <c r="A53" s="1" t="s">
        <v>457</v>
      </c>
      <c r="B53" s="1" t="s">
        <v>136</v>
      </c>
      <c r="C53" s="1" t="s">
        <v>977</v>
      </c>
      <c r="D53" s="1" t="s">
        <v>459</v>
      </c>
      <c r="E53" s="1" t="s">
        <v>460</v>
      </c>
      <c r="F53" s="1" t="s">
        <v>136</v>
      </c>
      <c r="G53" s="1" t="s">
        <v>137</v>
      </c>
      <c r="H53" s="1" t="s">
        <v>806</v>
      </c>
      <c r="I53" s="1" t="s">
        <v>978</v>
      </c>
      <c r="J53" s="1" t="s">
        <v>808</v>
      </c>
      <c r="K53" s="1" t="s">
        <v>978</v>
      </c>
      <c r="L53" s="1" t="s">
        <v>978</v>
      </c>
      <c r="M53" s="1" t="s">
        <v>809</v>
      </c>
      <c r="N53" s="1" t="s">
        <v>809</v>
      </c>
      <c r="O53" s="1" t="s">
        <v>810</v>
      </c>
      <c r="P53" s="1" t="s">
        <v>811</v>
      </c>
      <c r="Q53" s="1" t="s">
        <v>979</v>
      </c>
      <c r="R53" s="1" t="s">
        <v>73</v>
      </c>
      <c r="S53" s="1" t="s">
        <v>813</v>
      </c>
      <c r="T53" s="1" t="s">
        <v>814</v>
      </c>
    </row>
    <row r="54" s="1" customFormat="1" spans="1:20">
      <c r="A54" s="1" t="s">
        <v>450</v>
      </c>
      <c r="B54" s="1" t="s">
        <v>147</v>
      </c>
      <c r="C54" s="1" t="s">
        <v>980</v>
      </c>
      <c r="D54" s="1" t="s">
        <v>452</v>
      </c>
      <c r="E54" s="1" t="s">
        <v>453</v>
      </c>
      <c r="F54" s="1" t="s">
        <v>136</v>
      </c>
      <c r="G54" s="1" t="s">
        <v>137</v>
      </c>
      <c r="H54" s="1" t="s">
        <v>806</v>
      </c>
      <c r="I54" s="1" t="s">
        <v>981</v>
      </c>
      <c r="J54" s="1" t="s">
        <v>808</v>
      </c>
      <c r="K54" s="1" t="s">
        <v>981</v>
      </c>
      <c r="L54" s="1" t="s">
        <v>981</v>
      </c>
      <c r="M54" s="1" t="s">
        <v>809</v>
      </c>
      <c r="N54" s="1" t="s">
        <v>809</v>
      </c>
      <c r="O54" s="1" t="s">
        <v>810</v>
      </c>
      <c r="P54" s="1" t="s">
        <v>811</v>
      </c>
      <c r="Q54" s="1" t="s">
        <v>982</v>
      </c>
      <c r="R54" s="1" t="s">
        <v>73</v>
      </c>
      <c r="S54" s="1" t="s">
        <v>813</v>
      </c>
      <c r="T54" s="1" t="s">
        <v>814</v>
      </c>
    </row>
    <row r="55" s="1" customFormat="1" spans="1:20">
      <c r="A55" s="1" t="s">
        <v>617</v>
      </c>
      <c r="B55" s="1" t="s">
        <v>147</v>
      </c>
      <c r="C55" s="1" t="s">
        <v>983</v>
      </c>
      <c r="D55" s="1" t="s">
        <v>619</v>
      </c>
      <c r="E55" s="1" t="s">
        <v>984</v>
      </c>
      <c r="F55" s="1" t="s">
        <v>81</v>
      </c>
      <c r="G55" s="1" t="s">
        <v>508</v>
      </c>
      <c r="H55" s="1" t="s">
        <v>806</v>
      </c>
      <c r="I55" s="1" t="s">
        <v>985</v>
      </c>
      <c r="J55" s="1" t="s">
        <v>808</v>
      </c>
      <c r="K55" s="1" t="s">
        <v>985</v>
      </c>
      <c r="L55" s="1" t="s">
        <v>985</v>
      </c>
      <c r="M55" s="1" t="s">
        <v>809</v>
      </c>
      <c r="N55" s="1" t="s">
        <v>809</v>
      </c>
      <c r="O55" s="1" t="s">
        <v>810</v>
      </c>
      <c r="P55" s="1" t="s">
        <v>811</v>
      </c>
      <c r="Q55" s="1" t="s">
        <v>986</v>
      </c>
      <c r="R55" s="1" t="s">
        <v>73</v>
      </c>
      <c r="S55" s="1" t="s">
        <v>813</v>
      </c>
      <c r="T55" s="1" t="s">
        <v>814</v>
      </c>
    </row>
    <row r="56" s="1" customFormat="1" spans="1:20">
      <c r="A56" s="1" t="s">
        <v>435</v>
      </c>
      <c r="B56" s="1" t="s">
        <v>211</v>
      </c>
      <c r="C56" s="1" t="s">
        <v>987</v>
      </c>
      <c r="D56" s="1" t="s">
        <v>437</v>
      </c>
      <c r="E56" s="1" t="s">
        <v>988</v>
      </c>
      <c r="F56" s="1" t="s">
        <v>137</v>
      </c>
      <c r="G56" s="1" t="s">
        <v>92</v>
      </c>
      <c r="H56" s="1" t="s">
        <v>806</v>
      </c>
      <c r="I56" s="1" t="s">
        <v>989</v>
      </c>
      <c r="J56" s="1" t="s">
        <v>808</v>
      </c>
      <c r="K56" s="1" t="s">
        <v>989</v>
      </c>
      <c r="L56" s="1" t="s">
        <v>989</v>
      </c>
      <c r="M56" s="1" t="s">
        <v>809</v>
      </c>
      <c r="N56" s="1" t="s">
        <v>809</v>
      </c>
      <c r="O56" s="1" t="s">
        <v>810</v>
      </c>
      <c r="P56" s="1" t="s">
        <v>811</v>
      </c>
      <c r="Q56" s="1" t="s">
        <v>990</v>
      </c>
      <c r="R56" s="1" t="s">
        <v>73</v>
      </c>
      <c r="S56" s="1" t="s">
        <v>813</v>
      </c>
      <c r="T56" s="1" t="s">
        <v>814</v>
      </c>
    </row>
    <row r="57" s="1" customFormat="1" spans="1:20">
      <c r="A57" s="1" t="s">
        <v>442</v>
      </c>
      <c r="B57" s="1" t="s">
        <v>211</v>
      </c>
      <c r="C57" s="1" t="s">
        <v>991</v>
      </c>
      <c r="D57" s="1" t="s">
        <v>444</v>
      </c>
      <c r="E57" s="1" t="s">
        <v>445</v>
      </c>
      <c r="F57" s="1" t="s">
        <v>136</v>
      </c>
      <c r="G57" s="1" t="s">
        <v>137</v>
      </c>
      <c r="H57" s="1" t="s">
        <v>806</v>
      </c>
      <c r="I57" s="1" t="s">
        <v>992</v>
      </c>
      <c r="J57" s="1" t="s">
        <v>808</v>
      </c>
      <c r="K57" s="1" t="s">
        <v>992</v>
      </c>
      <c r="L57" s="1" t="s">
        <v>992</v>
      </c>
      <c r="M57" s="1" t="s">
        <v>809</v>
      </c>
      <c r="N57" s="1" t="s">
        <v>809</v>
      </c>
      <c r="O57" s="1" t="s">
        <v>810</v>
      </c>
      <c r="P57" s="1" t="s">
        <v>811</v>
      </c>
      <c r="Q57" s="1" t="s">
        <v>993</v>
      </c>
      <c r="R57" s="1" t="s">
        <v>73</v>
      </c>
      <c r="S57" s="1" t="s">
        <v>813</v>
      </c>
      <c r="T57" s="1" t="s">
        <v>814</v>
      </c>
    </row>
    <row r="58" s="1" customFormat="1" spans="1:20">
      <c r="A58" s="1" t="s">
        <v>360</v>
      </c>
      <c r="B58" s="1" t="s">
        <v>211</v>
      </c>
      <c r="C58" s="1" t="s">
        <v>994</v>
      </c>
      <c r="D58" s="1" t="s">
        <v>303</v>
      </c>
      <c r="E58" s="1" t="s">
        <v>361</v>
      </c>
      <c r="F58" s="1" t="s">
        <v>211</v>
      </c>
      <c r="G58" s="1" t="s">
        <v>137</v>
      </c>
      <c r="H58" s="1" t="s">
        <v>806</v>
      </c>
      <c r="I58" s="1" t="s">
        <v>995</v>
      </c>
      <c r="J58" s="1" t="s">
        <v>808</v>
      </c>
      <c r="K58" s="1" t="s">
        <v>995</v>
      </c>
      <c r="L58" s="1" t="s">
        <v>995</v>
      </c>
      <c r="M58" s="1" t="s">
        <v>809</v>
      </c>
      <c r="N58" s="1" t="s">
        <v>809</v>
      </c>
      <c r="O58" s="1" t="s">
        <v>810</v>
      </c>
      <c r="P58" s="1" t="s">
        <v>811</v>
      </c>
      <c r="Q58" s="1" t="s">
        <v>996</v>
      </c>
      <c r="R58" s="1" t="s">
        <v>73</v>
      </c>
      <c r="S58" s="1" t="s">
        <v>813</v>
      </c>
      <c r="T58" s="1" t="s">
        <v>814</v>
      </c>
    </row>
    <row r="59" s="1" customFormat="1" spans="1:20">
      <c r="A59" s="1" t="s">
        <v>997</v>
      </c>
      <c r="B59" s="1" t="s">
        <v>491</v>
      </c>
      <c r="C59" s="1" t="s">
        <v>998</v>
      </c>
      <c r="D59" s="1" t="s">
        <v>999</v>
      </c>
      <c r="E59" s="1" t="s">
        <v>1000</v>
      </c>
      <c r="F59" s="1" t="s">
        <v>136</v>
      </c>
      <c r="G59" s="1" t="s">
        <v>137</v>
      </c>
      <c r="H59" s="1" t="s">
        <v>806</v>
      </c>
      <c r="I59" s="1" t="s">
        <v>810</v>
      </c>
      <c r="J59" s="1" t="s">
        <v>808</v>
      </c>
      <c r="K59" s="1" t="s">
        <v>810</v>
      </c>
      <c r="L59" s="1" t="s">
        <v>810</v>
      </c>
      <c r="M59" s="1" t="s">
        <v>809</v>
      </c>
      <c r="N59" s="1" t="s">
        <v>809</v>
      </c>
      <c r="O59" s="1" t="s">
        <v>810</v>
      </c>
      <c r="P59" s="1" t="s">
        <v>811</v>
      </c>
      <c r="Q59" s="1" t="s">
        <v>1001</v>
      </c>
      <c r="R59" s="1" t="s">
        <v>73</v>
      </c>
      <c r="S59" s="1" t="s">
        <v>813</v>
      </c>
      <c r="T59" s="1" t="s">
        <v>814</v>
      </c>
    </row>
    <row r="60" s="1" customFormat="1" spans="1:20">
      <c r="A60" s="1" t="s">
        <v>487</v>
      </c>
      <c r="B60" s="1" t="s">
        <v>491</v>
      </c>
      <c r="C60" s="1" t="s">
        <v>1002</v>
      </c>
      <c r="D60" s="1" t="s">
        <v>489</v>
      </c>
      <c r="E60" s="1" t="s">
        <v>490</v>
      </c>
      <c r="F60" s="1" t="s">
        <v>137</v>
      </c>
      <c r="G60" s="1" t="s">
        <v>110</v>
      </c>
      <c r="H60" s="1" t="s">
        <v>806</v>
      </c>
      <c r="I60" s="1" t="s">
        <v>1003</v>
      </c>
      <c r="J60" s="1" t="s">
        <v>808</v>
      </c>
      <c r="K60" s="1" t="s">
        <v>1003</v>
      </c>
      <c r="L60" s="1" t="s">
        <v>1003</v>
      </c>
      <c r="M60" s="1" t="s">
        <v>809</v>
      </c>
      <c r="N60" s="1" t="s">
        <v>809</v>
      </c>
      <c r="O60" s="1" t="s">
        <v>810</v>
      </c>
      <c r="P60" s="1" t="s">
        <v>811</v>
      </c>
      <c r="Q60" s="1" t="s">
        <v>1004</v>
      </c>
      <c r="R60" s="1" t="s">
        <v>863</v>
      </c>
      <c r="S60" s="1" t="s">
        <v>813</v>
      </c>
      <c r="T60" s="1" t="s">
        <v>814</v>
      </c>
    </row>
    <row r="61" s="1" customFormat="1" spans="1:20">
      <c r="A61" s="1" t="s">
        <v>479</v>
      </c>
      <c r="B61" s="1" t="s">
        <v>91</v>
      </c>
      <c r="C61" s="1" t="s">
        <v>1005</v>
      </c>
      <c r="D61" s="1" t="s">
        <v>481</v>
      </c>
      <c r="E61" s="1" t="s">
        <v>482</v>
      </c>
      <c r="F61" s="1" t="s">
        <v>147</v>
      </c>
      <c r="G61" s="1" t="s">
        <v>137</v>
      </c>
      <c r="H61" s="1" t="s">
        <v>806</v>
      </c>
      <c r="I61" s="1" t="s">
        <v>1006</v>
      </c>
      <c r="J61" s="1" t="s">
        <v>808</v>
      </c>
      <c r="K61" s="1" t="s">
        <v>1006</v>
      </c>
      <c r="L61" s="1" t="s">
        <v>1006</v>
      </c>
      <c r="M61" s="1" t="s">
        <v>809</v>
      </c>
      <c r="N61" s="1" t="s">
        <v>809</v>
      </c>
      <c r="O61" s="1" t="s">
        <v>810</v>
      </c>
      <c r="P61" s="1" t="s">
        <v>811</v>
      </c>
      <c r="Q61" s="1" t="s">
        <v>1007</v>
      </c>
      <c r="R61" s="1" t="s">
        <v>73</v>
      </c>
      <c r="S61" s="1" t="s">
        <v>813</v>
      </c>
      <c r="T61" s="1" t="s">
        <v>814</v>
      </c>
    </row>
    <row r="62" s="1" customFormat="1" spans="1:20">
      <c r="A62" s="1" t="s">
        <v>637</v>
      </c>
      <c r="B62" s="1" t="s">
        <v>91</v>
      </c>
      <c r="C62" s="1" t="s">
        <v>1008</v>
      </c>
      <c r="D62" s="1" t="s">
        <v>639</v>
      </c>
      <c r="E62" s="1" t="s">
        <v>640</v>
      </c>
      <c r="F62" s="1" t="s">
        <v>81</v>
      </c>
      <c r="G62" s="1" t="s">
        <v>508</v>
      </c>
      <c r="H62" s="1" t="s">
        <v>806</v>
      </c>
      <c r="I62" s="1" t="s">
        <v>1009</v>
      </c>
      <c r="J62" s="1" t="s">
        <v>808</v>
      </c>
      <c r="K62" s="1" t="s">
        <v>1009</v>
      </c>
      <c r="L62" s="1" t="s">
        <v>1009</v>
      </c>
      <c r="M62" s="1" t="s">
        <v>809</v>
      </c>
      <c r="N62" s="1" t="s">
        <v>809</v>
      </c>
      <c r="O62" s="1" t="s">
        <v>810</v>
      </c>
      <c r="P62" s="1" t="s">
        <v>811</v>
      </c>
      <c r="Q62" s="1" t="s">
        <v>1010</v>
      </c>
      <c r="R62" s="1" t="s">
        <v>73</v>
      </c>
      <c r="S62" s="1" t="s">
        <v>813</v>
      </c>
      <c r="T62" s="1" t="s">
        <v>814</v>
      </c>
    </row>
    <row r="63" s="1" customFormat="1" spans="1:20">
      <c r="A63" s="1" t="s">
        <v>464</v>
      </c>
      <c r="B63" s="1" t="s">
        <v>91</v>
      </c>
      <c r="C63" s="1" t="s">
        <v>1011</v>
      </c>
      <c r="D63" s="1" t="s">
        <v>1012</v>
      </c>
      <c r="E63" s="1" t="s">
        <v>467</v>
      </c>
      <c r="F63" s="1" t="s">
        <v>137</v>
      </c>
      <c r="G63" s="1" t="s">
        <v>92</v>
      </c>
      <c r="H63" s="1" t="s">
        <v>806</v>
      </c>
      <c r="I63" s="1" t="s">
        <v>1013</v>
      </c>
      <c r="J63" s="1" t="s">
        <v>808</v>
      </c>
      <c r="K63" s="1" t="s">
        <v>1013</v>
      </c>
      <c r="L63" s="1" t="s">
        <v>1013</v>
      </c>
      <c r="M63" s="1" t="s">
        <v>809</v>
      </c>
      <c r="N63" s="1" t="s">
        <v>809</v>
      </c>
      <c r="O63" s="1" t="s">
        <v>810</v>
      </c>
      <c r="P63" s="1" t="s">
        <v>811</v>
      </c>
      <c r="Q63" s="1" t="s">
        <v>1014</v>
      </c>
      <c r="R63" s="1" t="s">
        <v>73</v>
      </c>
      <c r="S63" s="1" t="s">
        <v>813</v>
      </c>
      <c r="T63" s="1" t="s">
        <v>814</v>
      </c>
    </row>
    <row r="64" s="1" customFormat="1" spans="1:20">
      <c r="A64" s="1" t="s">
        <v>87</v>
      </c>
      <c r="B64" s="1" t="s">
        <v>91</v>
      </c>
      <c r="C64" s="1" t="s">
        <v>1015</v>
      </c>
      <c r="D64" s="1" t="s">
        <v>89</v>
      </c>
      <c r="E64" s="1" t="s">
        <v>90</v>
      </c>
      <c r="F64" s="1" t="s">
        <v>92</v>
      </c>
      <c r="G64" s="1" t="s">
        <v>81</v>
      </c>
      <c r="H64" s="1" t="s">
        <v>806</v>
      </c>
      <c r="I64" s="1" t="s">
        <v>1016</v>
      </c>
      <c r="J64" s="1" t="s">
        <v>808</v>
      </c>
      <c r="K64" s="1" t="s">
        <v>1016</v>
      </c>
      <c r="L64" s="1" t="s">
        <v>1016</v>
      </c>
      <c r="M64" s="1" t="s">
        <v>809</v>
      </c>
      <c r="N64" s="1" t="s">
        <v>809</v>
      </c>
      <c r="O64" s="1" t="s">
        <v>810</v>
      </c>
      <c r="P64" s="1" t="s">
        <v>811</v>
      </c>
      <c r="Q64" s="1" t="s">
        <v>1017</v>
      </c>
      <c r="R64" s="1" t="s">
        <v>863</v>
      </c>
      <c r="S64" s="1" t="s">
        <v>813</v>
      </c>
      <c r="T64" s="1" t="s">
        <v>814</v>
      </c>
    </row>
    <row r="65" s="1" customFormat="1" spans="1:20">
      <c r="A65" s="1" t="s">
        <v>471</v>
      </c>
      <c r="B65" s="1" t="s">
        <v>201</v>
      </c>
      <c r="C65" s="1" t="s">
        <v>1018</v>
      </c>
      <c r="D65" s="1" t="s">
        <v>473</v>
      </c>
      <c r="E65" s="1" t="s">
        <v>474</v>
      </c>
      <c r="F65" s="1" t="s">
        <v>110</v>
      </c>
      <c r="G65" s="1" t="s">
        <v>80</v>
      </c>
      <c r="H65" s="1" t="s">
        <v>806</v>
      </c>
      <c r="I65" s="1" t="s">
        <v>1019</v>
      </c>
      <c r="J65" s="1" t="s">
        <v>808</v>
      </c>
      <c r="K65" s="1" t="s">
        <v>1019</v>
      </c>
      <c r="L65" s="1" t="s">
        <v>1019</v>
      </c>
      <c r="M65" s="1" t="s">
        <v>809</v>
      </c>
      <c r="N65" s="1" t="s">
        <v>809</v>
      </c>
      <c r="O65" s="1" t="s">
        <v>810</v>
      </c>
      <c r="P65" s="1" t="s">
        <v>811</v>
      </c>
      <c r="Q65" s="1" t="s">
        <v>1020</v>
      </c>
      <c r="R65" s="1" t="s">
        <v>863</v>
      </c>
      <c r="S65" s="1" t="s">
        <v>813</v>
      </c>
      <c r="T65" s="1" t="s">
        <v>814</v>
      </c>
    </row>
    <row r="66" s="1" customFormat="1" spans="1:20">
      <c r="A66" s="1" t="s">
        <v>1021</v>
      </c>
      <c r="B66" s="1" t="s">
        <v>201</v>
      </c>
      <c r="C66" s="1" t="s">
        <v>1022</v>
      </c>
      <c r="D66" s="1" t="s">
        <v>1023</v>
      </c>
      <c r="E66" s="1" t="s">
        <v>1024</v>
      </c>
      <c r="F66" s="1" t="s">
        <v>147</v>
      </c>
      <c r="G66" s="1" t="s">
        <v>508</v>
      </c>
      <c r="H66" s="1" t="s">
        <v>806</v>
      </c>
      <c r="I66" s="1" t="s">
        <v>810</v>
      </c>
      <c r="J66" s="1" t="s">
        <v>808</v>
      </c>
      <c r="K66" s="1" t="s">
        <v>810</v>
      </c>
      <c r="L66" s="1" t="s">
        <v>810</v>
      </c>
      <c r="M66" s="1" t="s">
        <v>809</v>
      </c>
      <c r="N66" s="1" t="s">
        <v>809</v>
      </c>
      <c r="O66" s="1" t="s">
        <v>810</v>
      </c>
      <c r="P66" s="1" t="s">
        <v>811</v>
      </c>
      <c r="Q66" s="1" t="s">
        <v>1025</v>
      </c>
      <c r="R66" s="1" t="s">
        <v>73</v>
      </c>
      <c r="S66" s="1" t="s">
        <v>813</v>
      </c>
      <c r="T66" s="1" t="s">
        <v>814</v>
      </c>
    </row>
    <row r="67" s="1" customFormat="1" spans="1:20">
      <c r="A67" s="1" t="s">
        <v>197</v>
      </c>
      <c r="B67" s="1" t="s">
        <v>201</v>
      </c>
      <c r="C67" s="1" t="s">
        <v>1026</v>
      </c>
      <c r="D67" s="1" t="s">
        <v>199</v>
      </c>
      <c r="E67" s="1" t="s">
        <v>1027</v>
      </c>
      <c r="F67" s="1" t="s">
        <v>92</v>
      </c>
      <c r="G67" s="1" t="s">
        <v>110</v>
      </c>
      <c r="H67" s="1" t="s">
        <v>806</v>
      </c>
      <c r="I67" s="1" t="s">
        <v>1028</v>
      </c>
      <c r="J67" s="1" t="s">
        <v>808</v>
      </c>
      <c r="K67" s="1" t="s">
        <v>1028</v>
      </c>
      <c r="L67" s="1" t="s">
        <v>1028</v>
      </c>
      <c r="M67" s="1" t="s">
        <v>809</v>
      </c>
      <c r="N67" s="1" t="s">
        <v>809</v>
      </c>
      <c r="O67" s="1" t="s">
        <v>810</v>
      </c>
      <c r="P67" s="1" t="s">
        <v>811</v>
      </c>
      <c r="Q67" s="1" t="s">
        <v>1029</v>
      </c>
      <c r="R67" s="1" t="s">
        <v>863</v>
      </c>
      <c r="S67" s="1" t="s">
        <v>813</v>
      </c>
      <c r="T67" s="1" t="s">
        <v>814</v>
      </c>
    </row>
    <row r="68" s="1" customFormat="1" spans="1:20">
      <c r="A68" s="1" t="s">
        <v>586</v>
      </c>
      <c r="B68" s="1" t="s">
        <v>201</v>
      </c>
      <c r="C68" s="1" t="s">
        <v>1030</v>
      </c>
      <c r="D68" s="1" t="s">
        <v>588</v>
      </c>
      <c r="E68" s="1" t="s">
        <v>589</v>
      </c>
      <c r="F68" s="1" t="s">
        <v>80</v>
      </c>
      <c r="G68" s="1" t="s">
        <v>508</v>
      </c>
      <c r="H68" s="1" t="s">
        <v>806</v>
      </c>
      <c r="I68" s="1" t="s">
        <v>1031</v>
      </c>
      <c r="J68" s="1" t="s">
        <v>808</v>
      </c>
      <c r="K68" s="1" t="s">
        <v>1031</v>
      </c>
      <c r="L68" s="1" t="s">
        <v>1031</v>
      </c>
      <c r="M68" s="1" t="s">
        <v>809</v>
      </c>
      <c r="N68" s="1" t="s">
        <v>809</v>
      </c>
      <c r="O68" s="1" t="s">
        <v>810</v>
      </c>
      <c r="P68" s="1" t="s">
        <v>811</v>
      </c>
      <c r="Q68" s="1" t="s">
        <v>1032</v>
      </c>
      <c r="R68" s="1" t="s">
        <v>73</v>
      </c>
      <c r="S68" s="1" t="s">
        <v>813</v>
      </c>
      <c r="T68" s="1" t="s">
        <v>814</v>
      </c>
    </row>
    <row r="69" s="1" customFormat="1" spans="1:20">
      <c r="A69" s="1" t="s">
        <v>1033</v>
      </c>
      <c r="B69" s="1" t="s">
        <v>201</v>
      </c>
      <c r="C69" s="1" t="s">
        <v>1034</v>
      </c>
      <c r="D69" s="1" t="s">
        <v>1035</v>
      </c>
      <c r="E69" s="1" t="s">
        <v>1036</v>
      </c>
      <c r="F69" s="1" t="s">
        <v>136</v>
      </c>
      <c r="G69" s="1" t="s">
        <v>92</v>
      </c>
      <c r="H69" s="1" t="s">
        <v>806</v>
      </c>
      <c r="I69" s="1" t="s">
        <v>810</v>
      </c>
      <c r="J69" s="1" t="s">
        <v>808</v>
      </c>
      <c r="K69" s="1" t="s">
        <v>810</v>
      </c>
      <c r="L69" s="1" t="s">
        <v>810</v>
      </c>
      <c r="M69" s="1" t="s">
        <v>809</v>
      </c>
      <c r="N69" s="1" t="s">
        <v>809</v>
      </c>
      <c r="O69" s="1" t="s">
        <v>810</v>
      </c>
      <c r="P69" s="1" t="s">
        <v>811</v>
      </c>
      <c r="Q69" s="1" t="s">
        <v>1037</v>
      </c>
      <c r="R69" s="1" t="s">
        <v>73</v>
      </c>
      <c r="S69" s="1" t="s">
        <v>813</v>
      </c>
      <c r="T69" s="1" t="s">
        <v>814</v>
      </c>
    </row>
    <row r="70" s="1" customFormat="1" spans="1:20">
      <c r="A70" s="1" t="s">
        <v>1038</v>
      </c>
      <c r="B70" s="1" t="s">
        <v>201</v>
      </c>
      <c r="C70" s="1" t="s">
        <v>1039</v>
      </c>
      <c r="D70" s="1" t="s">
        <v>1035</v>
      </c>
      <c r="E70" s="1" t="s">
        <v>1040</v>
      </c>
      <c r="F70" s="1" t="s">
        <v>136</v>
      </c>
      <c r="G70" s="1" t="s">
        <v>92</v>
      </c>
      <c r="H70" s="1" t="s">
        <v>806</v>
      </c>
      <c r="I70" s="1" t="s">
        <v>810</v>
      </c>
      <c r="J70" s="1" t="s">
        <v>808</v>
      </c>
      <c r="K70" s="1" t="s">
        <v>810</v>
      </c>
      <c r="L70" s="1" t="s">
        <v>810</v>
      </c>
      <c r="M70" s="1" t="s">
        <v>809</v>
      </c>
      <c r="N70" s="1" t="s">
        <v>809</v>
      </c>
      <c r="O70" s="1" t="s">
        <v>810</v>
      </c>
      <c r="P70" s="1" t="s">
        <v>811</v>
      </c>
      <c r="Q70" s="1" t="s">
        <v>1041</v>
      </c>
      <c r="R70" s="1" t="s">
        <v>73</v>
      </c>
      <c r="S70" s="1" t="s">
        <v>813</v>
      </c>
      <c r="T70" s="1" t="s">
        <v>814</v>
      </c>
    </row>
    <row r="71" s="1" customFormat="1" spans="1:20">
      <c r="A71" s="1" t="s">
        <v>239</v>
      </c>
      <c r="B71" s="1" t="s">
        <v>201</v>
      </c>
      <c r="C71" s="1" t="s">
        <v>1042</v>
      </c>
      <c r="D71" s="1" t="s">
        <v>241</v>
      </c>
      <c r="E71" s="1" t="s">
        <v>242</v>
      </c>
      <c r="F71" s="1" t="s">
        <v>92</v>
      </c>
      <c r="G71" s="1" t="s">
        <v>110</v>
      </c>
      <c r="H71" s="1" t="s">
        <v>806</v>
      </c>
      <c r="I71" s="1" t="s">
        <v>1043</v>
      </c>
      <c r="J71" s="1" t="s">
        <v>808</v>
      </c>
      <c r="K71" s="1" t="s">
        <v>1043</v>
      </c>
      <c r="L71" s="1" t="s">
        <v>1043</v>
      </c>
      <c r="M71" s="1" t="s">
        <v>809</v>
      </c>
      <c r="N71" s="1" t="s">
        <v>809</v>
      </c>
      <c r="O71" s="1" t="s">
        <v>810</v>
      </c>
      <c r="P71" s="1" t="s">
        <v>811</v>
      </c>
      <c r="Q71" s="1" t="s">
        <v>1044</v>
      </c>
      <c r="R71" s="1" t="s">
        <v>863</v>
      </c>
      <c r="S71" s="1" t="s">
        <v>813</v>
      </c>
      <c r="T71" s="1" t="s">
        <v>814</v>
      </c>
    </row>
    <row r="72" s="1" customFormat="1" spans="1:20">
      <c r="A72" s="1" t="s">
        <v>1045</v>
      </c>
      <c r="B72" s="1" t="s">
        <v>210</v>
      </c>
      <c r="C72" s="1" t="s">
        <v>1046</v>
      </c>
      <c r="D72" s="1" t="s">
        <v>452</v>
      </c>
      <c r="E72" s="1" t="s">
        <v>1047</v>
      </c>
      <c r="F72" s="1" t="s">
        <v>147</v>
      </c>
      <c r="G72" s="1" t="s">
        <v>110</v>
      </c>
      <c r="H72" s="1" t="s">
        <v>806</v>
      </c>
      <c r="I72" s="1" t="s">
        <v>810</v>
      </c>
      <c r="J72" s="1" t="s">
        <v>808</v>
      </c>
      <c r="K72" s="1" t="s">
        <v>810</v>
      </c>
      <c r="L72" s="1" t="s">
        <v>810</v>
      </c>
      <c r="M72" s="1" t="s">
        <v>809</v>
      </c>
      <c r="N72" s="1" t="s">
        <v>809</v>
      </c>
      <c r="O72" s="1" t="s">
        <v>810</v>
      </c>
      <c r="P72" s="1" t="s">
        <v>811</v>
      </c>
      <c r="Q72" s="1" t="s">
        <v>1048</v>
      </c>
      <c r="R72" s="1" t="s">
        <v>73</v>
      </c>
      <c r="S72" s="1" t="s">
        <v>813</v>
      </c>
      <c r="T72" s="1" t="s">
        <v>814</v>
      </c>
    </row>
    <row r="73" s="1" customFormat="1" spans="1:20">
      <c r="A73" s="1" t="s">
        <v>224</v>
      </c>
      <c r="B73" s="1" t="s">
        <v>210</v>
      </c>
      <c r="C73" s="1" t="s">
        <v>1049</v>
      </c>
      <c r="D73" s="1" t="s">
        <v>226</v>
      </c>
      <c r="E73" s="1" t="s">
        <v>227</v>
      </c>
      <c r="F73" s="1" t="s">
        <v>147</v>
      </c>
      <c r="G73" s="1" t="s">
        <v>137</v>
      </c>
      <c r="H73" s="1" t="s">
        <v>806</v>
      </c>
      <c r="I73" s="1" t="s">
        <v>1050</v>
      </c>
      <c r="J73" s="1" t="s">
        <v>808</v>
      </c>
      <c r="K73" s="1" t="s">
        <v>1050</v>
      </c>
      <c r="L73" s="1" t="s">
        <v>1050</v>
      </c>
      <c r="M73" s="1" t="s">
        <v>809</v>
      </c>
      <c r="N73" s="1" t="s">
        <v>809</v>
      </c>
      <c r="O73" s="1" t="s">
        <v>810</v>
      </c>
      <c r="P73" s="1" t="s">
        <v>811</v>
      </c>
      <c r="Q73" s="1" t="s">
        <v>1051</v>
      </c>
      <c r="R73" s="1" t="s">
        <v>73</v>
      </c>
      <c r="S73" s="1" t="s">
        <v>813</v>
      </c>
      <c r="T73" s="1" t="s">
        <v>814</v>
      </c>
    </row>
    <row r="74" s="1" customFormat="1" spans="1:20">
      <c r="A74" s="1" t="s">
        <v>232</v>
      </c>
      <c r="B74" s="1" t="s">
        <v>210</v>
      </c>
      <c r="C74" s="1" t="s">
        <v>1052</v>
      </c>
      <c r="D74" s="1" t="s">
        <v>234</v>
      </c>
      <c r="E74" s="1" t="s">
        <v>235</v>
      </c>
      <c r="F74" s="1" t="s">
        <v>136</v>
      </c>
      <c r="G74" s="1" t="s">
        <v>137</v>
      </c>
      <c r="H74" s="1" t="s">
        <v>806</v>
      </c>
      <c r="I74" s="1" t="s">
        <v>1053</v>
      </c>
      <c r="J74" s="1" t="s">
        <v>808</v>
      </c>
      <c r="K74" s="1" t="s">
        <v>1053</v>
      </c>
      <c r="L74" s="1" t="s">
        <v>1053</v>
      </c>
      <c r="M74" s="1" t="s">
        <v>809</v>
      </c>
      <c r="N74" s="1" t="s">
        <v>809</v>
      </c>
      <c r="O74" s="1" t="s">
        <v>810</v>
      </c>
      <c r="P74" s="1" t="s">
        <v>811</v>
      </c>
      <c r="Q74" s="1" t="s">
        <v>1054</v>
      </c>
      <c r="R74" s="1" t="s">
        <v>73</v>
      </c>
      <c r="S74" s="1" t="s">
        <v>813</v>
      </c>
      <c r="T74" s="1" t="s">
        <v>814</v>
      </c>
    </row>
    <row r="75" s="1" customFormat="1" spans="1:20">
      <c r="A75" s="1" t="s">
        <v>206</v>
      </c>
      <c r="B75" s="1" t="s">
        <v>210</v>
      </c>
      <c r="C75" s="1" t="s">
        <v>1055</v>
      </c>
      <c r="D75" s="1" t="s">
        <v>1056</v>
      </c>
      <c r="E75" s="1" t="s">
        <v>209</v>
      </c>
      <c r="F75" s="1" t="s">
        <v>211</v>
      </c>
      <c r="G75" s="1" t="s">
        <v>92</v>
      </c>
      <c r="H75" s="1" t="s">
        <v>806</v>
      </c>
      <c r="I75" s="1" t="s">
        <v>1057</v>
      </c>
      <c r="J75" s="1" t="s">
        <v>808</v>
      </c>
      <c r="K75" s="1" t="s">
        <v>1057</v>
      </c>
      <c r="L75" s="1" t="s">
        <v>1057</v>
      </c>
      <c r="M75" s="1" t="s">
        <v>809</v>
      </c>
      <c r="N75" s="1" t="s">
        <v>809</v>
      </c>
      <c r="O75" s="1" t="s">
        <v>810</v>
      </c>
      <c r="P75" s="1" t="s">
        <v>811</v>
      </c>
      <c r="Q75" s="1" t="s">
        <v>1058</v>
      </c>
      <c r="R75" s="1" t="s">
        <v>73</v>
      </c>
      <c r="S75" s="1" t="s">
        <v>813</v>
      </c>
      <c r="T75" s="1" t="s">
        <v>814</v>
      </c>
    </row>
    <row r="76" s="1" customFormat="1" spans="1:20">
      <c r="A76" s="1" t="s">
        <v>495</v>
      </c>
      <c r="B76" s="1" t="s">
        <v>101</v>
      </c>
      <c r="C76" s="1" t="s">
        <v>1059</v>
      </c>
      <c r="D76" s="1" t="s">
        <v>497</v>
      </c>
      <c r="E76" s="1" t="s">
        <v>498</v>
      </c>
      <c r="F76" s="1" t="s">
        <v>136</v>
      </c>
      <c r="G76" s="1" t="s">
        <v>137</v>
      </c>
      <c r="H76" s="1" t="s">
        <v>806</v>
      </c>
      <c r="I76" s="1" t="s">
        <v>1060</v>
      </c>
      <c r="J76" s="1" t="s">
        <v>808</v>
      </c>
      <c r="K76" s="1" t="s">
        <v>1060</v>
      </c>
      <c r="L76" s="1" t="s">
        <v>1060</v>
      </c>
      <c r="M76" s="1" t="s">
        <v>809</v>
      </c>
      <c r="N76" s="1" t="s">
        <v>809</v>
      </c>
      <c r="O76" s="1" t="s">
        <v>810</v>
      </c>
      <c r="P76" s="1" t="s">
        <v>811</v>
      </c>
      <c r="Q76" s="1" t="s">
        <v>1061</v>
      </c>
      <c r="R76" s="1" t="s">
        <v>73</v>
      </c>
      <c r="S76" s="1" t="s">
        <v>813</v>
      </c>
      <c r="T76" s="1" t="s">
        <v>814</v>
      </c>
    </row>
    <row r="77" s="1" customFormat="1" spans="1:20">
      <c r="A77" s="1" t="s">
        <v>97</v>
      </c>
      <c r="B77" s="1" t="s">
        <v>101</v>
      </c>
      <c r="C77" s="1" t="s">
        <v>1062</v>
      </c>
      <c r="D77" s="1" t="s">
        <v>1063</v>
      </c>
      <c r="E77" s="1" t="s">
        <v>100</v>
      </c>
      <c r="F77" s="1" t="s">
        <v>80</v>
      </c>
      <c r="G77" s="1" t="s">
        <v>81</v>
      </c>
      <c r="H77" s="1" t="s">
        <v>806</v>
      </c>
      <c r="I77" s="1" t="s">
        <v>1064</v>
      </c>
      <c r="J77" s="1" t="s">
        <v>808</v>
      </c>
      <c r="K77" s="1" t="s">
        <v>1064</v>
      </c>
      <c r="L77" s="1" t="s">
        <v>1064</v>
      </c>
      <c r="M77" s="1" t="s">
        <v>809</v>
      </c>
      <c r="N77" s="1" t="s">
        <v>809</v>
      </c>
      <c r="O77" s="1" t="s">
        <v>810</v>
      </c>
      <c r="P77" s="1" t="s">
        <v>811</v>
      </c>
      <c r="Q77" s="1" t="s">
        <v>1065</v>
      </c>
      <c r="R77" s="1" t="s">
        <v>863</v>
      </c>
      <c r="S77" s="1" t="s">
        <v>813</v>
      </c>
      <c r="T77" s="1" t="s">
        <v>814</v>
      </c>
    </row>
    <row r="78" s="1" customFormat="1" spans="1:20">
      <c r="A78" s="1" t="s">
        <v>154</v>
      </c>
      <c r="B78" s="1" t="s">
        <v>158</v>
      </c>
      <c r="C78" s="1" t="s">
        <v>1066</v>
      </c>
      <c r="D78" s="1" t="s">
        <v>156</v>
      </c>
      <c r="E78" s="1" t="s">
        <v>1067</v>
      </c>
      <c r="F78" s="1" t="s">
        <v>136</v>
      </c>
      <c r="G78" s="1" t="s">
        <v>110</v>
      </c>
      <c r="H78" s="1" t="s">
        <v>806</v>
      </c>
      <c r="I78" s="1" t="s">
        <v>1068</v>
      </c>
      <c r="J78" s="1" t="s">
        <v>808</v>
      </c>
      <c r="K78" s="1" t="s">
        <v>1068</v>
      </c>
      <c r="L78" s="1" t="s">
        <v>1068</v>
      </c>
      <c r="M78" s="1" t="s">
        <v>809</v>
      </c>
      <c r="N78" s="1" t="s">
        <v>809</v>
      </c>
      <c r="O78" s="1" t="s">
        <v>810</v>
      </c>
      <c r="P78" s="1" t="s">
        <v>811</v>
      </c>
      <c r="Q78" s="1" t="s">
        <v>1069</v>
      </c>
      <c r="R78" s="1" t="s">
        <v>863</v>
      </c>
      <c r="S78" s="1" t="s">
        <v>813</v>
      </c>
      <c r="T78" s="1" t="s">
        <v>876</v>
      </c>
    </row>
    <row r="79" s="1" customFormat="1" spans="1:20">
      <c r="A79" s="1" t="s">
        <v>1070</v>
      </c>
      <c r="B79" s="1" t="s">
        <v>158</v>
      </c>
      <c r="C79" s="1" t="s">
        <v>1071</v>
      </c>
      <c r="D79" s="1" t="s">
        <v>1072</v>
      </c>
      <c r="E79" s="1" t="s">
        <v>1073</v>
      </c>
      <c r="F79" s="1" t="s">
        <v>110</v>
      </c>
      <c r="G79" s="1" t="s">
        <v>80</v>
      </c>
      <c r="H79" s="1" t="s">
        <v>806</v>
      </c>
      <c r="I79" s="1" t="s">
        <v>810</v>
      </c>
      <c r="J79" s="1" t="s">
        <v>808</v>
      </c>
      <c r="K79" s="1" t="s">
        <v>810</v>
      </c>
      <c r="L79" s="1" t="s">
        <v>810</v>
      </c>
      <c r="M79" s="1" t="s">
        <v>809</v>
      </c>
      <c r="N79" s="1" t="s">
        <v>809</v>
      </c>
      <c r="O79" s="1" t="s">
        <v>810</v>
      </c>
      <c r="P79" s="1" t="s">
        <v>811</v>
      </c>
      <c r="Q79" s="1" t="s">
        <v>1074</v>
      </c>
      <c r="R79" s="1" t="s">
        <v>73</v>
      </c>
      <c r="S79" s="1" t="s">
        <v>813</v>
      </c>
      <c r="T79" s="1" t="s">
        <v>814</v>
      </c>
    </row>
    <row r="80" s="1" customFormat="1" spans="1:20">
      <c r="A80" s="1" t="s">
        <v>216</v>
      </c>
      <c r="B80" s="1" t="s">
        <v>158</v>
      </c>
      <c r="C80" s="1" t="s">
        <v>1075</v>
      </c>
      <c r="D80" s="1" t="s">
        <v>218</v>
      </c>
      <c r="E80" s="1" t="s">
        <v>219</v>
      </c>
      <c r="F80" s="1" t="s">
        <v>91</v>
      </c>
      <c r="G80" s="1" t="s">
        <v>92</v>
      </c>
      <c r="H80" s="1" t="s">
        <v>806</v>
      </c>
      <c r="I80" s="1" t="s">
        <v>1076</v>
      </c>
      <c r="J80" s="1" t="s">
        <v>808</v>
      </c>
      <c r="K80" s="1" t="s">
        <v>1076</v>
      </c>
      <c r="L80" s="1" t="s">
        <v>1076</v>
      </c>
      <c r="M80" s="1" t="s">
        <v>809</v>
      </c>
      <c r="N80" s="1" t="s">
        <v>809</v>
      </c>
      <c r="O80" s="1" t="s">
        <v>810</v>
      </c>
      <c r="P80" s="1" t="s">
        <v>811</v>
      </c>
      <c r="Q80" s="1" t="s">
        <v>1077</v>
      </c>
      <c r="R80" s="1" t="s">
        <v>73</v>
      </c>
      <c r="S80" s="1" t="s">
        <v>813</v>
      </c>
      <c r="T80" s="1" t="s">
        <v>1078</v>
      </c>
    </row>
    <row r="81" s="1" customFormat="1" spans="1:20">
      <c r="A81" s="1" t="s">
        <v>1079</v>
      </c>
      <c r="B81" s="1" t="s">
        <v>566</v>
      </c>
      <c r="C81" s="1" t="s">
        <v>1080</v>
      </c>
      <c r="D81" s="1" t="s">
        <v>1081</v>
      </c>
      <c r="E81" s="1" t="s">
        <v>1082</v>
      </c>
      <c r="F81" s="1" t="s">
        <v>81</v>
      </c>
      <c r="G81" s="1" t="s">
        <v>508</v>
      </c>
      <c r="H81" s="1" t="s">
        <v>806</v>
      </c>
      <c r="I81" s="1" t="s">
        <v>810</v>
      </c>
      <c r="J81" s="1" t="s">
        <v>808</v>
      </c>
      <c r="K81" s="1" t="s">
        <v>810</v>
      </c>
      <c r="L81" s="1" t="s">
        <v>810</v>
      </c>
      <c r="M81" s="1" t="s">
        <v>809</v>
      </c>
      <c r="N81" s="1" t="s">
        <v>809</v>
      </c>
      <c r="O81" s="1" t="s">
        <v>810</v>
      </c>
      <c r="P81" s="1" t="s">
        <v>811</v>
      </c>
      <c r="Q81" s="1" t="s">
        <v>1083</v>
      </c>
      <c r="R81" s="1" t="s">
        <v>73</v>
      </c>
      <c r="S81" s="1" t="s">
        <v>813</v>
      </c>
      <c r="T81" s="1" t="s">
        <v>814</v>
      </c>
    </row>
    <row r="82" s="1" customFormat="1" spans="1:20">
      <c r="A82" s="1" t="s">
        <v>562</v>
      </c>
      <c r="B82" s="1" t="s">
        <v>566</v>
      </c>
      <c r="C82" s="1" t="s">
        <v>1084</v>
      </c>
      <c r="D82" s="1" t="s">
        <v>564</v>
      </c>
      <c r="E82" s="1" t="s">
        <v>565</v>
      </c>
      <c r="F82" s="1" t="s">
        <v>92</v>
      </c>
      <c r="G82" s="1" t="s">
        <v>508</v>
      </c>
      <c r="H82" s="1" t="s">
        <v>806</v>
      </c>
      <c r="I82" s="1" t="s">
        <v>1085</v>
      </c>
      <c r="J82" s="1" t="s">
        <v>808</v>
      </c>
      <c r="K82" s="1" t="s">
        <v>1085</v>
      </c>
      <c r="L82" s="1" t="s">
        <v>1085</v>
      </c>
      <c r="M82" s="1" t="s">
        <v>809</v>
      </c>
      <c r="N82" s="1" t="s">
        <v>809</v>
      </c>
      <c r="O82" s="1" t="s">
        <v>810</v>
      </c>
      <c r="P82" s="1" t="s">
        <v>811</v>
      </c>
      <c r="Q82" s="1" t="s">
        <v>1086</v>
      </c>
      <c r="R82" s="1" t="s">
        <v>73</v>
      </c>
      <c r="S82" s="1" t="s">
        <v>813</v>
      </c>
      <c r="T82" s="1" t="s">
        <v>814</v>
      </c>
    </row>
    <row r="83" s="1" customFormat="1" spans="1:20">
      <c r="A83" s="1" t="s">
        <v>1087</v>
      </c>
      <c r="B83" s="1" t="s">
        <v>566</v>
      </c>
      <c r="C83" s="1" t="s">
        <v>1088</v>
      </c>
      <c r="D83" s="1" t="s">
        <v>1089</v>
      </c>
      <c r="E83" s="1" t="s">
        <v>1090</v>
      </c>
      <c r="F83" s="1" t="s">
        <v>137</v>
      </c>
      <c r="G83" s="1" t="s">
        <v>110</v>
      </c>
      <c r="H83" s="1" t="s">
        <v>806</v>
      </c>
      <c r="I83" s="1" t="s">
        <v>810</v>
      </c>
      <c r="J83" s="1" t="s">
        <v>808</v>
      </c>
      <c r="K83" s="1" t="s">
        <v>810</v>
      </c>
      <c r="L83" s="1" t="s">
        <v>810</v>
      </c>
      <c r="M83" s="1" t="s">
        <v>809</v>
      </c>
      <c r="N83" s="1" t="s">
        <v>809</v>
      </c>
      <c r="O83" s="1" t="s">
        <v>810</v>
      </c>
      <c r="P83" s="1" t="s">
        <v>811</v>
      </c>
      <c r="Q83" s="1" t="s">
        <v>1091</v>
      </c>
      <c r="R83" s="1" t="s">
        <v>73</v>
      </c>
      <c r="S83" s="1" t="s">
        <v>813</v>
      </c>
      <c r="T83" s="1" t="s">
        <v>814</v>
      </c>
    </row>
    <row r="84" s="1" customFormat="1" spans="1:20">
      <c r="A84" s="1" t="s">
        <v>1092</v>
      </c>
      <c r="B84" s="1" t="s">
        <v>1093</v>
      </c>
      <c r="C84" s="1" t="s">
        <v>1094</v>
      </c>
      <c r="D84" s="1" t="s">
        <v>1095</v>
      </c>
      <c r="E84" s="1" t="s">
        <v>1096</v>
      </c>
      <c r="F84" s="1" t="s">
        <v>110</v>
      </c>
      <c r="G84" s="1" t="s">
        <v>81</v>
      </c>
      <c r="H84" s="1" t="s">
        <v>806</v>
      </c>
      <c r="I84" s="1" t="s">
        <v>810</v>
      </c>
      <c r="J84" s="1" t="s">
        <v>808</v>
      </c>
      <c r="K84" s="1" t="s">
        <v>810</v>
      </c>
      <c r="L84" s="1" t="s">
        <v>810</v>
      </c>
      <c r="M84" s="1" t="s">
        <v>809</v>
      </c>
      <c r="N84" s="1" t="s">
        <v>809</v>
      </c>
      <c r="O84" s="1" t="s">
        <v>810</v>
      </c>
      <c r="P84" s="1" t="s">
        <v>811</v>
      </c>
      <c r="Q84" s="1" t="s">
        <v>1097</v>
      </c>
      <c r="R84" s="1" t="s">
        <v>73</v>
      </c>
      <c r="S84" s="1" t="s">
        <v>813</v>
      </c>
      <c r="T84" s="1" t="s">
        <v>814</v>
      </c>
    </row>
    <row r="85" s="1" customFormat="1" spans="1:20">
      <c r="A85" s="1" t="s">
        <v>1098</v>
      </c>
      <c r="B85" s="1" t="s">
        <v>1093</v>
      </c>
      <c r="C85" s="1" t="s">
        <v>1099</v>
      </c>
      <c r="D85" s="1" t="s">
        <v>1100</v>
      </c>
      <c r="E85" s="1" t="s">
        <v>1101</v>
      </c>
      <c r="F85" s="1" t="s">
        <v>137</v>
      </c>
      <c r="G85" s="1" t="s">
        <v>80</v>
      </c>
      <c r="H85" s="1" t="s">
        <v>806</v>
      </c>
      <c r="I85" s="1" t="s">
        <v>810</v>
      </c>
      <c r="J85" s="1" t="s">
        <v>808</v>
      </c>
      <c r="K85" s="1" t="s">
        <v>810</v>
      </c>
      <c r="L85" s="1" t="s">
        <v>810</v>
      </c>
      <c r="M85" s="1" t="s">
        <v>809</v>
      </c>
      <c r="N85" s="1" t="s">
        <v>809</v>
      </c>
      <c r="O85" s="1" t="s">
        <v>810</v>
      </c>
      <c r="P85" s="1" t="s">
        <v>811</v>
      </c>
      <c r="Q85" s="1" t="s">
        <v>1102</v>
      </c>
      <c r="R85" s="1" t="s">
        <v>73</v>
      </c>
      <c r="S85" s="1" t="s">
        <v>813</v>
      </c>
      <c r="T85" s="1" t="s">
        <v>814</v>
      </c>
    </row>
    <row r="86" s="1" customFormat="1" spans="1:20">
      <c r="A86" s="1" t="s">
        <v>1103</v>
      </c>
      <c r="B86" s="1" t="s">
        <v>1093</v>
      </c>
      <c r="C86" s="1" t="s">
        <v>1104</v>
      </c>
      <c r="D86" s="1" t="s">
        <v>1105</v>
      </c>
      <c r="E86" s="1" t="s">
        <v>1106</v>
      </c>
      <c r="F86" s="1" t="s">
        <v>136</v>
      </c>
      <c r="G86" s="1" t="s">
        <v>137</v>
      </c>
      <c r="H86" s="1" t="s">
        <v>806</v>
      </c>
      <c r="I86" s="1" t="s">
        <v>810</v>
      </c>
      <c r="J86" s="1" t="s">
        <v>808</v>
      </c>
      <c r="K86" s="1" t="s">
        <v>810</v>
      </c>
      <c r="L86" s="1" t="s">
        <v>810</v>
      </c>
      <c r="M86" s="1" t="s">
        <v>809</v>
      </c>
      <c r="N86" s="1" t="s">
        <v>809</v>
      </c>
      <c r="O86" s="1" t="s">
        <v>810</v>
      </c>
      <c r="P86" s="1" t="s">
        <v>811</v>
      </c>
      <c r="Q86" s="1" t="s">
        <v>1107</v>
      </c>
      <c r="R86" s="1" t="s">
        <v>73</v>
      </c>
      <c r="S86" s="1" t="s">
        <v>813</v>
      </c>
      <c r="T86" s="1" t="s">
        <v>814</v>
      </c>
    </row>
    <row r="87" s="1" customFormat="1" spans="1:20">
      <c r="A87" s="1" t="s">
        <v>1108</v>
      </c>
      <c r="B87" s="1" t="s">
        <v>1093</v>
      </c>
      <c r="C87" s="1" t="s">
        <v>1109</v>
      </c>
      <c r="D87" s="1" t="s">
        <v>552</v>
      </c>
      <c r="E87" s="1" t="s">
        <v>1110</v>
      </c>
      <c r="F87" s="1" t="s">
        <v>80</v>
      </c>
      <c r="G87" s="1" t="s">
        <v>81</v>
      </c>
      <c r="H87" s="1" t="s">
        <v>806</v>
      </c>
      <c r="I87" s="1" t="s">
        <v>1111</v>
      </c>
      <c r="J87" s="1" t="s">
        <v>808</v>
      </c>
      <c r="K87" s="1" t="s">
        <v>1111</v>
      </c>
      <c r="L87" s="1" t="s">
        <v>1111</v>
      </c>
      <c r="M87" s="1" t="s">
        <v>809</v>
      </c>
      <c r="N87" s="1" t="s">
        <v>809</v>
      </c>
      <c r="O87" s="1" t="s">
        <v>810</v>
      </c>
      <c r="P87" s="1" t="s">
        <v>811</v>
      </c>
      <c r="Q87" s="1" t="s">
        <v>1112</v>
      </c>
      <c r="R87" s="1" t="s">
        <v>863</v>
      </c>
      <c r="S87" s="1" t="s">
        <v>813</v>
      </c>
      <c r="T87" s="1" t="s">
        <v>814</v>
      </c>
    </row>
    <row r="88" s="1" customFormat="1" spans="1:20">
      <c r="A88" s="1" t="s">
        <v>188</v>
      </c>
      <c r="B88" s="1" t="s">
        <v>192</v>
      </c>
      <c r="C88" s="1" t="s">
        <v>1113</v>
      </c>
      <c r="D88" s="1" t="s">
        <v>1114</v>
      </c>
      <c r="E88" s="1" t="s">
        <v>191</v>
      </c>
      <c r="F88" s="1" t="s">
        <v>147</v>
      </c>
      <c r="G88" s="1" t="s">
        <v>110</v>
      </c>
      <c r="H88" s="1" t="s">
        <v>806</v>
      </c>
      <c r="I88" s="1" t="s">
        <v>1115</v>
      </c>
      <c r="J88" s="1" t="s">
        <v>808</v>
      </c>
      <c r="K88" s="1" t="s">
        <v>1115</v>
      </c>
      <c r="L88" s="1" t="s">
        <v>1115</v>
      </c>
      <c r="M88" s="1" t="s">
        <v>809</v>
      </c>
      <c r="N88" s="1" t="s">
        <v>809</v>
      </c>
      <c r="O88" s="1" t="s">
        <v>810</v>
      </c>
      <c r="P88" s="1" t="s">
        <v>811</v>
      </c>
      <c r="Q88" s="1" t="s">
        <v>1116</v>
      </c>
      <c r="R88" s="1" t="s">
        <v>863</v>
      </c>
      <c r="S88" s="1" t="s">
        <v>813</v>
      </c>
      <c r="T88" s="1" t="s">
        <v>814</v>
      </c>
    </row>
    <row r="89" s="1" customFormat="1" spans="1:20">
      <c r="A89" s="1" t="s">
        <v>256</v>
      </c>
      <c r="B89" s="1" t="s">
        <v>183</v>
      </c>
      <c r="C89" s="1" t="s">
        <v>1117</v>
      </c>
      <c r="D89" s="1" t="s">
        <v>258</v>
      </c>
      <c r="E89" s="1" t="s">
        <v>259</v>
      </c>
      <c r="F89" s="1" t="s">
        <v>92</v>
      </c>
      <c r="G89" s="1" t="s">
        <v>110</v>
      </c>
      <c r="H89" s="1" t="s">
        <v>806</v>
      </c>
      <c r="I89" s="1" t="s">
        <v>1118</v>
      </c>
      <c r="J89" s="1" t="s">
        <v>808</v>
      </c>
      <c r="K89" s="1" t="s">
        <v>1118</v>
      </c>
      <c r="L89" s="1" t="s">
        <v>1118</v>
      </c>
      <c r="M89" s="1" t="s">
        <v>809</v>
      </c>
      <c r="N89" s="1" t="s">
        <v>809</v>
      </c>
      <c r="O89" s="1" t="s">
        <v>810</v>
      </c>
      <c r="P89" s="1" t="s">
        <v>811</v>
      </c>
      <c r="Q89" s="1" t="s">
        <v>1119</v>
      </c>
      <c r="R89" s="1" t="s">
        <v>863</v>
      </c>
      <c r="S89" s="1" t="s">
        <v>813</v>
      </c>
      <c r="T89" s="1" t="s">
        <v>814</v>
      </c>
    </row>
    <row r="90" s="1" customFormat="1" spans="1:20">
      <c r="A90" s="1" t="s">
        <v>1120</v>
      </c>
      <c r="B90" s="1" t="s">
        <v>183</v>
      </c>
      <c r="C90" s="1" t="s">
        <v>1121</v>
      </c>
      <c r="D90" s="1" t="s">
        <v>1122</v>
      </c>
      <c r="E90" s="1" t="s">
        <v>1123</v>
      </c>
      <c r="F90" s="1" t="s">
        <v>137</v>
      </c>
      <c r="G90" s="1" t="s">
        <v>110</v>
      </c>
      <c r="H90" s="1" t="s">
        <v>806</v>
      </c>
      <c r="I90" s="1" t="s">
        <v>810</v>
      </c>
      <c r="J90" s="1" t="s">
        <v>808</v>
      </c>
      <c r="K90" s="1" t="s">
        <v>810</v>
      </c>
      <c r="L90" s="1" t="s">
        <v>810</v>
      </c>
      <c r="M90" s="1" t="s">
        <v>809</v>
      </c>
      <c r="N90" s="1" t="s">
        <v>809</v>
      </c>
      <c r="O90" s="1" t="s">
        <v>810</v>
      </c>
      <c r="P90" s="1" t="s">
        <v>811</v>
      </c>
      <c r="Q90" s="1" t="s">
        <v>1124</v>
      </c>
      <c r="R90" s="1" t="s">
        <v>73</v>
      </c>
      <c r="S90" s="1" t="s">
        <v>813</v>
      </c>
      <c r="T90" s="1" t="s">
        <v>814</v>
      </c>
    </row>
    <row r="91" s="1" customFormat="1" spans="1:20">
      <c r="A91" s="1" t="s">
        <v>179</v>
      </c>
      <c r="B91" s="1" t="s">
        <v>183</v>
      </c>
      <c r="C91" s="1" t="s">
        <v>1125</v>
      </c>
      <c r="D91" s="1" t="s">
        <v>1126</v>
      </c>
      <c r="E91" s="1" t="s">
        <v>182</v>
      </c>
      <c r="F91" s="1" t="s">
        <v>147</v>
      </c>
      <c r="G91" s="1" t="s">
        <v>137</v>
      </c>
      <c r="H91" s="1" t="s">
        <v>806</v>
      </c>
      <c r="I91" s="1" t="s">
        <v>1127</v>
      </c>
      <c r="J91" s="1" t="s">
        <v>808</v>
      </c>
      <c r="K91" s="1" t="s">
        <v>1127</v>
      </c>
      <c r="L91" s="1" t="s">
        <v>1127</v>
      </c>
      <c r="M91" s="1" t="s">
        <v>809</v>
      </c>
      <c r="N91" s="1" t="s">
        <v>809</v>
      </c>
      <c r="O91" s="1" t="s">
        <v>810</v>
      </c>
      <c r="P91" s="1" t="s">
        <v>811</v>
      </c>
      <c r="Q91" s="1" t="s">
        <v>1128</v>
      </c>
      <c r="R91" s="1" t="s">
        <v>73</v>
      </c>
      <c r="S91" s="1" t="s">
        <v>813</v>
      </c>
      <c r="T91" s="1" t="s">
        <v>814</v>
      </c>
    </row>
    <row r="92" s="1" customFormat="1" spans="1:20">
      <c r="A92" s="1" t="s">
        <v>71</v>
      </c>
      <c r="B92" s="1" t="s">
        <v>79</v>
      </c>
      <c r="C92" s="1" t="s">
        <v>1129</v>
      </c>
      <c r="D92" s="1" t="s">
        <v>76</v>
      </c>
      <c r="E92" s="1" t="s">
        <v>78</v>
      </c>
      <c r="F92" s="1" t="s">
        <v>80</v>
      </c>
      <c r="G92" s="1" t="s">
        <v>81</v>
      </c>
      <c r="H92" s="1" t="s">
        <v>806</v>
      </c>
      <c r="I92" s="1" t="s">
        <v>1130</v>
      </c>
      <c r="J92" s="1" t="s">
        <v>808</v>
      </c>
      <c r="K92" s="1" t="s">
        <v>1130</v>
      </c>
      <c r="L92" s="1" t="s">
        <v>1130</v>
      </c>
      <c r="M92" s="1" t="s">
        <v>809</v>
      </c>
      <c r="N92" s="1" t="s">
        <v>809</v>
      </c>
      <c r="O92" s="1" t="s">
        <v>810</v>
      </c>
      <c r="P92" s="1" t="s">
        <v>811</v>
      </c>
      <c r="Q92" s="1" t="s">
        <v>1131</v>
      </c>
      <c r="R92" s="1" t="s">
        <v>863</v>
      </c>
      <c r="S92" s="1" t="s">
        <v>813</v>
      </c>
      <c r="T92" s="1" t="s">
        <v>814</v>
      </c>
    </row>
    <row r="93" s="1" customFormat="1" spans="1:20">
      <c r="A93" s="1" t="s">
        <v>1132</v>
      </c>
      <c r="B93" s="1" t="s">
        <v>251</v>
      </c>
      <c r="C93" s="1" t="s">
        <v>1133</v>
      </c>
      <c r="D93" s="1" t="s">
        <v>1134</v>
      </c>
      <c r="E93" s="1" t="s">
        <v>1135</v>
      </c>
      <c r="F93" s="1" t="s">
        <v>136</v>
      </c>
      <c r="G93" s="1" t="s">
        <v>137</v>
      </c>
      <c r="H93" s="1" t="s">
        <v>806</v>
      </c>
      <c r="I93" s="1" t="s">
        <v>810</v>
      </c>
      <c r="J93" s="1" t="s">
        <v>808</v>
      </c>
      <c r="K93" s="1" t="s">
        <v>810</v>
      </c>
      <c r="L93" s="1" t="s">
        <v>810</v>
      </c>
      <c r="M93" s="1" t="s">
        <v>809</v>
      </c>
      <c r="N93" s="1" t="s">
        <v>809</v>
      </c>
      <c r="O93" s="1" t="s">
        <v>810</v>
      </c>
      <c r="P93" s="1" t="s">
        <v>811</v>
      </c>
      <c r="Q93" s="1" t="s">
        <v>1136</v>
      </c>
      <c r="R93" s="1" t="s">
        <v>73</v>
      </c>
      <c r="S93" s="1" t="s">
        <v>813</v>
      </c>
      <c r="T93" s="1" t="s">
        <v>814</v>
      </c>
    </row>
    <row r="94" s="1" customFormat="1" spans="1:20">
      <c r="A94" s="1" t="s">
        <v>247</v>
      </c>
      <c r="B94" s="1" t="s">
        <v>251</v>
      </c>
      <c r="C94" s="1" t="s">
        <v>1137</v>
      </c>
      <c r="D94" s="1" t="s">
        <v>1138</v>
      </c>
      <c r="E94" s="1" t="s">
        <v>250</v>
      </c>
      <c r="F94" s="1" t="s">
        <v>137</v>
      </c>
      <c r="G94" s="1" t="s">
        <v>110</v>
      </c>
      <c r="H94" s="1" t="s">
        <v>806</v>
      </c>
      <c r="I94" s="1" t="s">
        <v>1139</v>
      </c>
      <c r="J94" s="1" t="s">
        <v>808</v>
      </c>
      <c r="K94" s="1" t="s">
        <v>1139</v>
      </c>
      <c r="L94" s="1" t="s">
        <v>1139</v>
      </c>
      <c r="M94" s="1" t="s">
        <v>809</v>
      </c>
      <c r="N94" s="1" t="s">
        <v>809</v>
      </c>
      <c r="O94" s="1" t="s">
        <v>810</v>
      </c>
      <c r="P94" s="1" t="s">
        <v>811</v>
      </c>
      <c r="Q94" s="1" t="s">
        <v>1140</v>
      </c>
      <c r="R94" s="1" t="s">
        <v>863</v>
      </c>
      <c r="S94" s="1" t="s">
        <v>813</v>
      </c>
      <c r="T94" s="1" t="s">
        <v>814</v>
      </c>
    </row>
    <row r="95" s="1" customFormat="1" spans="1:20">
      <c r="A95" s="1" t="s">
        <v>1141</v>
      </c>
      <c r="B95" s="1" t="s">
        <v>1142</v>
      </c>
      <c r="C95" s="1" t="s">
        <v>1143</v>
      </c>
      <c r="D95" s="1" t="s">
        <v>144</v>
      </c>
      <c r="E95" s="1" t="s">
        <v>1144</v>
      </c>
      <c r="F95" s="1" t="s">
        <v>137</v>
      </c>
      <c r="G95" s="1" t="s">
        <v>110</v>
      </c>
      <c r="H95" s="1" t="s">
        <v>806</v>
      </c>
      <c r="I95" s="1" t="s">
        <v>810</v>
      </c>
      <c r="J95" s="1" t="s">
        <v>808</v>
      </c>
      <c r="K95" s="1" t="s">
        <v>810</v>
      </c>
      <c r="L95" s="1" t="s">
        <v>810</v>
      </c>
      <c r="M95" s="1" t="s">
        <v>809</v>
      </c>
      <c r="N95" s="1" t="s">
        <v>809</v>
      </c>
      <c r="O95" s="1" t="s">
        <v>810</v>
      </c>
      <c r="P95" s="1" t="s">
        <v>811</v>
      </c>
      <c r="Q95" s="1" t="s">
        <v>1145</v>
      </c>
      <c r="R95" s="1" t="s">
        <v>73</v>
      </c>
      <c r="S95" s="1" t="s">
        <v>813</v>
      </c>
      <c r="T95" s="1" t="s">
        <v>814</v>
      </c>
    </row>
    <row r="96" s="1" customFormat="1" spans="1:20">
      <c r="A96" s="1" t="s">
        <v>1146</v>
      </c>
      <c r="B96" s="1" t="s">
        <v>1147</v>
      </c>
      <c r="C96" s="1" t="s">
        <v>1148</v>
      </c>
      <c r="D96" s="1" t="s">
        <v>1149</v>
      </c>
      <c r="E96" s="1" t="s">
        <v>1150</v>
      </c>
      <c r="F96" s="1" t="s">
        <v>147</v>
      </c>
      <c r="G96" s="1" t="s">
        <v>92</v>
      </c>
      <c r="H96" s="1" t="s">
        <v>806</v>
      </c>
      <c r="I96" s="1" t="s">
        <v>810</v>
      </c>
      <c r="J96" s="1" t="s">
        <v>808</v>
      </c>
      <c r="K96" s="1" t="s">
        <v>810</v>
      </c>
      <c r="L96" s="1" t="s">
        <v>810</v>
      </c>
      <c r="M96" s="1" t="s">
        <v>809</v>
      </c>
      <c r="N96" s="1" t="s">
        <v>809</v>
      </c>
      <c r="O96" s="1" t="s">
        <v>810</v>
      </c>
      <c r="P96" s="1" t="s">
        <v>811</v>
      </c>
      <c r="Q96" s="1" t="s">
        <v>1151</v>
      </c>
      <c r="R96" s="1" t="s">
        <v>73</v>
      </c>
      <c r="S96" s="1" t="s">
        <v>813</v>
      </c>
      <c r="T96" s="1" t="s">
        <v>814</v>
      </c>
    </row>
    <row r="97" s="1" customFormat="1" spans="1:20">
      <c r="A97" s="1" t="s">
        <v>1152</v>
      </c>
      <c r="B97" s="1" t="s">
        <v>1147</v>
      </c>
      <c r="C97" s="1" t="s">
        <v>1153</v>
      </c>
      <c r="D97" s="1" t="s">
        <v>1154</v>
      </c>
      <c r="E97" s="1" t="s">
        <v>1155</v>
      </c>
      <c r="F97" s="1" t="s">
        <v>147</v>
      </c>
      <c r="G97" s="1" t="s">
        <v>92</v>
      </c>
      <c r="H97" s="1" t="s">
        <v>806</v>
      </c>
      <c r="I97" s="1" t="s">
        <v>810</v>
      </c>
      <c r="J97" s="1" t="s">
        <v>808</v>
      </c>
      <c r="K97" s="1" t="s">
        <v>810</v>
      </c>
      <c r="L97" s="1" t="s">
        <v>810</v>
      </c>
      <c r="M97" s="1" t="s">
        <v>809</v>
      </c>
      <c r="N97" s="1" t="s">
        <v>809</v>
      </c>
      <c r="O97" s="1" t="s">
        <v>810</v>
      </c>
      <c r="P97" s="1" t="s">
        <v>811</v>
      </c>
      <c r="Q97" s="1" t="s">
        <v>1156</v>
      </c>
      <c r="R97" s="1" t="s">
        <v>73</v>
      </c>
      <c r="S97" s="1" t="s">
        <v>813</v>
      </c>
      <c r="T97" s="1" t="s">
        <v>814</v>
      </c>
    </row>
    <row r="98" s="1" customFormat="1" spans="1:20">
      <c r="A98" s="1" t="s">
        <v>1157</v>
      </c>
      <c r="B98" s="1" t="s">
        <v>554</v>
      </c>
      <c r="C98" s="1" t="s">
        <v>1158</v>
      </c>
      <c r="D98" s="1" t="s">
        <v>1159</v>
      </c>
      <c r="E98" s="1" t="s">
        <v>1160</v>
      </c>
      <c r="F98" s="1" t="s">
        <v>147</v>
      </c>
      <c r="G98" s="1" t="s">
        <v>92</v>
      </c>
      <c r="H98" s="1" t="s">
        <v>806</v>
      </c>
      <c r="I98" s="1" t="s">
        <v>810</v>
      </c>
      <c r="J98" s="1" t="s">
        <v>808</v>
      </c>
      <c r="K98" s="1" t="s">
        <v>810</v>
      </c>
      <c r="L98" s="1" t="s">
        <v>810</v>
      </c>
      <c r="M98" s="1" t="s">
        <v>809</v>
      </c>
      <c r="N98" s="1" t="s">
        <v>809</v>
      </c>
      <c r="O98" s="1" t="s">
        <v>810</v>
      </c>
      <c r="P98" s="1" t="s">
        <v>811</v>
      </c>
      <c r="Q98" s="1" t="s">
        <v>1161</v>
      </c>
      <c r="R98" s="1" t="s">
        <v>73</v>
      </c>
      <c r="S98" s="1" t="s">
        <v>813</v>
      </c>
      <c r="T98" s="1" t="s">
        <v>814</v>
      </c>
    </row>
    <row r="99" s="1" customFormat="1" spans="1:20">
      <c r="A99" s="1" t="s">
        <v>550</v>
      </c>
      <c r="B99" s="1" t="s">
        <v>554</v>
      </c>
      <c r="C99" s="1" t="s">
        <v>1162</v>
      </c>
      <c r="D99" s="1" t="s">
        <v>552</v>
      </c>
      <c r="E99" s="1" t="s">
        <v>553</v>
      </c>
      <c r="F99" s="1" t="s">
        <v>81</v>
      </c>
      <c r="G99" s="1" t="s">
        <v>508</v>
      </c>
      <c r="H99" s="1" t="s">
        <v>806</v>
      </c>
      <c r="I99" s="1" t="s">
        <v>1163</v>
      </c>
      <c r="J99" s="1" t="s">
        <v>808</v>
      </c>
      <c r="K99" s="1" t="s">
        <v>1163</v>
      </c>
      <c r="L99" s="1" t="s">
        <v>1163</v>
      </c>
      <c r="M99" s="1" t="s">
        <v>809</v>
      </c>
      <c r="N99" s="1" t="s">
        <v>809</v>
      </c>
      <c r="O99" s="1" t="s">
        <v>810</v>
      </c>
      <c r="P99" s="1" t="s">
        <v>811</v>
      </c>
      <c r="Q99" s="1" t="s">
        <v>1164</v>
      </c>
      <c r="R99" s="1" t="s">
        <v>73</v>
      </c>
      <c r="S99" s="1" t="s">
        <v>813</v>
      </c>
      <c r="T99" s="1" t="s">
        <v>814</v>
      </c>
    </row>
    <row r="100" s="1" customFormat="1" spans="1:20">
      <c r="A100" s="1" t="s">
        <v>142</v>
      </c>
      <c r="B100" s="1" t="s">
        <v>146</v>
      </c>
      <c r="C100" s="1" t="s">
        <v>1165</v>
      </c>
      <c r="D100" s="1" t="s">
        <v>144</v>
      </c>
      <c r="E100" s="1" t="s">
        <v>1166</v>
      </c>
      <c r="F100" s="1" t="s">
        <v>147</v>
      </c>
      <c r="G100" s="1" t="s">
        <v>92</v>
      </c>
      <c r="H100" s="1" t="s">
        <v>806</v>
      </c>
      <c r="I100" s="1" t="s">
        <v>1167</v>
      </c>
      <c r="J100" s="1" t="s">
        <v>808</v>
      </c>
      <c r="K100" s="1" t="s">
        <v>1167</v>
      </c>
      <c r="L100" s="1" t="s">
        <v>1167</v>
      </c>
      <c r="M100" s="1" t="s">
        <v>809</v>
      </c>
      <c r="N100" s="1" t="s">
        <v>809</v>
      </c>
      <c r="O100" s="1" t="s">
        <v>810</v>
      </c>
      <c r="P100" s="1" t="s">
        <v>811</v>
      </c>
      <c r="Q100" s="1" t="s">
        <v>1168</v>
      </c>
      <c r="R100" s="1" t="s">
        <v>73</v>
      </c>
      <c r="S100" s="1" t="s">
        <v>813</v>
      </c>
      <c r="T100" s="1" t="s">
        <v>814</v>
      </c>
    </row>
    <row r="101" s="1" customFormat="1" spans="1:20">
      <c r="A101" s="1" t="s">
        <v>1169</v>
      </c>
      <c r="B101" s="1" t="s">
        <v>146</v>
      </c>
      <c r="C101" s="1" t="s">
        <v>1170</v>
      </c>
      <c r="D101" s="1" t="s">
        <v>1171</v>
      </c>
      <c r="E101" s="1" t="s">
        <v>1172</v>
      </c>
      <c r="F101" s="1" t="s">
        <v>147</v>
      </c>
      <c r="G101" s="1" t="s">
        <v>110</v>
      </c>
      <c r="H101" s="1" t="s">
        <v>806</v>
      </c>
      <c r="I101" s="1" t="s">
        <v>810</v>
      </c>
      <c r="J101" s="1" t="s">
        <v>808</v>
      </c>
      <c r="K101" s="1" t="s">
        <v>810</v>
      </c>
      <c r="L101" s="1" t="s">
        <v>810</v>
      </c>
      <c r="M101" s="1" t="s">
        <v>809</v>
      </c>
      <c r="N101" s="1" t="s">
        <v>809</v>
      </c>
      <c r="O101" s="1" t="s">
        <v>810</v>
      </c>
      <c r="P101" s="1" t="s">
        <v>811</v>
      </c>
      <c r="Q101" s="1" t="s">
        <v>1173</v>
      </c>
      <c r="R101" s="1" t="s">
        <v>73</v>
      </c>
      <c r="S101" s="1" t="s">
        <v>813</v>
      </c>
      <c r="T101" s="1" t="s">
        <v>814</v>
      </c>
    </row>
    <row r="102" s="1" customFormat="1" spans="1:20">
      <c r="A102" s="1" t="s">
        <v>171</v>
      </c>
      <c r="B102" s="1" t="s">
        <v>135</v>
      </c>
      <c r="C102" s="1" t="s">
        <v>1174</v>
      </c>
      <c r="D102" s="1" t="s">
        <v>173</v>
      </c>
      <c r="E102" s="1" t="s">
        <v>174</v>
      </c>
      <c r="F102" s="1" t="s">
        <v>136</v>
      </c>
      <c r="G102" s="1" t="s">
        <v>137</v>
      </c>
      <c r="H102" s="1" t="s">
        <v>806</v>
      </c>
      <c r="I102" s="1" t="s">
        <v>1175</v>
      </c>
      <c r="J102" s="1" t="s">
        <v>808</v>
      </c>
      <c r="K102" s="1" t="s">
        <v>1175</v>
      </c>
      <c r="L102" s="1" t="s">
        <v>1175</v>
      </c>
      <c r="M102" s="1" t="s">
        <v>809</v>
      </c>
      <c r="N102" s="1" t="s">
        <v>809</v>
      </c>
      <c r="O102" s="1" t="s">
        <v>810</v>
      </c>
      <c r="P102" s="1" t="s">
        <v>811</v>
      </c>
      <c r="Q102" s="1" t="s">
        <v>1176</v>
      </c>
      <c r="R102" s="1" t="s">
        <v>73</v>
      </c>
      <c r="S102" s="1" t="s">
        <v>813</v>
      </c>
      <c r="T102" s="1" t="s">
        <v>814</v>
      </c>
    </row>
    <row r="103" s="1" customFormat="1" spans="1:20">
      <c r="A103" s="1" t="s">
        <v>163</v>
      </c>
      <c r="B103" s="1" t="s">
        <v>135</v>
      </c>
      <c r="C103" s="1" t="s">
        <v>1177</v>
      </c>
      <c r="D103" s="1" t="s">
        <v>165</v>
      </c>
      <c r="E103" s="1" t="s">
        <v>166</v>
      </c>
      <c r="F103" s="1" t="s">
        <v>147</v>
      </c>
      <c r="G103" s="1" t="s">
        <v>92</v>
      </c>
      <c r="H103" s="1" t="s">
        <v>806</v>
      </c>
      <c r="I103" s="1" t="s">
        <v>1178</v>
      </c>
      <c r="J103" s="1" t="s">
        <v>808</v>
      </c>
      <c r="K103" s="1" t="s">
        <v>1178</v>
      </c>
      <c r="L103" s="1" t="s">
        <v>1178</v>
      </c>
      <c r="M103" s="1" t="s">
        <v>809</v>
      </c>
      <c r="N103" s="1" t="s">
        <v>809</v>
      </c>
      <c r="O103" s="1" t="s">
        <v>810</v>
      </c>
      <c r="P103" s="1" t="s">
        <v>811</v>
      </c>
      <c r="Q103" s="1" t="s">
        <v>1179</v>
      </c>
      <c r="R103" s="1" t="s">
        <v>73</v>
      </c>
      <c r="S103" s="1" t="s">
        <v>813</v>
      </c>
      <c r="T103" s="1" t="s">
        <v>814</v>
      </c>
    </row>
    <row r="104" s="1" customFormat="1" spans="1:20">
      <c r="A104" s="1" t="s">
        <v>131</v>
      </c>
      <c r="B104" s="1" t="s">
        <v>135</v>
      </c>
      <c r="C104" s="1" t="s">
        <v>1180</v>
      </c>
      <c r="D104" s="1" t="s">
        <v>133</v>
      </c>
      <c r="E104" s="1" t="s">
        <v>1181</v>
      </c>
      <c r="F104" s="1" t="s">
        <v>136</v>
      </c>
      <c r="G104" s="1" t="s">
        <v>137</v>
      </c>
      <c r="H104" s="1" t="s">
        <v>806</v>
      </c>
      <c r="I104" s="1" t="s">
        <v>1182</v>
      </c>
      <c r="J104" s="1" t="s">
        <v>808</v>
      </c>
      <c r="K104" s="1" t="s">
        <v>1182</v>
      </c>
      <c r="L104" s="1" t="s">
        <v>1182</v>
      </c>
      <c r="M104" s="1" t="s">
        <v>809</v>
      </c>
      <c r="N104" s="1" t="s">
        <v>809</v>
      </c>
      <c r="O104" s="1" t="s">
        <v>810</v>
      </c>
      <c r="P104" s="1" t="s">
        <v>811</v>
      </c>
      <c r="Q104" s="1" t="s">
        <v>1183</v>
      </c>
      <c r="R104" s="1" t="s">
        <v>73</v>
      </c>
      <c r="S104" s="1" t="s">
        <v>813</v>
      </c>
      <c r="T104" s="1" t="s">
        <v>814</v>
      </c>
    </row>
    <row r="105" s="1" customFormat="1" spans="1:20">
      <c r="A105" s="1" t="s">
        <v>152</v>
      </c>
      <c r="B105" s="1" t="s">
        <v>135</v>
      </c>
      <c r="C105" s="1" t="s">
        <v>1184</v>
      </c>
      <c r="D105" s="1" t="s">
        <v>133</v>
      </c>
      <c r="E105" s="1" t="s">
        <v>1185</v>
      </c>
      <c r="F105" s="1" t="s">
        <v>136</v>
      </c>
      <c r="G105" s="1" t="s">
        <v>137</v>
      </c>
      <c r="H105" s="1" t="s">
        <v>806</v>
      </c>
      <c r="I105" s="1" t="s">
        <v>1182</v>
      </c>
      <c r="J105" s="1" t="s">
        <v>808</v>
      </c>
      <c r="K105" s="1" t="s">
        <v>1182</v>
      </c>
      <c r="L105" s="1" t="s">
        <v>1182</v>
      </c>
      <c r="M105" s="1" t="s">
        <v>809</v>
      </c>
      <c r="N105" s="1" t="s">
        <v>809</v>
      </c>
      <c r="O105" s="1" t="s">
        <v>810</v>
      </c>
      <c r="P105" s="1" t="s">
        <v>811</v>
      </c>
      <c r="Q105" s="1" t="s">
        <v>1186</v>
      </c>
      <c r="R105" s="1" t="s">
        <v>73</v>
      </c>
      <c r="S105" s="1" t="s">
        <v>813</v>
      </c>
      <c r="T105" s="1" t="s">
        <v>814</v>
      </c>
    </row>
    <row r="106" s="1" customFormat="1" spans="1:20">
      <c r="A106" s="1" t="s">
        <v>503</v>
      </c>
      <c r="B106" s="1" t="s">
        <v>507</v>
      </c>
      <c r="C106" s="1" t="s">
        <v>1187</v>
      </c>
      <c r="D106" s="1" t="s">
        <v>505</v>
      </c>
      <c r="E106" s="1" t="s">
        <v>506</v>
      </c>
      <c r="F106" s="1" t="s">
        <v>80</v>
      </c>
      <c r="G106" s="1" t="s">
        <v>508</v>
      </c>
      <c r="H106" s="1" t="s">
        <v>806</v>
      </c>
      <c r="I106" s="1" t="s">
        <v>1188</v>
      </c>
      <c r="J106" s="1" t="s">
        <v>808</v>
      </c>
      <c r="K106" s="1" t="s">
        <v>1188</v>
      </c>
      <c r="L106" s="1" t="s">
        <v>1188</v>
      </c>
      <c r="M106" s="1" t="s">
        <v>809</v>
      </c>
      <c r="N106" s="1" t="s">
        <v>809</v>
      </c>
      <c r="O106" s="1" t="s">
        <v>810</v>
      </c>
      <c r="P106" s="1" t="s">
        <v>811</v>
      </c>
      <c r="Q106" s="1" t="s">
        <v>1189</v>
      </c>
      <c r="R106" s="1" t="s">
        <v>73</v>
      </c>
      <c r="S106" s="1" t="s">
        <v>813</v>
      </c>
      <c r="T106" s="1" t="s">
        <v>814</v>
      </c>
    </row>
    <row r="107" s="1" customFormat="1" spans="1:20">
      <c r="A107" s="1" t="s">
        <v>1190</v>
      </c>
      <c r="B107" s="1" t="s">
        <v>1191</v>
      </c>
      <c r="C107" s="1" t="s">
        <v>1192</v>
      </c>
      <c r="D107" s="1" t="s">
        <v>639</v>
      </c>
      <c r="E107" s="1" t="s">
        <v>1193</v>
      </c>
      <c r="F107" s="1" t="s">
        <v>147</v>
      </c>
      <c r="G107" s="1" t="s">
        <v>92</v>
      </c>
      <c r="H107" s="1" t="s">
        <v>806</v>
      </c>
      <c r="I107" s="1" t="s">
        <v>1194</v>
      </c>
      <c r="J107" s="1" t="s">
        <v>808</v>
      </c>
      <c r="K107" s="1" t="s">
        <v>1194</v>
      </c>
      <c r="L107" s="1" t="s">
        <v>810</v>
      </c>
      <c r="M107" s="1" t="s">
        <v>1195</v>
      </c>
      <c r="N107" s="1" t="s">
        <v>1195</v>
      </c>
      <c r="O107" s="1" t="s">
        <v>810</v>
      </c>
      <c r="P107" s="1" t="s">
        <v>811</v>
      </c>
      <c r="Q107" s="1" t="s">
        <v>1196</v>
      </c>
      <c r="R107" s="1" t="s">
        <v>73</v>
      </c>
      <c r="S107" s="1" t="s">
        <v>813</v>
      </c>
      <c r="T107" s="1" t="s">
        <v>814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2021-10-09T08:40:54Z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CFFD2445CAC94428A408BB94892E8C42</vt:lpwstr>
  </property>
</Properties>
</file>