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对账!$1:$262</definedName>
  </definedNames>
  <calcPr calcId="144525"/>
</workbook>
</file>

<file path=xl/sharedStrings.xml><?xml version="1.0" encoding="utf-8"?>
<sst xmlns="http://schemas.openxmlformats.org/spreadsheetml/2006/main" count="7179" uniqueCount="1529">
  <si>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</si>
  <si>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</si>
  <si>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</si>
  <si>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</si>
  <si>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</si>
  <si>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</si>
  <si>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</si>
  <si>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</si>
  <si>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</si>
  <si>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</si>
  <si>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</si>
  <si>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</si>
  <si>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</si>
  <si>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</si>
  <si>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</si>
  <si>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</si>
  <si>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</si>
  <si>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</si>
  <si>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</si>
  <si>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</si>
  <si>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</si>
  <si>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</si>
  <si>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</si>
  <si>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</si>
  <si>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</si>
  <si>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</si>
  <si>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</si>
  <si>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[香港]香港丽豪酒店(Regal Riverside Hotel)(76256393)</t>
  </si>
  <si>
    <t>标准客房&lt;2人入住&gt;</t>
  </si>
  <si>
    <t>CNY</t>
  </si>
  <si>
    <t>ZHANG/BIHUA</t>
  </si>
  <si>
    <t>CA13744211001CNY</t>
  </si>
  <si>
    <t>未提现</t>
  </si>
  <si>
    <t>携程开票</t>
  </si>
  <si>
    <t>[香港]香港九龙东智选假日酒店(Holiday Inn Express Hong Kong Kowloon East)(80247431)</t>
  </si>
  <si>
    <t>WEI/JINGZHE,HE/XUE</t>
  </si>
  <si>
    <t>[null](80243652)</t>
  </si>
  <si>
    <t>[廊坊]锦江都城酒店(廊坊万达广场店)(80251035)</t>
  </si>
  <si>
    <t>时尚双床房&lt;2人入住&gt;&lt;早餐&gt;</t>
  </si>
  <si>
    <t>胡文鑫</t>
  </si>
  <si>
    <t>时尚商务房&lt;2人入住&gt;&lt;早餐&gt;</t>
  </si>
  <si>
    <t>白章</t>
  </si>
  <si>
    <t>[深圳]深圳国际会展中心希尔顿花园酒店(80249378)</t>
  </si>
  <si>
    <t>无障碍大床房&lt;2人入住&gt;&lt;早餐&gt;</t>
  </si>
  <si>
    <t>范瑞林</t>
  </si>
  <si>
    <t>[菏泽]菏泽希尔顿花园酒店(80249855)</t>
  </si>
  <si>
    <t>花园大床房&lt;2人入住&gt;</t>
  </si>
  <si>
    <t>于明华</t>
  </si>
  <si>
    <t>王雯萱</t>
  </si>
  <si>
    <t>王明远</t>
  </si>
  <si>
    <t>[合肥]格美酒店(合肥中国声谷店)(80245974)</t>
  </si>
  <si>
    <t>单人房&lt;2人入住&gt;</t>
  </si>
  <si>
    <t>周佑波</t>
  </si>
  <si>
    <t>(GRT)71181588;</t>
  </si>
  <si>
    <t>豪华大床房&lt;2人入住&gt;</t>
  </si>
  <si>
    <t>夏飞彪</t>
  </si>
  <si>
    <t>[null](80248948)</t>
  </si>
  <si>
    <t>[鄂州]城市便捷酒店(鄂州花湖高铁站店)(80250802)</t>
  </si>
  <si>
    <t>特惠大床房&lt;2人入住&gt;</t>
  </si>
  <si>
    <t>陈苗苗</t>
  </si>
  <si>
    <t>R_0711006_424056</t>
  </si>
  <si>
    <t>[广安]尚客优酒店（广安职业学院店）(80249401)</t>
  </si>
  <si>
    <t>麻将双床房&lt;2人入住&gt;</t>
  </si>
  <si>
    <t>徐展</t>
  </si>
  <si>
    <t>(THK)YD06183210915105158933;</t>
  </si>
  <si>
    <t>花园大床房&lt;2人入住&gt;&lt;早餐&gt;</t>
  </si>
  <si>
    <t>王飞</t>
  </si>
  <si>
    <t>[乌海]星程酒店(乌海新华街店)(80249712)</t>
  </si>
  <si>
    <t>零压双床房&lt;2人入住&gt;</t>
  </si>
  <si>
    <t>丁春庭</t>
  </si>
  <si>
    <t>R0160992064420817001</t>
  </si>
  <si>
    <t>[三亚]格林豪泰(三亚亚龙湾千古情店)(80249878)</t>
  </si>
  <si>
    <t>1.5米大床房&lt;2人入住&gt;</t>
  </si>
  <si>
    <t>周磊</t>
  </si>
  <si>
    <t>[张家口]城市便捷酒店(张家口高铁站北方学院店)(68323529)</t>
  </si>
  <si>
    <t>商务大床房&lt;2人入住&gt;</t>
  </si>
  <si>
    <t>赵云飞</t>
  </si>
  <si>
    <t>R_0313003_1468674</t>
  </si>
  <si>
    <t>王红燕</t>
  </si>
  <si>
    <t>[兴安县]尚客优酒店（兴安乐满地店）(80249495)</t>
  </si>
  <si>
    <t>标准双床房&lt;2人入住&gt;</t>
  </si>
  <si>
    <t>颜港琳</t>
  </si>
  <si>
    <t>(THK)YD06343210915165447414;</t>
  </si>
  <si>
    <t>[东莞]东莞翔盈国际酒店(76478964)</t>
  </si>
  <si>
    <t>特价房&lt;2人入住&gt;</t>
  </si>
  <si>
    <t>张贻芳</t>
  </si>
  <si>
    <t>[武汉]维也纳酒店(武汉高铁站东广场店)(68372924)</t>
  </si>
  <si>
    <t>叶建栋</t>
  </si>
  <si>
    <t>陈海坚</t>
  </si>
  <si>
    <t>[广州]维也纳酒店(广州南湖乐园店)(68323912)</t>
  </si>
  <si>
    <t>申奥</t>
  </si>
  <si>
    <t>[恩施市]城市便捷酒店(恩施航空路店)(80250984)</t>
  </si>
  <si>
    <t>高廷双</t>
  </si>
  <si>
    <t>R_0718004_2703111</t>
  </si>
  <si>
    <t>[null](80251142)</t>
  </si>
  <si>
    <t>肖建,戚兴邦,高升</t>
  </si>
  <si>
    <t>3187283588;3195815292;3189804020</t>
  </si>
  <si>
    <t>退单</t>
  </si>
  <si>
    <t>[宜昌]格林联盟酒店(宜昌火车东站店)(77170883)</t>
  </si>
  <si>
    <t>大床房&lt;2人入住&gt;</t>
  </si>
  <si>
    <t>许同进</t>
  </si>
  <si>
    <t>[香港]香港朗廷酒店(The Langham Hong Kong)(80243573)</t>
  </si>
  <si>
    <t>城市景高级双床房&lt;2人入住&gt;</t>
  </si>
  <si>
    <t>YIU/Man Wah Christy</t>
  </si>
  <si>
    <t>CA13744211002CNY</t>
  </si>
  <si>
    <t>acknowledge</t>
  </si>
  <si>
    <t>[苏州]尚客优酒店(江苏苏州工业园区胜浦镇兴浦路店)(80248951)</t>
  </si>
  <si>
    <t>陆宇晨</t>
  </si>
  <si>
    <t>[广州]广州三寓宾馆(76479047)</t>
  </si>
  <si>
    <t>春晖楼标准双床房B&lt;2人入住&gt;</t>
  </si>
  <si>
    <t>钟云莺</t>
  </si>
  <si>
    <t>[香港]富豪香港酒店(Regal Hongkong Hotel)(76478807)</t>
  </si>
  <si>
    <t>豪华客房&lt;2人入住&gt;</t>
  </si>
  <si>
    <t>Fong/Tik Kan,Wong/Po Yiu</t>
  </si>
  <si>
    <t>[香港]香港港岛海逸君绰酒店(Harbour Grand Hong Kong)(77148609)</t>
  </si>
  <si>
    <t>豪华海景客房&lt;2人入住&gt;</t>
  </si>
  <si>
    <t>ZHANG/JINGJING</t>
  </si>
  <si>
    <t>[香港]香港青逸酒店(Rambler Oasis Hotel)(80243559)</t>
  </si>
  <si>
    <t>高级客房&lt;2人入住&gt;</t>
  </si>
  <si>
    <t>Chack/Chowing</t>
  </si>
  <si>
    <t>董凯</t>
  </si>
  <si>
    <t>(GRT)71218532;</t>
  </si>
  <si>
    <t>[昭通]7天酒店(昭通发达广场店)(80248254)</t>
  </si>
  <si>
    <t>精选大床房&lt;2人入住&gt;&lt;早餐&gt;</t>
  </si>
  <si>
    <t>崔世波</t>
  </si>
  <si>
    <t>Poon/Ying Kwan</t>
  </si>
  <si>
    <t>shum/fu kwai ray</t>
  </si>
  <si>
    <t>LI/CHEUK CHING</t>
  </si>
  <si>
    <t>(GRT)71222696;</t>
  </si>
  <si>
    <t>tse/fu tat</t>
  </si>
  <si>
    <t>[浦北]维也纳3好酒店(浦北汽车站店)(68337369)</t>
  </si>
  <si>
    <t>标准大床房&lt;2人入住&gt;</t>
  </si>
  <si>
    <t>方俊松</t>
  </si>
  <si>
    <t>[合肥]格林豪泰酒店(合肥明发广场店)(80249219)</t>
  </si>
  <si>
    <t>田勇</t>
  </si>
  <si>
    <t>[北京]北京昆泰嘉华酒店(76296635)</t>
  </si>
  <si>
    <t>豪华大床间&lt;2人入住&gt;</t>
  </si>
  <si>
    <t>韩加刚</t>
  </si>
  <si>
    <t>(THK)YD06183210916115242605;</t>
  </si>
  <si>
    <t>[长治]格林豪泰(长治英雄南路解放西街店)(80248946)</t>
  </si>
  <si>
    <t>高级大床房&lt;2人入住&gt;</t>
  </si>
  <si>
    <t>吴强</t>
  </si>
  <si>
    <t>(GRT)71228889;</t>
  </si>
  <si>
    <t>赵永辉</t>
  </si>
  <si>
    <t>[徐州]格林东方酒店(徐州高铁站东广场银地汽车大市场店)(80249986)</t>
  </si>
  <si>
    <t>蔡玉玲</t>
  </si>
  <si>
    <t>[北京]IU酒店(北京西客站六里桥东地铁站店)(76295707)</t>
  </si>
  <si>
    <t>小U精致双床房&lt;2人入住&gt;</t>
  </si>
  <si>
    <t>林成义</t>
  </si>
  <si>
    <t>李燕红</t>
  </si>
  <si>
    <t>[佛山]维也纳国际酒店(佛山千灯湖店)(68348745)</t>
  </si>
  <si>
    <t>湖景大床房&lt;2人入住&gt;</t>
  </si>
  <si>
    <t>董振德</t>
  </si>
  <si>
    <t>杨洪宾</t>
  </si>
  <si>
    <t>[香港]M1酒店(M1 Hotel)(77151759)</t>
  </si>
  <si>
    <t>Chan/Ling Fung</t>
  </si>
  <si>
    <t>[上海]格林联盟酒店(上海大学丰翔路地铁站店)(80250528)</t>
  </si>
  <si>
    <t>家庭房&lt;2人入住&gt;</t>
  </si>
  <si>
    <t>陈鹏</t>
  </si>
  <si>
    <t>(GRT)71252990;</t>
  </si>
  <si>
    <t>Lui/Chun ting</t>
  </si>
  <si>
    <t>[香港]香港仕德福山景酒店(Stanford Hillview Hotel)(76478791)</t>
  </si>
  <si>
    <t>松&lt;2人入住&gt;</t>
  </si>
  <si>
    <t>MO/TIK YIU</t>
  </si>
  <si>
    <t>[深圳]深圳前岸国际酒店(80243779)</t>
  </si>
  <si>
    <t>宋婷</t>
  </si>
  <si>
    <t>取消</t>
  </si>
  <si>
    <t>[香港]香港帝景酒店(Royal View Hotel)(80243665)</t>
  </si>
  <si>
    <t>海景大床房&lt;2人入住&gt;</t>
  </si>
  <si>
    <t>tam/man kwong</t>
  </si>
  <si>
    <t>CA13744211003CNY</t>
  </si>
  <si>
    <t>[广州]锦江都城酒店(广州万达广场店)(79042808)</t>
  </si>
  <si>
    <t>都会双床房&lt;2人入住&gt;&lt;早餐&gt;</t>
  </si>
  <si>
    <t>张亚男</t>
  </si>
  <si>
    <t>贺诗雨</t>
  </si>
  <si>
    <t>[深圳]深圳国际会展中心希尔顿酒店(80249435)</t>
  </si>
  <si>
    <t>高级双床房&lt;2人入住&gt;</t>
  </si>
  <si>
    <t>刘钧石</t>
  </si>
  <si>
    <t>[深圳]维也纳酒店(深圳会展中心岗厦地铁站店)(68323879)</t>
  </si>
  <si>
    <t>高级双床房(无窗)&lt;2人入住&gt;</t>
  </si>
  <si>
    <t>黄加欣</t>
  </si>
  <si>
    <t>[福州]锦江都城酒店(福州仓山万达广场店)(80246957)</t>
  </si>
  <si>
    <t>精致清氧商务房&lt;2人入住&gt;&lt;早餐&gt;</t>
  </si>
  <si>
    <t>张静静</t>
  </si>
  <si>
    <t>[北京]锦江之星(北京首都机场顺义地铁站店)(80244016)</t>
  </si>
  <si>
    <t>商务房B&lt;2人入住&gt;&lt;早餐&gt;</t>
  </si>
  <si>
    <t>李建立</t>
  </si>
  <si>
    <t>[兰州]格林豪泰(兰州雁滩高新区南河路店)(76434585)</t>
  </si>
  <si>
    <t>李春云,李学铭</t>
  </si>
  <si>
    <t>(GRT)71258113;(GRT)71258114;</t>
  </si>
  <si>
    <t>商务双床房&lt;2人入住&gt;</t>
  </si>
  <si>
    <t>刘福顺</t>
  </si>
  <si>
    <t>(THK)YD06183210917104347209;</t>
  </si>
  <si>
    <t>刁卉</t>
  </si>
  <si>
    <t>李丁一</t>
  </si>
  <si>
    <t>(GRT)71263531;</t>
  </si>
  <si>
    <t>[滁州]贝壳酒店(滁州琅琊凤阳北路店)(80249534)</t>
  </si>
  <si>
    <t>吴晓伟</t>
  </si>
  <si>
    <t>[香港]香港港丽酒店(Conrad Hong Kong)(80243534)</t>
  </si>
  <si>
    <t>豪华特大床房&lt;2人入住&gt;</t>
  </si>
  <si>
    <t>HAN/PING</t>
  </si>
  <si>
    <t>[南宁]格林豪泰(南宁白沙大道普罗旺斯店)(80246602)</t>
  </si>
  <si>
    <t>商务大床房&lt;2人入住&gt;&lt;早餐&gt;</t>
  </si>
  <si>
    <t>黄笃武</t>
  </si>
  <si>
    <t>[深圳]海友酒店(深圳罗湖口岸国贸店)(76436357)</t>
  </si>
  <si>
    <t>大床房(无窗)&lt;2人入住&gt;</t>
  </si>
  <si>
    <t>张鑫炜</t>
  </si>
  <si>
    <t>R5180052064607079001</t>
  </si>
  <si>
    <t>[null](80246528)</t>
  </si>
  <si>
    <t>[重庆]维也纳国际酒店(重庆星光大道两江幸福广场店)(68335101)</t>
  </si>
  <si>
    <t>林丽琳</t>
  </si>
  <si>
    <t>张鹏</t>
  </si>
  <si>
    <t>[深圳]名悦商务酒店(深圳华强北地铁站店)(76479335)</t>
  </si>
  <si>
    <t>雅致舒适单人房&lt;2人入住&gt;</t>
  </si>
  <si>
    <t>林美英</t>
  </si>
  <si>
    <t>[中山]维也纳3好酒店(中山横栏广汇店)(68346882)</t>
  </si>
  <si>
    <t>豪华双床房&lt;2人入住&gt;</t>
  </si>
  <si>
    <t>陈美萍</t>
  </si>
  <si>
    <t>[南宁]骏怡精选酒店(南宁武鸣香山大道店)(80247173)</t>
  </si>
  <si>
    <t>精致大床房&lt;2人入住&gt;</t>
  </si>
  <si>
    <t>冯铖豪</t>
  </si>
  <si>
    <t>陈金才</t>
  </si>
  <si>
    <t>张洋洋</t>
  </si>
  <si>
    <t>[昆明]昆明驼峰客栈(68612583)</t>
  </si>
  <si>
    <t>驼峰双床房&lt;2人入住&gt;&lt;早餐&gt;</t>
  </si>
  <si>
    <t>毕昌林</t>
  </si>
  <si>
    <t>[null](80249004)</t>
  </si>
  <si>
    <t>[深圳]维也纳3好酒店(深圳龙华大浪商业中心店)(68341220)</t>
  </si>
  <si>
    <t>[厦门]厦门海景千禧大酒店(68194086)</t>
  </si>
  <si>
    <t>高级大床房&lt;2人入住&gt;&lt;早餐&gt;</t>
  </si>
  <si>
    <t>张依洁</t>
  </si>
  <si>
    <t>CA13744211004CNY</t>
  </si>
  <si>
    <t>[上海]全季酒店(上海外滩南京东路步行街店)(76445756)</t>
  </si>
  <si>
    <t>大床房&lt;2人入住&gt;&lt;早餐&gt;</t>
  </si>
  <si>
    <t>李华</t>
  </si>
  <si>
    <t>R2000023063918692001</t>
  </si>
  <si>
    <t>[贵阳]派酒店(贵阳喷水池地铁站店)(80244448)</t>
  </si>
  <si>
    <t>惠选双床房&lt;2人入住&gt;</t>
  </si>
  <si>
    <t>苏梅平</t>
  </si>
  <si>
    <t>[上海]全季酒店(上海漕河泾店)(77169718)</t>
  </si>
  <si>
    <t>黄子毅</t>
  </si>
  <si>
    <t>R2001131064072933001</t>
  </si>
  <si>
    <t>[香港]香港乐仕酒店(Acesite Knutsford Hotel)(80247079)</t>
  </si>
  <si>
    <t>Ho/Kwok yee</t>
  </si>
  <si>
    <t>商务标准房A&lt;2人入住&gt;</t>
  </si>
  <si>
    <t>孙和林</t>
  </si>
  <si>
    <t>[香港]香港悦品度假酒店(屯门)(Hotel COZi Resort)(80243669)</t>
  </si>
  <si>
    <t>高级客房（随机房型）&lt;2人入住&gt;</t>
  </si>
  <si>
    <t>Tang/Siu Fai</t>
  </si>
  <si>
    <t>[杭州]美仑酒店(杭州钱江世纪城店)(80250147)</t>
  </si>
  <si>
    <t>陈青青</t>
  </si>
  <si>
    <t>[上海]子鱼居酒店（上海人民广场店）(80249886)</t>
  </si>
  <si>
    <t>汪鸣</t>
  </si>
  <si>
    <t>Tam/Sai Long</t>
  </si>
  <si>
    <t>[深圳]全季酒店(深圳会展中心店)(80129243)</t>
  </si>
  <si>
    <t>邹得森</t>
  </si>
  <si>
    <t>Wong/Ting ting</t>
  </si>
  <si>
    <t>赵靓</t>
  </si>
  <si>
    <t>[青岛]锦江之星品尚(青岛栈桥河南路店)(80243950)</t>
  </si>
  <si>
    <t>单人房A&lt;1人入住&gt;&lt;早餐&gt;</t>
  </si>
  <si>
    <t>ZHANG/JINQING</t>
  </si>
  <si>
    <t>[南宁]格林豪泰酒店（南宁东葛路地铁站广园路店)(80246544)</t>
  </si>
  <si>
    <t>王倩</t>
  </si>
  <si>
    <t>郝长波</t>
  </si>
  <si>
    <t>[珠海]贝壳酒店(珠海拱北口岸富华里沃尔玛店)(80245877)</t>
  </si>
  <si>
    <t>史亮</t>
  </si>
  <si>
    <t>魏程坤</t>
  </si>
  <si>
    <t>[深圳]7天连锁酒店(深圳海上世界店)(80243537)</t>
  </si>
  <si>
    <t>徐栋</t>
  </si>
  <si>
    <t>杨凤琴</t>
  </si>
  <si>
    <t>[宁远]城市便捷酒店(宁远舜帝广场店)(68303639)</t>
  </si>
  <si>
    <t>蒋树</t>
  </si>
  <si>
    <t>R_0746005_1473319</t>
  </si>
  <si>
    <t>王妍</t>
  </si>
  <si>
    <t>[南宁]城市便捷酒店(南宁安吉三十三中地铁站店)(68324090)</t>
  </si>
  <si>
    <t>赵秋冬</t>
  </si>
  <si>
    <t>R_0771004_2470823</t>
  </si>
  <si>
    <t>胡小毛</t>
  </si>
  <si>
    <t>PANG/TING HONG</t>
  </si>
  <si>
    <t>[北京]格林豪泰(北京昌平天通苑太平庄东路店)(77171709)</t>
  </si>
  <si>
    <t>张腾达</t>
  </si>
  <si>
    <t>(GRT)71306835;</t>
  </si>
  <si>
    <t>[东莞]东莞中汇文华酒店(76256563)</t>
  </si>
  <si>
    <t>特价双人房&lt;2人入住&gt;</t>
  </si>
  <si>
    <t>温树平,郑钢城</t>
  </si>
  <si>
    <t>[上海]汉庭酒店(上海北外滩平凉路店)(80246299)</t>
  </si>
  <si>
    <t>潘金荣</t>
  </si>
  <si>
    <t>R2000903064700982001</t>
  </si>
  <si>
    <t>[香港]香港逸东酒店(Eaton HK)(76478799)</t>
  </si>
  <si>
    <t>逸·雅大床房&lt;2人入住&gt;</t>
  </si>
  <si>
    <t>WONG/YUEN YEE STEPHANIE,YIP/YIU FAI RICO</t>
  </si>
  <si>
    <t>[无锡]尚客优连锁酒店（无锡瑞港步行街店）(80248985)</t>
  </si>
  <si>
    <t>特惠双床房(无窗)&lt;2人入住&gt;</t>
  </si>
  <si>
    <t>冯惠平</t>
  </si>
  <si>
    <t>[五华]维也纳酒店(梅州五华店)(68345987)</t>
  </si>
  <si>
    <t>蓝海青</t>
  </si>
  <si>
    <t>wong/cheuk yan</t>
  </si>
  <si>
    <t>[null](80244677)</t>
  </si>
  <si>
    <t>[广州]广州长风凯莱酒店(80243444)</t>
  </si>
  <si>
    <t>精致套房&lt;2人入住&gt;&lt;早餐&gt;</t>
  </si>
  <si>
    <t>孙志豪</t>
  </si>
  <si>
    <t>[广州]广州珀丽酒店(76255406)</t>
  </si>
  <si>
    <t>行政豪华客房&lt;2人入住&gt;</t>
  </si>
  <si>
    <t>欧思敏</t>
  </si>
  <si>
    <t>报名字</t>
  </si>
  <si>
    <t>陈辉鸿</t>
  </si>
  <si>
    <t>豪华双床房&lt;2人入住&gt;&lt;早餐&gt;</t>
  </si>
  <si>
    <t>李广</t>
  </si>
  <si>
    <t>[null](80248448)</t>
  </si>
  <si>
    <t>MAN/CHUN KIT</t>
  </si>
  <si>
    <t>[成都]维也纳酒店(成都大丰地铁站店)(68323930)</t>
  </si>
  <si>
    <t>林海峰</t>
  </si>
  <si>
    <t>CA13744211005CNY</t>
  </si>
  <si>
    <t>[南昌]南昌绿地铂骊酒店(80246599)</t>
  </si>
  <si>
    <t>张燕珍</t>
  </si>
  <si>
    <t>[长春]精途酒店(长春火车站南广场店)(68324378)</t>
  </si>
  <si>
    <t>张帆柔</t>
  </si>
  <si>
    <t>R_0431014_1090859</t>
  </si>
  <si>
    <t>[香港]香港铜锣湾利景酒店(The Charterhouse Causeway Bay)(80247373)</t>
  </si>
  <si>
    <t>高级间&lt;2人入住&gt;</t>
  </si>
  <si>
    <t>yang/xiaomei</t>
  </si>
  <si>
    <t>Wong/Shuk ting</t>
  </si>
  <si>
    <t>[上海]维也纳国际酒店(上海外高桥自贸区杨高北路店)(68337450)</t>
  </si>
  <si>
    <t>高级双床房&lt;2人入住&gt;&lt;早餐&gt;</t>
  </si>
  <si>
    <t>张进</t>
  </si>
  <si>
    <t>[阳西]维也纳酒店(阳西月亮湾店)(80248974)</t>
  </si>
  <si>
    <t>尚涛</t>
  </si>
  <si>
    <t>马祖钦</t>
  </si>
  <si>
    <t>[赤壁]精途酒店(赤壁一桥北店)(68343535)</t>
  </si>
  <si>
    <t>标准大床房(无窗)&lt;2人入住&gt;</t>
  </si>
  <si>
    <t>魏海涛</t>
  </si>
  <si>
    <t>R_0715011_1235447</t>
  </si>
  <si>
    <t>吕晓芸</t>
  </si>
  <si>
    <t>[null](80248111)</t>
  </si>
  <si>
    <t>刘跃胜</t>
  </si>
  <si>
    <t>[徐州]宜尚酒店(徐州苏宁广场店)(68326523)</t>
  </si>
  <si>
    <t>宜馨双床房&lt;2人入住&gt;</t>
  </si>
  <si>
    <t>胡钦华</t>
  </si>
  <si>
    <t>R_0516002_2352130</t>
  </si>
  <si>
    <t>张勋</t>
  </si>
  <si>
    <t>[新余]维也纳酒店(新余凯光店)(68305875)</t>
  </si>
  <si>
    <t>王中伟</t>
  </si>
  <si>
    <t>[陆河]城市便捷酒店(陆河宝华路店)(68323242)</t>
  </si>
  <si>
    <t>黄盛涌</t>
  </si>
  <si>
    <t>R_0660003_2377330</t>
  </si>
  <si>
    <t>马志辉</t>
  </si>
  <si>
    <t>R_0660003_2377334</t>
  </si>
  <si>
    <t>刘培超</t>
  </si>
  <si>
    <t>R_0660003_2377461</t>
  </si>
  <si>
    <t>[香港]铜锣湾迷你精品酒店(Mini Hotel Causeway Bay)(80247418)</t>
  </si>
  <si>
    <t>迷你客房&lt;2人入住&gt;</t>
  </si>
  <si>
    <t>Cheung/Wai Leung</t>
  </si>
  <si>
    <t>郭强</t>
  </si>
  <si>
    <t>CA13744211006CNY</t>
  </si>
  <si>
    <t>[香港]香港愉景湾酒店(Auberge Discovery Bay Hong Kong)(80243549)</t>
  </si>
  <si>
    <t>海景客房&lt;2人入住&gt;</t>
  </si>
  <si>
    <t>LIU/KIN CHUNG,LAI/LOK</t>
  </si>
  <si>
    <t>Acknowledged</t>
  </si>
  <si>
    <t>[杭州]汉庭酒店(杭州西湖仁和路店)(68605800)</t>
  </si>
  <si>
    <t>涂梦凡</t>
  </si>
  <si>
    <t>R3100601064488794001</t>
  </si>
  <si>
    <t>[曲阜]锦江之星品尚(曲阜景区鼓楼北街店)(80248702)</t>
  </si>
  <si>
    <t>CHAN/TSZ LUNG,潘/麗瓊,李/文乐</t>
  </si>
  <si>
    <t>周翠婷</t>
  </si>
  <si>
    <t>[广州]城市便捷酒店(广州汉溪长隆大石地铁站店)(68305301)</t>
  </si>
  <si>
    <t>黄桂花</t>
  </si>
  <si>
    <t>R_0020062_2298502</t>
  </si>
  <si>
    <t>YEUNG/SIU KEUNG</t>
  </si>
  <si>
    <t>[西安]都市118·精选(西安电子科技大学南校区店)(80250490)</t>
  </si>
  <si>
    <t>精选商务大床房&lt;2人入住&gt;</t>
  </si>
  <si>
    <t>崔昕昱</t>
  </si>
  <si>
    <t>(DSH)029037F2109180024;</t>
  </si>
  <si>
    <t>周子怡</t>
  </si>
  <si>
    <t>[null](80250369)</t>
  </si>
  <si>
    <t>[济南]格林豪泰(济南泉城广场店)(68600774)</t>
  </si>
  <si>
    <t>套房&lt;2人入住&gt;</t>
  </si>
  <si>
    <t>王凤阳</t>
  </si>
  <si>
    <t>(GRT)71338227;</t>
  </si>
  <si>
    <t>双床房&lt;2人入住&gt;</t>
  </si>
  <si>
    <t>何锡凤</t>
  </si>
  <si>
    <t>(GRT)71341027;</t>
  </si>
  <si>
    <t>Tai/Hongki</t>
  </si>
  <si>
    <t>吴娇</t>
  </si>
  <si>
    <t>[珠海]7天连锁酒店(珠海横琴长隆国际会展中心店)(80248042)</t>
  </si>
  <si>
    <t>经济房&lt;2人入住&gt;</t>
  </si>
  <si>
    <t>陈耀华</t>
  </si>
  <si>
    <t>[上海]锦江之星风尚(上海南京路步行街福建中路店)(80243041)</t>
  </si>
  <si>
    <t>单人房B(无窗)&lt;2人入住&gt;</t>
  </si>
  <si>
    <t>钟军国</t>
  </si>
  <si>
    <t>[中山]城市便捷酒店(中山板芙店)(68323514)</t>
  </si>
  <si>
    <t>黄嘉明</t>
  </si>
  <si>
    <t>张丽娟</t>
  </si>
  <si>
    <t>驼峰大床房&lt;2人入住&gt;&lt;早餐&gt;</t>
  </si>
  <si>
    <t>洪燕宇</t>
  </si>
  <si>
    <t>[桂林]维也纳酒店(广西桂林会展中心漓江河畔店)(68323644)</t>
  </si>
  <si>
    <t>健康大床房&lt;2人入住&gt;</t>
  </si>
  <si>
    <t>刘慎蛟</t>
  </si>
  <si>
    <t>WONG/MEI TING</t>
  </si>
  <si>
    <t>[香港]香港富荟旺角酒店(iclub Mong Kok Hotel)(76478775)</t>
  </si>
  <si>
    <t>尊荟客房&lt;2人入住&gt;&lt;早餐&gt;</t>
  </si>
  <si>
    <t>XIONG/HUA</t>
  </si>
  <si>
    <t>预订部余小姐确认</t>
  </si>
  <si>
    <t>郭沁谊</t>
  </si>
  <si>
    <t>[香港]香港中远宾馆(Cosco Inn(Former CoscoHotel))(80243676)</t>
  </si>
  <si>
    <t>标准间&lt;2人入住&gt;</t>
  </si>
  <si>
    <t>Chan/wai ling</t>
  </si>
  <si>
    <t>[null](80250041)</t>
  </si>
  <si>
    <t>fu/wai</t>
  </si>
  <si>
    <t>[潮州]橙客连锁酒店(潮州高铁分店)(80248399)</t>
  </si>
  <si>
    <t>郑奇嘉</t>
  </si>
  <si>
    <t>逸·新大床房&lt;2人入住&gt;</t>
  </si>
  <si>
    <t>CHRISTIAN/SAMUEL DEREK</t>
  </si>
  <si>
    <t>[河源]尚客优酒店(河源白岭头店)(80251111)</t>
  </si>
  <si>
    <t>何银龙,何银龙</t>
  </si>
  <si>
    <t>Tsang/Chin Fung</t>
  </si>
  <si>
    <t>姚静</t>
  </si>
  <si>
    <t>[文安]格林豪泰(文安利民街二中店)(68604263)</t>
  </si>
  <si>
    <t>陈洋洋</t>
  </si>
  <si>
    <t>(GRT)71365092;</t>
  </si>
  <si>
    <t>[null](80251067)</t>
  </si>
  <si>
    <t>[东莞]东莞欧亚国际酒店(80244119)</t>
  </si>
  <si>
    <t>何俊斌</t>
  </si>
  <si>
    <t>ho/ka wai</t>
  </si>
  <si>
    <t>Yau/Wai Sze Melaine</t>
  </si>
  <si>
    <t>周季同</t>
  </si>
  <si>
    <t>CA13744211007CNY</t>
  </si>
  <si>
    <t>R2001131064235368001</t>
  </si>
  <si>
    <t>[香港]香港登台酒店(Hotel Stage)(80243661)</t>
  </si>
  <si>
    <t>尊贵套房&lt;2人入住&gt;&lt;早餐&gt;</t>
  </si>
  <si>
    <t>Leung/Kwok Yat</t>
  </si>
  <si>
    <t>[香港]悦品酒店(荃湾店)(Hotel COZi Oasis)(80243687)</t>
  </si>
  <si>
    <t>高级悦品客房&lt;2人入住&gt;</t>
  </si>
  <si>
    <t>Wong/Lokphone</t>
  </si>
  <si>
    <t>白珍星</t>
  </si>
  <si>
    <t>R2001131064697240001</t>
  </si>
  <si>
    <t>豪华大床房&lt;2人入住&gt;&lt;早餐&gt;</t>
  </si>
  <si>
    <t>李虎山</t>
  </si>
  <si>
    <t>[null](80243635)</t>
  </si>
  <si>
    <t>[肥东]格林豪泰(肥东高铁站吾悦广场店)(80248953)</t>
  </si>
  <si>
    <t>1.5m大床房&lt;2人入住&gt;</t>
  </si>
  <si>
    <t>吴少敏</t>
  </si>
  <si>
    <t>尹邦春</t>
  </si>
  <si>
    <t>刘晨</t>
  </si>
  <si>
    <t>(THK)YD06183210921132337182;</t>
  </si>
  <si>
    <t>[江山]城市便捷酒店(江山解放路店)(68333605)</t>
  </si>
  <si>
    <t>城市家庭房&lt;2人入住&gt;</t>
  </si>
  <si>
    <t>吴小东</t>
  </si>
  <si>
    <t>R_0571004_2187309</t>
  </si>
  <si>
    <t>高瑞</t>
  </si>
  <si>
    <t>古仁亮</t>
  </si>
  <si>
    <t>[合肥]格林豪泰(合肥城隍庙三孝口地铁站店)(80246578)</t>
  </si>
  <si>
    <t>许迎新</t>
  </si>
  <si>
    <t>(GRT)71384762;</t>
  </si>
  <si>
    <t>钟汝尉</t>
  </si>
  <si>
    <t>[宁波]宁波逸东豪生大酒店(80244337)</t>
  </si>
  <si>
    <t>高级套房&lt;2人入住&gt;&lt;早餐&gt;</t>
  </si>
  <si>
    <t>王郑超</t>
  </si>
  <si>
    <t>[香港]香港星网商务精品酒店(Wifi Boutique Hotel)(80247386)</t>
  </si>
  <si>
    <t>高级房&lt;2人入住&gt;</t>
  </si>
  <si>
    <t>Yip/Kwok Sin</t>
  </si>
  <si>
    <t>EXP-1832934933</t>
  </si>
  <si>
    <t>CA13744211008CNY</t>
  </si>
  <si>
    <t>LEUNG/KAM SING HERON</t>
  </si>
  <si>
    <t>Ho/Tik Sang</t>
  </si>
  <si>
    <t>[上海]维也纳智好酒店(上海金山张堰工业园区中侨学院店)(68347949)</t>
  </si>
  <si>
    <t>标准大床房&lt;2人入住&gt;&lt;早餐&gt;</t>
  </si>
  <si>
    <t>杨辉雷平,雷光耀</t>
  </si>
  <si>
    <t>[杭州]维也纳国际酒店(杭州未来科技城店)(68340923)</t>
  </si>
  <si>
    <t>李海,舒心</t>
  </si>
  <si>
    <t>Yang/Feng</t>
  </si>
  <si>
    <t>[null](80244134)</t>
  </si>
  <si>
    <t>CHOW/CHUN TO</t>
  </si>
  <si>
    <t>[上海]上海森景大酒店(76480208)</t>
  </si>
  <si>
    <t>特价大床房&lt;2人入住&gt;</t>
  </si>
  <si>
    <t>林埜</t>
  </si>
  <si>
    <t>[苏州]格林豪泰(苏州吴中东吴北路店)(68606805)</t>
  </si>
  <si>
    <t>陈艳廷</t>
  </si>
  <si>
    <t>柳小兵</t>
  </si>
  <si>
    <t>(THK)YD06183210922113521329;</t>
  </si>
  <si>
    <t>宋成波</t>
  </si>
  <si>
    <t>[苏州]尚客优连锁酒店(苏州高新区浒关兴贤路店)(80247183)</t>
  </si>
  <si>
    <t>杨宗杰</t>
  </si>
  <si>
    <t>[广州]广州新世界大酒店(76479037)</t>
  </si>
  <si>
    <t>赵子寒</t>
  </si>
  <si>
    <t>(LNG)5118637;</t>
  </si>
  <si>
    <t>DU/JUN</t>
  </si>
  <si>
    <t>[null](80248388)</t>
  </si>
  <si>
    <t>[阜阳]格林豪泰智选酒店（阜阳颍州区居然之家店）(77146900)</t>
  </si>
  <si>
    <t>刘世欢</t>
  </si>
  <si>
    <t>(GRT)71402648;</t>
  </si>
  <si>
    <t>[佛山]铂顿国际公寓(佛山祖庙店)(68302645)</t>
  </si>
  <si>
    <t>许少强</t>
  </si>
  <si>
    <t>[都江堰]骏怡连锁酒店(都江堰客运站店)(80249297)</t>
  </si>
  <si>
    <t>豪华单间&lt;2人入住&gt;</t>
  </si>
  <si>
    <t>得机措</t>
  </si>
  <si>
    <t>[卫辉]城市便捷酒店(卫辉建设路店)(68323767)</t>
  </si>
  <si>
    <t>栗霖昭</t>
  </si>
  <si>
    <t>R_0373002_2005153</t>
  </si>
  <si>
    <t>[武汉]城市便捷酒店(武汉航空路同济医院店)(68346933)</t>
  </si>
  <si>
    <t>特惠大床房(无窗)&lt;2人入住&gt;</t>
  </si>
  <si>
    <t>袁维俊徐丽,徐光虎</t>
  </si>
  <si>
    <t>R_0027134_2558792</t>
  </si>
  <si>
    <t>[杭州]全季酒店(杭州下沙经济开发区店)(76296546)</t>
  </si>
  <si>
    <t>徐西西</t>
  </si>
  <si>
    <t>R3100182065039695001</t>
  </si>
  <si>
    <t>gao/minghua</t>
  </si>
  <si>
    <t>小U精致大床房&lt;2人入住&gt;</t>
  </si>
  <si>
    <t>刘伟</t>
  </si>
  <si>
    <t>[陵水]城市便捷酒店(陵水中心大道汽车站店)(68346618)</t>
  </si>
  <si>
    <t>商务双人房&lt;2人入住&gt;</t>
  </si>
  <si>
    <t>成冠</t>
  </si>
  <si>
    <t>R_0898015_1952893</t>
  </si>
  <si>
    <t>[null](80249862)</t>
  </si>
  <si>
    <t>李支华</t>
  </si>
  <si>
    <t>(GRT)71418035;</t>
  </si>
  <si>
    <t>郑瑞鹏,吴海</t>
  </si>
  <si>
    <t>R_0898015_1953030</t>
  </si>
  <si>
    <t>[武汉]武汉光谷禧玥酒店(80249471)</t>
  </si>
  <si>
    <t>华丽双床房&lt;2人入住&gt;&lt;早餐&gt;</t>
  </si>
  <si>
    <t>蒋双庆</t>
  </si>
  <si>
    <t>CA13744211009CNY</t>
  </si>
  <si>
    <t>经典大床房&lt;2人入住&gt;&lt;早餐&gt;</t>
  </si>
  <si>
    <t>R4302232064402514001</t>
  </si>
  <si>
    <t>[上海]汉庭优佳酒店(上海南京西路地铁站店)(76436638)</t>
  </si>
  <si>
    <t>李嘉丽</t>
  </si>
  <si>
    <t>R2000419064667673001</t>
  </si>
  <si>
    <t>[广州]全季酒店(广州东山口店)(68602408)</t>
  </si>
  <si>
    <t>李皓</t>
  </si>
  <si>
    <t>R5100621064682458001</t>
  </si>
  <si>
    <t>[宝鸡]白玉兰酒店(宝鸡凤翔雍兴路店)(80248779)</t>
  </si>
  <si>
    <t>玉舒大床房&lt;2人入住&gt;&lt;早餐&gt;</t>
  </si>
  <si>
    <t>陈康健</t>
  </si>
  <si>
    <t>[长春]城市便捷酒店(长春高新区光谷大街店)(68324096)</t>
  </si>
  <si>
    <t>魏洪超</t>
  </si>
  <si>
    <t>R_0431007_1951866</t>
  </si>
  <si>
    <t>[徐州]格林豪泰(徐州高铁站前广场振兴大道店)(80248869)</t>
  </si>
  <si>
    <t>孙小闯,李显才</t>
  </si>
  <si>
    <t>[深圳]桔子酒店(深圳东门店)(76550750)</t>
  </si>
  <si>
    <t>李明</t>
  </si>
  <si>
    <t>R5180006065040113001</t>
  </si>
  <si>
    <t>闫磊</t>
  </si>
  <si>
    <t>徐敏</t>
  </si>
  <si>
    <t>精选大床房&lt;2人入住&gt;</t>
  </si>
  <si>
    <t>R_0373002_2006040</t>
  </si>
  <si>
    <t>[封丘]格林豪泰酒店(封丘幸福路店)(77011698)</t>
  </si>
  <si>
    <t>于靖山</t>
  </si>
  <si>
    <t>(GRT)71432027;</t>
  </si>
  <si>
    <t>(THK)YD06183210923142039720;</t>
  </si>
  <si>
    <t>[共和]格林豪泰酒店(共和店)(76434196)</t>
  </si>
  <si>
    <t>安心双床房&lt;2人入住&gt;</t>
  </si>
  <si>
    <t>周飞</t>
  </si>
  <si>
    <t>(GRT)71433718;</t>
  </si>
  <si>
    <t>Wong/Ka wing</t>
  </si>
  <si>
    <t>[null](80244215)</t>
  </si>
  <si>
    <t>[建湖]格林豪泰(建湖上冈汽车站204国道店)(68616160)</t>
  </si>
  <si>
    <t>林友墘</t>
  </si>
  <si>
    <t>(GRT)71439084;</t>
  </si>
  <si>
    <t>袁巧云</t>
  </si>
  <si>
    <t>郑磊</t>
  </si>
  <si>
    <t>马帅</t>
  </si>
  <si>
    <t>刘振</t>
  </si>
  <si>
    <t>徐康未</t>
  </si>
  <si>
    <t>xu kangwei</t>
  </si>
  <si>
    <t>邢厚杰</t>
  </si>
  <si>
    <t>[东莞]东莞新都会酒店(76296861)</t>
  </si>
  <si>
    <t>精品大床房&lt;2人入住&gt;</t>
  </si>
  <si>
    <t>刘永军</t>
  </si>
  <si>
    <t>，</t>
  </si>
  <si>
    <t>16253912679此单多收258.83元退回</t>
  </si>
  <si>
    <t>88751.15 CNY</t>
  </si>
  <si>
    <t>A211009141426481</t>
  </si>
  <si>
    <t>A2110091415593605</t>
  </si>
  <si>
    <t>总计：88751.15元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</si>
  <si>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</si>
  <si>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</si>
  <si>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</si>
  <si>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</si>
  <si>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</si>
  <si>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</si>
  <si>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</si>
  <si>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</si>
  <si>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</si>
  <si>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</si>
  <si>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</si>
  <si>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</si>
  <si>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</si>
  <si>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</si>
  <si>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</si>
  <si>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</si>
  <si>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</si>
  <si>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2021-09-23</t>
  </si>
  <si>
    <t>2262653</t>
  </si>
  <si>
    <t>东莞新都会酒店</t>
  </si>
  <si>
    <t>2021-09-24</t>
  </si>
  <si>
    <t>退房日月结</t>
  </si>
  <si>
    <t>197.99</t>
  </si>
  <si>
    <t>RMB</t>
  </si>
  <si>
    <t>0</t>
  </si>
  <si>
    <t>0.00</t>
  </si>
  <si>
    <t>携程汇登国内直连</t>
  </si>
  <si>
    <t>2021-09-23 23:21:17</t>
  </si>
  <si>
    <t>否</t>
  </si>
  <si>
    <t>广州汇登信息科技有限公司</t>
  </si>
  <si>
    <t>直连</t>
  </si>
  <si>
    <t>2262650</t>
  </si>
  <si>
    <t>菏泽希尔顿花园酒店</t>
  </si>
  <si>
    <t>293.05</t>
  </si>
  <si>
    <t>2021-09-23 23:17:50</t>
  </si>
  <si>
    <t>2262633</t>
  </si>
  <si>
    <t>广州珀丽酒店</t>
  </si>
  <si>
    <t>419.53</t>
  </si>
  <si>
    <t>2021-09-23 23:05:41</t>
  </si>
  <si>
    <t>2262575</t>
  </si>
  <si>
    <t>364.66</t>
  </si>
  <si>
    <t>2021-09-23 22:06:36</t>
  </si>
  <si>
    <t>2262570</t>
  </si>
  <si>
    <t>维也纳3好酒店(中山横栏广汇店)</t>
  </si>
  <si>
    <t>237.10</t>
  </si>
  <si>
    <t>2021-09-23 22:01:26</t>
  </si>
  <si>
    <t>2262514</t>
  </si>
  <si>
    <t>维也纳酒店(广州南湖乐园店)</t>
  </si>
  <si>
    <t>300.91</t>
  </si>
  <si>
    <t>2021-09-23 21:10:07</t>
  </si>
  <si>
    <t>2262513</t>
  </si>
  <si>
    <t>广州三寓宾馆</t>
  </si>
  <si>
    <t>270.79</t>
  </si>
  <si>
    <t>2021-09-23 21:09:28</t>
  </si>
  <si>
    <t>2262286</t>
  </si>
  <si>
    <t>格林豪泰(建湖上冈汽车站204国道店)</t>
  </si>
  <si>
    <t>128.76</t>
  </si>
  <si>
    <t>2021-09-23 17:26:51</t>
  </si>
  <si>
    <t>2262263</t>
  </si>
  <si>
    <t>锦江之星风尚(福州宜家鼓山店)</t>
  </si>
  <si>
    <t>吴恒锦</t>
  </si>
  <si>
    <t>180.61</t>
  </si>
  <si>
    <t>2021-09-23 16:49:37</t>
  </si>
  <si>
    <t>2262239</t>
  </si>
  <si>
    <t>悦品酒店(荃湾店)</t>
  </si>
  <si>
    <t>Wong Ka wing</t>
  </si>
  <si>
    <t>269.99</t>
  </si>
  <si>
    <t>2021-09-23 16:33:37</t>
  </si>
  <si>
    <t>2262142</t>
  </si>
  <si>
    <t>格林豪泰酒店(共和店)</t>
  </si>
  <si>
    <t>199.44</t>
  </si>
  <si>
    <t>2021-09-23 14:43:09</t>
  </si>
  <si>
    <t>2262122</t>
  </si>
  <si>
    <t>尚客优酒店（广安职业学院店）</t>
  </si>
  <si>
    <t>180.88</t>
  </si>
  <si>
    <t>2021-09-23 14:20:41</t>
  </si>
  <si>
    <t>2262100</t>
  </si>
  <si>
    <t>格林豪泰酒店(封丘幸福路店)</t>
  </si>
  <si>
    <t>149.33</t>
  </si>
  <si>
    <t>2021-09-23 13:52:57</t>
  </si>
  <si>
    <t>2262039</t>
  </si>
  <si>
    <t>城市便捷酒店(卫辉建设路店)</t>
  </si>
  <si>
    <t>190.26</t>
  </si>
  <si>
    <t>2021-09-23 12:59:32</t>
  </si>
  <si>
    <t>2262003</t>
  </si>
  <si>
    <t>395.91</t>
  </si>
  <si>
    <t>2021-09-23 12:25:51</t>
  </si>
  <si>
    <t>2021-09-22</t>
  </si>
  <si>
    <t>2261633</t>
  </si>
  <si>
    <t>城市便捷酒店(陵水中心大道汽车站店)</t>
  </si>
  <si>
    <t>185.37</t>
  </si>
  <si>
    <t>2021-09-22 23:04:20</t>
  </si>
  <si>
    <t>2261624</t>
  </si>
  <si>
    <t>格林豪泰快捷酒店（长治城区解放西街英雄南路店）</t>
  </si>
  <si>
    <t>157.27</t>
  </si>
  <si>
    <t>2021-09-22 22:48:37</t>
  </si>
  <si>
    <t>2261557</t>
  </si>
  <si>
    <t>如家驿居酒店（上海松江大学城店）</t>
  </si>
  <si>
    <t>朱鸣华</t>
  </si>
  <si>
    <t>267.84</t>
  </si>
  <si>
    <t>2021-09-22 21:44:41</t>
  </si>
  <si>
    <t>2261533</t>
  </si>
  <si>
    <t>2021-09-22 21:28:34</t>
  </si>
  <si>
    <t>2261463</t>
  </si>
  <si>
    <t>IU酒店(北京西客站六里桥东地铁站店)</t>
  </si>
  <si>
    <t>199.86</t>
  </si>
  <si>
    <t>2021-09-22 20:11:13</t>
  </si>
  <si>
    <t>2261378</t>
  </si>
  <si>
    <t>M1酒店</t>
  </si>
  <si>
    <t>gao minghua</t>
  </si>
  <si>
    <t>323.59</t>
  </si>
  <si>
    <t>2021-09-22 18:52:22</t>
  </si>
  <si>
    <t>2261363</t>
  </si>
  <si>
    <t>桔子酒店(深圳东门店)</t>
  </si>
  <si>
    <t>685.08</t>
  </si>
  <si>
    <t>2021-09-22 18:41:55</t>
  </si>
  <si>
    <t>2261356</t>
  </si>
  <si>
    <t>全季酒店(杭州下沙经济开发区店)</t>
  </si>
  <si>
    <t>359.64</t>
  </si>
  <si>
    <t>2021-09-22 18:34:58</t>
  </si>
  <si>
    <t>2261341</t>
  </si>
  <si>
    <t>城市便捷酒店(武汉航空路同济医院店)</t>
  </si>
  <si>
    <t>454.86</t>
  </si>
  <si>
    <t>2021-09-22 18:23:21</t>
  </si>
  <si>
    <t>2261314</t>
  </si>
  <si>
    <t>181.88</t>
  </si>
  <si>
    <t>2021-09-22 17:59:21</t>
  </si>
  <si>
    <t>2261302</t>
  </si>
  <si>
    <t>骏怡连锁酒店(都江堰客运站店)</t>
  </si>
  <si>
    <t>132.97</t>
  </si>
  <si>
    <t>2021-09-22 17:48:46</t>
  </si>
  <si>
    <t>2261256</t>
  </si>
  <si>
    <t>铂顿国际公寓(佛山祖庙店)</t>
  </si>
  <si>
    <t>199.21</t>
  </si>
  <si>
    <t>2021-09-22 16:49:24</t>
  </si>
  <si>
    <t>2261182</t>
  </si>
  <si>
    <t>格林豪泰智选酒店（阜阳颍州区居然之家店）</t>
  </si>
  <si>
    <t>182.99</t>
  </si>
  <si>
    <t>2021-09-22 15:26:36</t>
  </si>
  <si>
    <t>2261178</t>
  </si>
  <si>
    <t>麗枫酒店(长沙大道地铁站店)</t>
  </si>
  <si>
    <t>郭敏</t>
  </si>
  <si>
    <t>293.72</t>
  </si>
  <si>
    <t>2021-09-22 15:22:15</t>
  </si>
  <si>
    <t>2261155</t>
  </si>
  <si>
    <t>香港港丽酒店</t>
  </si>
  <si>
    <t>DU JUN</t>
  </si>
  <si>
    <t>995.58</t>
  </si>
  <si>
    <t>2021-09-22 14:54:12</t>
  </si>
  <si>
    <t>2261099</t>
  </si>
  <si>
    <t>广州新世界大酒店</t>
  </si>
  <si>
    <t>160.45</t>
  </si>
  <si>
    <t>2021-09-22 13:44:21</t>
  </si>
  <si>
    <t>2261095</t>
  </si>
  <si>
    <t>格林豪泰(徐州高铁站前广场振兴大道店)</t>
  </si>
  <si>
    <t>584.64</t>
  </si>
  <si>
    <t>2021-09-22 13:40:09</t>
  </si>
  <si>
    <t>2261072</t>
  </si>
  <si>
    <t>格林豪泰(南宁白沙大道普罗旺斯店)</t>
  </si>
  <si>
    <t>176.61</t>
  </si>
  <si>
    <t>2021-09-22 12:51:29</t>
  </si>
  <si>
    <t>2261026</t>
  </si>
  <si>
    <t>尚客优连锁酒店(苏州高新区浒关兴贤路店)</t>
  </si>
  <si>
    <t>131.95</t>
  </si>
  <si>
    <t>2021-09-22 11:48:57</t>
  </si>
  <si>
    <t>2261020</t>
  </si>
  <si>
    <t>298.62</t>
  </si>
  <si>
    <t>2021-09-22 11:43:12</t>
  </si>
  <si>
    <t>2261012</t>
  </si>
  <si>
    <t>180.76</t>
  </si>
  <si>
    <t>2021-09-22 11:35:24</t>
  </si>
  <si>
    <t>2260991</t>
  </si>
  <si>
    <t>城市便捷酒店(长春光谷大街店)</t>
  </si>
  <si>
    <t>328.56</t>
  </si>
  <si>
    <t>2021-09-22 11:02:03</t>
  </si>
  <si>
    <t>2260932</t>
  </si>
  <si>
    <t>479.90</t>
  </si>
  <si>
    <t>2021-09-22 09:47:24</t>
  </si>
  <si>
    <t>2260854</t>
  </si>
  <si>
    <t>上海森景大酒店</t>
  </si>
  <si>
    <t>253.84</t>
  </si>
  <si>
    <t>2021-09-22 06:58:23</t>
  </si>
  <si>
    <t>2260823</t>
  </si>
  <si>
    <t>白玉兰酒店（宝鸡凤翔雍兴路店）</t>
  </si>
  <si>
    <t>300.24</t>
  </si>
  <si>
    <t>2021-09-22 04:34:53</t>
  </si>
  <si>
    <t>2260781</t>
  </si>
  <si>
    <t>香港青逸酒店</t>
  </si>
  <si>
    <t>CHOW CHUN TO</t>
  </si>
  <si>
    <t>178.91</t>
  </si>
  <si>
    <t>2021-09-22 01:27:58</t>
  </si>
  <si>
    <t>2021-09-21</t>
  </si>
  <si>
    <t>2260728</t>
  </si>
  <si>
    <t>香港星网商务精品酒店</t>
  </si>
  <si>
    <t>Yip Kwok Sin</t>
  </si>
  <si>
    <t>352.18</t>
  </si>
  <si>
    <t>2021-09-21 23:32:59</t>
  </si>
  <si>
    <t>2260689</t>
  </si>
  <si>
    <t>宁波逸东豪生大酒店</t>
  </si>
  <si>
    <t>860.66</t>
  </si>
  <si>
    <t>2021-09-21 22:26:36</t>
  </si>
  <si>
    <t>2260640</t>
  </si>
  <si>
    <t>格林豪泰(合肥城隍庙商务酒店)</t>
  </si>
  <si>
    <t>173.62</t>
  </si>
  <si>
    <t>2021-09-21 21:09:21</t>
  </si>
  <si>
    <t>2260634</t>
  </si>
  <si>
    <t>贝壳酒店(泰州医药高新区泰事达路店)</t>
  </si>
  <si>
    <t>张雨</t>
  </si>
  <si>
    <t>140.28</t>
  </si>
  <si>
    <t>2021-09-21 20:55:03</t>
  </si>
  <si>
    <t>2260623</t>
  </si>
  <si>
    <t>贝壳酒店(珠海拱北口岸富华里沃尔玛店)</t>
  </si>
  <si>
    <t>106.58</t>
  </si>
  <si>
    <t>2021-09-21 20:48:54</t>
  </si>
  <si>
    <t>2260582</t>
  </si>
  <si>
    <t>格林豪泰快捷酒店（合肥肥东高铁站吾悦广场店）</t>
  </si>
  <si>
    <t>147.18</t>
  </si>
  <si>
    <t>2021-09-21 19:39:55</t>
  </si>
  <si>
    <t>2260552</t>
  </si>
  <si>
    <t>城市便捷酒店(江山解放路店)</t>
  </si>
  <si>
    <t>188.03</t>
  </si>
  <si>
    <t>2021-09-21 18:43:00</t>
  </si>
  <si>
    <t>2260486</t>
  </si>
  <si>
    <t>格林豪泰酒店(丹阳界牌店)</t>
  </si>
  <si>
    <t>李咀芬</t>
  </si>
  <si>
    <t>149.34</t>
  </si>
  <si>
    <t>2021-09-21 16:30:32</t>
  </si>
  <si>
    <t>2260408</t>
  </si>
  <si>
    <t>181.02</t>
  </si>
  <si>
    <t>2021-09-21 13:23:40</t>
  </si>
  <si>
    <t>2260348</t>
  </si>
  <si>
    <t>2021-09-21 11:28:51</t>
  </si>
  <si>
    <t>2260219</t>
  </si>
  <si>
    <t>英皇骏景酒店</t>
  </si>
  <si>
    <t>Lai Tsz Man</t>
  </si>
  <si>
    <t>360.06</t>
  </si>
  <si>
    <t>2021-09-21 04:07:53</t>
  </si>
  <si>
    <t>2260157</t>
  </si>
  <si>
    <t>东莞翔盈国际酒店</t>
  </si>
  <si>
    <t>162.60</t>
  </si>
  <si>
    <t>2021-09-21 01:00:48</t>
  </si>
  <si>
    <t>2021-09-20</t>
  </si>
  <si>
    <t>2260113</t>
  </si>
  <si>
    <t>Kan Lokpan</t>
  </si>
  <si>
    <t>359.39</t>
  </si>
  <si>
    <t>2021-09-20 23:53:38</t>
  </si>
  <si>
    <t>2260093</t>
  </si>
  <si>
    <t>香港丽豪酒店</t>
  </si>
  <si>
    <t>Yau Wai Sze Melaine</t>
  </si>
  <si>
    <t>348.76</t>
  </si>
  <si>
    <t>2021-09-20 23:13:32</t>
  </si>
  <si>
    <t>2260081</t>
  </si>
  <si>
    <t>NG YEE MAN</t>
  </si>
  <si>
    <t>2021-09-20 22:54:45</t>
  </si>
  <si>
    <t>2260076</t>
  </si>
  <si>
    <t>ho ka wai</t>
  </si>
  <si>
    <t>994.14</t>
  </si>
  <si>
    <t>2021-09-20 22:49:46</t>
  </si>
  <si>
    <t>2260067</t>
  </si>
  <si>
    <t>东莞欧亚国际酒店</t>
  </si>
  <si>
    <t>344.74</t>
  </si>
  <si>
    <t>2021-09-20 22:37:15</t>
  </si>
  <si>
    <t>2260031</t>
  </si>
  <si>
    <t>柴张杰</t>
  </si>
  <si>
    <t>2021-09-20 22:02:44</t>
  </si>
  <si>
    <t>2260029</t>
  </si>
  <si>
    <t>Tsang Hing Yui</t>
  </si>
  <si>
    <t>2021-09-20 22:01:43</t>
  </si>
  <si>
    <t>2260010</t>
  </si>
  <si>
    <t>格林豪泰快捷酒店（文安利民街二中店）</t>
  </si>
  <si>
    <t>227.03</t>
  </si>
  <si>
    <t>2021-09-20 21:37:05</t>
  </si>
  <si>
    <t>2260009</t>
  </si>
  <si>
    <t>265.52</t>
  </si>
  <si>
    <t>2021-09-20 21:36:24</t>
  </si>
  <si>
    <t>2259939</t>
  </si>
  <si>
    <t>Tsang Chin Fung</t>
  </si>
  <si>
    <t>211.58</t>
  </si>
  <si>
    <t>2021-09-20 20:33:12</t>
  </si>
  <si>
    <t>2259907</t>
  </si>
  <si>
    <t>锦江都城经典上海新城外滩酒店</t>
  </si>
  <si>
    <t>DOLLMAIER THOMAS,Merten Lukas Wolfgang Frank</t>
  </si>
  <si>
    <t>484.96</t>
  </si>
  <si>
    <t>2021-09-20 19:46:59</t>
  </si>
  <si>
    <t>2259870</t>
  </si>
  <si>
    <t>香港逸东酒店</t>
  </si>
  <si>
    <t>CHRISTIAN SAMUEL DEREK</t>
  </si>
  <si>
    <t>433.40</t>
  </si>
  <si>
    <t>2021-09-20 19:09:07</t>
  </si>
  <si>
    <t>2259844</t>
  </si>
  <si>
    <t>橙客连锁酒店(潮州高铁分店)</t>
  </si>
  <si>
    <t>157.87</t>
  </si>
  <si>
    <t>2021-09-20 18:30:26</t>
  </si>
  <si>
    <t>2259781</t>
  </si>
  <si>
    <t>fu wai</t>
  </si>
  <si>
    <t>2021-09-20 17:09:23</t>
  </si>
  <si>
    <t>2259753</t>
  </si>
  <si>
    <t>城市便捷深圳松岗天虹店</t>
  </si>
  <si>
    <t>曹虹</t>
  </si>
  <si>
    <t>187.95</t>
  </si>
  <si>
    <t>2021-09-20 16:29:01</t>
  </si>
  <si>
    <t>2259734</t>
  </si>
  <si>
    <t>香港中远酒店</t>
  </si>
  <si>
    <t>Chan wai ling</t>
  </si>
  <si>
    <t>341.77</t>
  </si>
  <si>
    <t>2021-09-20 15:59:34</t>
  </si>
  <si>
    <t>2259678</t>
  </si>
  <si>
    <t>294.36</t>
  </si>
  <si>
    <t>2021-09-20 14:41:39</t>
  </si>
  <si>
    <t>2259662</t>
  </si>
  <si>
    <t>北京昆泰嘉华酒店</t>
  </si>
  <si>
    <t>548.46</t>
  </si>
  <si>
    <t>2021-09-20 14:18:37</t>
  </si>
  <si>
    <t>2259609</t>
  </si>
  <si>
    <t>香港富荟旺角酒店</t>
  </si>
  <si>
    <t>XIONG HUA</t>
  </si>
  <si>
    <t>420.21</t>
  </si>
  <si>
    <t>2021-09-20 12:59:29</t>
  </si>
  <si>
    <t>2259592</t>
  </si>
  <si>
    <t>WONG MEI TING</t>
  </si>
  <si>
    <t>2021-09-20 12:37:26</t>
  </si>
  <si>
    <t>2259501</t>
  </si>
  <si>
    <t>维也纳酒店(桂林会展中心万达店)</t>
  </si>
  <si>
    <t>356.75</t>
  </si>
  <si>
    <t>2021-09-20 10:07:56</t>
  </si>
  <si>
    <t>2259481</t>
  </si>
  <si>
    <t>昆明驼峰客栈</t>
  </si>
  <si>
    <t>196.40</t>
  </si>
  <si>
    <t>2021-09-20 09:30:50</t>
  </si>
  <si>
    <t>2259458</t>
  </si>
  <si>
    <t>269.74</t>
  </si>
  <si>
    <t>2021-09-20 08:47:17</t>
  </si>
  <si>
    <t>2259421</t>
  </si>
  <si>
    <t>Chow Ho Yin</t>
  </si>
  <si>
    <t>331.80</t>
  </si>
  <si>
    <t>2021-09-20 06:05:05</t>
  </si>
  <si>
    <t>2259369</t>
  </si>
  <si>
    <t>锦江之星风尚(上海南京路步行街福建中路店)</t>
  </si>
  <si>
    <t>184.68</t>
  </si>
  <si>
    <t>2021-09-20 02:13:53</t>
  </si>
  <si>
    <t>2259348</t>
  </si>
  <si>
    <t>2021-09-20 00:49:54</t>
  </si>
  <si>
    <t>2259317</t>
  </si>
  <si>
    <t>Tai Hongki</t>
  </si>
  <si>
    <t>2021-09-20 00:07:13</t>
  </si>
  <si>
    <t>2021-09-19</t>
  </si>
  <si>
    <t>2259286</t>
  </si>
  <si>
    <t>铜锣湾迷你精品酒店</t>
  </si>
  <si>
    <t>Cheung Wai Leung</t>
  </si>
  <si>
    <t>160.37</t>
  </si>
  <si>
    <t>2021-09-19 22:50:47</t>
  </si>
  <si>
    <t>2259243</t>
  </si>
  <si>
    <t>格林联盟(上海大学祁华路地铁站店)</t>
  </si>
  <si>
    <t>190.33</t>
  </si>
  <si>
    <t>2021-09-19 22:05:05</t>
  </si>
  <si>
    <t>2259213</t>
  </si>
  <si>
    <t>CHAN HO MAN,LEUNG HO TING</t>
  </si>
  <si>
    <t>178.71</t>
  </si>
  <si>
    <t>2021-09-19 21:32:26</t>
  </si>
  <si>
    <t>2259194</t>
  </si>
  <si>
    <t>城市便捷酒店(陆河宝华路店)</t>
  </si>
  <si>
    <t>188.87</t>
  </si>
  <si>
    <t>2021-09-19 21:11:24</t>
  </si>
  <si>
    <t>2259166</t>
  </si>
  <si>
    <t>格林豪泰商务酒店（济南泉城广场店）</t>
  </si>
  <si>
    <t>257.07</t>
  </si>
  <si>
    <t>2021-09-19 20:34:53</t>
  </si>
  <si>
    <t>2259161</t>
  </si>
  <si>
    <t>209.01</t>
  </si>
  <si>
    <t>2021-09-19 20:28:24</t>
  </si>
  <si>
    <t>2259159</t>
  </si>
  <si>
    <t>2021-09-19 20:25:00</t>
  </si>
  <si>
    <t>2259102</t>
  </si>
  <si>
    <t>格林豪泰(扬州江都长江西路店)</t>
  </si>
  <si>
    <t>刘红</t>
  </si>
  <si>
    <t>199.32</t>
  </si>
  <si>
    <t>2021-09-19 19:18:37</t>
  </si>
  <si>
    <t>2259067</t>
  </si>
  <si>
    <t>维也纳酒店(新余凯光店)</t>
  </si>
  <si>
    <t>196.07</t>
  </si>
  <si>
    <t>2021-09-19 18:39:36</t>
  </si>
  <si>
    <t>2259061</t>
  </si>
  <si>
    <t>395.44</t>
  </si>
  <si>
    <t>2021-09-19 18:34:16</t>
  </si>
  <si>
    <t>2258965</t>
  </si>
  <si>
    <t>宜尚酒店(徐州苏宁广场店)</t>
  </si>
  <si>
    <t>269.88</t>
  </si>
  <si>
    <t>2021-09-19 16:54:38</t>
  </si>
  <si>
    <t>2258962</t>
  </si>
  <si>
    <t>292.72</t>
  </si>
  <si>
    <t>-292</t>
  </si>
  <si>
    <t>2021-09-19 16:52:37</t>
  </si>
  <si>
    <t>2258926</t>
  </si>
  <si>
    <t>喆啡酒店成都华阳会展中心海昌极地海洋公园店</t>
  </si>
  <si>
    <t>张彪</t>
  </si>
  <si>
    <t>361.18</t>
  </si>
  <si>
    <t>2021-09-19 15:57:01</t>
  </si>
  <si>
    <t>2258876</t>
  </si>
  <si>
    <t>2021-09-19 14:42:17</t>
  </si>
  <si>
    <t>2258858</t>
  </si>
  <si>
    <t>精途酒店(赤壁一桥北店)</t>
  </si>
  <si>
    <t>141.87</t>
  </si>
  <si>
    <t>2021-09-19 14:16:46</t>
  </si>
  <si>
    <t>2258852</t>
  </si>
  <si>
    <t>130.94</t>
  </si>
  <si>
    <t>2021-09-19 14:14:03</t>
  </si>
  <si>
    <t>2258840</t>
  </si>
  <si>
    <t>1417.05</t>
  </si>
  <si>
    <t>2021-09-19 14:00:15</t>
  </si>
  <si>
    <t>2258741</t>
  </si>
  <si>
    <t>维也纳酒店(阳西月亮湾店)</t>
  </si>
  <si>
    <t>335.76</t>
  </si>
  <si>
    <t>2021-09-19 12:02:03</t>
  </si>
  <si>
    <t>2258535</t>
  </si>
  <si>
    <t>2021-09-19 04:14:21</t>
  </si>
  <si>
    <t>2258447</t>
  </si>
  <si>
    <t>维也纳国际酒店(上海外高桥自贸区杨高北路店)</t>
  </si>
  <si>
    <t>290.52</t>
  </si>
  <si>
    <t>2021-09-19 00:14:23</t>
  </si>
  <si>
    <t>2021-09-18</t>
  </si>
  <si>
    <t>2258419</t>
  </si>
  <si>
    <t>香港港岛海逸君绰酒店</t>
  </si>
  <si>
    <t>MAN CHUN KIT</t>
  </si>
  <si>
    <t>929.13</t>
  </si>
  <si>
    <t>2021-09-18 23:23:44</t>
  </si>
  <si>
    <t>2258402</t>
  </si>
  <si>
    <t>尚客优快捷酒店（渭南富平莲湖路店）</t>
  </si>
  <si>
    <t>王军</t>
  </si>
  <si>
    <t>150.22</t>
  </si>
  <si>
    <t>2021-09-18 23:03:57</t>
  </si>
  <si>
    <t>2258372</t>
  </si>
  <si>
    <t>广州长风凯莱酒店</t>
  </si>
  <si>
    <t>486.87</t>
  </si>
  <si>
    <t>2021-09-18 22:39:46</t>
  </si>
  <si>
    <t>2258361</t>
  </si>
  <si>
    <t>维也纳3好酒店(浦北汽车站店)</t>
  </si>
  <si>
    <t>202.69</t>
  </si>
  <si>
    <t>2021-09-18 22:33:59</t>
  </si>
  <si>
    <t>2258340</t>
  </si>
  <si>
    <t>374.19</t>
  </si>
  <si>
    <t>2021-09-18 22:31:49</t>
  </si>
  <si>
    <t>2258331</t>
  </si>
  <si>
    <t>都市118·精选(西安电子科技大学南校区店)</t>
  </si>
  <si>
    <t>400.62</t>
  </si>
  <si>
    <t>2021-09-18 22:10:29</t>
  </si>
  <si>
    <t>2258283</t>
  </si>
  <si>
    <t>566.84</t>
  </si>
  <si>
    <t>2021-09-18 21:33:41</t>
  </si>
  <si>
    <t>2258265</t>
  </si>
  <si>
    <t>格林豪泰(济南大明湖店)</t>
  </si>
  <si>
    <t>张银峰</t>
  </si>
  <si>
    <t>2021-09-18 21:13:17</t>
  </si>
  <si>
    <t>2258255</t>
  </si>
  <si>
    <t>wong cheuk yan</t>
  </si>
  <si>
    <t>381.33</t>
  </si>
  <si>
    <t>2021-09-18 21:05:11</t>
  </si>
  <si>
    <t>2258234</t>
  </si>
  <si>
    <t>维也纳酒店(梅州五华店)</t>
  </si>
  <si>
    <t>268.12</t>
  </si>
  <si>
    <t>2021-09-18 20:53:11</t>
  </si>
  <si>
    <t>2258215</t>
  </si>
  <si>
    <t>尚客优连锁酒店（无锡瑞港步行街店）</t>
  </si>
  <si>
    <t>2021-09-18 20:43:56</t>
  </si>
  <si>
    <t>2258210</t>
  </si>
  <si>
    <t>WONG YUEN YEE STEPHANIE,YIP YIU FAI RICO</t>
  </si>
  <si>
    <t>401.75</t>
  </si>
  <si>
    <t>2021-09-18 20:37:55</t>
  </si>
  <si>
    <t>2258201</t>
  </si>
  <si>
    <t>汉庭（上海北外滩平凉路店）</t>
  </si>
  <si>
    <t>285.63</t>
  </si>
  <si>
    <t>2021-09-18 20:29:44</t>
  </si>
  <si>
    <t>2258175</t>
  </si>
  <si>
    <t>东莞中汇文华酒店</t>
  </si>
  <si>
    <t>363.74</t>
  </si>
  <si>
    <t>2021-09-18 20:02:46</t>
  </si>
  <si>
    <t>2258148</t>
  </si>
  <si>
    <t>格林豪泰快捷酒店（北京天通苑太平庄东路店）</t>
  </si>
  <si>
    <t>207.25</t>
  </si>
  <si>
    <t>2021-09-18 19:38:58</t>
  </si>
  <si>
    <t>2258139</t>
  </si>
  <si>
    <t>全季酒店(上海漕河泾店)</t>
  </si>
  <si>
    <t>427.79</t>
  </si>
  <si>
    <t>2021-09-18 19:27:22</t>
  </si>
  <si>
    <t>2258122</t>
  </si>
  <si>
    <t>PANG TING HONG</t>
  </si>
  <si>
    <t>221.66</t>
  </si>
  <si>
    <t>2021-09-18 19:07:29</t>
  </si>
  <si>
    <t>2258084</t>
  </si>
  <si>
    <t>265.81</t>
  </si>
  <si>
    <t>2021-09-18 18:31:12</t>
  </si>
  <si>
    <t>2258073</t>
  </si>
  <si>
    <t>城市便捷酒店(南宁安吉三十三中地铁站店)</t>
  </si>
  <si>
    <t>169.58</t>
  </si>
  <si>
    <t>2021-09-18 18:20:07</t>
  </si>
  <si>
    <t>2258028</t>
  </si>
  <si>
    <t>Wong Shuk ting</t>
  </si>
  <si>
    <t>359.78</t>
  </si>
  <si>
    <t>2021-09-18 17:40:20</t>
  </si>
  <si>
    <t>2258016</t>
  </si>
  <si>
    <t>404.92</t>
  </si>
  <si>
    <t>2021-09-18 17:30:38</t>
  </si>
  <si>
    <t>2257965</t>
  </si>
  <si>
    <t>城市便捷酒店(宁远舜帝广场店)</t>
  </si>
  <si>
    <t>123.58</t>
  </si>
  <si>
    <t>2021-09-18 16:32:50</t>
  </si>
  <si>
    <t>2257964</t>
  </si>
  <si>
    <t>186.76</t>
  </si>
  <si>
    <t>2021-09-18 16:33:04</t>
  </si>
  <si>
    <t>2257947</t>
  </si>
  <si>
    <t>7天连锁酒店(深圳海上世界店)</t>
  </si>
  <si>
    <t>363.55</t>
  </si>
  <si>
    <t>2021-09-18 16:14:32</t>
  </si>
  <si>
    <t>2257909</t>
  </si>
  <si>
    <t>105.56</t>
  </si>
  <si>
    <t>2021-09-18 15:36:46</t>
  </si>
  <si>
    <t>2257899</t>
  </si>
  <si>
    <t>全季酒店(广州东山口店)</t>
  </si>
  <si>
    <t>558.78</t>
  </si>
  <si>
    <t>2021-09-18 15:21:02</t>
  </si>
  <si>
    <t>2257849</t>
  </si>
  <si>
    <t>YEUNG SIU KEUNG</t>
  </si>
  <si>
    <t>178.90</t>
  </si>
  <si>
    <t>2021-09-18 14:23:42</t>
  </si>
  <si>
    <t>2257820</t>
  </si>
  <si>
    <t>香港铜锣湾利景酒店</t>
  </si>
  <si>
    <t>yang xiaomei</t>
  </si>
  <si>
    <t>171.54</t>
  </si>
  <si>
    <t>2021-09-18 13:52:50</t>
  </si>
  <si>
    <t>2257783</t>
  </si>
  <si>
    <t>124.85</t>
  </si>
  <si>
    <t>2021-09-18 13:14:12</t>
  </si>
  <si>
    <t>2257725</t>
  </si>
  <si>
    <t>Yang Feng</t>
  </si>
  <si>
    <t>1823.96</t>
  </si>
  <si>
    <t>2021-09-18 12:04:50</t>
  </si>
  <si>
    <t>2257695</t>
  </si>
  <si>
    <t>城市便捷酒店(广州汉溪长隆大石地铁站店)</t>
  </si>
  <si>
    <t>396.26</t>
  </si>
  <si>
    <t>2021-09-18 11:45:13</t>
  </si>
  <si>
    <t>2257669</t>
  </si>
  <si>
    <t>汉庭优佳酒店(上海恒隆广场店)</t>
  </si>
  <si>
    <t>764.10</t>
  </si>
  <si>
    <t>2021-09-18 11:14:36</t>
  </si>
  <si>
    <t>2257630</t>
  </si>
  <si>
    <t>372.93</t>
  </si>
  <si>
    <t>2021-09-18 10:23:59</t>
  </si>
  <si>
    <t>2257406</t>
  </si>
  <si>
    <t>锦江之星品尚(青岛栈桥河南路店)</t>
  </si>
  <si>
    <t>ZHANG JINQING</t>
  </si>
  <si>
    <t>114.48</t>
  </si>
  <si>
    <t>2021-09-18 00:27:11</t>
  </si>
  <si>
    <t>2021-09-17</t>
  </si>
  <si>
    <t>2257345</t>
  </si>
  <si>
    <t>维也纳3好酒店(深圳龙华大浪商业中心店)</t>
  </si>
  <si>
    <t>373.94</t>
  </si>
  <si>
    <t>2021-09-17 23:12:41</t>
  </si>
  <si>
    <t>2257303</t>
  </si>
  <si>
    <t>207.06</t>
  </si>
  <si>
    <t>2021-09-17 22:38:35</t>
  </si>
  <si>
    <t>2257262</t>
  </si>
  <si>
    <t>李富彪</t>
  </si>
  <si>
    <t>149.19</t>
  </si>
  <si>
    <t>2021-09-17 22:10:26</t>
  </si>
  <si>
    <t>2257222</t>
  </si>
  <si>
    <t>229.43</t>
  </si>
  <si>
    <t>2021-09-17 21:48:34</t>
  </si>
  <si>
    <t>2257190</t>
  </si>
  <si>
    <t>深圳名悦商务酒店</t>
  </si>
  <si>
    <t>190.63</t>
  </si>
  <si>
    <t>2021-09-17 21:30:07</t>
  </si>
  <si>
    <t>2257118</t>
  </si>
  <si>
    <t>298.32</t>
  </si>
  <si>
    <t>2021-09-17 20:33:46</t>
  </si>
  <si>
    <t>2257114</t>
  </si>
  <si>
    <t>292.91</t>
  </si>
  <si>
    <t>2021-09-17 20:31:10</t>
  </si>
  <si>
    <t>2257112</t>
  </si>
  <si>
    <t>骏怡精选酒店(南宁武鸣香山大道店)</t>
  </si>
  <si>
    <t>2021-09-17 20:30:38</t>
  </si>
  <si>
    <t>2257103</t>
  </si>
  <si>
    <t>229.17</t>
  </si>
  <si>
    <t>2021-09-17 20:23:15</t>
  </si>
  <si>
    <t>2257093</t>
  </si>
  <si>
    <t>2021-09-17 20:17:04</t>
  </si>
  <si>
    <t>2257054</t>
  </si>
  <si>
    <t>2021-09-17 19:54:51</t>
  </si>
  <si>
    <t>2256980</t>
  </si>
  <si>
    <t>维也纳国际酒店(重庆星光大道两江幸福广场店)</t>
  </si>
  <si>
    <t>303.86</t>
  </si>
  <si>
    <t>2021-09-17 19:05:01</t>
  </si>
  <si>
    <t>2256927</t>
  </si>
  <si>
    <t>武汉富力万达嘉华酒店</t>
  </si>
  <si>
    <t>焦峻,吴灵心</t>
  </si>
  <si>
    <t>1346.64</t>
  </si>
  <si>
    <t>2021-09-17 18:32:09</t>
  </si>
  <si>
    <t>2256909</t>
  </si>
  <si>
    <t>海友酒店(深圳罗湖口岸国贸店)</t>
  </si>
  <si>
    <t>148.01</t>
  </si>
  <si>
    <t>2021-09-17 18:24:40</t>
  </si>
  <si>
    <t>2256848</t>
  </si>
  <si>
    <t>2021-09-17 17:39:49</t>
  </si>
  <si>
    <t>2256801</t>
  </si>
  <si>
    <t>HAN PING</t>
  </si>
  <si>
    <t>1125.45</t>
  </si>
  <si>
    <t>2021-09-17 16:58:46</t>
  </si>
  <si>
    <t>2256759</t>
  </si>
  <si>
    <t>Wong Lokphone</t>
  </si>
  <si>
    <t>355.25</t>
  </si>
  <si>
    <t>2021-09-17 16:17:02</t>
  </si>
  <si>
    <t>2256748</t>
  </si>
  <si>
    <t>贝壳酒店(滁州琅琊凤阳北路店)</t>
  </si>
  <si>
    <t>110.64</t>
  </si>
  <si>
    <t>2021-09-17 16:10:00</t>
  </si>
  <si>
    <t>2256567</t>
  </si>
  <si>
    <t>维也纳国际酒店(杭州未来科技城店)</t>
  </si>
  <si>
    <t>607.72</t>
  </si>
  <si>
    <t>2021-09-17 13:24:45</t>
  </si>
  <si>
    <t>2256520</t>
  </si>
  <si>
    <t>157.11</t>
  </si>
  <si>
    <t>2021-09-17 12:39:17</t>
  </si>
  <si>
    <t>2256474</t>
  </si>
  <si>
    <t>270.67</t>
  </si>
  <si>
    <t>2021-09-17 12:02:03</t>
  </si>
  <si>
    <t>2256386</t>
  </si>
  <si>
    <t>180.80</t>
  </si>
  <si>
    <t>2021-09-17 10:43:49</t>
  </si>
  <si>
    <t>2256338</t>
  </si>
  <si>
    <t>Wong Ting ting</t>
  </si>
  <si>
    <t>194.39</t>
  </si>
  <si>
    <t>2021-09-17 09:42:56</t>
  </si>
  <si>
    <t>2256313</t>
  </si>
  <si>
    <t>格林豪泰(兰州雁滩高新区南河路店)</t>
  </si>
  <si>
    <t>313.42</t>
  </si>
  <si>
    <t>2021-09-17 09:18:36</t>
  </si>
  <si>
    <t>2256125</t>
  </si>
  <si>
    <t>锦江之星品尚(曲阜景区鼓楼北街店)</t>
  </si>
  <si>
    <t>CHAN TSZ LUNG,潘/麗瓊,李/文乐</t>
  </si>
  <si>
    <t>1587.60</t>
  </si>
  <si>
    <t>2021-09-17 00:14:50</t>
  </si>
  <si>
    <t>2021-09-16</t>
  </si>
  <si>
    <t>2256085</t>
  </si>
  <si>
    <t>香港仕德福山景酒店</t>
  </si>
  <si>
    <t>MO TIK YIU</t>
  </si>
  <si>
    <t>461.18</t>
  </si>
  <si>
    <t>2021-09-16 23:08:44</t>
  </si>
  <si>
    <t>2256080</t>
  </si>
  <si>
    <t>Lui Chun ting</t>
  </si>
  <si>
    <t>347.35</t>
  </si>
  <si>
    <t>2021-09-16 23:05:38</t>
  </si>
  <si>
    <t>2256074</t>
  </si>
  <si>
    <t>199.31</t>
  </si>
  <si>
    <t>2021-09-16 23:01:09</t>
  </si>
  <si>
    <t>2255893</t>
  </si>
  <si>
    <t>格林豪泰智选酒店(济南舜耕国际会展中心店)</t>
  </si>
  <si>
    <t>赵文嘉</t>
  </si>
  <si>
    <t>249.43</t>
  </si>
  <si>
    <t>2021-09-16 20:35:10</t>
  </si>
  <si>
    <t>2255846</t>
  </si>
  <si>
    <t>全季酒店(深圳会展中心店)</t>
  </si>
  <si>
    <t>639.08</t>
  </si>
  <si>
    <t>2021-09-16 19:49:13</t>
  </si>
  <si>
    <t>2255806</t>
  </si>
  <si>
    <t>维也纳酒店(深圳会展中心岗厦地铁站店)</t>
  </si>
  <si>
    <t>747.90</t>
  </si>
  <si>
    <t>2021-09-16 19:07:34</t>
  </si>
  <si>
    <t>2255779</t>
  </si>
  <si>
    <t>Chan Ling Fung</t>
  </si>
  <si>
    <t>210.76</t>
  </si>
  <si>
    <t>2021-09-16 18:39:42</t>
  </si>
  <si>
    <t>2255759</t>
  </si>
  <si>
    <t>298.70</t>
  </si>
  <si>
    <t>2021-09-16 18:24:30</t>
  </si>
  <si>
    <t>2255682</t>
  </si>
  <si>
    <t>Tam Sai Long</t>
  </si>
  <si>
    <t>193.91</t>
  </si>
  <si>
    <t>2021-09-16 17:06:54</t>
  </si>
  <si>
    <t>2255648</t>
  </si>
  <si>
    <t>维也纳国际酒店(佛山千灯湖店)</t>
  </si>
  <si>
    <t>379.50</t>
  </si>
  <si>
    <t>2021-09-16 16:32:32</t>
  </si>
  <si>
    <t>2255597</t>
  </si>
  <si>
    <t>303.09</t>
  </si>
  <si>
    <t>2021-09-16 15:21:31</t>
  </si>
  <si>
    <t>2255558</t>
  </si>
  <si>
    <t>318.74</t>
  </si>
  <si>
    <t>2021-09-16 14:43:25</t>
  </si>
  <si>
    <t>2255488</t>
  </si>
  <si>
    <t>格林东方酒店(徐州高铁站东广场银地汽车大市场店)</t>
  </si>
  <si>
    <t>238.53</t>
  </si>
  <si>
    <t>2021-09-16 13:05:43</t>
  </si>
  <si>
    <t>2255455</t>
  </si>
  <si>
    <t>2021-09-16 12:28:26</t>
  </si>
  <si>
    <t>2255445</t>
  </si>
  <si>
    <t>157.12</t>
  </si>
  <si>
    <t>2021-09-16 12:14:39</t>
  </si>
  <si>
    <t>2255429</t>
  </si>
  <si>
    <t>180.58</t>
  </si>
  <si>
    <t>2021-09-16 11:52:44</t>
  </si>
  <si>
    <t>2255393</t>
  </si>
  <si>
    <t>709.16</t>
  </si>
  <si>
    <t>2021-09-16 11:17:38</t>
  </si>
  <si>
    <t>2255331</t>
  </si>
  <si>
    <t>汉庭（杭州西湖仁和路店）</t>
  </si>
  <si>
    <t>187.29</t>
  </si>
  <si>
    <t>2021-09-16 09:33:16</t>
  </si>
  <si>
    <t>2255326</t>
  </si>
  <si>
    <t>格林豪泰酒店(合肥明发广场店)</t>
  </si>
  <si>
    <t>138.04</t>
  </si>
  <si>
    <t>2021-09-16 09:26:01</t>
  </si>
  <si>
    <t>2255294</t>
  </si>
  <si>
    <t>194.57</t>
  </si>
  <si>
    <t>2021-09-16 08:39:54</t>
  </si>
  <si>
    <t>2255274</t>
  </si>
  <si>
    <t>tse fu tat</t>
  </si>
  <si>
    <t>178.18</t>
  </si>
  <si>
    <t>2021-09-16 08:13:15</t>
  </si>
  <si>
    <t>2255271</t>
  </si>
  <si>
    <t>格美酒店(合肥中国声谷店)</t>
  </si>
  <si>
    <t>270.26</t>
  </si>
  <si>
    <t>2021-09-16 08:11:58</t>
  </si>
  <si>
    <t>2255263</t>
  </si>
  <si>
    <t>LI CHEUK CHING</t>
  </si>
  <si>
    <t>2021-09-16 07:44:49</t>
  </si>
  <si>
    <t>2255242</t>
  </si>
  <si>
    <t>shum fu kwai ray</t>
  </si>
  <si>
    <t>2021-09-16 06:42:02</t>
  </si>
  <si>
    <t>2255238</t>
  </si>
  <si>
    <t>Poon Ying Kwan</t>
  </si>
  <si>
    <t>2021-09-16 06:36:02</t>
  </si>
  <si>
    <t>2255179</t>
  </si>
  <si>
    <t>7天酒店(昭通发达广场店)</t>
  </si>
  <si>
    <t>137.16</t>
  </si>
  <si>
    <t>2021-09-16 02:27:45</t>
  </si>
  <si>
    <t>2021-09-15</t>
  </si>
  <si>
    <t>2255082</t>
  </si>
  <si>
    <t>879.12</t>
  </si>
  <si>
    <t>2021-09-15 23:26:46</t>
  </si>
  <si>
    <t>2255051</t>
  </si>
  <si>
    <t>270.22</t>
  </si>
  <si>
    <t>2021-09-15 22:52:07</t>
  </si>
  <si>
    <t>2255035</t>
  </si>
  <si>
    <t>格林豪泰盐城市亭湖区环保产业园智选酒店</t>
  </si>
  <si>
    <t>李贵军</t>
  </si>
  <si>
    <t>165.94</t>
  </si>
  <si>
    <t>2021-09-15 22:40:25</t>
  </si>
  <si>
    <t>2255033</t>
  </si>
  <si>
    <t>Chack Chowing</t>
  </si>
  <si>
    <t>178.24</t>
  </si>
  <si>
    <t>2021-09-15 22:39:32</t>
  </si>
  <si>
    <t>2254953</t>
  </si>
  <si>
    <t>ZHANG JINGJING</t>
  </si>
  <si>
    <t>632.74</t>
  </si>
  <si>
    <t>2021-09-15 21:34:22</t>
  </si>
  <si>
    <t>2254925</t>
  </si>
  <si>
    <t>城市便捷酒店(恩施航空路店)</t>
  </si>
  <si>
    <t>173.83</t>
  </si>
  <si>
    <t>2021-09-15 21:11:33</t>
  </si>
  <si>
    <t>2254907</t>
  </si>
  <si>
    <t>300.87</t>
  </si>
  <si>
    <t>2021-09-15 21:00:03</t>
  </si>
  <si>
    <t>2254857</t>
  </si>
  <si>
    <t>维也纳酒店（武汉高铁站东广场店）</t>
  </si>
  <si>
    <t>362.55</t>
  </si>
  <si>
    <t>2021-09-15 20:30:37</t>
  </si>
  <si>
    <t>2254817</t>
  </si>
  <si>
    <t>404.34</t>
  </si>
  <si>
    <t>2021-09-15 19:53:11</t>
  </si>
  <si>
    <t>2254802</t>
  </si>
  <si>
    <t>162.78</t>
  </si>
  <si>
    <t>2021-09-15 19:36:13</t>
  </si>
  <si>
    <t>2254707</t>
  </si>
  <si>
    <t>富豪香港酒店</t>
  </si>
  <si>
    <t>Fong Tik Kan,Wong Po Yiu</t>
  </si>
  <si>
    <t>805.86</t>
  </si>
  <si>
    <t>2021-09-15 18:24:32</t>
  </si>
  <si>
    <t>2254601</t>
  </si>
  <si>
    <t>尚客优酒店（兴安乐满地店）</t>
  </si>
  <si>
    <t>171.09</t>
  </si>
  <si>
    <t>2021-09-15 16:54:48</t>
  </si>
  <si>
    <t>2254593</t>
  </si>
  <si>
    <t>格林豪泰(三亚亚龙湾千古情店)</t>
  </si>
  <si>
    <t>117.74</t>
  </si>
  <si>
    <t>2021-09-15 16:47:26</t>
  </si>
  <si>
    <t>2254578</t>
  </si>
  <si>
    <t>城市便捷酒店(张家口北方学院店)</t>
  </si>
  <si>
    <t>199.97</t>
  </si>
  <si>
    <t>2021-09-15 16:31:51</t>
  </si>
  <si>
    <t>2254571</t>
  </si>
  <si>
    <t>2021-09-15 16:27:39</t>
  </si>
  <si>
    <t>2254525</t>
  </si>
  <si>
    <t>265.85</t>
  </si>
  <si>
    <t>2021-09-15 15:37:12</t>
  </si>
  <si>
    <t>2254493</t>
  </si>
  <si>
    <t>子鱼居酒店（上海人民广场店）</t>
  </si>
  <si>
    <t>1229.76</t>
  </si>
  <si>
    <t>2021-09-15 14:55:16</t>
  </si>
  <si>
    <t>2254480</t>
  </si>
  <si>
    <t>星程酒店(乌海新华街店)</t>
  </si>
  <si>
    <t>227.15</t>
  </si>
  <si>
    <t>2021-09-15 14:40:20</t>
  </si>
  <si>
    <t>2254307</t>
  </si>
  <si>
    <t>364.72</t>
  </si>
  <si>
    <t>2021-09-15 12:07:42</t>
  </si>
  <si>
    <t>2254283</t>
  </si>
  <si>
    <t>2021-09-15 11:50:21</t>
  </si>
  <si>
    <t>2254258</t>
  </si>
  <si>
    <t>香港登台酒店</t>
  </si>
  <si>
    <t>Leung Kwok Yat</t>
  </si>
  <si>
    <t>1444.39</t>
  </si>
  <si>
    <t>2021-09-15 11:38:55</t>
  </si>
  <si>
    <t>2254228</t>
  </si>
  <si>
    <t>2021-09-15 10:52:01</t>
  </si>
  <si>
    <t>2254149</t>
  </si>
  <si>
    <t>武汉光谷禧玥酒店</t>
  </si>
  <si>
    <t>2021-09-17 14:25:55</t>
  </si>
  <si>
    <t>2254110</t>
  </si>
  <si>
    <t>城市便捷酒店(鄂州花湖高铁站店)</t>
  </si>
  <si>
    <t>169.42</t>
  </si>
  <si>
    <t>2021-09-15 08:51:35</t>
  </si>
  <si>
    <t>2254083</t>
  </si>
  <si>
    <t>精途酒店(长春火车站南广场店)</t>
  </si>
  <si>
    <t>617.55</t>
  </si>
  <si>
    <t>65.00</t>
  </si>
  <si>
    <t>-552</t>
  </si>
  <si>
    <t>2021-09-15 08:06:37</t>
  </si>
  <si>
    <t>2254052</t>
  </si>
  <si>
    <t>郭旭</t>
  </si>
  <si>
    <t>252.76</t>
  </si>
  <si>
    <t>2021-09-15 06:56:52</t>
  </si>
  <si>
    <t>2254035</t>
  </si>
  <si>
    <t>395.98</t>
  </si>
  <si>
    <t>2021-09-15 06:08:31</t>
  </si>
  <si>
    <t>2253953</t>
  </si>
  <si>
    <t>锦江都城酒店(广州万达广场店)</t>
  </si>
  <si>
    <t>760.32</t>
  </si>
  <si>
    <t>2021-09-15 01:20:48</t>
  </si>
  <si>
    <t>2021-09-14</t>
  </si>
  <si>
    <t>2253744</t>
  </si>
  <si>
    <t>266.20</t>
  </si>
  <si>
    <t>2021-09-14 21:24:29</t>
  </si>
  <si>
    <t>2253220</t>
  </si>
  <si>
    <t>591.48</t>
  </si>
  <si>
    <t>2021-09-14 13:55:32</t>
  </si>
  <si>
    <t>2253218</t>
  </si>
  <si>
    <t>2021-09-14 13:55:07</t>
  </si>
  <si>
    <t>2253217</t>
  </si>
  <si>
    <t>2021-09-14 13:55:06</t>
  </si>
  <si>
    <t>2253117</t>
  </si>
  <si>
    <t>深圳国际会展中心希尔顿花园酒店</t>
  </si>
  <si>
    <t>1167.08</t>
  </si>
  <si>
    <t>2021-09-14 12:18:29</t>
  </si>
  <si>
    <t>2252822</t>
  </si>
  <si>
    <t>7天优品酒店（哈尔滨和平路省政府店）</t>
  </si>
  <si>
    <t>许晓涛</t>
  </si>
  <si>
    <t>2021-09-14 05:55:09</t>
  </si>
  <si>
    <t>2252819</t>
  </si>
  <si>
    <t>维也纳智好酒店(上海金山张堰工业园区中侨学院店)</t>
  </si>
  <si>
    <t>403.92</t>
  </si>
  <si>
    <t>2021-09-14 05:44:40</t>
  </si>
  <si>
    <t>2252781</t>
  </si>
  <si>
    <t>锦江都城酒店(廊坊万达广场店)</t>
  </si>
  <si>
    <t>247.32</t>
  </si>
  <si>
    <t>2021-09-14 02:38:37</t>
  </si>
  <si>
    <t>2252779</t>
  </si>
  <si>
    <t>228.96</t>
  </si>
  <si>
    <t>2021-09-14 02:35:29</t>
  </si>
  <si>
    <t>2252722</t>
  </si>
  <si>
    <t>香港悦品度假酒店(屯门)</t>
  </si>
  <si>
    <t>Tang Siu Fai</t>
  </si>
  <si>
    <t>413.11</t>
  </si>
  <si>
    <t>2021-09-14 00:18:52</t>
  </si>
  <si>
    <t>2021-09-13</t>
  </si>
  <si>
    <t>2252629</t>
  </si>
  <si>
    <t>锦江之星(北京首都机场顺义地铁站店)</t>
  </si>
  <si>
    <t>246.67</t>
  </si>
  <si>
    <t>2021-09-13 21:14:31</t>
  </si>
  <si>
    <t>2252603</t>
  </si>
  <si>
    <t>Ho Tik Sang</t>
  </si>
  <si>
    <t>239.54</t>
  </si>
  <si>
    <t>2021-09-13 20:49:15</t>
  </si>
  <si>
    <t>2252576</t>
  </si>
  <si>
    <t>香港乐仕酒店</t>
  </si>
  <si>
    <t>Ho Kwok yee</t>
  </si>
  <si>
    <t>358.67</t>
  </si>
  <si>
    <t>2021-09-13 20:18:02</t>
  </si>
  <si>
    <t>2252052</t>
  </si>
  <si>
    <t>513.36</t>
  </si>
  <si>
    <t>2021-09-13 11:09:30</t>
  </si>
  <si>
    <t>2251883</t>
  </si>
  <si>
    <t>LEUNG KAM SING HERON</t>
  </si>
  <si>
    <t>2021-09-13 06:03:34</t>
  </si>
  <si>
    <t>2021-09-12</t>
  </si>
  <si>
    <t>2251226</t>
  </si>
  <si>
    <t>尚客优酒店(江苏苏州工业园区胜浦镇兴浦路店)</t>
  </si>
  <si>
    <t>918.60</t>
  </si>
  <si>
    <t>2021-09-12 12:16:25</t>
  </si>
  <si>
    <t>2251192</t>
  </si>
  <si>
    <t>格林豪泰(北京长阳加州水郡店)</t>
  </si>
  <si>
    <t>赵鹏</t>
  </si>
  <si>
    <t>387.74</t>
  </si>
  <si>
    <t>2021-09-12 11:48:56</t>
  </si>
  <si>
    <t>2251130</t>
  </si>
  <si>
    <t>南昌绿地铂骊酒店</t>
  </si>
  <si>
    <t>341.21</t>
  </si>
  <si>
    <t>2021-09-12 10:39:28</t>
  </si>
  <si>
    <t>2021-09-11</t>
  </si>
  <si>
    <t>2250392</t>
  </si>
  <si>
    <t>香港朗廷酒店</t>
  </si>
  <si>
    <t>YIU Man Wah Christy</t>
  </si>
  <si>
    <t>753.83</t>
  </si>
  <si>
    <t>2021-09-11 15:00:10</t>
  </si>
  <si>
    <t>2250301</t>
  </si>
  <si>
    <t>派酒店(贵阳喷水池地铁站店)</t>
  </si>
  <si>
    <t>95.99</t>
  </si>
  <si>
    <t>2021-09-11 13:21:19</t>
  </si>
  <si>
    <t>2021-09-10</t>
  </si>
  <si>
    <t>2248887</t>
  </si>
  <si>
    <t>香港九龙东智选假日酒店</t>
  </si>
  <si>
    <t>WEI JINGZHE,HE XUE</t>
  </si>
  <si>
    <t>361.34</t>
  </si>
  <si>
    <t>2021-09-10 09:32:31</t>
  </si>
  <si>
    <t>2021-09-09</t>
  </si>
  <si>
    <t>2248276</t>
  </si>
  <si>
    <t>邓梦瑶</t>
  </si>
  <si>
    <t>502.30</t>
  </si>
  <si>
    <t>2021-09-09 17:10:47</t>
  </si>
  <si>
    <t>2248011</t>
  </si>
  <si>
    <t>厦门海景千禧大酒店</t>
  </si>
  <si>
    <t>571.00</t>
  </si>
  <si>
    <t>-571</t>
  </si>
  <si>
    <t>2021-09-09 12:26:27</t>
  </si>
  <si>
    <t>直采</t>
  </si>
  <si>
    <t>2247719</t>
  </si>
  <si>
    <t>Tsang yuen tung</t>
  </si>
  <si>
    <t>339.94</t>
  </si>
  <si>
    <t>2021-09-09 01:00:26</t>
  </si>
  <si>
    <t>2247705</t>
  </si>
  <si>
    <t>香港愉景湾酒店</t>
  </si>
  <si>
    <t>LIU KIN CHUNG,LAI LOK</t>
  </si>
  <si>
    <t>1335.05</t>
  </si>
  <si>
    <t>2021-09-09 00:23:31</t>
  </si>
  <si>
    <t>2021-09-08</t>
  </si>
  <si>
    <t>2247268</t>
  </si>
  <si>
    <t>维也纳酒店(成都大丰地铁站店)</t>
  </si>
  <si>
    <t>3112.60</t>
  </si>
  <si>
    <t>2021-09-08 15:47:35</t>
  </si>
  <si>
    <t>2246917</t>
  </si>
  <si>
    <t>ZHANG BIHUA</t>
  </si>
  <si>
    <t>2945.52</t>
  </si>
  <si>
    <t>2021-09-08 08:03:29</t>
  </si>
  <si>
    <t>2021-08-30</t>
  </si>
  <si>
    <t>2237291</t>
  </si>
  <si>
    <t>香港帝景酒店</t>
  </si>
  <si>
    <t>tam man kwong</t>
  </si>
  <si>
    <t>407.87</t>
  </si>
  <si>
    <t>2021-08-30 15:55:15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</si>
</sst>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0" fillId="12" borderId="2" applyNumberFormat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1"/>
  <sheetViews>
    <sheetView topLeftCell="A244" workbookViewId="0">
      <selection activeCell="A24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16231986833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44447</v>
      </c>
      <c r="G2" s="5">
        <v>44455</v>
      </c>
      <c r="H2" s="4">
        <v>1</v>
      </c>
      <c r="I2" s="4">
        <v>8</v>
      </c>
      <c r="J2" s="4">
        <v>8</v>
      </c>
      <c r="K2" s="4" t="s">
        <v>29</v>
      </c>
      <c r="L2" s="4">
        <v>2945.56</v>
      </c>
      <c r="M2" s="4">
        <v>2945.56</v>
      </c>
      <c r="N2" s="4" t="s">
        <v>30</v>
      </c>
      <c r="O2" s="4" t="s">
        <v>31</v>
      </c>
      <c r="P2" s="4" t="s">
        <v>32</v>
      </c>
      <c r="Q2" s="4">
        <v>0</v>
      </c>
      <c r="R2" s="7">
        <v>44447</v>
      </c>
      <c r="S2" s="5">
        <v>44470</v>
      </c>
      <c r="T2" s="4" t="s">
        <v>33</v>
      </c>
      <c r="U2" s="4">
        <v>2945.56</v>
      </c>
      <c r="V2" s="4">
        <v>0</v>
      </c>
      <c r="W2" s="4">
        <v>0</v>
      </c>
    </row>
    <row r="3" s="4" customFormat="1" spans="1:23">
      <c r="A3" s="4">
        <v>16250733438</v>
      </c>
      <c r="B3" s="4" t="s">
        <v>25</v>
      </c>
      <c r="C3" s="4" t="s">
        <v>26</v>
      </c>
      <c r="D3" s="4" t="s">
        <v>34</v>
      </c>
      <c r="E3" s="4" t="s">
        <v>28</v>
      </c>
      <c r="F3" s="5">
        <v>44454</v>
      </c>
      <c r="G3" s="5">
        <v>44455</v>
      </c>
      <c r="H3" s="4">
        <v>1</v>
      </c>
      <c r="I3" s="4">
        <v>1</v>
      </c>
      <c r="J3" s="4">
        <v>1</v>
      </c>
      <c r="K3" s="4" t="s">
        <v>29</v>
      </c>
      <c r="L3" s="4">
        <v>361.34</v>
      </c>
      <c r="M3" s="4">
        <v>361.34</v>
      </c>
      <c r="N3" s="4" t="s">
        <v>35</v>
      </c>
      <c r="O3" s="4" t="s">
        <v>31</v>
      </c>
      <c r="P3" s="4" t="s">
        <v>32</v>
      </c>
      <c r="Q3" s="4">
        <v>0</v>
      </c>
      <c r="R3" s="7">
        <v>44449</v>
      </c>
      <c r="S3" s="5">
        <v>44470</v>
      </c>
      <c r="T3" s="4" t="s">
        <v>33</v>
      </c>
      <c r="U3" s="4">
        <v>361.34</v>
      </c>
      <c r="V3" s="4">
        <v>0</v>
      </c>
      <c r="W3" s="4">
        <v>0</v>
      </c>
    </row>
    <row r="4" s="4" customFormat="1" spans="1:23">
      <c r="A4" s="4">
        <v>16266028630</v>
      </c>
      <c r="B4" s="4" t="s">
        <v>25</v>
      </c>
      <c r="C4" s="4" t="s">
        <v>26</v>
      </c>
      <c r="D4" s="4" t="s">
        <v>36</v>
      </c>
      <c r="F4" s="5">
        <v>44453</v>
      </c>
      <c r="G4" s="5">
        <v>44455</v>
      </c>
      <c r="H4" s="4">
        <v>0</v>
      </c>
      <c r="I4" s="4">
        <v>2</v>
      </c>
      <c r="J4" s="4">
        <v>0</v>
      </c>
      <c r="K4" s="4" t="s">
        <v>29</v>
      </c>
      <c r="L4" s="4">
        <v>387.73</v>
      </c>
      <c r="M4" s="4">
        <v>387.73</v>
      </c>
      <c r="O4" s="4" t="s">
        <v>31</v>
      </c>
      <c r="P4" s="4" t="s">
        <v>32</v>
      </c>
      <c r="Q4" s="4">
        <v>0</v>
      </c>
      <c r="R4" s="7">
        <v>44451</v>
      </c>
      <c r="S4" s="5">
        <v>44470</v>
      </c>
      <c r="T4" s="4" t="s">
        <v>33</v>
      </c>
      <c r="U4" s="4">
        <v>387.73</v>
      </c>
      <c r="V4" s="4">
        <v>0</v>
      </c>
      <c r="W4" s="4">
        <v>0</v>
      </c>
    </row>
    <row r="5" s="4" customFormat="1" spans="1:24">
      <c r="A5" s="4">
        <v>16280486367</v>
      </c>
      <c r="B5" s="4" t="s">
        <v>25</v>
      </c>
      <c r="C5" s="4" t="s">
        <v>26</v>
      </c>
      <c r="D5" s="4" t="s">
        <v>37</v>
      </c>
      <c r="E5" s="4" t="s">
        <v>38</v>
      </c>
      <c r="F5" s="5">
        <v>44454</v>
      </c>
      <c r="G5" s="5">
        <v>44455</v>
      </c>
      <c r="H5" s="4">
        <v>1</v>
      </c>
      <c r="I5" s="4">
        <v>1</v>
      </c>
      <c r="J5" s="4">
        <v>1</v>
      </c>
      <c r="K5" s="4" t="s">
        <v>29</v>
      </c>
      <c r="L5" s="4">
        <v>228.96</v>
      </c>
      <c r="M5" s="4">
        <v>228.96</v>
      </c>
      <c r="N5" s="4" t="s">
        <v>39</v>
      </c>
      <c r="O5" s="4" t="s">
        <v>31</v>
      </c>
      <c r="P5" s="4" t="s">
        <v>32</v>
      </c>
      <c r="Q5" s="4">
        <v>0</v>
      </c>
      <c r="R5" s="7">
        <v>44453</v>
      </c>
      <c r="S5" s="5">
        <v>44470</v>
      </c>
      <c r="T5" s="4" t="s">
        <v>33</v>
      </c>
      <c r="U5" s="4">
        <v>228.96</v>
      </c>
      <c r="V5" s="4">
        <v>0</v>
      </c>
      <c r="W5" s="4">
        <v>0</v>
      </c>
      <c r="X5" s="4">
        <v>2252779</v>
      </c>
    </row>
    <row r="6" s="4" customFormat="1" spans="1:23">
      <c r="A6" s="4">
        <v>16280488623</v>
      </c>
      <c r="B6" s="4" t="s">
        <v>25</v>
      </c>
      <c r="C6" s="4" t="s">
        <v>26</v>
      </c>
      <c r="D6" s="4" t="s">
        <v>37</v>
      </c>
      <c r="E6" s="4" t="s">
        <v>40</v>
      </c>
      <c r="F6" s="5">
        <v>44454</v>
      </c>
      <c r="G6" s="5">
        <v>44455</v>
      </c>
      <c r="H6" s="4">
        <v>1</v>
      </c>
      <c r="I6" s="4">
        <v>1</v>
      </c>
      <c r="J6" s="4">
        <v>1</v>
      </c>
      <c r="K6" s="4" t="s">
        <v>29</v>
      </c>
      <c r="L6" s="4">
        <v>247.32</v>
      </c>
      <c r="M6" s="4">
        <v>247.32</v>
      </c>
      <c r="N6" s="4" t="s">
        <v>41</v>
      </c>
      <c r="O6" s="4" t="s">
        <v>31</v>
      </c>
      <c r="P6" s="4" t="s">
        <v>32</v>
      </c>
      <c r="Q6" s="4">
        <v>0</v>
      </c>
      <c r="R6" s="7">
        <v>44453</v>
      </c>
      <c r="S6" s="5">
        <v>44470</v>
      </c>
      <c r="T6" s="4" t="s">
        <v>33</v>
      </c>
      <c r="U6" s="4">
        <v>247.32</v>
      </c>
      <c r="V6" s="4">
        <v>0</v>
      </c>
      <c r="W6" s="4">
        <v>0</v>
      </c>
    </row>
    <row r="7" s="4" customFormat="1" spans="1:25">
      <c r="A7" s="4">
        <v>16281694991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44454</v>
      </c>
      <c r="G7" s="5">
        <v>44455</v>
      </c>
      <c r="H7" s="4">
        <v>1</v>
      </c>
      <c r="I7" s="4">
        <v>1</v>
      </c>
      <c r="J7" s="4">
        <v>1</v>
      </c>
      <c r="K7" s="4" t="s">
        <v>29</v>
      </c>
      <c r="L7" s="4">
        <v>1167.08</v>
      </c>
      <c r="M7" s="4">
        <v>1167.08</v>
      </c>
      <c r="N7" s="4" t="s">
        <v>44</v>
      </c>
      <c r="O7" s="4" t="s">
        <v>31</v>
      </c>
      <c r="P7" s="4" t="s">
        <v>32</v>
      </c>
      <c r="Q7" s="4">
        <v>0</v>
      </c>
      <c r="R7" s="7">
        <v>44453</v>
      </c>
      <c r="S7" s="5">
        <v>44470</v>
      </c>
      <c r="T7" s="4" t="s">
        <v>33</v>
      </c>
      <c r="U7" s="4">
        <v>1167.08</v>
      </c>
      <c r="V7" s="4">
        <v>0</v>
      </c>
      <c r="W7" s="4">
        <v>0</v>
      </c>
      <c r="Y7" s="4">
        <v>3189801707</v>
      </c>
    </row>
    <row r="8" s="4" customFormat="1" spans="1:25">
      <c r="A8" s="4">
        <v>16283725270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44453</v>
      </c>
      <c r="G8" s="5">
        <v>44455</v>
      </c>
      <c r="H8" s="4">
        <v>1</v>
      </c>
      <c r="I8" s="4">
        <v>2</v>
      </c>
      <c r="J8" s="4">
        <v>2</v>
      </c>
      <c r="K8" s="4" t="s">
        <v>29</v>
      </c>
      <c r="L8" s="4">
        <v>591.49</v>
      </c>
      <c r="M8" s="4">
        <v>591.49</v>
      </c>
      <c r="N8" s="4" t="s">
        <v>47</v>
      </c>
      <c r="O8" s="4" t="s">
        <v>31</v>
      </c>
      <c r="P8" s="4" t="s">
        <v>32</v>
      </c>
      <c r="Q8" s="4">
        <v>0</v>
      </c>
      <c r="R8" s="7">
        <v>44453</v>
      </c>
      <c r="S8" s="5">
        <v>44470</v>
      </c>
      <c r="T8" s="4" t="s">
        <v>33</v>
      </c>
      <c r="U8" s="4">
        <v>591.49</v>
      </c>
      <c r="V8" s="4">
        <v>0</v>
      </c>
      <c r="W8" s="4">
        <v>0</v>
      </c>
      <c r="Y8" s="4">
        <v>3187942358</v>
      </c>
    </row>
    <row r="9" s="4" customFormat="1" spans="1:25">
      <c r="A9" s="4">
        <v>16283725326</v>
      </c>
      <c r="B9" s="4" t="s">
        <v>25</v>
      </c>
      <c r="C9" s="4" t="s">
        <v>26</v>
      </c>
      <c r="D9" s="4" t="s">
        <v>45</v>
      </c>
      <c r="E9" s="4" t="s">
        <v>46</v>
      </c>
      <c r="F9" s="5">
        <v>44453</v>
      </c>
      <c r="G9" s="5">
        <v>44455</v>
      </c>
      <c r="H9" s="4">
        <v>1</v>
      </c>
      <c r="I9" s="4">
        <v>2</v>
      </c>
      <c r="J9" s="4">
        <v>2</v>
      </c>
      <c r="K9" s="4" t="s">
        <v>29</v>
      </c>
      <c r="L9" s="4">
        <v>591.49</v>
      </c>
      <c r="M9" s="4">
        <v>591.49</v>
      </c>
      <c r="N9" s="4" t="s">
        <v>48</v>
      </c>
      <c r="O9" s="4" t="s">
        <v>31</v>
      </c>
      <c r="P9" s="4" t="s">
        <v>32</v>
      </c>
      <c r="Q9" s="4">
        <v>0</v>
      </c>
      <c r="R9" s="7">
        <v>44453</v>
      </c>
      <c r="S9" s="5">
        <v>44470</v>
      </c>
      <c r="T9" s="4" t="s">
        <v>33</v>
      </c>
      <c r="U9" s="4">
        <v>591.49</v>
      </c>
      <c r="V9" s="4">
        <v>0</v>
      </c>
      <c r="W9" s="4">
        <v>0</v>
      </c>
      <c r="Y9" s="4">
        <v>3192644565</v>
      </c>
    </row>
    <row r="10" s="4" customFormat="1" spans="1:25">
      <c r="A10" s="4">
        <v>16283727380</v>
      </c>
      <c r="B10" s="4" t="s">
        <v>25</v>
      </c>
      <c r="C10" s="4" t="s">
        <v>26</v>
      </c>
      <c r="D10" s="4" t="s">
        <v>45</v>
      </c>
      <c r="E10" s="4" t="s">
        <v>46</v>
      </c>
      <c r="F10" s="5">
        <v>44453</v>
      </c>
      <c r="G10" s="5">
        <v>44455</v>
      </c>
      <c r="H10" s="4">
        <v>1</v>
      </c>
      <c r="I10" s="4">
        <v>2</v>
      </c>
      <c r="J10" s="4">
        <v>2</v>
      </c>
      <c r="K10" s="4" t="s">
        <v>29</v>
      </c>
      <c r="L10" s="4">
        <v>591.49</v>
      </c>
      <c r="M10" s="4">
        <v>591.49</v>
      </c>
      <c r="N10" s="4" t="s">
        <v>49</v>
      </c>
      <c r="O10" s="4" t="s">
        <v>31</v>
      </c>
      <c r="P10" s="4" t="s">
        <v>32</v>
      </c>
      <c r="Q10" s="4">
        <v>0</v>
      </c>
      <c r="R10" s="7">
        <v>44453</v>
      </c>
      <c r="S10" s="5">
        <v>44470</v>
      </c>
      <c r="T10" s="4" t="s">
        <v>33</v>
      </c>
      <c r="U10" s="4">
        <v>591.49</v>
      </c>
      <c r="V10" s="4">
        <v>0</v>
      </c>
      <c r="W10" s="4">
        <v>0</v>
      </c>
      <c r="Y10" s="4">
        <v>3195405956</v>
      </c>
    </row>
    <row r="11" s="4" customFormat="1" spans="1:25">
      <c r="A11" s="4">
        <v>16286000451</v>
      </c>
      <c r="B11" s="4" t="s">
        <v>25</v>
      </c>
      <c r="C11" s="4" t="s">
        <v>26</v>
      </c>
      <c r="D11" s="4" t="s">
        <v>50</v>
      </c>
      <c r="E11" s="4" t="s">
        <v>51</v>
      </c>
      <c r="F11" s="5">
        <v>44454</v>
      </c>
      <c r="G11" s="5">
        <v>44455</v>
      </c>
      <c r="H11" s="4">
        <v>1</v>
      </c>
      <c r="I11" s="4">
        <v>1</v>
      </c>
      <c r="J11" s="4">
        <v>1</v>
      </c>
      <c r="K11" s="4" t="s">
        <v>29</v>
      </c>
      <c r="L11" s="4">
        <v>266.2</v>
      </c>
      <c r="M11" s="4">
        <v>266.2</v>
      </c>
      <c r="N11" s="4" t="s">
        <v>52</v>
      </c>
      <c r="O11" s="4" t="s">
        <v>31</v>
      </c>
      <c r="P11" s="4" t="s">
        <v>32</v>
      </c>
      <c r="Q11" s="4">
        <v>0</v>
      </c>
      <c r="R11" s="7">
        <v>44453</v>
      </c>
      <c r="S11" s="5">
        <v>44470</v>
      </c>
      <c r="T11" s="4" t="s">
        <v>33</v>
      </c>
      <c r="U11" s="4">
        <v>266.2</v>
      </c>
      <c r="V11" s="4">
        <v>0</v>
      </c>
      <c r="W11" s="4">
        <v>0</v>
      </c>
      <c r="Y11" s="4" t="s">
        <v>53</v>
      </c>
    </row>
    <row r="12" s="4" customFormat="1" spans="1:25">
      <c r="A12" s="4">
        <v>16288133501</v>
      </c>
      <c r="B12" s="4" t="s">
        <v>25</v>
      </c>
      <c r="C12" s="4" t="s">
        <v>26</v>
      </c>
      <c r="D12" s="4" t="s">
        <v>45</v>
      </c>
      <c r="E12" s="4" t="s">
        <v>54</v>
      </c>
      <c r="F12" s="5">
        <v>44454</v>
      </c>
      <c r="G12" s="5">
        <v>44455</v>
      </c>
      <c r="H12" s="4">
        <v>1</v>
      </c>
      <c r="I12" s="4">
        <v>1</v>
      </c>
      <c r="J12" s="4">
        <v>1</v>
      </c>
      <c r="K12" s="4" t="s">
        <v>29</v>
      </c>
      <c r="L12" s="4">
        <v>395.98</v>
      </c>
      <c r="M12" s="4">
        <v>395.98</v>
      </c>
      <c r="N12" s="4" t="s">
        <v>55</v>
      </c>
      <c r="O12" s="4" t="s">
        <v>31</v>
      </c>
      <c r="P12" s="4" t="s">
        <v>32</v>
      </c>
      <c r="Q12" s="4">
        <v>0</v>
      </c>
      <c r="R12" s="7">
        <v>44454</v>
      </c>
      <c r="S12" s="5">
        <v>44470</v>
      </c>
      <c r="T12" s="4" t="s">
        <v>33</v>
      </c>
      <c r="U12" s="4">
        <v>395.98</v>
      </c>
      <c r="V12" s="4">
        <v>0</v>
      </c>
      <c r="W12" s="4">
        <v>0</v>
      </c>
      <c r="Y12" s="4">
        <v>3195815195</v>
      </c>
    </row>
    <row r="13" s="4" customFormat="1" spans="1:23">
      <c r="A13" s="4">
        <v>16288164161</v>
      </c>
      <c r="B13" s="4" t="s">
        <v>25</v>
      </c>
      <c r="C13" s="4" t="s">
        <v>26</v>
      </c>
      <c r="D13" s="4" t="s">
        <v>56</v>
      </c>
      <c r="F13" s="5">
        <v>44454</v>
      </c>
      <c r="G13" s="5">
        <v>44455</v>
      </c>
      <c r="H13" s="4">
        <v>0</v>
      </c>
      <c r="I13" s="4">
        <v>1</v>
      </c>
      <c r="J13" s="4">
        <v>0</v>
      </c>
      <c r="K13" s="4" t="s">
        <v>29</v>
      </c>
      <c r="L13" s="4">
        <v>252.76</v>
      </c>
      <c r="M13" s="4">
        <v>252.76</v>
      </c>
      <c r="O13" s="4" t="s">
        <v>31</v>
      </c>
      <c r="P13" s="4" t="s">
        <v>32</v>
      </c>
      <c r="Q13" s="4">
        <v>0</v>
      </c>
      <c r="R13" s="7">
        <v>44454</v>
      </c>
      <c r="S13" s="5">
        <v>44470</v>
      </c>
      <c r="T13" s="4" t="s">
        <v>33</v>
      </c>
      <c r="U13" s="4">
        <v>252.76</v>
      </c>
      <c r="V13" s="4">
        <v>0</v>
      </c>
      <c r="W13" s="4">
        <v>0</v>
      </c>
    </row>
    <row r="14" s="4" customFormat="1" spans="1:25">
      <c r="A14" s="4">
        <v>16288368673</v>
      </c>
      <c r="B14" s="4" t="s">
        <v>25</v>
      </c>
      <c r="C14" s="4" t="s">
        <v>26</v>
      </c>
      <c r="D14" s="4" t="s">
        <v>57</v>
      </c>
      <c r="E14" s="4" t="s">
        <v>58</v>
      </c>
      <c r="F14" s="5">
        <v>44454</v>
      </c>
      <c r="G14" s="5">
        <v>44455</v>
      </c>
      <c r="H14" s="4">
        <v>1</v>
      </c>
      <c r="I14" s="4">
        <v>1</v>
      </c>
      <c r="J14" s="4">
        <v>1</v>
      </c>
      <c r="K14" s="4" t="s">
        <v>29</v>
      </c>
      <c r="L14" s="4">
        <v>169.42</v>
      </c>
      <c r="M14" s="4">
        <v>169.42</v>
      </c>
      <c r="N14" s="4" t="s">
        <v>59</v>
      </c>
      <c r="O14" s="4" t="s">
        <v>31</v>
      </c>
      <c r="P14" s="4" t="s">
        <v>32</v>
      </c>
      <c r="Q14" s="4">
        <v>0</v>
      </c>
      <c r="R14" s="7">
        <v>44454</v>
      </c>
      <c r="S14" s="5">
        <v>44470</v>
      </c>
      <c r="T14" s="4" t="s">
        <v>33</v>
      </c>
      <c r="U14" s="4">
        <v>169.42</v>
      </c>
      <c r="V14" s="4">
        <v>0</v>
      </c>
      <c r="W14" s="4">
        <v>0</v>
      </c>
      <c r="X14" s="4">
        <v>2254110</v>
      </c>
      <c r="Y14" s="4" t="s">
        <v>60</v>
      </c>
    </row>
    <row r="15" s="4" customFormat="1" spans="1:25">
      <c r="A15" s="4">
        <v>16288829580</v>
      </c>
      <c r="B15" s="4" t="s">
        <v>25</v>
      </c>
      <c r="C15" s="4" t="s">
        <v>26</v>
      </c>
      <c r="D15" s="4" t="s">
        <v>61</v>
      </c>
      <c r="E15" s="4" t="s">
        <v>62</v>
      </c>
      <c r="F15" s="5">
        <v>44454</v>
      </c>
      <c r="G15" s="5">
        <v>44455</v>
      </c>
      <c r="H15" s="4">
        <v>1</v>
      </c>
      <c r="I15" s="4">
        <v>1</v>
      </c>
      <c r="J15" s="4">
        <v>1</v>
      </c>
      <c r="K15" s="4" t="s">
        <v>29</v>
      </c>
      <c r="L15" s="4">
        <v>180.88</v>
      </c>
      <c r="M15" s="4">
        <v>180.88</v>
      </c>
      <c r="N15" s="4" t="s">
        <v>63</v>
      </c>
      <c r="O15" s="4" t="s">
        <v>31</v>
      </c>
      <c r="P15" s="4" t="s">
        <v>32</v>
      </c>
      <c r="Q15" s="4">
        <v>0</v>
      </c>
      <c r="R15" s="7">
        <v>44454</v>
      </c>
      <c r="S15" s="5">
        <v>44470</v>
      </c>
      <c r="T15" s="4" t="s">
        <v>33</v>
      </c>
      <c r="U15" s="4">
        <v>180.88</v>
      </c>
      <c r="V15" s="4">
        <v>0</v>
      </c>
      <c r="W15" s="4">
        <v>0</v>
      </c>
      <c r="X15" s="4">
        <v>2254228</v>
      </c>
      <c r="Y15" s="4" t="s">
        <v>64</v>
      </c>
    </row>
    <row r="16" s="4" customFormat="1" spans="1:25">
      <c r="A16" s="4">
        <v>16289234066</v>
      </c>
      <c r="B16" s="4" t="s">
        <v>25</v>
      </c>
      <c r="C16" s="4" t="s">
        <v>26</v>
      </c>
      <c r="D16" s="4" t="s">
        <v>45</v>
      </c>
      <c r="E16" s="4" t="s">
        <v>65</v>
      </c>
      <c r="F16" s="5">
        <v>44454</v>
      </c>
      <c r="G16" s="5">
        <v>44455</v>
      </c>
      <c r="H16" s="4">
        <v>1</v>
      </c>
      <c r="I16" s="4">
        <v>1</v>
      </c>
      <c r="J16" s="4">
        <v>1</v>
      </c>
      <c r="K16" s="4" t="s">
        <v>29</v>
      </c>
      <c r="L16" s="4">
        <v>364.72</v>
      </c>
      <c r="M16" s="4">
        <v>364.72</v>
      </c>
      <c r="N16" s="4" t="s">
        <v>66</v>
      </c>
      <c r="O16" s="4" t="s">
        <v>31</v>
      </c>
      <c r="P16" s="4" t="s">
        <v>32</v>
      </c>
      <c r="Q16" s="4">
        <v>0</v>
      </c>
      <c r="R16" s="7">
        <v>44454</v>
      </c>
      <c r="S16" s="5">
        <v>44470</v>
      </c>
      <c r="T16" s="4" t="s">
        <v>33</v>
      </c>
      <c r="U16" s="4">
        <v>364.72</v>
      </c>
      <c r="V16" s="4">
        <v>0</v>
      </c>
      <c r="W16" s="4">
        <v>0</v>
      </c>
      <c r="X16" s="4">
        <v>2254307</v>
      </c>
      <c r="Y16" s="4">
        <v>3187972938</v>
      </c>
    </row>
    <row r="17" s="4" customFormat="1" spans="1:25">
      <c r="A17" s="4">
        <v>16289928845</v>
      </c>
      <c r="B17" s="4" t="s">
        <v>25</v>
      </c>
      <c r="C17" s="4" t="s">
        <v>26</v>
      </c>
      <c r="D17" s="4" t="s">
        <v>67</v>
      </c>
      <c r="E17" s="4" t="s">
        <v>68</v>
      </c>
      <c r="F17" s="5">
        <v>44454</v>
      </c>
      <c r="G17" s="5">
        <v>44455</v>
      </c>
      <c r="H17" s="4">
        <v>1</v>
      </c>
      <c r="I17" s="4">
        <v>1</v>
      </c>
      <c r="J17" s="4">
        <v>1</v>
      </c>
      <c r="K17" s="4" t="s">
        <v>29</v>
      </c>
      <c r="L17" s="4">
        <v>227.15</v>
      </c>
      <c r="M17" s="4">
        <v>227.15</v>
      </c>
      <c r="N17" s="4" t="s">
        <v>69</v>
      </c>
      <c r="O17" s="4" t="s">
        <v>31</v>
      </c>
      <c r="P17" s="4" t="s">
        <v>32</v>
      </c>
      <c r="Q17" s="4">
        <v>0</v>
      </c>
      <c r="R17" s="7">
        <v>44454</v>
      </c>
      <c r="S17" s="5">
        <v>44470</v>
      </c>
      <c r="T17" s="4" t="s">
        <v>33</v>
      </c>
      <c r="U17" s="4">
        <v>227.15</v>
      </c>
      <c r="V17" s="4">
        <v>0</v>
      </c>
      <c r="W17" s="4">
        <v>0</v>
      </c>
      <c r="Y17" s="4" t="s">
        <v>70</v>
      </c>
    </row>
    <row r="18" s="4" customFormat="1" spans="1:23">
      <c r="A18" s="4">
        <v>16291545075</v>
      </c>
      <c r="B18" s="4" t="s">
        <v>25</v>
      </c>
      <c r="C18" s="4" t="s">
        <v>26</v>
      </c>
      <c r="D18" s="4" t="s">
        <v>71</v>
      </c>
      <c r="E18" s="4" t="s">
        <v>72</v>
      </c>
      <c r="F18" s="5">
        <v>44454</v>
      </c>
      <c r="G18" s="5">
        <v>44455</v>
      </c>
      <c r="H18" s="4">
        <v>1</v>
      </c>
      <c r="I18" s="4">
        <v>1</v>
      </c>
      <c r="J18" s="4">
        <v>1</v>
      </c>
      <c r="K18" s="4" t="s">
        <v>29</v>
      </c>
      <c r="L18" s="4">
        <v>117.74</v>
      </c>
      <c r="M18" s="4">
        <v>117.74</v>
      </c>
      <c r="N18" s="4" t="s">
        <v>73</v>
      </c>
      <c r="O18" s="4" t="s">
        <v>31</v>
      </c>
      <c r="P18" s="4" t="s">
        <v>32</v>
      </c>
      <c r="Q18" s="4">
        <v>0</v>
      </c>
      <c r="R18" s="7">
        <v>44454</v>
      </c>
      <c r="S18" s="5">
        <v>44470</v>
      </c>
      <c r="T18" s="4" t="s">
        <v>33</v>
      </c>
      <c r="U18" s="4">
        <v>117.74</v>
      </c>
      <c r="V18" s="4">
        <v>0</v>
      </c>
      <c r="W18" s="4">
        <v>0</v>
      </c>
    </row>
    <row r="19" s="4" customFormat="1" spans="1:25">
      <c r="A19" s="4">
        <v>16291571970</v>
      </c>
      <c r="B19" s="4" t="s">
        <v>25</v>
      </c>
      <c r="C19" s="4" t="s">
        <v>26</v>
      </c>
      <c r="D19" s="4" t="s">
        <v>74</v>
      </c>
      <c r="E19" s="4" t="s">
        <v>75</v>
      </c>
      <c r="F19" s="5">
        <v>44454</v>
      </c>
      <c r="G19" s="5">
        <v>44455</v>
      </c>
      <c r="H19" s="4">
        <v>1</v>
      </c>
      <c r="I19" s="4">
        <v>1</v>
      </c>
      <c r="J19" s="4">
        <v>1</v>
      </c>
      <c r="K19" s="4" t="s">
        <v>29</v>
      </c>
      <c r="L19" s="4">
        <v>199.97</v>
      </c>
      <c r="M19" s="4">
        <v>199.97</v>
      </c>
      <c r="N19" s="4" t="s">
        <v>76</v>
      </c>
      <c r="O19" s="4" t="s">
        <v>31</v>
      </c>
      <c r="P19" s="4" t="s">
        <v>32</v>
      </c>
      <c r="Q19" s="4">
        <v>0</v>
      </c>
      <c r="R19" s="7">
        <v>44454</v>
      </c>
      <c r="S19" s="5">
        <v>44470</v>
      </c>
      <c r="T19" s="4" t="s">
        <v>33</v>
      </c>
      <c r="U19" s="4">
        <v>199.97</v>
      </c>
      <c r="V19" s="4">
        <v>0</v>
      </c>
      <c r="W19" s="4">
        <v>0</v>
      </c>
      <c r="X19" s="4">
        <v>2254578</v>
      </c>
      <c r="Y19" s="4" t="s">
        <v>77</v>
      </c>
    </row>
    <row r="20" s="4" customFormat="1" spans="1:23">
      <c r="A20" s="4">
        <v>16291655980</v>
      </c>
      <c r="B20" s="4" t="s">
        <v>25</v>
      </c>
      <c r="C20" s="4" t="s">
        <v>26</v>
      </c>
      <c r="D20" s="4" t="s">
        <v>71</v>
      </c>
      <c r="E20" s="4" t="s">
        <v>72</v>
      </c>
      <c r="F20" s="5">
        <v>44454</v>
      </c>
      <c r="G20" s="5">
        <v>44455</v>
      </c>
      <c r="H20" s="4">
        <v>1</v>
      </c>
      <c r="I20" s="4">
        <v>1</v>
      </c>
      <c r="J20" s="4">
        <v>1</v>
      </c>
      <c r="K20" s="4" t="s">
        <v>29</v>
      </c>
      <c r="L20" s="4">
        <v>117.74</v>
      </c>
      <c r="M20" s="4">
        <v>117.74</v>
      </c>
      <c r="N20" s="4" t="s">
        <v>78</v>
      </c>
      <c r="O20" s="4" t="s">
        <v>31</v>
      </c>
      <c r="P20" s="4" t="s">
        <v>32</v>
      </c>
      <c r="Q20" s="4">
        <v>0</v>
      </c>
      <c r="R20" s="7">
        <v>44454</v>
      </c>
      <c r="S20" s="5">
        <v>44470</v>
      </c>
      <c r="T20" s="4" t="s">
        <v>33</v>
      </c>
      <c r="U20" s="4">
        <v>117.74</v>
      </c>
      <c r="V20" s="4">
        <v>0</v>
      </c>
      <c r="W20" s="4">
        <v>0</v>
      </c>
    </row>
    <row r="21" s="4" customFormat="1" spans="1:25">
      <c r="A21" s="4">
        <v>16291697790</v>
      </c>
      <c r="B21" s="4" t="s">
        <v>25</v>
      </c>
      <c r="C21" s="4" t="s">
        <v>26</v>
      </c>
      <c r="D21" s="4" t="s">
        <v>79</v>
      </c>
      <c r="E21" s="4" t="s">
        <v>80</v>
      </c>
      <c r="F21" s="5">
        <v>44454</v>
      </c>
      <c r="G21" s="5">
        <v>44455</v>
      </c>
      <c r="H21" s="4">
        <v>1</v>
      </c>
      <c r="I21" s="4">
        <v>1</v>
      </c>
      <c r="J21" s="4">
        <v>1</v>
      </c>
      <c r="K21" s="4" t="s">
        <v>29</v>
      </c>
      <c r="L21" s="4">
        <v>171.09</v>
      </c>
      <c r="M21" s="4">
        <v>171.09</v>
      </c>
      <c r="N21" s="4" t="s">
        <v>81</v>
      </c>
      <c r="O21" s="4" t="s">
        <v>31</v>
      </c>
      <c r="P21" s="4" t="s">
        <v>32</v>
      </c>
      <c r="Q21" s="4">
        <v>0</v>
      </c>
      <c r="R21" s="7">
        <v>44454</v>
      </c>
      <c r="S21" s="5">
        <v>44470</v>
      </c>
      <c r="T21" s="4" t="s">
        <v>33</v>
      </c>
      <c r="U21" s="4">
        <v>171.09</v>
      </c>
      <c r="V21" s="4">
        <v>0</v>
      </c>
      <c r="W21" s="4">
        <v>0</v>
      </c>
      <c r="Y21" s="4" t="s">
        <v>82</v>
      </c>
    </row>
    <row r="22" s="4" customFormat="1" spans="1:23">
      <c r="A22" s="4">
        <v>16292663184</v>
      </c>
      <c r="B22" s="4" t="s">
        <v>25</v>
      </c>
      <c r="C22" s="4" t="s">
        <v>26</v>
      </c>
      <c r="D22" s="4" t="s">
        <v>83</v>
      </c>
      <c r="E22" s="4" t="s">
        <v>84</v>
      </c>
      <c r="F22" s="5">
        <v>44454</v>
      </c>
      <c r="G22" s="5">
        <v>44455</v>
      </c>
      <c r="H22" s="4">
        <v>1</v>
      </c>
      <c r="I22" s="4">
        <v>1</v>
      </c>
      <c r="J22" s="4">
        <v>1</v>
      </c>
      <c r="K22" s="4" t="s">
        <v>29</v>
      </c>
      <c r="L22" s="4">
        <v>162.78</v>
      </c>
      <c r="M22" s="4">
        <v>162.78</v>
      </c>
      <c r="N22" s="4" t="s">
        <v>85</v>
      </c>
      <c r="O22" s="4" t="s">
        <v>31</v>
      </c>
      <c r="P22" s="4" t="s">
        <v>32</v>
      </c>
      <c r="Q22" s="4">
        <v>0</v>
      </c>
      <c r="R22" s="7">
        <v>44454</v>
      </c>
      <c r="S22" s="5">
        <v>44470</v>
      </c>
      <c r="T22" s="4" t="s">
        <v>33</v>
      </c>
      <c r="U22" s="4">
        <v>162.78</v>
      </c>
      <c r="V22" s="4">
        <v>0</v>
      </c>
      <c r="W22" s="4">
        <v>0</v>
      </c>
    </row>
    <row r="23" s="4" customFormat="1" spans="1:25">
      <c r="A23" s="4">
        <v>16292681913</v>
      </c>
      <c r="B23" s="4" t="s">
        <v>25</v>
      </c>
      <c r="C23" s="4" t="s">
        <v>26</v>
      </c>
      <c r="D23" s="4" t="s">
        <v>86</v>
      </c>
      <c r="E23" s="4" t="s">
        <v>75</v>
      </c>
      <c r="F23" s="5">
        <v>44454</v>
      </c>
      <c r="G23" s="5">
        <v>44455</v>
      </c>
      <c r="H23" s="4">
        <v>1</v>
      </c>
      <c r="I23" s="4">
        <v>1</v>
      </c>
      <c r="J23" s="4">
        <v>1</v>
      </c>
      <c r="K23" s="4" t="s">
        <v>29</v>
      </c>
      <c r="L23" s="4">
        <v>404.34</v>
      </c>
      <c r="M23" s="4">
        <v>404.34</v>
      </c>
      <c r="N23" s="4" t="s">
        <v>87</v>
      </c>
      <c r="O23" s="4" t="s">
        <v>31</v>
      </c>
      <c r="P23" s="4" t="s">
        <v>32</v>
      </c>
      <c r="Q23" s="4">
        <v>0</v>
      </c>
      <c r="R23" s="7">
        <v>44454</v>
      </c>
      <c r="S23" s="5">
        <v>44470</v>
      </c>
      <c r="T23" s="4" t="s">
        <v>33</v>
      </c>
      <c r="U23" s="4">
        <v>404.34</v>
      </c>
      <c r="V23" s="4">
        <v>0</v>
      </c>
      <c r="W23" s="4">
        <v>0</v>
      </c>
      <c r="Y23" s="4">
        <v>103864575864</v>
      </c>
    </row>
    <row r="24" s="4" customFormat="1" spans="1:25">
      <c r="A24" s="4">
        <v>16292973512</v>
      </c>
      <c r="B24" s="4" t="s">
        <v>25</v>
      </c>
      <c r="C24" s="4" t="s">
        <v>26</v>
      </c>
      <c r="D24" s="4" t="s">
        <v>86</v>
      </c>
      <c r="E24" s="4" t="s">
        <v>54</v>
      </c>
      <c r="F24" s="5">
        <v>44454</v>
      </c>
      <c r="G24" s="5">
        <v>44455</v>
      </c>
      <c r="H24" s="4">
        <v>1</v>
      </c>
      <c r="I24" s="4">
        <v>1</v>
      </c>
      <c r="J24" s="4">
        <v>1</v>
      </c>
      <c r="K24" s="4" t="s">
        <v>29</v>
      </c>
      <c r="L24" s="4">
        <v>362.55</v>
      </c>
      <c r="M24" s="4">
        <v>362.55</v>
      </c>
      <c r="N24" s="4" t="s">
        <v>88</v>
      </c>
      <c r="O24" s="4" t="s">
        <v>31</v>
      </c>
      <c r="P24" s="4" t="s">
        <v>32</v>
      </c>
      <c r="Q24" s="4">
        <v>0</v>
      </c>
      <c r="R24" s="7">
        <v>44454</v>
      </c>
      <c r="S24" s="5">
        <v>44470</v>
      </c>
      <c r="T24" s="4" t="s">
        <v>33</v>
      </c>
      <c r="U24" s="4">
        <v>362.55</v>
      </c>
      <c r="V24" s="4">
        <v>0</v>
      </c>
      <c r="W24" s="4">
        <v>0</v>
      </c>
      <c r="X24" s="4">
        <v>2254857</v>
      </c>
      <c r="Y24" s="4">
        <v>103864689594</v>
      </c>
    </row>
    <row r="25" s="4" customFormat="1" spans="1:25">
      <c r="A25" s="4">
        <v>16293142451</v>
      </c>
      <c r="B25" s="4" t="s">
        <v>25</v>
      </c>
      <c r="C25" s="4" t="s">
        <v>26</v>
      </c>
      <c r="D25" s="4" t="s">
        <v>89</v>
      </c>
      <c r="E25" s="4" t="s">
        <v>54</v>
      </c>
      <c r="F25" s="5">
        <v>44454</v>
      </c>
      <c r="G25" s="5">
        <v>44455</v>
      </c>
      <c r="H25" s="4">
        <v>1</v>
      </c>
      <c r="I25" s="4">
        <v>1</v>
      </c>
      <c r="J25" s="4">
        <v>1</v>
      </c>
      <c r="K25" s="4" t="s">
        <v>29</v>
      </c>
      <c r="L25" s="4">
        <v>300.87</v>
      </c>
      <c r="M25" s="4">
        <v>300.87</v>
      </c>
      <c r="N25" s="4" t="s">
        <v>90</v>
      </c>
      <c r="O25" s="4" t="s">
        <v>31</v>
      </c>
      <c r="P25" s="4" t="s">
        <v>32</v>
      </c>
      <c r="Q25" s="4">
        <v>0</v>
      </c>
      <c r="R25" s="7">
        <v>44454</v>
      </c>
      <c r="S25" s="5">
        <v>44470</v>
      </c>
      <c r="T25" s="4" t="s">
        <v>33</v>
      </c>
      <c r="U25" s="4">
        <v>300.87</v>
      </c>
      <c r="V25" s="4">
        <v>0</v>
      </c>
      <c r="W25" s="4">
        <v>0</v>
      </c>
      <c r="Y25" s="4">
        <v>103864779714</v>
      </c>
    </row>
    <row r="26" s="4" customFormat="1" spans="1:25">
      <c r="A26" s="4">
        <v>16293210590</v>
      </c>
      <c r="B26" s="4" t="s">
        <v>25</v>
      </c>
      <c r="C26" s="4" t="s">
        <v>26</v>
      </c>
      <c r="D26" s="4" t="s">
        <v>91</v>
      </c>
      <c r="E26" s="4" t="s">
        <v>58</v>
      </c>
      <c r="F26" s="5">
        <v>44454</v>
      </c>
      <c r="G26" s="5">
        <v>44455</v>
      </c>
      <c r="H26" s="4">
        <v>1</v>
      </c>
      <c r="I26" s="4">
        <v>1</v>
      </c>
      <c r="J26" s="4">
        <v>1</v>
      </c>
      <c r="K26" s="4" t="s">
        <v>29</v>
      </c>
      <c r="L26" s="4">
        <v>173.83</v>
      </c>
      <c r="M26" s="4">
        <v>173.83</v>
      </c>
      <c r="N26" s="4" t="s">
        <v>92</v>
      </c>
      <c r="O26" s="4" t="s">
        <v>31</v>
      </c>
      <c r="P26" s="4" t="s">
        <v>32</v>
      </c>
      <c r="Q26" s="4">
        <v>0</v>
      </c>
      <c r="R26" s="7">
        <v>44454</v>
      </c>
      <c r="S26" s="5">
        <v>44470</v>
      </c>
      <c r="T26" s="4" t="s">
        <v>33</v>
      </c>
      <c r="U26" s="4">
        <v>173.83</v>
      </c>
      <c r="V26" s="4">
        <v>0</v>
      </c>
      <c r="W26" s="4">
        <v>0</v>
      </c>
      <c r="Y26" s="4" t="s">
        <v>93</v>
      </c>
    </row>
    <row r="27" s="4" customFormat="1" spans="1:23">
      <c r="A27" s="4">
        <v>16293689091</v>
      </c>
      <c r="B27" s="4" t="s">
        <v>25</v>
      </c>
      <c r="C27" s="4" t="s">
        <v>26</v>
      </c>
      <c r="D27" s="4" t="s">
        <v>94</v>
      </c>
      <c r="F27" s="5">
        <v>44454</v>
      </c>
      <c r="G27" s="5">
        <v>44455</v>
      </c>
      <c r="H27" s="4">
        <v>0</v>
      </c>
      <c r="I27" s="4">
        <v>1</v>
      </c>
      <c r="J27" s="4">
        <v>0</v>
      </c>
      <c r="K27" s="4" t="s">
        <v>29</v>
      </c>
      <c r="L27" s="4">
        <v>165.94</v>
      </c>
      <c r="M27" s="4">
        <v>165.94</v>
      </c>
      <c r="O27" s="4" t="s">
        <v>31</v>
      </c>
      <c r="P27" s="4" t="s">
        <v>32</v>
      </c>
      <c r="Q27" s="4">
        <v>0</v>
      </c>
      <c r="R27" s="7">
        <v>44454</v>
      </c>
      <c r="S27" s="5">
        <v>44470</v>
      </c>
      <c r="T27" s="4" t="s">
        <v>33</v>
      </c>
      <c r="U27" s="4">
        <v>165.94</v>
      </c>
      <c r="V27" s="4">
        <v>0</v>
      </c>
      <c r="W27" s="4">
        <v>0</v>
      </c>
    </row>
    <row r="28" s="4" customFormat="1" spans="1:25">
      <c r="A28" s="4">
        <v>16293828231</v>
      </c>
      <c r="B28" s="4" t="s">
        <v>25</v>
      </c>
      <c r="C28" s="4" t="s">
        <v>26</v>
      </c>
      <c r="D28" s="4" t="s">
        <v>45</v>
      </c>
      <c r="E28" s="4" t="s">
        <v>46</v>
      </c>
      <c r="F28" s="5">
        <v>44454</v>
      </c>
      <c r="G28" s="5">
        <v>44455</v>
      </c>
      <c r="H28" s="4">
        <v>3</v>
      </c>
      <c r="I28" s="4">
        <v>1</v>
      </c>
      <c r="J28" s="4">
        <v>3</v>
      </c>
      <c r="K28" s="4" t="s">
        <v>29</v>
      </c>
      <c r="L28" s="4">
        <v>879.12</v>
      </c>
      <c r="M28" s="4">
        <v>879.12</v>
      </c>
      <c r="N28" s="4" t="s">
        <v>95</v>
      </c>
      <c r="O28" s="4" t="s">
        <v>31</v>
      </c>
      <c r="P28" s="4" t="s">
        <v>32</v>
      </c>
      <c r="Q28" s="4">
        <v>0</v>
      </c>
      <c r="R28" s="7">
        <v>44454</v>
      </c>
      <c r="S28" s="5">
        <v>44470</v>
      </c>
      <c r="T28" s="4" t="s">
        <v>33</v>
      </c>
      <c r="U28" s="4">
        <v>879.12</v>
      </c>
      <c r="V28" s="4">
        <v>0</v>
      </c>
      <c r="W28" s="4">
        <v>0</v>
      </c>
      <c r="Y28" s="4" t="s">
        <v>96</v>
      </c>
    </row>
    <row r="29" s="4" customFormat="1" spans="1:23">
      <c r="A29" s="4">
        <v>16253912679</v>
      </c>
      <c r="B29" s="4" t="s">
        <v>25</v>
      </c>
      <c r="C29" s="4" t="s">
        <v>97</v>
      </c>
      <c r="D29" s="4" t="s">
        <v>98</v>
      </c>
      <c r="E29" s="4" t="s">
        <v>99</v>
      </c>
      <c r="F29" s="5">
        <v>44449</v>
      </c>
      <c r="G29" s="5">
        <v>44451</v>
      </c>
      <c r="H29" s="4">
        <v>1</v>
      </c>
      <c r="I29" s="4">
        <v>2</v>
      </c>
      <c r="J29" s="4">
        <v>2</v>
      </c>
      <c r="K29" s="4" t="s">
        <v>29</v>
      </c>
      <c r="L29" s="4">
        <v>-258.83</v>
      </c>
      <c r="M29" s="4">
        <v>-258.83</v>
      </c>
      <c r="N29" s="4" t="s">
        <v>100</v>
      </c>
      <c r="O29" s="4" t="s">
        <v>31</v>
      </c>
      <c r="P29" s="4" t="s">
        <v>32</v>
      </c>
      <c r="Q29" s="4">
        <v>0</v>
      </c>
      <c r="R29" s="7">
        <v>44449</v>
      </c>
      <c r="S29" s="5">
        <v>44470</v>
      </c>
      <c r="T29" s="4" t="s">
        <v>33</v>
      </c>
      <c r="U29" s="4">
        <v>-258.83</v>
      </c>
      <c r="V29" s="4">
        <v>0</v>
      </c>
      <c r="W29" s="4">
        <v>0</v>
      </c>
    </row>
    <row r="30" s="4" customFormat="1" spans="1:25">
      <c r="A30" s="4">
        <v>16260138144</v>
      </c>
      <c r="B30" s="4" t="s">
        <v>25</v>
      </c>
      <c r="C30" s="4" t="s">
        <v>26</v>
      </c>
      <c r="D30" s="4" t="s">
        <v>101</v>
      </c>
      <c r="E30" s="4" t="s">
        <v>102</v>
      </c>
      <c r="F30" s="5">
        <v>44455</v>
      </c>
      <c r="G30" s="5">
        <v>44456</v>
      </c>
      <c r="H30" s="4">
        <v>1</v>
      </c>
      <c r="I30" s="4">
        <v>1</v>
      </c>
      <c r="J30" s="4">
        <v>1</v>
      </c>
      <c r="K30" s="4" t="s">
        <v>29</v>
      </c>
      <c r="L30" s="4">
        <v>753.83</v>
      </c>
      <c r="M30" s="4">
        <v>753.83</v>
      </c>
      <c r="N30" s="4" t="s">
        <v>103</v>
      </c>
      <c r="O30" s="4" t="s">
        <v>104</v>
      </c>
      <c r="P30" s="4" t="s">
        <v>32</v>
      </c>
      <c r="Q30" s="4">
        <v>0</v>
      </c>
      <c r="R30" s="7">
        <v>44450</v>
      </c>
      <c r="S30" s="5">
        <v>44471</v>
      </c>
      <c r="T30" s="4" t="s">
        <v>33</v>
      </c>
      <c r="U30" s="4">
        <v>753.83</v>
      </c>
      <c r="V30" s="4">
        <v>0</v>
      </c>
      <c r="W30" s="4">
        <v>0</v>
      </c>
      <c r="Y30" s="4" t="s">
        <v>105</v>
      </c>
    </row>
    <row r="31" s="4" customFormat="1" spans="1:23">
      <c r="A31" s="4">
        <v>16267948629</v>
      </c>
      <c r="B31" s="4" t="s">
        <v>25</v>
      </c>
      <c r="C31" s="4" t="s">
        <v>26</v>
      </c>
      <c r="D31" s="4" t="s">
        <v>106</v>
      </c>
      <c r="E31" s="4" t="s">
        <v>75</v>
      </c>
      <c r="F31" s="5">
        <v>44451</v>
      </c>
      <c r="G31" s="5">
        <v>44456</v>
      </c>
      <c r="H31" s="4">
        <v>1</v>
      </c>
      <c r="I31" s="4">
        <v>5</v>
      </c>
      <c r="J31" s="4">
        <v>5</v>
      </c>
      <c r="K31" s="4" t="s">
        <v>29</v>
      </c>
      <c r="L31" s="4">
        <v>918.6</v>
      </c>
      <c r="M31" s="4">
        <v>918.6</v>
      </c>
      <c r="N31" s="4" t="s">
        <v>107</v>
      </c>
      <c r="O31" s="4" t="s">
        <v>104</v>
      </c>
      <c r="P31" s="4" t="s">
        <v>32</v>
      </c>
      <c r="Q31" s="4">
        <v>0</v>
      </c>
      <c r="R31" s="7">
        <v>44451</v>
      </c>
      <c r="S31" s="5">
        <v>44471</v>
      </c>
      <c r="T31" s="4" t="s">
        <v>33</v>
      </c>
      <c r="U31" s="4">
        <v>918.6</v>
      </c>
      <c r="V31" s="4">
        <v>0</v>
      </c>
      <c r="W31" s="4">
        <v>0</v>
      </c>
    </row>
    <row r="32" s="4" customFormat="1" spans="1:25">
      <c r="A32" s="4">
        <v>16291223514</v>
      </c>
      <c r="B32" s="4" t="s">
        <v>25</v>
      </c>
      <c r="C32" s="4" t="s">
        <v>26</v>
      </c>
      <c r="D32" s="4" t="s">
        <v>108</v>
      </c>
      <c r="E32" s="4" t="s">
        <v>109</v>
      </c>
      <c r="F32" s="5">
        <v>44455</v>
      </c>
      <c r="G32" s="5">
        <v>44456</v>
      </c>
      <c r="H32" s="4">
        <v>1</v>
      </c>
      <c r="I32" s="4">
        <v>1</v>
      </c>
      <c r="J32" s="4">
        <v>1</v>
      </c>
      <c r="K32" s="4" t="s">
        <v>29</v>
      </c>
      <c r="L32" s="4">
        <v>265.85</v>
      </c>
      <c r="M32" s="4">
        <v>265.85</v>
      </c>
      <c r="N32" s="4" t="s">
        <v>110</v>
      </c>
      <c r="O32" s="4" t="s">
        <v>104</v>
      </c>
      <c r="P32" s="4" t="s">
        <v>32</v>
      </c>
      <c r="Q32" s="4">
        <v>0</v>
      </c>
      <c r="R32" s="7">
        <v>44454</v>
      </c>
      <c r="S32" s="5">
        <v>44471</v>
      </c>
      <c r="T32" s="4" t="s">
        <v>33</v>
      </c>
      <c r="U32" s="4">
        <v>265.85</v>
      </c>
      <c r="V32" s="4">
        <v>0</v>
      </c>
      <c r="W32" s="4">
        <v>0</v>
      </c>
      <c r="Y32" s="4">
        <v>2109150029</v>
      </c>
    </row>
    <row r="33" s="4" customFormat="1" spans="1:24">
      <c r="A33" s="4">
        <v>16292240688</v>
      </c>
      <c r="B33" s="4" t="s">
        <v>25</v>
      </c>
      <c r="C33" s="4" t="s">
        <v>26</v>
      </c>
      <c r="D33" s="4" t="s">
        <v>111</v>
      </c>
      <c r="E33" s="4" t="s">
        <v>112</v>
      </c>
      <c r="F33" s="5">
        <v>44454</v>
      </c>
      <c r="G33" s="5">
        <v>44456</v>
      </c>
      <c r="H33" s="4">
        <v>1</v>
      </c>
      <c r="I33" s="4">
        <v>2</v>
      </c>
      <c r="J33" s="4">
        <v>2</v>
      </c>
      <c r="K33" s="4" t="s">
        <v>29</v>
      </c>
      <c r="L33" s="4">
        <v>805.86</v>
      </c>
      <c r="M33" s="4">
        <v>805.86</v>
      </c>
      <c r="N33" s="4" t="s">
        <v>113</v>
      </c>
      <c r="O33" s="4" t="s">
        <v>104</v>
      </c>
      <c r="P33" s="4" t="s">
        <v>32</v>
      </c>
      <c r="Q33" s="4">
        <v>0</v>
      </c>
      <c r="R33" s="7">
        <v>44454</v>
      </c>
      <c r="S33" s="5">
        <v>44471</v>
      </c>
      <c r="T33" s="4" t="s">
        <v>33</v>
      </c>
      <c r="U33" s="4">
        <v>805.86</v>
      </c>
      <c r="V33" s="4">
        <v>0</v>
      </c>
      <c r="W33" s="4">
        <v>0</v>
      </c>
      <c r="X33" s="4">
        <v>2254707</v>
      </c>
    </row>
    <row r="34" s="4" customFormat="1" spans="1:25">
      <c r="A34" s="4">
        <v>16293337573</v>
      </c>
      <c r="B34" s="4" t="s">
        <v>25</v>
      </c>
      <c r="C34" s="4" t="s">
        <v>26</v>
      </c>
      <c r="D34" s="4" t="s">
        <v>114</v>
      </c>
      <c r="E34" s="4" t="s">
        <v>115</v>
      </c>
      <c r="F34" s="5">
        <v>44455</v>
      </c>
      <c r="G34" s="5">
        <v>44456</v>
      </c>
      <c r="H34" s="4">
        <v>1</v>
      </c>
      <c r="I34" s="4">
        <v>1</v>
      </c>
      <c r="J34" s="4">
        <v>1</v>
      </c>
      <c r="K34" s="4" t="s">
        <v>29</v>
      </c>
      <c r="L34" s="4">
        <v>632.74</v>
      </c>
      <c r="M34" s="4">
        <v>632.74</v>
      </c>
      <c r="N34" s="4" t="s">
        <v>116</v>
      </c>
      <c r="O34" s="4" t="s">
        <v>104</v>
      </c>
      <c r="P34" s="4" t="s">
        <v>32</v>
      </c>
      <c r="Q34" s="4">
        <v>0</v>
      </c>
      <c r="R34" s="7">
        <v>44454</v>
      </c>
      <c r="S34" s="5">
        <v>44471</v>
      </c>
      <c r="T34" s="4" t="s">
        <v>33</v>
      </c>
      <c r="U34" s="4">
        <v>632.74</v>
      </c>
      <c r="V34" s="4">
        <v>0</v>
      </c>
      <c r="W34" s="4">
        <v>0</v>
      </c>
      <c r="X34" s="4">
        <v>2254953</v>
      </c>
      <c r="Y34" s="4" t="s">
        <v>105</v>
      </c>
    </row>
    <row r="35" s="4" customFormat="1" spans="1:23">
      <c r="A35" s="4">
        <v>16293684069</v>
      </c>
      <c r="B35" s="4" t="s">
        <v>25</v>
      </c>
      <c r="C35" s="4" t="s">
        <v>26</v>
      </c>
      <c r="D35" s="4" t="s">
        <v>117</v>
      </c>
      <c r="E35" s="4" t="s">
        <v>118</v>
      </c>
      <c r="F35" s="5">
        <v>44455</v>
      </c>
      <c r="G35" s="5">
        <v>44456</v>
      </c>
      <c r="H35" s="4">
        <v>1</v>
      </c>
      <c r="I35" s="4">
        <v>1</v>
      </c>
      <c r="J35" s="4">
        <v>1</v>
      </c>
      <c r="K35" s="4" t="s">
        <v>29</v>
      </c>
      <c r="L35" s="4">
        <v>178.24</v>
      </c>
      <c r="M35" s="4">
        <v>178.24</v>
      </c>
      <c r="N35" s="4" t="s">
        <v>119</v>
      </c>
      <c r="O35" s="4" t="s">
        <v>104</v>
      </c>
      <c r="P35" s="4" t="s">
        <v>32</v>
      </c>
      <c r="Q35" s="4">
        <v>0</v>
      </c>
      <c r="R35" s="7">
        <v>44454</v>
      </c>
      <c r="S35" s="5">
        <v>44471</v>
      </c>
      <c r="T35" s="4" t="s">
        <v>33</v>
      </c>
      <c r="U35" s="4">
        <v>178.24</v>
      </c>
      <c r="V35" s="4">
        <v>0</v>
      </c>
      <c r="W35" s="4">
        <v>0</v>
      </c>
    </row>
    <row r="36" s="4" customFormat="1" spans="1:25">
      <c r="A36" s="4">
        <v>16293733086</v>
      </c>
      <c r="B36" s="4" t="s">
        <v>25</v>
      </c>
      <c r="C36" s="4" t="s">
        <v>26</v>
      </c>
      <c r="D36" s="4" t="s">
        <v>50</v>
      </c>
      <c r="E36" s="4" t="s">
        <v>51</v>
      </c>
      <c r="F36" s="5">
        <v>44455</v>
      </c>
      <c r="G36" s="5">
        <v>44456</v>
      </c>
      <c r="H36" s="4">
        <v>1</v>
      </c>
      <c r="I36" s="4">
        <v>1</v>
      </c>
      <c r="J36" s="4">
        <v>1</v>
      </c>
      <c r="K36" s="4" t="s">
        <v>29</v>
      </c>
      <c r="L36" s="4">
        <v>270.22</v>
      </c>
      <c r="M36" s="4">
        <v>270.22</v>
      </c>
      <c r="N36" s="4" t="s">
        <v>120</v>
      </c>
      <c r="O36" s="4" t="s">
        <v>104</v>
      </c>
      <c r="P36" s="4" t="s">
        <v>32</v>
      </c>
      <c r="Q36" s="4">
        <v>0</v>
      </c>
      <c r="R36" s="7">
        <v>44454</v>
      </c>
      <c r="S36" s="5">
        <v>44471</v>
      </c>
      <c r="T36" s="4" t="s">
        <v>33</v>
      </c>
      <c r="U36" s="4">
        <v>270.22</v>
      </c>
      <c r="V36" s="4">
        <v>0</v>
      </c>
      <c r="W36" s="4">
        <v>0</v>
      </c>
      <c r="Y36" s="4" t="s">
        <v>121</v>
      </c>
    </row>
    <row r="37" s="4" customFormat="1" spans="1:24">
      <c r="A37" s="4">
        <v>16295228963</v>
      </c>
      <c r="B37" s="4" t="s">
        <v>25</v>
      </c>
      <c r="C37" s="4" t="s">
        <v>26</v>
      </c>
      <c r="D37" s="4" t="s">
        <v>122</v>
      </c>
      <c r="E37" s="4" t="s">
        <v>123</v>
      </c>
      <c r="F37" s="5">
        <v>44455</v>
      </c>
      <c r="G37" s="5">
        <v>44456</v>
      </c>
      <c r="H37" s="4">
        <v>1</v>
      </c>
      <c r="I37" s="4">
        <v>1</v>
      </c>
      <c r="J37" s="4">
        <v>1</v>
      </c>
      <c r="K37" s="4" t="s">
        <v>29</v>
      </c>
      <c r="L37" s="4">
        <v>137.16</v>
      </c>
      <c r="M37" s="4">
        <v>137.16</v>
      </c>
      <c r="N37" s="4" t="s">
        <v>124</v>
      </c>
      <c r="O37" s="4" t="s">
        <v>104</v>
      </c>
      <c r="P37" s="4" t="s">
        <v>32</v>
      </c>
      <c r="Q37" s="4">
        <v>0</v>
      </c>
      <c r="R37" s="7">
        <v>44455</v>
      </c>
      <c r="S37" s="5">
        <v>44471</v>
      </c>
      <c r="T37" s="4" t="s">
        <v>33</v>
      </c>
      <c r="U37" s="4">
        <v>137.16</v>
      </c>
      <c r="V37" s="4">
        <v>0</v>
      </c>
      <c r="W37" s="4">
        <v>0</v>
      </c>
      <c r="X37" s="4">
        <v>2255179</v>
      </c>
    </row>
    <row r="38" s="4" customFormat="1" spans="1:23">
      <c r="A38" s="4">
        <v>16295463567</v>
      </c>
      <c r="B38" s="4" t="s">
        <v>25</v>
      </c>
      <c r="C38" s="4" t="s">
        <v>26</v>
      </c>
      <c r="D38" s="4" t="s">
        <v>117</v>
      </c>
      <c r="E38" s="4" t="s">
        <v>118</v>
      </c>
      <c r="F38" s="5">
        <v>44455</v>
      </c>
      <c r="G38" s="5">
        <v>44456</v>
      </c>
      <c r="H38" s="4">
        <v>1</v>
      </c>
      <c r="I38" s="4">
        <v>1</v>
      </c>
      <c r="J38" s="4">
        <v>1</v>
      </c>
      <c r="K38" s="4" t="s">
        <v>29</v>
      </c>
      <c r="L38" s="4">
        <v>178.18</v>
      </c>
      <c r="M38" s="4">
        <v>178.18</v>
      </c>
      <c r="N38" s="4" t="s">
        <v>125</v>
      </c>
      <c r="O38" s="4" t="s">
        <v>104</v>
      </c>
      <c r="P38" s="4" t="s">
        <v>32</v>
      </c>
      <c r="Q38" s="4">
        <v>0</v>
      </c>
      <c r="R38" s="7">
        <v>44455</v>
      </c>
      <c r="S38" s="5">
        <v>44471</v>
      </c>
      <c r="T38" s="4" t="s">
        <v>33</v>
      </c>
      <c r="U38" s="4">
        <v>178.18</v>
      </c>
      <c r="V38" s="4">
        <v>0</v>
      </c>
      <c r="W38" s="4">
        <v>0</v>
      </c>
    </row>
    <row r="39" s="4" customFormat="1" spans="1:23">
      <c r="A39" s="4">
        <v>16295469500</v>
      </c>
      <c r="B39" s="4" t="s">
        <v>25</v>
      </c>
      <c r="C39" s="4" t="s">
        <v>26</v>
      </c>
      <c r="D39" s="4" t="s">
        <v>117</v>
      </c>
      <c r="E39" s="4" t="s">
        <v>118</v>
      </c>
      <c r="F39" s="5">
        <v>44455</v>
      </c>
      <c r="G39" s="5">
        <v>44456</v>
      </c>
      <c r="H39" s="4">
        <v>1</v>
      </c>
      <c r="I39" s="4">
        <v>1</v>
      </c>
      <c r="J39" s="4">
        <v>1</v>
      </c>
      <c r="K39" s="4" t="s">
        <v>29</v>
      </c>
      <c r="L39" s="4">
        <v>178.18</v>
      </c>
      <c r="M39" s="4">
        <v>178.18</v>
      </c>
      <c r="N39" s="4" t="s">
        <v>126</v>
      </c>
      <c r="O39" s="4" t="s">
        <v>104</v>
      </c>
      <c r="P39" s="4" t="s">
        <v>32</v>
      </c>
      <c r="Q39" s="4">
        <v>0</v>
      </c>
      <c r="R39" s="7">
        <v>44455</v>
      </c>
      <c r="S39" s="5">
        <v>44471</v>
      </c>
      <c r="T39" s="4" t="s">
        <v>33</v>
      </c>
      <c r="U39" s="4">
        <v>178.18</v>
      </c>
      <c r="V39" s="4">
        <v>0</v>
      </c>
      <c r="W39" s="4">
        <v>0</v>
      </c>
    </row>
    <row r="40" s="4" customFormat="1" spans="1:23">
      <c r="A40" s="4">
        <v>16295568471</v>
      </c>
      <c r="B40" s="4" t="s">
        <v>25</v>
      </c>
      <c r="C40" s="4" t="s">
        <v>26</v>
      </c>
      <c r="D40" s="4" t="s">
        <v>117</v>
      </c>
      <c r="E40" s="4" t="s">
        <v>118</v>
      </c>
      <c r="F40" s="5">
        <v>44455</v>
      </c>
      <c r="G40" s="5">
        <v>44456</v>
      </c>
      <c r="H40" s="4">
        <v>1</v>
      </c>
      <c r="I40" s="4">
        <v>1</v>
      </c>
      <c r="J40" s="4">
        <v>1</v>
      </c>
      <c r="K40" s="4" t="s">
        <v>29</v>
      </c>
      <c r="L40" s="4">
        <v>178.18</v>
      </c>
      <c r="M40" s="4">
        <v>178.18</v>
      </c>
      <c r="N40" s="4" t="s">
        <v>127</v>
      </c>
      <c r="O40" s="4" t="s">
        <v>104</v>
      </c>
      <c r="P40" s="4" t="s">
        <v>32</v>
      </c>
      <c r="Q40" s="4">
        <v>0</v>
      </c>
      <c r="R40" s="7">
        <v>44455</v>
      </c>
      <c r="S40" s="5">
        <v>44471</v>
      </c>
      <c r="T40" s="4" t="s">
        <v>33</v>
      </c>
      <c r="U40" s="4">
        <v>178.18</v>
      </c>
      <c r="V40" s="4">
        <v>0</v>
      </c>
      <c r="W40" s="4">
        <v>0</v>
      </c>
    </row>
    <row r="41" s="4" customFormat="1" spans="1:25">
      <c r="A41" s="4">
        <v>16295631864</v>
      </c>
      <c r="B41" s="4" t="s">
        <v>25</v>
      </c>
      <c r="C41" s="4" t="s">
        <v>26</v>
      </c>
      <c r="D41" s="4" t="s">
        <v>50</v>
      </c>
      <c r="E41" s="4" t="s">
        <v>51</v>
      </c>
      <c r="F41" s="5">
        <v>44455</v>
      </c>
      <c r="G41" s="5">
        <v>44456</v>
      </c>
      <c r="H41" s="4">
        <v>1</v>
      </c>
      <c r="I41" s="4">
        <v>1</v>
      </c>
      <c r="J41" s="4">
        <v>1</v>
      </c>
      <c r="K41" s="4" t="s">
        <v>29</v>
      </c>
      <c r="L41" s="4">
        <v>270.26</v>
      </c>
      <c r="M41" s="4">
        <v>270.26</v>
      </c>
      <c r="N41" s="4" t="s">
        <v>52</v>
      </c>
      <c r="O41" s="4" t="s">
        <v>104</v>
      </c>
      <c r="P41" s="4" t="s">
        <v>32</v>
      </c>
      <c r="Q41" s="4">
        <v>0</v>
      </c>
      <c r="R41" s="7">
        <v>44455</v>
      </c>
      <c r="S41" s="5">
        <v>44471</v>
      </c>
      <c r="T41" s="4" t="s">
        <v>33</v>
      </c>
      <c r="U41" s="4">
        <v>270.26</v>
      </c>
      <c r="V41" s="4">
        <v>0</v>
      </c>
      <c r="W41" s="4">
        <v>0</v>
      </c>
      <c r="X41" s="4">
        <v>2255271</v>
      </c>
      <c r="Y41" s="4" t="s">
        <v>128</v>
      </c>
    </row>
    <row r="42" s="4" customFormat="1" spans="1:23">
      <c r="A42" s="4">
        <v>16295635315</v>
      </c>
      <c r="B42" s="4" t="s">
        <v>25</v>
      </c>
      <c r="C42" s="4" t="s">
        <v>26</v>
      </c>
      <c r="D42" s="4" t="s">
        <v>117</v>
      </c>
      <c r="E42" s="4" t="s">
        <v>118</v>
      </c>
      <c r="F42" s="5">
        <v>44455</v>
      </c>
      <c r="G42" s="5">
        <v>44456</v>
      </c>
      <c r="H42" s="4">
        <v>1</v>
      </c>
      <c r="I42" s="4">
        <v>1</v>
      </c>
      <c r="J42" s="4">
        <v>1</v>
      </c>
      <c r="K42" s="4" t="s">
        <v>29</v>
      </c>
      <c r="L42" s="4">
        <v>178.18</v>
      </c>
      <c r="M42" s="4">
        <v>178.18</v>
      </c>
      <c r="N42" s="4" t="s">
        <v>129</v>
      </c>
      <c r="O42" s="4" t="s">
        <v>104</v>
      </c>
      <c r="P42" s="4" t="s">
        <v>32</v>
      </c>
      <c r="Q42" s="4">
        <v>0</v>
      </c>
      <c r="R42" s="7">
        <v>44455</v>
      </c>
      <c r="S42" s="5">
        <v>44471</v>
      </c>
      <c r="T42" s="4" t="s">
        <v>33</v>
      </c>
      <c r="U42" s="4">
        <v>178.18</v>
      </c>
      <c r="V42" s="4">
        <v>0</v>
      </c>
      <c r="W42" s="4">
        <v>0</v>
      </c>
    </row>
    <row r="43" s="4" customFormat="1" spans="1:25">
      <c r="A43" s="4">
        <v>16295707880</v>
      </c>
      <c r="B43" s="4" t="s">
        <v>25</v>
      </c>
      <c r="C43" s="4" t="s">
        <v>26</v>
      </c>
      <c r="D43" s="4" t="s">
        <v>130</v>
      </c>
      <c r="E43" s="4" t="s">
        <v>131</v>
      </c>
      <c r="F43" s="5">
        <v>44455</v>
      </c>
      <c r="G43" s="5">
        <v>44456</v>
      </c>
      <c r="H43" s="4">
        <v>1</v>
      </c>
      <c r="I43" s="4">
        <v>1</v>
      </c>
      <c r="J43" s="4">
        <v>1</v>
      </c>
      <c r="K43" s="4" t="s">
        <v>29</v>
      </c>
      <c r="L43" s="4">
        <v>194.57</v>
      </c>
      <c r="M43" s="4">
        <v>194.57</v>
      </c>
      <c r="N43" s="4" t="s">
        <v>132</v>
      </c>
      <c r="O43" s="4" t="s">
        <v>104</v>
      </c>
      <c r="P43" s="4" t="s">
        <v>32</v>
      </c>
      <c r="Q43" s="4">
        <v>0</v>
      </c>
      <c r="R43" s="7">
        <v>44455</v>
      </c>
      <c r="S43" s="5">
        <v>44471</v>
      </c>
      <c r="T43" s="4" t="s">
        <v>33</v>
      </c>
      <c r="U43" s="4">
        <v>194.57</v>
      </c>
      <c r="V43" s="4">
        <v>0</v>
      </c>
      <c r="W43" s="4">
        <v>0</v>
      </c>
      <c r="Y43" s="4">
        <v>103865654374</v>
      </c>
    </row>
    <row r="44" s="4" customFormat="1" spans="1:23">
      <c r="A44" s="4">
        <v>16295848785</v>
      </c>
      <c r="B44" s="4" t="s">
        <v>25</v>
      </c>
      <c r="C44" s="4" t="s">
        <v>26</v>
      </c>
      <c r="D44" s="4" t="s">
        <v>133</v>
      </c>
      <c r="E44" s="4" t="s">
        <v>99</v>
      </c>
      <c r="F44" s="5">
        <v>44455</v>
      </c>
      <c r="G44" s="5">
        <v>44456</v>
      </c>
      <c r="H44" s="4">
        <v>1</v>
      </c>
      <c r="I44" s="4">
        <v>1</v>
      </c>
      <c r="J44" s="4">
        <v>1</v>
      </c>
      <c r="K44" s="4" t="s">
        <v>29</v>
      </c>
      <c r="L44" s="4">
        <v>138.04</v>
      </c>
      <c r="M44" s="4">
        <v>138.04</v>
      </c>
      <c r="N44" s="4" t="s">
        <v>134</v>
      </c>
      <c r="O44" s="4" t="s">
        <v>104</v>
      </c>
      <c r="P44" s="4" t="s">
        <v>32</v>
      </c>
      <c r="Q44" s="4">
        <v>0</v>
      </c>
      <c r="R44" s="7">
        <v>44455</v>
      </c>
      <c r="S44" s="5">
        <v>44471</v>
      </c>
      <c r="T44" s="4" t="s">
        <v>33</v>
      </c>
      <c r="U44" s="4">
        <v>138.04</v>
      </c>
      <c r="V44" s="4">
        <v>0</v>
      </c>
      <c r="W44" s="4">
        <v>0</v>
      </c>
    </row>
    <row r="45" s="4" customFormat="1" spans="1:25">
      <c r="A45" s="4">
        <v>16296328915</v>
      </c>
      <c r="B45" s="4" t="s">
        <v>25</v>
      </c>
      <c r="C45" s="4" t="s">
        <v>26</v>
      </c>
      <c r="D45" s="4" t="s">
        <v>135</v>
      </c>
      <c r="E45" s="4" t="s">
        <v>136</v>
      </c>
      <c r="F45" s="5">
        <v>44455</v>
      </c>
      <c r="G45" s="5">
        <v>44456</v>
      </c>
      <c r="H45" s="4">
        <v>1</v>
      </c>
      <c r="I45" s="4">
        <v>1</v>
      </c>
      <c r="J45" s="4">
        <v>1</v>
      </c>
      <c r="K45" s="4" t="s">
        <v>29</v>
      </c>
      <c r="L45" s="4">
        <v>709.16</v>
      </c>
      <c r="M45" s="4">
        <v>709.16</v>
      </c>
      <c r="N45" s="4" t="s">
        <v>137</v>
      </c>
      <c r="O45" s="4" t="s">
        <v>104</v>
      </c>
      <c r="P45" s="4" t="s">
        <v>32</v>
      </c>
      <c r="Q45" s="4">
        <v>0</v>
      </c>
      <c r="R45" s="7">
        <v>44455</v>
      </c>
      <c r="S45" s="5">
        <v>44471</v>
      </c>
      <c r="T45" s="4" t="s">
        <v>33</v>
      </c>
      <c r="U45" s="4">
        <v>709.16</v>
      </c>
      <c r="V45" s="4">
        <v>0</v>
      </c>
      <c r="W45" s="4">
        <v>0</v>
      </c>
      <c r="Y45" s="4">
        <v>2048113</v>
      </c>
    </row>
    <row r="46" s="4" customFormat="1" spans="1:25">
      <c r="A46" s="4">
        <v>16296524755</v>
      </c>
      <c r="B46" s="4" t="s">
        <v>25</v>
      </c>
      <c r="C46" s="4" t="s">
        <v>26</v>
      </c>
      <c r="D46" s="4" t="s">
        <v>61</v>
      </c>
      <c r="E46" s="4" t="s">
        <v>62</v>
      </c>
      <c r="F46" s="5">
        <v>44455</v>
      </c>
      <c r="G46" s="5">
        <v>44456</v>
      </c>
      <c r="H46" s="4">
        <v>1</v>
      </c>
      <c r="I46" s="4">
        <v>1</v>
      </c>
      <c r="J46" s="4">
        <v>1</v>
      </c>
      <c r="K46" s="4" t="s">
        <v>29</v>
      </c>
      <c r="L46" s="4">
        <v>180.58</v>
      </c>
      <c r="M46" s="4">
        <v>180.58</v>
      </c>
      <c r="N46" s="4" t="s">
        <v>63</v>
      </c>
      <c r="O46" s="4" t="s">
        <v>104</v>
      </c>
      <c r="P46" s="4" t="s">
        <v>32</v>
      </c>
      <c r="Q46" s="4">
        <v>0</v>
      </c>
      <c r="R46" s="7">
        <v>44455</v>
      </c>
      <c r="S46" s="5">
        <v>44471</v>
      </c>
      <c r="T46" s="4" t="s">
        <v>33</v>
      </c>
      <c r="U46" s="4">
        <v>180.58</v>
      </c>
      <c r="V46" s="4">
        <v>0</v>
      </c>
      <c r="W46" s="4">
        <v>0</v>
      </c>
      <c r="Y46" s="4" t="s">
        <v>138</v>
      </c>
    </row>
    <row r="47" s="4" customFormat="1" spans="1:25">
      <c r="A47" s="4">
        <v>16296651652</v>
      </c>
      <c r="B47" s="4" t="s">
        <v>25</v>
      </c>
      <c r="C47" s="4" t="s">
        <v>26</v>
      </c>
      <c r="D47" s="4" t="s">
        <v>139</v>
      </c>
      <c r="E47" s="4" t="s">
        <v>140</v>
      </c>
      <c r="F47" s="5">
        <v>44455</v>
      </c>
      <c r="G47" s="5">
        <v>44456</v>
      </c>
      <c r="H47" s="4">
        <v>1</v>
      </c>
      <c r="I47" s="4">
        <v>1</v>
      </c>
      <c r="J47" s="4">
        <v>1</v>
      </c>
      <c r="K47" s="4" t="s">
        <v>29</v>
      </c>
      <c r="L47" s="4">
        <v>157.12</v>
      </c>
      <c r="M47" s="4">
        <v>157.12</v>
      </c>
      <c r="N47" s="4" t="s">
        <v>141</v>
      </c>
      <c r="O47" s="4" t="s">
        <v>104</v>
      </c>
      <c r="P47" s="4" t="s">
        <v>32</v>
      </c>
      <c r="Q47" s="4">
        <v>0</v>
      </c>
      <c r="R47" s="7">
        <v>44455</v>
      </c>
      <c r="S47" s="5">
        <v>44471</v>
      </c>
      <c r="T47" s="4" t="s">
        <v>33</v>
      </c>
      <c r="U47" s="4">
        <v>157.12</v>
      </c>
      <c r="V47" s="4">
        <v>0</v>
      </c>
      <c r="W47" s="4">
        <v>0</v>
      </c>
      <c r="Y47" s="4" t="s">
        <v>142</v>
      </c>
    </row>
    <row r="48" s="4" customFormat="1" spans="1:25">
      <c r="A48" s="4">
        <v>16296729154</v>
      </c>
      <c r="B48" s="4" t="s">
        <v>25</v>
      </c>
      <c r="C48" s="4" t="s">
        <v>26</v>
      </c>
      <c r="D48" s="4" t="s">
        <v>45</v>
      </c>
      <c r="E48" s="4" t="s">
        <v>46</v>
      </c>
      <c r="F48" s="5">
        <v>44455</v>
      </c>
      <c r="G48" s="5">
        <v>44456</v>
      </c>
      <c r="H48" s="4">
        <v>1</v>
      </c>
      <c r="I48" s="4">
        <v>1</v>
      </c>
      <c r="J48" s="4">
        <v>1</v>
      </c>
      <c r="K48" s="4" t="s">
        <v>29</v>
      </c>
      <c r="L48" s="4">
        <v>298.7</v>
      </c>
      <c r="M48" s="4">
        <v>298.7</v>
      </c>
      <c r="N48" s="4" t="s">
        <v>143</v>
      </c>
      <c r="O48" s="4" t="s">
        <v>104</v>
      </c>
      <c r="P48" s="4" t="s">
        <v>32</v>
      </c>
      <c r="Q48" s="4">
        <v>0</v>
      </c>
      <c r="R48" s="7">
        <v>44455</v>
      </c>
      <c r="S48" s="5">
        <v>44471</v>
      </c>
      <c r="T48" s="4" t="s">
        <v>33</v>
      </c>
      <c r="U48" s="4">
        <v>298.7</v>
      </c>
      <c r="V48" s="4">
        <v>0</v>
      </c>
      <c r="W48" s="4">
        <v>0</v>
      </c>
      <c r="Y48" s="4">
        <v>3195389973</v>
      </c>
    </row>
    <row r="49" s="4" customFormat="1" spans="1:24">
      <c r="A49" s="4">
        <v>16296946563</v>
      </c>
      <c r="B49" s="4" t="s">
        <v>25</v>
      </c>
      <c r="C49" s="4" t="s">
        <v>26</v>
      </c>
      <c r="D49" s="4" t="s">
        <v>144</v>
      </c>
      <c r="E49" s="4" t="s">
        <v>140</v>
      </c>
      <c r="F49" s="5">
        <v>44455</v>
      </c>
      <c r="G49" s="5">
        <v>44456</v>
      </c>
      <c r="H49" s="4">
        <v>1</v>
      </c>
      <c r="I49" s="4">
        <v>1</v>
      </c>
      <c r="J49" s="4">
        <v>1</v>
      </c>
      <c r="K49" s="4" t="s">
        <v>29</v>
      </c>
      <c r="L49" s="4">
        <v>238.53</v>
      </c>
      <c r="M49" s="4">
        <v>238.53</v>
      </c>
      <c r="N49" s="4" t="s">
        <v>145</v>
      </c>
      <c r="O49" s="4" t="s">
        <v>104</v>
      </c>
      <c r="P49" s="4" t="s">
        <v>32</v>
      </c>
      <c r="Q49" s="4">
        <v>0</v>
      </c>
      <c r="R49" s="7">
        <v>44455</v>
      </c>
      <c r="S49" s="5">
        <v>44471</v>
      </c>
      <c r="T49" s="4" t="s">
        <v>33</v>
      </c>
      <c r="U49" s="4">
        <v>238.53</v>
      </c>
      <c r="V49" s="4">
        <v>0</v>
      </c>
      <c r="W49" s="4">
        <v>0</v>
      </c>
      <c r="X49" s="4">
        <v>2255488</v>
      </c>
    </row>
    <row r="50" s="4" customFormat="1" spans="1:25">
      <c r="A50" s="4">
        <v>16297465780</v>
      </c>
      <c r="B50" s="4" t="s">
        <v>25</v>
      </c>
      <c r="C50" s="4" t="s">
        <v>26</v>
      </c>
      <c r="D50" s="4" t="s">
        <v>146</v>
      </c>
      <c r="E50" s="4" t="s">
        <v>147</v>
      </c>
      <c r="F50" s="5">
        <v>44455</v>
      </c>
      <c r="G50" s="5">
        <v>44456</v>
      </c>
      <c r="H50" s="4">
        <v>1</v>
      </c>
      <c r="I50" s="4">
        <v>1</v>
      </c>
      <c r="J50" s="4">
        <v>1</v>
      </c>
      <c r="K50" s="4" t="s">
        <v>29</v>
      </c>
      <c r="L50" s="4">
        <v>318.74</v>
      </c>
      <c r="M50" s="4">
        <v>318.74</v>
      </c>
      <c r="N50" s="4" t="s">
        <v>148</v>
      </c>
      <c r="O50" s="4" t="s">
        <v>104</v>
      </c>
      <c r="P50" s="4" t="s">
        <v>32</v>
      </c>
      <c r="Q50" s="4">
        <v>0</v>
      </c>
      <c r="R50" s="7">
        <v>44455</v>
      </c>
      <c r="S50" s="5">
        <v>44471</v>
      </c>
      <c r="T50" s="4" t="s">
        <v>33</v>
      </c>
      <c r="U50" s="4">
        <v>318.74</v>
      </c>
      <c r="V50" s="4">
        <v>0</v>
      </c>
      <c r="W50" s="4">
        <v>0</v>
      </c>
      <c r="X50" s="4">
        <v>2255558</v>
      </c>
      <c r="Y50" s="4">
        <v>103866615734</v>
      </c>
    </row>
    <row r="51" s="4" customFormat="1" spans="1:25">
      <c r="A51" s="4">
        <v>16297650054</v>
      </c>
      <c r="B51" s="4" t="s">
        <v>25</v>
      </c>
      <c r="C51" s="4" t="s">
        <v>26</v>
      </c>
      <c r="D51" s="4" t="s">
        <v>89</v>
      </c>
      <c r="E51" s="4" t="s">
        <v>54</v>
      </c>
      <c r="F51" s="5">
        <v>44455</v>
      </c>
      <c r="G51" s="5">
        <v>44456</v>
      </c>
      <c r="H51" s="4">
        <v>1</v>
      </c>
      <c r="I51" s="4">
        <v>1</v>
      </c>
      <c r="J51" s="4">
        <v>1</v>
      </c>
      <c r="K51" s="4" t="s">
        <v>29</v>
      </c>
      <c r="L51" s="4">
        <v>303.09</v>
      </c>
      <c r="M51" s="4">
        <v>303.09</v>
      </c>
      <c r="N51" s="4" t="s">
        <v>149</v>
      </c>
      <c r="O51" s="4" t="s">
        <v>104</v>
      </c>
      <c r="P51" s="4" t="s">
        <v>32</v>
      </c>
      <c r="Q51" s="4">
        <v>0</v>
      </c>
      <c r="R51" s="7">
        <v>44455</v>
      </c>
      <c r="S51" s="5">
        <v>44471</v>
      </c>
      <c r="T51" s="4" t="s">
        <v>33</v>
      </c>
      <c r="U51" s="4">
        <v>303.09</v>
      </c>
      <c r="V51" s="4">
        <v>0</v>
      </c>
      <c r="W51" s="4">
        <v>0</v>
      </c>
      <c r="Y51" s="4">
        <v>103866719404</v>
      </c>
    </row>
    <row r="52" s="4" customFormat="1" spans="1:25">
      <c r="A52" s="4">
        <v>16297967331</v>
      </c>
      <c r="B52" s="4" t="s">
        <v>25</v>
      </c>
      <c r="C52" s="4" t="s">
        <v>26</v>
      </c>
      <c r="D52" s="4" t="s">
        <v>150</v>
      </c>
      <c r="E52" s="4" t="s">
        <v>151</v>
      </c>
      <c r="F52" s="5">
        <v>44455</v>
      </c>
      <c r="G52" s="5">
        <v>44456</v>
      </c>
      <c r="H52" s="4">
        <v>1</v>
      </c>
      <c r="I52" s="4">
        <v>1</v>
      </c>
      <c r="J52" s="4">
        <v>1</v>
      </c>
      <c r="K52" s="4" t="s">
        <v>29</v>
      </c>
      <c r="L52" s="4">
        <v>379.5</v>
      </c>
      <c r="M52" s="4">
        <v>379.5</v>
      </c>
      <c r="N52" s="4" t="s">
        <v>152</v>
      </c>
      <c r="O52" s="4" t="s">
        <v>104</v>
      </c>
      <c r="P52" s="4" t="s">
        <v>32</v>
      </c>
      <c r="Q52" s="4">
        <v>0</v>
      </c>
      <c r="R52" s="7">
        <v>44455</v>
      </c>
      <c r="S52" s="5">
        <v>44471</v>
      </c>
      <c r="T52" s="4" t="s">
        <v>33</v>
      </c>
      <c r="U52" s="4">
        <v>379.5</v>
      </c>
      <c r="V52" s="4">
        <v>0</v>
      </c>
      <c r="W52" s="4">
        <v>0</v>
      </c>
      <c r="X52" s="4">
        <v>2255648</v>
      </c>
      <c r="Y52" s="4">
        <v>103866933264</v>
      </c>
    </row>
    <row r="53" s="4" customFormat="1" spans="1:25">
      <c r="A53" s="4">
        <v>16299559099</v>
      </c>
      <c r="B53" s="4" t="s">
        <v>25</v>
      </c>
      <c r="C53" s="4" t="s">
        <v>26</v>
      </c>
      <c r="D53" s="4" t="s">
        <v>45</v>
      </c>
      <c r="E53" s="4" t="s">
        <v>46</v>
      </c>
      <c r="F53" s="5">
        <v>44455</v>
      </c>
      <c r="G53" s="5">
        <v>44456</v>
      </c>
      <c r="H53" s="4">
        <v>1</v>
      </c>
      <c r="I53" s="4">
        <v>1</v>
      </c>
      <c r="J53" s="4">
        <v>1</v>
      </c>
      <c r="K53" s="4" t="s">
        <v>29</v>
      </c>
      <c r="L53" s="4">
        <v>298.7</v>
      </c>
      <c r="M53" s="4">
        <v>298.7</v>
      </c>
      <c r="N53" s="4" t="s">
        <v>153</v>
      </c>
      <c r="O53" s="4" t="s">
        <v>104</v>
      </c>
      <c r="P53" s="4" t="s">
        <v>32</v>
      </c>
      <c r="Q53" s="4">
        <v>0</v>
      </c>
      <c r="R53" s="7">
        <v>44455</v>
      </c>
      <c r="S53" s="5">
        <v>44471</v>
      </c>
      <c r="T53" s="4" t="s">
        <v>33</v>
      </c>
      <c r="U53" s="4">
        <v>298.7</v>
      </c>
      <c r="V53" s="4">
        <v>0</v>
      </c>
      <c r="W53" s="4">
        <v>0</v>
      </c>
      <c r="Y53" s="4">
        <v>3188851134</v>
      </c>
    </row>
    <row r="54" s="4" customFormat="1" spans="1:23">
      <c r="A54" s="4">
        <v>16299761097</v>
      </c>
      <c r="B54" s="4" t="s">
        <v>25</v>
      </c>
      <c r="C54" s="4" t="s">
        <v>26</v>
      </c>
      <c r="D54" s="4" t="s">
        <v>154</v>
      </c>
      <c r="E54" s="4" t="s">
        <v>28</v>
      </c>
      <c r="F54" s="5">
        <v>44455</v>
      </c>
      <c r="G54" s="5">
        <v>44456</v>
      </c>
      <c r="H54" s="4">
        <v>1</v>
      </c>
      <c r="I54" s="4">
        <v>1</v>
      </c>
      <c r="J54" s="4">
        <v>1</v>
      </c>
      <c r="K54" s="4" t="s">
        <v>29</v>
      </c>
      <c r="L54" s="4">
        <v>210.76</v>
      </c>
      <c r="M54" s="4">
        <v>210.76</v>
      </c>
      <c r="N54" s="4" t="s">
        <v>155</v>
      </c>
      <c r="O54" s="4" t="s">
        <v>104</v>
      </c>
      <c r="P54" s="4" t="s">
        <v>32</v>
      </c>
      <c r="Q54" s="4">
        <v>0</v>
      </c>
      <c r="R54" s="7">
        <v>44455</v>
      </c>
      <c r="S54" s="5">
        <v>44471</v>
      </c>
      <c r="T54" s="4" t="s">
        <v>33</v>
      </c>
      <c r="U54" s="4">
        <v>210.76</v>
      </c>
      <c r="V54" s="4">
        <v>0</v>
      </c>
      <c r="W54" s="4">
        <v>0</v>
      </c>
    </row>
    <row r="55" s="4" customFormat="1" spans="1:23">
      <c r="A55" s="4">
        <v>16300630255</v>
      </c>
      <c r="B55" s="4" t="s">
        <v>25</v>
      </c>
      <c r="C55" s="4" t="s">
        <v>26</v>
      </c>
      <c r="D55" s="4" t="s">
        <v>56</v>
      </c>
      <c r="F55" s="5">
        <v>44455</v>
      </c>
      <c r="G55" s="5">
        <v>44456</v>
      </c>
      <c r="H55" s="4">
        <v>0</v>
      </c>
      <c r="I55" s="4">
        <v>1</v>
      </c>
      <c r="J55" s="4">
        <v>0</v>
      </c>
      <c r="K55" s="4" t="s">
        <v>29</v>
      </c>
      <c r="L55" s="4">
        <v>249.43</v>
      </c>
      <c r="M55" s="4">
        <v>249.43</v>
      </c>
      <c r="O55" s="4" t="s">
        <v>104</v>
      </c>
      <c r="P55" s="4" t="s">
        <v>32</v>
      </c>
      <c r="Q55" s="4">
        <v>0</v>
      </c>
      <c r="R55" s="7">
        <v>44455</v>
      </c>
      <c r="S55" s="5">
        <v>44471</v>
      </c>
      <c r="T55" s="4" t="s">
        <v>33</v>
      </c>
      <c r="U55" s="4">
        <v>249.43</v>
      </c>
      <c r="V55" s="4">
        <v>0</v>
      </c>
      <c r="W55" s="4">
        <v>0</v>
      </c>
    </row>
    <row r="56" s="4" customFormat="1" spans="1:25">
      <c r="A56" s="4">
        <v>16301658171</v>
      </c>
      <c r="B56" s="4" t="s">
        <v>25</v>
      </c>
      <c r="C56" s="4" t="s">
        <v>26</v>
      </c>
      <c r="D56" s="4" t="s">
        <v>156</v>
      </c>
      <c r="E56" s="4" t="s">
        <v>157</v>
      </c>
      <c r="F56" s="5">
        <v>44455</v>
      </c>
      <c r="G56" s="5">
        <v>44456</v>
      </c>
      <c r="H56" s="4">
        <v>1</v>
      </c>
      <c r="I56" s="4">
        <v>1</v>
      </c>
      <c r="J56" s="4">
        <v>1</v>
      </c>
      <c r="K56" s="4" t="s">
        <v>29</v>
      </c>
      <c r="L56" s="4">
        <v>199.31</v>
      </c>
      <c r="M56" s="4">
        <v>199.31</v>
      </c>
      <c r="N56" s="4" t="s">
        <v>158</v>
      </c>
      <c r="O56" s="4" t="s">
        <v>104</v>
      </c>
      <c r="P56" s="4" t="s">
        <v>32</v>
      </c>
      <c r="Q56" s="4">
        <v>0</v>
      </c>
      <c r="R56" s="7">
        <v>44455</v>
      </c>
      <c r="S56" s="5">
        <v>44471</v>
      </c>
      <c r="T56" s="4" t="s">
        <v>33</v>
      </c>
      <c r="U56" s="4">
        <v>199.31</v>
      </c>
      <c r="V56" s="4">
        <v>0</v>
      </c>
      <c r="W56" s="4">
        <v>0</v>
      </c>
      <c r="Y56" s="4" t="s">
        <v>159</v>
      </c>
    </row>
    <row r="57" s="4" customFormat="1" spans="1:24">
      <c r="A57" s="4">
        <v>16301680199</v>
      </c>
      <c r="B57" s="4" t="s">
        <v>25</v>
      </c>
      <c r="C57" s="4" t="s">
        <v>26</v>
      </c>
      <c r="D57" s="4" t="s">
        <v>27</v>
      </c>
      <c r="E57" s="4" t="s">
        <v>28</v>
      </c>
      <c r="F57" s="5">
        <v>44455</v>
      </c>
      <c r="G57" s="5">
        <v>44456</v>
      </c>
      <c r="H57" s="4">
        <v>1</v>
      </c>
      <c r="I57" s="4">
        <v>1</v>
      </c>
      <c r="J57" s="4">
        <v>1</v>
      </c>
      <c r="K57" s="4" t="s">
        <v>29</v>
      </c>
      <c r="L57" s="4">
        <v>347.35</v>
      </c>
      <c r="M57" s="4">
        <v>347.35</v>
      </c>
      <c r="N57" s="4" t="s">
        <v>160</v>
      </c>
      <c r="O57" s="4" t="s">
        <v>104</v>
      </c>
      <c r="P57" s="4" t="s">
        <v>32</v>
      </c>
      <c r="Q57" s="4">
        <v>0</v>
      </c>
      <c r="R57" s="7">
        <v>44455</v>
      </c>
      <c r="S57" s="5">
        <v>44471</v>
      </c>
      <c r="T57" s="4" t="s">
        <v>33</v>
      </c>
      <c r="U57" s="4">
        <v>347.35</v>
      </c>
      <c r="V57" s="4">
        <v>0</v>
      </c>
      <c r="W57" s="4">
        <v>0</v>
      </c>
      <c r="X57" s="4">
        <v>2256080</v>
      </c>
    </row>
    <row r="58" s="4" customFormat="1" spans="1:23">
      <c r="A58" s="4">
        <v>16301698635</v>
      </c>
      <c r="B58" s="4" t="s">
        <v>25</v>
      </c>
      <c r="C58" s="4" t="s">
        <v>26</v>
      </c>
      <c r="D58" s="4" t="s">
        <v>161</v>
      </c>
      <c r="E58" s="4" t="s">
        <v>162</v>
      </c>
      <c r="F58" s="5">
        <v>44455</v>
      </c>
      <c r="G58" s="5">
        <v>44456</v>
      </c>
      <c r="H58" s="4">
        <v>1</v>
      </c>
      <c r="I58" s="4">
        <v>1</v>
      </c>
      <c r="J58" s="4">
        <v>1</v>
      </c>
      <c r="K58" s="4" t="s">
        <v>29</v>
      </c>
      <c r="L58" s="4">
        <v>461.18</v>
      </c>
      <c r="M58" s="4">
        <v>461.18</v>
      </c>
      <c r="N58" s="4" t="s">
        <v>163</v>
      </c>
      <c r="O58" s="4" t="s">
        <v>104</v>
      </c>
      <c r="P58" s="4" t="s">
        <v>32</v>
      </c>
      <c r="Q58" s="4">
        <v>0</v>
      </c>
      <c r="R58" s="7">
        <v>44455</v>
      </c>
      <c r="S58" s="5">
        <v>44471</v>
      </c>
      <c r="T58" s="4" t="s">
        <v>33</v>
      </c>
      <c r="U58" s="4">
        <v>461.18</v>
      </c>
      <c r="V58" s="4">
        <v>0</v>
      </c>
      <c r="W58" s="4">
        <v>0</v>
      </c>
    </row>
    <row r="59" s="4" customFormat="1" spans="1:24">
      <c r="A59" s="4">
        <v>16301760246</v>
      </c>
      <c r="B59" s="4" t="s">
        <v>25</v>
      </c>
      <c r="C59" s="4" t="s">
        <v>26</v>
      </c>
      <c r="D59" s="4" t="s">
        <v>164</v>
      </c>
      <c r="E59" s="4" t="s">
        <v>140</v>
      </c>
      <c r="F59" s="5">
        <v>44455</v>
      </c>
      <c r="G59" s="5">
        <v>44456</v>
      </c>
      <c r="H59" s="4">
        <v>1</v>
      </c>
      <c r="I59" s="4">
        <v>1</v>
      </c>
      <c r="J59" s="4">
        <v>1</v>
      </c>
      <c r="K59" s="4" t="s">
        <v>29</v>
      </c>
      <c r="L59" s="4">
        <v>532.86</v>
      </c>
      <c r="M59" s="4">
        <v>532.86</v>
      </c>
      <c r="N59" s="4" t="s">
        <v>165</v>
      </c>
      <c r="O59" s="4" t="s">
        <v>104</v>
      </c>
      <c r="P59" s="4" t="s">
        <v>32</v>
      </c>
      <c r="Q59" s="4">
        <v>0</v>
      </c>
      <c r="R59" s="7">
        <v>44455</v>
      </c>
      <c r="S59" s="5">
        <v>44471</v>
      </c>
      <c r="T59" s="4" t="s">
        <v>33</v>
      </c>
      <c r="U59" s="4">
        <v>532.86</v>
      </c>
      <c r="V59" s="4">
        <v>0</v>
      </c>
      <c r="W59" s="4">
        <v>0</v>
      </c>
      <c r="X59" s="4">
        <v>2256097</v>
      </c>
    </row>
    <row r="60" s="4" customFormat="1" spans="1:24">
      <c r="A60" s="4">
        <v>16301760246</v>
      </c>
      <c r="B60" s="4" t="s">
        <v>25</v>
      </c>
      <c r="C60" s="4" t="s">
        <v>166</v>
      </c>
      <c r="D60" s="4" t="s">
        <v>164</v>
      </c>
      <c r="E60" s="4" t="s">
        <v>140</v>
      </c>
      <c r="F60" s="5">
        <v>44455</v>
      </c>
      <c r="G60" s="5">
        <v>44456</v>
      </c>
      <c r="H60" s="4">
        <v>1</v>
      </c>
      <c r="I60" s="4">
        <v>1</v>
      </c>
      <c r="J60" s="4">
        <v>1</v>
      </c>
      <c r="K60" s="4" t="s">
        <v>29</v>
      </c>
      <c r="L60" s="4">
        <v>-532.86</v>
      </c>
      <c r="M60" s="4">
        <v>-532.86</v>
      </c>
      <c r="N60" s="4" t="s">
        <v>165</v>
      </c>
      <c r="O60" s="4" t="s">
        <v>104</v>
      </c>
      <c r="P60" s="4" t="s">
        <v>32</v>
      </c>
      <c r="Q60" s="4">
        <v>0</v>
      </c>
      <c r="R60" s="7">
        <v>44455</v>
      </c>
      <c r="S60" s="5">
        <v>44471</v>
      </c>
      <c r="T60" s="4" t="s">
        <v>33</v>
      </c>
      <c r="U60" s="4">
        <v>-532.86</v>
      </c>
      <c r="V60" s="4">
        <v>0</v>
      </c>
      <c r="W60" s="4">
        <v>0</v>
      </c>
      <c r="X60" s="4">
        <v>2256097</v>
      </c>
    </row>
    <row r="61" s="4" customFormat="1" spans="1:25">
      <c r="A61" s="4">
        <v>16165718255</v>
      </c>
      <c r="B61" s="4" t="s">
        <v>25</v>
      </c>
      <c r="C61" s="4" t="s">
        <v>26</v>
      </c>
      <c r="D61" s="4" t="s">
        <v>167</v>
      </c>
      <c r="E61" s="4" t="s">
        <v>168</v>
      </c>
      <c r="F61" s="5">
        <v>44456</v>
      </c>
      <c r="G61" s="5">
        <v>44457</v>
      </c>
      <c r="H61" s="4">
        <v>1</v>
      </c>
      <c r="I61" s="4">
        <v>1</v>
      </c>
      <c r="J61" s="4">
        <v>1</v>
      </c>
      <c r="K61" s="4" t="s">
        <v>29</v>
      </c>
      <c r="L61" s="4">
        <v>407.87</v>
      </c>
      <c r="M61" s="4">
        <v>407.87</v>
      </c>
      <c r="N61" s="4" t="s">
        <v>169</v>
      </c>
      <c r="O61" s="4" t="s">
        <v>170</v>
      </c>
      <c r="P61" s="4" t="s">
        <v>32</v>
      </c>
      <c r="Q61" s="4">
        <v>0</v>
      </c>
      <c r="R61" s="7">
        <v>44438</v>
      </c>
      <c r="S61" s="5">
        <v>44472</v>
      </c>
      <c r="T61" s="4" t="s">
        <v>33</v>
      </c>
      <c r="U61" s="4">
        <v>407.87</v>
      </c>
      <c r="V61" s="4">
        <v>0</v>
      </c>
      <c r="W61" s="4">
        <v>0</v>
      </c>
      <c r="X61" s="4">
        <v>2237291</v>
      </c>
      <c r="Y61" s="4" t="s">
        <v>105</v>
      </c>
    </row>
    <row r="62" s="4" customFormat="1" spans="1:24">
      <c r="A62" s="4">
        <v>16287957072</v>
      </c>
      <c r="B62" s="4" t="s">
        <v>25</v>
      </c>
      <c r="C62" s="4" t="s">
        <v>26</v>
      </c>
      <c r="D62" s="4" t="s">
        <v>171</v>
      </c>
      <c r="E62" s="4" t="s">
        <v>172</v>
      </c>
      <c r="F62" s="5">
        <v>44455</v>
      </c>
      <c r="G62" s="5">
        <v>44457</v>
      </c>
      <c r="H62" s="4">
        <v>1</v>
      </c>
      <c r="I62" s="4">
        <v>2</v>
      </c>
      <c r="J62" s="4">
        <v>2</v>
      </c>
      <c r="K62" s="4" t="s">
        <v>29</v>
      </c>
      <c r="L62" s="4">
        <v>760.32</v>
      </c>
      <c r="M62" s="4">
        <v>760.32</v>
      </c>
      <c r="N62" s="4" t="s">
        <v>173</v>
      </c>
      <c r="O62" s="4" t="s">
        <v>170</v>
      </c>
      <c r="P62" s="4" t="s">
        <v>32</v>
      </c>
      <c r="Q62" s="4">
        <v>0</v>
      </c>
      <c r="R62" s="7">
        <v>44454</v>
      </c>
      <c r="S62" s="5">
        <v>44472</v>
      </c>
      <c r="T62" s="4" t="s">
        <v>33</v>
      </c>
      <c r="U62" s="4">
        <v>760.32</v>
      </c>
      <c r="V62" s="4">
        <v>0</v>
      </c>
      <c r="W62" s="4">
        <v>0</v>
      </c>
      <c r="X62" s="4">
        <v>2253953</v>
      </c>
    </row>
    <row r="63" s="4" customFormat="1" spans="1:25">
      <c r="A63" s="4">
        <v>16289133907</v>
      </c>
      <c r="B63" s="4" t="s">
        <v>25</v>
      </c>
      <c r="C63" s="4" t="s">
        <v>26</v>
      </c>
      <c r="D63" s="4" t="s">
        <v>45</v>
      </c>
      <c r="E63" s="4" t="s">
        <v>65</v>
      </c>
      <c r="F63" s="5">
        <v>44456</v>
      </c>
      <c r="G63" s="5">
        <v>44457</v>
      </c>
      <c r="H63" s="4">
        <v>1</v>
      </c>
      <c r="I63" s="4">
        <v>1</v>
      </c>
      <c r="J63" s="4">
        <v>1</v>
      </c>
      <c r="K63" s="4" t="s">
        <v>29</v>
      </c>
      <c r="L63" s="4">
        <v>364.72</v>
      </c>
      <c r="M63" s="4">
        <v>364.72</v>
      </c>
      <c r="N63" s="4" t="s">
        <v>174</v>
      </c>
      <c r="O63" s="4" t="s">
        <v>170</v>
      </c>
      <c r="P63" s="4" t="s">
        <v>32</v>
      </c>
      <c r="Q63" s="4">
        <v>0</v>
      </c>
      <c r="R63" s="7">
        <v>44454</v>
      </c>
      <c r="S63" s="5">
        <v>44472</v>
      </c>
      <c r="T63" s="4" t="s">
        <v>33</v>
      </c>
      <c r="U63" s="4">
        <v>364.72</v>
      </c>
      <c r="V63" s="4">
        <v>0</v>
      </c>
      <c r="W63" s="4">
        <v>0</v>
      </c>
      <c r="X63" s="4">
        <v>2254283</v>
      </c>
      <c r="Y63" s="4">
        <v>3189067773</v>
      </c>
    </row>
    <row r="64" s="4" customFormat="1" spans="1:23">
      <c r="A64" s="4">
        <v>16296145954</v>
      </c>
      <c r="B64" s="4" t="s">
        <v>25</v>
      </c>
      <c r="C64" s="4" t="s">
        <v>26</v>
      </c>
      <c r="D64" s="4" t="s">
        <v>175</v>
      </c>
      <c r="E64" s="4" t="s">
        <v>176</v>
      </c>
      <c r="F64" s="5">
        <v>44456</v>
      </c>
      <c r="G64" s="5">
        <v>44457</v>
      </c>
      <c r="H64" s="4">
        <v>1</v>
      </c>
      <c r="I64" s="4">
        <v>1</v>
      </c>
      <c r="J64" s="4">
        <v>1</v>
      </c>
      <c r="K64" s="4" t="s">
        <v>29</v>
      </c>
      <c r="L64" s="4">
        <v>989.89</v>
      </c>
      <c r="M64" s="4">
        <v>989.89</v>
      </c>
      <c r="N64" s="4" t="s">
        <v>177</v>
      </c>
      <c r="O64" s="4" t="s">
        <v>170</v>
      </c>
      <c r="P64" s="4" t="s">
        <v>32</v>
      </c>
      <c r="Q64" s="4">
        <v>0</v>
      </c>
      <c r="R64" s="7">
        <v>44455</v>
      </c>
      <c r="S64" s="5">
        <v>44472</v>
      </c>
      <c r="T64" s="4" t="s">
        <v>33</v>
      </c>
      <c r="U64" s="4">
        <v>989.89</v>
      </c>
      <c r="V64" s="4">
        <v>0</v>
      </c>
      <c r="W64" s="4">
        <v>0</v>
      </c>
    </row>
    <row r="65" s="4" customFormat="1" spans="1:23">
      <c r="A65" s="4">
        <v>16296145954</v>
      </c>
      <c r="B65" s="4" t="s">
        <v>25</v>
      </c>
      <c r="C65" s="4" t="s">
        <v>166</v>
      </c>
      <c r="D65" s="4" t="s">
        <v>175</v>
      </c>
      <c r="E65" s="4" t="s">
        <v>176</v>
      </c>
      <c r="F65" s="5">
        <v>44456</v>
      </c>
      <c r="G65" s="5">
        <v>44457</v>
      </c>
      <c r="H65" s="4">
        <v>1</v>
      </c>
      <c r="I65" s="4">
        <v>1</v>
      </c>
      <c r="J65" s="4">
        <v>1</v>
      </c>
      <c r="K65" s="4" t="s">
        <v>29</v>
      </c>
      <c r="L65" s="4">
        <v>-989.89</v>
      </c>
      <c r="M65" s="4">
        <v>-989.89</v>
      </c>
      <c r="N65" s="4" t="s">
        <v>177</v>
      </c>
      <c r="O65" s="4" t="s">
        <v>170</v>
      </c>
      <c r="P65" s="4" t="s">
        <v>32</v>
      </c>
      <c r="Q65" s="4">
        <v>0</v>
      </c>
      <c r="R65" s="7">
        <v>44455</v>
      </c>
      <c r="S65" s="5">
        <v>44472</v>
      </c>
      <c r="T65" s="4" t="s">
        <v>33</v>
      </c>
      <c r="U65" s="4">
        <v>-989.89</v>
      </c>
      <c r="V65" s="4">
        <v>0</v>
      </c>
      <c r="W65" s="4">
        <v>0</v>
      </c>
    </row>
    <row r="66" s="4" customFormat="1" spans="1:25">
      <c r="A66" s="4">
        <v>16299999860</v>
      </c>
      <c r="B66" s="4" t="s">
        <v>25</v>
      </c>
      <c r="C66" s="4" t="s">
        <v>26</v>
      </c>
      <c r="D66" s="4" t="s">
        <v>178</v>
      </c>
      <c r="E66" s="4" t="s">
        <v>179</v>
      </c>
      <c r="F66" s="5">
        <v>44455</v>
      </c>
      <c r="G66" s="5">
        <v>44457</v>
      </c>
      <c r="H66" s="4">
        <v>1</v>
      </c>
      <c r="I66" s="4">
        <v>2</v>
      </c>
      <c r="J66" s="4">
        <v>2</v>
      </c>
      <c r="K66" s="4" t="s">
        <v>29</v>
      </c>
      <c r="L66" s="4">
        <v>747.9</v>
      </c>
      <c r="M66" s="4">
        <v>747.9</v>
      </c>
      <c r="N66" s="4" t="s">
        <v>180</v>
      </c>
      <c r="O66" s="4" t="s">
        <v>170</v>
      </c>
      <c r="P66" s="4" t="s">
        <v>32</v>
      </c>
      <c r="Q66" s="4">
        <v>0</v>
      </c>
      <c r="R66" s="7">
        <v>44455</v>
      </c>
      <c r="S66" s="5">
        <v>44472</v>
      </c>
      <c r="T66" s="4" t="s">
        <v>33</v>
      </c>
      <c r="U66" s="4">
        <v>747.9</v>
      </c>
      <c r="V66" s="4">
        <v>0</v>
      </c>
      <c r="W66" s="4">
        <v>0</v>
      </c>
      <c r="X66" s="4">
        <v>2255806</v>
      </c>
      <c r="Y66" s="4">
        <v>103867432634</v>
      </c>
    </row>
    <row r="67" s="4" customFormat="1" spans="1:24">
      <c r="A67" s="4">
        <v>16302327925</v>
      </c>
      <c r="B67" s="4" t="s">
        <v>25</v>
      </c>
      <c r="C67" s="4" t="s">
        <v>26</v>
      </c>
      <c r="D67" s="4" t="s">
        <v>181</v>
      </c>
      <c r="E67" s="4" t="s">
        <v>182</v>
      </c>
      <c r="F67" s="5">
        <v>44456</v>
      </c>
      <c r="G67" s="5">
        <v>44457</v>
      </c>
      <c r="H67" s="4">
        <v>1</v>
      </c>
      <c r="I67" s="4">
        <v>1</v>
      </c>
      <c r="J67" s="4">
        <v>1</v>
      </c>
      <c r="K67" s="4" t="s">
        <v>29</v>
      </c>
      <c r="L67" s="4">
        <v>316.44</v>
      </c>
      <c r="M67" s="4">
        <v>316.44</v>
      </c>
      <c r="N67" s="4" t="s">
        <v>183</v>
      </c>
      <c r="O67" s="4" t="s">
        <v>170</v>
      </c>
      <c r="P67" s="4" t="s">
        <v>32</v>
      </c>
      <c r="Q67" s="4">
        <v>0</v>
      </c>
      <c r="R67" s="7">
        <v>44456</v>
      </c>
      <c r="S67" s="5">
        <v>44472</v>
      </c>
      <c r="T67" s="4" t="s">
        <v>33</v>
      </c>
      <c r="U67" s="4">
        <v>316.44</v>
      </c>
      <c r="V67" s="4">
        <v>0</v>
      </c>
      <c r="W67" s="4">
        <v>0</v>
      </c>
      <c r="X67" s="4">
        <v>2256192</v>
      </c>
    </row>
    <row r="68" s="4" customFormat="1" spans="1:24">
      <c r="A68" s="4">
        <v>16302327925</v>
      </c>
      <c r="B68" s="4" t="s">
        <v>25</v>
      </c>
      <c r="C68" s="4" t="s">
        <v>166</v>
      </c>
      <c r="D68" s="4" t="s">
        <v>181</v>
      </c>
      <c r="E68" s="4" t="s">
        <v>182</v>
      </c>
      <c r="F68" s="5">
        <v>44456</v>
      </c>
      <c r="G68" s="5">
        <v>44457</v>
      </c>
      <c r="H68" s="4">
        <v>1</v>
      </c>
      <c r="I68" s="4">
        <v>1</v>
      </c>
      <c r="J68" s="4">
        <v>1</v>
      </c>
      <c r="K68" s="4" t="s">
        <v>29</v>
      </c>
      <c r="L68" s="4">
        <v>-316.44</v>
      </c>
      <c r="M68" s="4">
        <v>-316.44</v>
      </c>
      <c r="N68" s="4" t="s">
        <v>183</v>
      </c>
      <c r="O68" s="4" t="s">
        <v>170</v>
      </c>
      <c r="P68" s="4" t="s">
        <v>32</v>
      </c>
      <c r="Q68" s="4">
        <v>0</v>
      </c>
      <c r="R68" s="7">
        <v>44456</v>
      </c>
      <c r="S68" s="5">
        <v>44472</v>
      </c>
      <c r="T68" s="4" t="s">
        <v>33</v>
      </c>
      <c r="U68" s="4">
        <v>-316.44</v>
      </c>
      <c r="V68" s="4">
        <v>0</v>
      </c>
      <c r="W68" s="4">
        <v>0</v>
      </c>
      <c r="X68" s="4">
        <v>2256192</v>
      </c>
    </row>
    <row r="69" s="4" customFormat="1" spans="1:23">
      <c r="A69" s="4">
        <v>16302422549</v>
      </c>
      <c r="B69" s="4" t="s">
        <v>25</v>
      </c>
      <c r="C69" s="4" t="s">
        <v>26</v>
      </c>
      <c r="D69" s="4" t="s">
        <v>184</v>
      </c>
      <c r="E69" s="4" t="s">
        <v>185</v>
      </c>
      <c r="F69" s="5">
        <v>44456</v>
      </c>
      <c r="G69" s="5">
        <v>44457</v>
      </c>
      <c r="H69" s="4">
        <v>1</v>
      </c>
      <c r="I69" s="4">
        <v>1</v>
      </c>
      <c r="J69" s="4">
        <v>1</v>
      </c>
      <c r="K69" s="4" t="s">
        <v>29</v>
      </c>
      <c r="L69" s="4">
        <v>176.04</v>
      </c>
      <c r="M69" s="4">
        <v>176.04</v>
      </c>
      <c r="N69" s="4" t="s">
        <v>186</v>
      </c>
      <c r="O69" s="4" t="s">
        <v>170</v>
      </c>
      <c r="P69" s="4" t="s">
        <v>32</v>
      </c>
      <c r="Q69" s="4">
        <v>0</v>
      </c>
      <c r="R69" s="7">
        <v>44456</v>
      </c>
      <c r="S69" s="5">
        <v>44472</v>
      </c>
      <c r="T69" s="4" t="s">
        <v>33</v>
      </c>
      <c r="U69" s="4">
        <v>176.04</v>
      </c>
      <c r="V69" s="4">
        <v>0</v>
      </c>
      <c r="W69" s="4">
        <v>0</v>
      </c>
    </row>
    <row r="70" s="4" customFormat="1" spans="1:23">
      <c r="A70" s="4">
        <v>16302624164</v>
      </c>
      <c r="B70" s="4" t="s">
        <v>25</v>
      </c>
      <c r="C70" s="4" t="s">
        <v>26</v>
      </c>
      <c r="D70" s="4" t="s">
        <v>50</v>
      </c>
      <c r="E70" s="4" t="s">
        <v>51</v>
      </c>
      <c r="F70" s="5">
        <v>44456</v>
      </c>
      <c r="G70" s="5">
        <v>44457</v>
      </c>
      <c r="H70" s="4">
        <v>1</v>
      </c>
      <c r="I70" s="4">
        <v>1</v>
      </c>
      <c r="J70" s="4">
        <v>1</v>
      </c>
      <c r="K70" s="4" t="s">
        <v>29</v>
      </c>
      <c r="L70" s="4">
        <v>266.05</v>
      </c>
      <c r="M70" s="4">
        <v>266.05</v>
      </c>
      <c r="N70" s="4" t="s">
        <v>52</v>
      </c>
      <c r="O70" s="4" t="s">
        <v>170</v>
      </c>
      <c r="P70" s="4" t="s">
        <v>32</v>
      </c>
      <c r="Q70" s="4">
        <v>0</v>
      </c>
      <c r="R70" s="7">
        <v>44456</v>
      </c>
      <c r="S70" s="5">
        <v>44472</v>
      </c>
      <c r="T70" s="4" t="s">
        <v>33</v>
      </c>
      <c r="U70" s="4">
        <v>266.05</v>
      </c>
      <c r="V70" s="4">
        <v>0</v>
      </c>
      <c r="W70" s="4">
        <v>0</v>
      </c>
    </row>
    <row r="71" s="4" customFormat="1" spans="1:23">
      <c r="A71" s="4">
        <v>16302422549</v>
      </c>
      <c r="B71" s="4" t="s">
        <v>25</v>
      </c>
      <c r="C71" s="4" t="s">
        <v>166</v>
      </c>
      <c r="D71" s="4" t="s">
        <v>184</v>
      </c>
      <c r="E71" s="4" t="s">
        <v>185</v>
      </c>
      <c r="F71" s="5">
        <v>44456</v>
      </c>
      <c r="G71" s="5">
        <v>44457</v>
      </c>
      <c r="H71" s="4">
        <v>1</v>
      </c>
      <c r="I71" s="4">
        <v>1</v>
      </c>
      <c r="J71" s="4">
        <v>1</v>
      </c>
      <c r="K71" s="4" t="s">
        <v>29</v>
      </c>
      <c r="L71" s="4">
        <v>-176.04</v>
      </c>
      <c r="M71" s="4">
        <v>-176.04</v>
      </c>
      <c r="N71" s="4" t="s">
        <v>186</v>
      </c>
      <c r="O71" s="4" t="s">
        <v>170</v>
      </c>
      <c r="P71" s="4" t="s">
        <v>32</v>
      </c>
      <c r="Q71" s="4">
        <v>0</v>
      </c>
      <c r="R71" s="7">
        <v>44456</v>
      </c>
      <c r="S71" s="5">
        <v>44472</v>
      </c>
      <c r="T71" s="4" t="s">
        <v>33</v>
      </c>
      <c r="U71" s="4">
        <v>-176.04</v>
      </c>
      <c r="V71" s="4">
        <v>0</v>
      </c>
      <c r="W71" s="4">
        <v>0</v>
      </c>
    </row>
    <row r="72" s="4" customFormat="1" spans="1:25">
      <c r="A72" s="4">
        <v>16302788067</v>
      </c>
      <c r="B72" s="4" t="s">
        <v>25</v>
      </c>
      <c r="C72" s="4" t="s">
        <v>26</v>
      </c>
      <c r="D72" s="4" t="s">
        <v>187</v>
      </c>
      <c r="E72" s="4" t="s">
        <v>99</v>
      </c>
      <c r="F72" s="5">
        <v>44456</v>
      </c>
      <c r="G72" s="5">
        <v>44457</v>
      </c>
      <c r="H72" s="4">
        <v>2</v>
      </c>
      <c r="I72" s="4">
        <v>1</v>
      </c>
      <c r="J72" s="4">
        <v>2</v>
      </c>
      <c r="K72" s="4" t="s">
        <v>29</v>
      </c>
      <c r="L72" s="4">
        <v>313.42</v>
      </c>
      <c r="M72" s="4">
        <v>313.42</v>
      </c>
      <c r="N72" s="4" t="s">
        <v>188</v>
      </c>
      <c r="O72" s="4" t="s">
        <v>170</v>
      </c>
      <c r="P72" s="4" t="s">
        <v>32</v>
      </c>
      <c r="Q72" s="4">
        <v>0</v>
      </c>
      <c r="R72" s="7">
        <v>44456</v>
      </c>
      <c r="S72" s="5">
        <v>44472</v>
      </c>
      <c r="T72" s="4" t="s">
        <v>33</v>
      </c>
      <c r="U72" s="4">
        <v>313.42</v>
      </c>
      <c r="V72" s="4">
        <v>0</v>
      </c>
      <c r="W72" s="4">
        <v>0</v>
      </c>
      <c r="Y72" s="4" t="s">
        <v>189</v>
      </c>
    </row>
    <row r="73" s="4" customFormat="1" spans="1:23">
      <c r="A73" s="4">
        <v>16302624164</v>
      </c>
      <c r="B73" s="4" t="s">
        <v>25</v>
      </c>
      <c r="C73" s="4" t="s">
        <v>166</v>
      </c>
      <c r="D73" s="4" t="s">
        <v>50</v>
      </c>
      <c r="E73" s="4" t="s">
        <v>51</v>
      </c>
      <c r="F73" s="5">
        <v>44456</v>
      </c>
      <c r="G73" s="5">
        <v>44457</v>
      </c>
      <c r="H73" s="4">
        <v>1</v>
      </c>
      <c r="I73" s="4">
        <v>1</v>
      </c>
      <c r="J73" s="4">
        <v>1</v>
      </c>
      <c r="K73" s="4" t="s">
        <v>29</v>
      </c>
      <c r="L73" s="4">
        <v>-266.05</v>
      </c>
      <c r="M73" s="4">
        <v>-266.05</v>
      </c>
      <c r="N73" s="4" t="s">
        <v>52</v>
      </c>
      <c r="O73" s="4" t="s">
        <v>170</v>
      </c>
      <c r="P73" s="4" t="s">
        <v>32</v>
      </c>
      <c r="Q73" s="4">
        <v>0</v>
      </c>
      <c r="R73" s="7">
        <v>44456</v>
      </c>
      <c r="S73" s="5">
        <v>44472</v>
      </c>
      <c r="T73" s="4" t="s">
        <v>33</v>
      </c>
      <c r="U73" s="4">
        <v>-266.05</v>
      </c>
      <c r="V73" s="4">
        <v>0</v>
      </c>
      <c r="W73" s="4">
        <v>0</v>
      </c>
    </row>
    <row r="74" s="4" customFormat="1" spans="1:24">
      <c r="A74" s="4">
        <v>16302968940</v>
      </c>
      <c r="B74" s="4" t="s">
        <v>25</v>
      </c>
      <c r="C74" s="4" t="s">
        <v>26</v>
      </c>
      <c r="D74" s="4" t="s">
        <v>50</v>
      </c>
      <c r="E74" s="4" t="s">
        <v>190</v>
      </c>
      <c r="F74" s="5">
        <v>44456</v>
      </c>
      <c r="G74" s="5">
        <v>44457</v>
      </c>
      <c r="H74" s="4">
        <v>1</v>
      </c>
      <c r="I74" s="4">
        <v>1</v>
      </c>
      <c r="J74" s="4">
        <v>1</v>
      </c>
      <c r="K74" s="4" t="s">
        <v>29</v>
      </c>
      <c r="L74" s="4">
        <v>307.36</v>
      </c>
      <c r="M74" s="4">
        <v>307.36</v>
      </c>
      <c r="N74" s="4" t="s">
        <v>191</v>
      </c>
      <c r="O74" s="4" t="s">
        <v>170</v>
      </c>
      <c r="P74" s="4" t="s">
        <v>32</v>
      </c>
      <c r="Q74" s="4">
        <v>0</v>
      </c>
      <c r="R74" s="7">
        <v>44456</v>
      </c>
      <c r="S74" s="5">
        <v>44472</v>
      </c>
      <c r="T74" s="4" t="s">
        <v>33</v>
      </c>
      <c r="U74" s="4">
        <v>307.36</v>
      </c>
      <c r="V74" s="4">
        <v>0</v>
      </c>
      <c r="W74" s="4">
        <v>0</v>
      </c>
      <c r="X74" s="4">
        <v>2256379</v>
      </c>
    </row>
    <row r="75" s="4" customFormat="1" spans="1:25">
      <c r="A75" s="4">
        <v>16302991703</v>
      </c>
      <c r="B75" s="4" t="s">
        <v>25</v>
      </c>
      <c r="C75" s="4" t="s">
        <v>26</v>
      </c>
      <c r="D75" s="4" t="s">
        <v>61</v>
      </c>
      <c r="E75" s="4" t="s">
        <v>62</v>
      </c>
      <c r="F75" s="5">
        <v>44456</v>
      </c>
      <c r="G75" s="5">
        <v>44457</v>
      </c>
      <c r="H75" s="4">
        <v>1</v>
      </c>
      <c r="I75" s="4">
        <v>1</v>
      </c>
      <c r="J75" s="4">
        <v>1</v>
      </c>
      <c r="K75" s="4" t="s">
        <v>29</v>
      </c>
      <c r="L75" s="4">
        <v>180.8</v>
      </c>
      <c r="M75" s="4">
        <v>180.8</v>
      </c>
      <c r="N75" s="4" t="s">
        <v>63</v>
      </c>
      <c r="O75" s="4" t="s">
        <v>170</v>
      </c>
      <c r="P75" s="4" t="s">
        <v>32</v>
      </c>
      <c r="Q75" s="4">
        <v>0</v>
      </c>
      <c r="R75" s="7">
        <v>44456</v>
      </c>
      <c r="S75" s="5">
        <v>44472</v>
      </c>
      <c r="T75" s="4" t="s">
        <v>33</v>
      </c>
      <c r="U75" s="4">
        <v>180.8</v>
      </c>
      <c r="V75" s="4">
        <v>0</v>
      </c>
      <c r="W75" s="4">
        <v>0</v>
      </c>
      <c r="X75" s="4">
        <v>2256386</v>
      </c>
      <c r="Y75" s="4" t="s">
        <v>192</v>
      </c>
    </row>
    <row r="76" s="4" customFormat="1" spans="1:25">
      <c r="A76" s="4">
        <v>16304317145</v>
      </c>
      <c r="B76" s="4" t="s">
        <v>25</v>
      </c>
      <c r="C76" s="4" t="s">
        <v>26</v>
      </c>
      <c r="D76" s="4" t="s">
        <v>108</v>
      </c>
      <c r="E76" s="4" t="s">
        <v>109</v>
      </c>
      <c r="F76" s="5">
        <v>44456</v>
      </c>
      <c r="G76" s="5">
        <v>44457</v>
      </c>
      <c r="H76" s="4">
        <v>1</v>
      </c>
      <c r="I76" s="4">
        <v>1</v>
      </c>
      <c r="J76" s="4">
        <v>1</v>
      </c>
      <c r="K76" s="4" t="s">
        <v>29</v>
      </c>
      <c r="L76" s="4">
        <v>270.67</v>
      </c>
      <c r="M76" s="4">
        <v>270.67</v>
      </c>
      <c r="N76" s="4" t="s">
        <v>193</v>
      </c>
      <c r="O76" s="4" t="s">
        <v>170</v>
      </c>
      <c r="P76" s="4" t="s">
        <v>32</v>
      </c>
      <c r="Q76" s="4">
        <v>0</v>
      </c>
      <c r="R76" s="7">
        <v>44456</v>
      </c>
      <c r="S76" s="5">
        <v>44472</v>
      </c>
      <c r="T76" s="4" t="s">
        <v>33</v>
      </c>
      <c r="U76" s="4">
        <v>270.67</v>
      </c>
      <c r="V76" s="4">
        <v>0</v>
      </c>
      <c r="W76" s="4">
        <v>0</v>
      </c>
      <c r="X76" s="4">
        <v>2256474</v>
      </c>
      <c r="Y76" s="4">
        <v>2109170006</v>
      </c>
    </row>
    <row r="77" s="4" customFormat="1" spans="1:25">
      <c r="A77" s="4">
        <v>16304776576</v>
      </c>
      <c r="B77" s="4" t="s">
        <v>25</v>
      </c>
      <c r="C77" s="4" t="s">
        <v>26</v>
      </c>
      <c r="D77" s="4" t="s">
        <v>139</v>
      </c>
      <c r="E77" s="4" t="s">
        <v>140</v>
      </c>
      <c r="F77" s="5">
        <v>44456</v>
      </c>
      <c r="G77" s="5">
        <v>44457</v>
      </c>
      <c r="H77" s="4">
        <v>1</v>
      </c>
      <c r="I77" s="4">
        <v>1</v>
      </c>
      <c r="J77" s="4">
        <v>1</v>
      </c>
      <c r="K77" s="4" t="s">
        <v>29</v>
      </c>
      <c r="L77" s="4">
        <v>157.11</v>
      </c>
      <c r="M77" s="4">
        <v>157.11</v>
      </c>
      <c r="N77" s="4" t="s">
        <v>194</v>
      </c>
      <c r="O77" s="4" t="s">
        <v>170</v>
      </c>
      <c r="P77" s="4" t="s">
        <v>32</v>
      </c>
      <c r="Q77" s="4">
        <v>0</v>
      </c>
      <c r="R77" s="7">
        <v>44456</v>
      </c>
      <c r="S77" s="5">
        <v>44472</v>
      </c>
      <c r="T77" s="4" t="s">
        <v>33</v>
      </c>
      <c r="U77" s="4">
        <v>157.11</v>
      </c>
      <c r="V77" s="4">
        <v>0</v>
      </c>
      <c r="W77" s="4">
        <v>0</v>
      </c>
      <c r="X77" s="4">
        <v>2256520</v>
      </c>
      <c r="Y77" s="4" t="s">
        <v>195</v>
      </c>
    </row>
    <row r="78" s="4" customFormat="1" spans="1:24">
      <c r="A78" s="4">
        <v>16302968940</v>
      </c>
      <c r="B78" s="4" t="s">
        <v>25</v>
      </c>
      <c r="C78" s="4" t="s">
        <v>166</v>
      </c>
      <c r="D78" s="4" t="s">
        <v>50</v>
      </c>
      <c r="E78" s="4" t="s">
        <v>190</v>
      </c>
      <c r="F78" s="5">
        <v>44456</v>
      </c>
      <c r="G78" s="5">
        <v>44457</v>
      </c>
      <c r="H78" s="4">
        <v>1</v>
      </c>
      <c r="I78" s="4">
        <v>1</v>
      </c>
      <c r="J78" s="4">
        <v>1</v>
      </c>
      <c r="K78" s="4" t="s">
        <v>29</v>
      </c>
      <c r="L78" s="4">
        <v>-307.36</v>
      </c>
      <c r="M78" s="4">
        <v>-307.36</v>
      </c>
      <c r="N78" s="4" t="s">
        <v>191</v>
      </c>
      <c r="O78" s="4" t="s">
        <v>170</v>
      </c>
      <c r="P78" s="4" t="s">
        <v>32</v>
      </c>
      <c r="Q78" s="4">
        <v>0</v>
      </c>
      <c r="R78" s="7">
        <v>44456</v>
      </c>
      <c r="S78" s="5">
        <v>44472</v>
      </c>
      <c r="T78" s="4" t="s">
        <v>33</v>
      </c>
      <c r="U78" s="4">
        <v>-307.36</v>
      </c>
      <c r="V78" s="4">
        <v>0</v>
      </c>
      <c r="W78" s="4">
        <v>0</v>
      </c>
      <c r="X78" s="4">
        <v>2256379</v>
      </c>
    </row>
    <row r="79" s="4" customFormat="1" spans="1:24">
      <c r="A79" s="4">
        <v>16305888211</v>
      </c>
      <c r="B79" s="4" t="s">
        <v>25</v>
      </c>
      <c r="C79" s="4" t="s">
        <v>26</v>
      </c>
      <c r="D79" s="4" t="s">
        <v>196</v>
      </c>
      <c r="E79" s="4" t="s">
        <v>190</v>
      </c>
      <c r="F79" s="5">
        <v>44456</v>
      </c>
      <c r="G79" s="5">
        <v>44457</v>
      </c>
      <c r="H79" s="4">
        <v>1</v>
      </c>
      <c r="I79" s="4">
        <v>1</v>
      </c>
      <c r="J79" s="4">
        <v>1</v>
      </c>
      <c r="K79" s="4" t="s">
        <v>29</v>
      </c>
      <c r="L79" s="4">
        <v>110.64</v>
      </c>
      <c r="M79" s="4">
        <v>110.64</v>
      </c>
      <c r="N79" s="4" t="s">
        <v>197</v>
      </c>
      <c r="O79" s="4" t="s">
        <v>170</v>
      </c>
      <c r="P79" s="4" t="s">
        <v>32</v>
      </c>
      <c r="Q79" s="4">
        <v>0</v>
      </c>
      <c r="R79" s="7">
        <v>44456</v>
      </c>
      <c r="S79" s="5">
        <v>44472</v>
      </c>
      <c r="T79" s="4" t="s">
        <v>33</v>
      </c>
      <c r="U79" s="4">
        <v>110.64</v>
      </c>
      <c r="V79" s="4">
        <v>0</v>
      </c>
      <c r="W79" s="4">
        <v>0</v>
      </c>
      <c r="X79" s="4">
        <v>2256748</v>
      </c>
    </row>
    <row r="80" s="4" customFormat="1" spans="1:23">
      <c r="A80" s="4">
        <v>16306142468</v>
      </c>
      <c r="B80" s="4" t="s">
        <v>25</v>
      </c>
      <c r="C80" s="4" t="s">
        <v>26</v>
      </c>
      <c r="D80" s="4" t="s">
        <v>198</v>
      </c>
      <c r="E80" s="4" t="s">
        <v>199</v>
      </c>
      <c r="F80" s="5">
        <v>44456</v>
      </c>
      <c r="G80" s="5">
        <v>44457</v>
      </c>
      <c r="H80" s="4">
        <v>1</v>
      </c>
      <c r="I80" s="4">
        <v>1</v>
      </c>
      <c r="J80" s="4">
        <v>1</v>
      </c>
      <c r="K80" s="4" t="s">
        <v>29</v>
      </c>
      <c r="L80" s="4">
        <v>1125.45</v>
      </c>
      <c r="M80" s="4">
        <v>1125.45</v>
      </c>
      <c r="N80" s="4" t="s">
        <v>200</v>
      </c>
      <c r="O80" s="4" t="s">
        <v>170</v>
      </c>
      <c r="P80" s="4" t="s">
        <v>32</v>
      </c>
      <c r="Q80" s="4">
        <v>0</v>
      </c>
      <c r="R80" s="7">
        <v>44456</v>
      </c>
      <c r="S80" s="5">
        <v>44472</v>
      </c>
      <c r="T80" s="4" t="s">
        <v>33</v>
      </c>
      <c r="U80" s="4">
        <v>1125.45</v>
      </c>
      <c r="V80" s="4">
        <v>0</v>
      </c>
      <c r="W80" s="4">
        <v>0</v>
      </c>
    </row>
    <row r="81" s="4" customFormat="1" spans="1:23">
      <c r="A81" s="4">
        <v>16306369194</v>
      </c>
      <c r="B81" s="4" t="s">
        <v>25</v>
      </c>
      <c r="C81" s="4" t="s">
        <v>26</v>
      </c>
      <c r="D81" s="4" t="s">
        <v>201</v>
      </c>
      <c r="E81" s="4" t="s">
        <v>202</v>
      </c>
      <c r="F81" s="5">
        <v>44456</v>
      </c>
      <c r="G81" s="5">
        <v>44457</v>
      </c>
      <c r="H81" s="4">
        <v>1</v>
      </c>
      <c r="I81" s="4">
        <v>1</v>
      </c>
      <c r="J81" s="4">
        <v>1</v>
      </c>
      <c r="K81" s="4" t="s">
        <v>29</v>
      </c>
      <c r="L81" s="4">
        <v>186.76</v>
      </c>
      <c r="M81" s="4">
        <v>186.76</v>
      </c>
      <c r="N81" s="4" t="s">
        <v>203</v>
      </c>
      <c r="O81" s="4" t="s">
        <v>170</v>
      </c>
      <c r="P81" s="4" t="s">
        <v>32</v>
      </c>
      <c r="Q81" s="4">
        <v>0</v>
      </c>
      <c r="R81" s="7">
        <v>44456</v>
      </c>
      <c r="S81" s="5">
        <v>44472</v>
      </c>
      <c r="T81" s="4" t="s">
        <v>33</v>
      </c>
      <c r="U81" s="4">
        <v>186.76</v>
      </c>
      <c r="V81" s="4">
        <v>0</v>
      </c>
      <c r="W81" s="4">
        <v>0</v>
      </c>
    </row>
    <row r="82" s="4" customFormat="1" spans="1:25">
      <c r="A82" s="4">
        <v>16306619699</v>
      </c>
      <c r="B82" s="4" t="s">
        <v>25</v>
      </c>
      <c r="C82" s="4" t="s">
        <v>26</v>
      </c>
      <c r="D82" s="4" t="s">
        <v>204</v>
      </c>
      <c r="E82" s="4" t="s">
        <v>205</v>
      </c>
      <c r="F82" s="5">
        <v>44456</v>
      </c>
      <c r="G82" s="5">
        <v>44457</v>
      </c>
      <c r="H82" s="4">
        <v>1</v>
      </c>
      <c r="I82" s="4">
        <v>1</v>
      </c>
      <c r="J82" s="4">
        <v>1</v>
      </c>
      <c r="K82" s="4" t="s">
        <v>29</v>
      </c>
      <c r="L82" s="4">
        <v>148.01</v>
      </c>
      <c r="M82" s="4">
        <v>148.01</v>
      </c>
      <c r="N82" s="4" t="s">
        <v>206</v>
      </c>
      <c r="O82" s="4" t="s">
        <v>170</v>
      </c>
      <c r="P82" s="4" t="s">
        <v>32</v>
      </c>
      <c r="Q82" s="4">
        <v>0</v>
      </c>
      <c r="R82" s="7">
        <v>44456</v>
      </c>
      <c r="S82" s="5">
        <v>44472</v>
      </c>
      <c r="T82" s="4" t="s">
        <v>33</v>
      </c>
      <c r="U82" s="4">
        <v>148.01</v>
      </c>
      <c r="V82" s="4">
        <v>0</v>
      </c>
      <c r="W82" s="4">
        <v>0</v>
      </c>
      <c r="Y82" s="4" t="s">
        <v>207</v>
      </c>
    </row>
    <row r="83" s="4" customFormat="1" spans="1:23">
      <c r="A83" s="4">
        <v>16306670977</v>
      </c>
      <c r="B83" s="4" t="s">
        <v>25</v>
      </c>
      <c r="C83" s="4" t="s">
        <v>26</v>
      </c>
      <c r="D83" s="4" t="s">
        <v>208</v>
      </c>
      <c r="F83" s="5">
        <v>44456</v>
      </c>
      <c r="G83" s="5">
        <v>44457</v>
      </c>
      <c r="H83" s="4">
        <v>0</v>
      </c>
      <c r="I83" s="4">
        <v>1</v>
      </c>
      <c r="J83" s="4">
        <v>0</v>
      </c>
      <c r="K83" s="4" t="s">
        <v>29</v>
      </c>
      <c r="L83" s="4">
        <v>1346.64</v>
      </c>
      <c r="M83" s="4">
        <v>1346.64</v>
      </c>
      <c r="O83" s="4" t="s">
        <v>170</v>
      </c>
      <c r="P83" s="4" t="s">
        <v>32</v>
      </c>
      <c r="Q83" s="4">
        <v>0</v>
      </c>
      <c r="R83" s="7">
        <v>44456</v>
      </c>
      <c r="S83" s="5">
        <v>44472</v>
      </c>
      <c r="T83" s="4" t="s">
        <v>33</v>
      </c>
      <c r="U83" s="4">
        <v>1346.64</v>
      </c>
      <c r="V83" s="4">
        <v>0</v>
      </c>
      <c r="W83" s="4">
        <v>0</v>
      </c>
    </row>
    <row r="84" s="4" customFormat="1" spans="1:25">
      <c r="A84" s="4">
        <v>16306859682</v>
      </c>
      <c r="B84" s="4" t="s">
        <v>25</v>
      </c>
      <c r="C84" s="4" t="s">
        <v>26</v>
      </c>
      <c r="D84" s="4" t="s">
        <v>209</v>
      </c>
      <c r="E84" s="4" t="s">
        <v>54</v>
      </c>
      <c r="F84" s="5">
        <v>44456</v>
      </c>
      <c r="G84" s="5">
        <v>44457</v>
      </c>
      <c r="H84" s="4">
        <v>1</v>
      </c>
      <c r="I84" s="4">
        <v>1</v>
      </c>
      <c r="J84" s="4">
        <v>1</v>
      </c>
      <c r="K84" s="4" t="s">
        <v>29</v>
      </c>
      <c r="L84" s="4">
        <v>303.86</v>
      </c>
      <c r="M84" s="4">
        <v>303.86</v>
      </c>
      <c r="N84" s="4" t="s">
        <v>210</v>
      </c>
      <c r="O84" s="4" t="s">
        <v>170</v>
      </c>
      <c r="P84" s="4" t="s">
        <v>32</v>
      </c>
      <c r="Q84" s="4">
        <v>0</v>
      </c>
      <c r="R84" s="7">
        <v>44456</v>
      </c>
      <c r="S84" s="5">
        <v>44472</v>
      </c>
      <c r="T84" s="4" t="s">
        <v>33</v>
      </c>
      <c r="U84" s="4">
        <v>303.86</v>
      </c>
      <c r="V84" s="4">
        <v>0</v>
      </c>
      <c r="W84" s="4">
        <v>0</v>
      </c>
      <c r="X84" s="4">
        <v>2256980</v>
      </c>
      <c r="Y84" s="4">
        <v>103870190184</v>
      </c>
    </row>
    <row r="85" s="4" customFormat="1" spans="1:25">
      <c r="A85" s="4">
        <v>16307142511</v>
      </c>
      <c r="B85" s="4" t="s">
        <v>25</v>
      </c>
      <c r="C85" s="4" t="s">
        <v>26</v>
      </c>
      <c r="D85" s="4" t="s">
        <v>45</v>
      </c>
      <c r="E85" s="4" t="s">
        <v>46</v>
      </c>
      <c r="F85" s="5">
        <v>44456</v>
      </c>
      <c r="G85" s="5">
        <v>44457</v>
      </c>
      <c r="H85" s="4">
        <v>1</v>
      </c>
      <c r="I85" s="4">
        <v>1</v>
      </c>
      <c r="J85" s="4">
        <v>1</v>
      </c>
      <c r="K85" s="4" t="s">
        <v>29</v>
      </c>
      <c r="L85" s="4">
        <v>292.91</v>
      </c>
      <c r="M85" s="4">
        <v>292.91</v>
      </c>
      <c r="N85" s="4" t="s">
        <v>211</v>
      </c>
      <c r="O85" s="4" t="s">
        <v>170</v>
      </c>
      <c r="P85" s="4" t="s">
        <v>32</v>
      </c>
      <c r="Q85" s="4">
        <v>0</v>
      </c>
      <c r="R85" s="7">
        <v>44456</v>
      </c>
      <c r="S85" s="5">
        <v>44472</v>
      </c>
      <c r="T85" s="4" t="s">
        <v>33</v>
      </c>
      <c r="U85" s="4">
        <v>292.91</v>
      </c>
      <c r="V85" s="4">
        <v>0</v>
      </c>
      <c r="W85" s="4">
        <v>0</v>
      </c>
      <c r="Y85" s="4">
        <v>3193030109</v>
      </c>
    </row>
    <row r="86" s="4" customFormat="1" spans="1:23">
      <c r="A86" s="4">
        <v>16307270079</v>
      </c>
      <c r="B86" s="4" t="s">
        <v>25</v>
      </c>
      <c r="C86" s="4" t="s">
        <v>26</v>
      </c>
      <c r="D86" s="4" t="s">
        <v>212</v>
      </c>
      <c r="E86" s="4" t="s">
        <v>213</v>
      </c>
      <c r="F86" s="5">
        <v>44456</v>
      </c>
      <c r="G86" s="5">
        <v>44457</v>
      </c>
      <c r="H86" s="4">
        <v>1</v>
      </c>
      <c r="I86" s="4">
        <v>1</v>
      </c>
      <c r="J86" s="4">
        <v>1</v>
      </c>
      <c r="K86" s="4" t="s">
        <v>29</v>
      </c>
      <c r="L86" s="4">
        <v>190.63</v>
      </c>
      <c r="M86" s="4">
        <v>190.63</v>
      </c>
      <c r="N86" s="4" t="s">
        <v>214</v>
      </c>
      <c r="O86" s="4" t="s">
        <v>170</v>
      </c>
      <c r="P86" s="4" t="s">
        <v>32</v>
      </c>
      <c r="Q86" s="4">
        <v>0</v>
      </c>
      <c r="R86" s="7">
        <v>44456</v>
      </c>
      <c r="S86" s="5">
        <v>44472</v>
      </c>
      <c r="T86" s="4" t="s">
        <v>33</v>
      </c>
      <c r="U86" s="4">
        <v>190.63</v>
      </c>
      <c r="V86" s="4">
        <v>0</v>
      </c>
      <c r="W86" s="4">
        <v>0</v>
      </c>
    </row>
    <row r="87" s="4" customFormat="1" spans="1:25">
      <c r="A87" s="4">
        <v>16307303941</v>
      </c>
      <c r="B87" s="4" t="s">
        <v>25</v>
      </c>
      <c r="C87" s="4" t="s">
        <v>26</v>
      </c>
      <c r="D87" s="4" t="s">
        <v>215</v>
      </c>
      <c r="E87" s="4" t="s">
        <v>216</v>
      </c>
      <c r="F87" s="5">
        <v>44456</v>
      </c>
      <c r="G87" s="5">
        <v>44457</v>
      </c>
      <c r="H87" s="4">
        <v>1</v>
      </c>
      <c r="I87" s="4">
        <v>1</v>
      </c>
      <c r="J87" s="4">
        <v>1</v>
      </c>
      <c r="K87" s="4" t="s">
        <v>29</v>
      </c>
      <c r="L87" s="4">
        <v>229.17</v>
      </c>
      <c r="M87" s="4">
        <v>229.17</v>
      </c>
      <c r="N87" s="4" t="s">
        <v>217</v>
      </c>
      <c r="O87" s="4" t="s">
        <v>170</v>
      </c>
      <c r="P87" s="4" t="s">
        <v>32</v>
      </c>
      <c r="Q87" s="4">
        <v>0</v>
      </c>
      <c r="R87" s="7">
        <v>44456</v>
      </c>
      <c r="S87" s="5">
        <v>44472</v>
      </c>
      <c r="T87" s="4" t="s">
        <v>33</v>
      </c>
      <c r="U87" s="4">
        <v>229.17</v>
      </c>
      <c r="V87" s="4">
        <v>0</v>
      </c>
      <c r="W87" s="4">
        <v>0</v>
      </c>
      <c r="Y87" s="4">
        <v>103870412554</v>
      </c>
    </row>
    <row r="88" s="4" customFormat="1" spans="1:24">
      <c r="A88" s="4">
        <v>16307346206</v>
      </c>
      <c r="B88" s="4" t="s">
        <v>25</v>
      </c>
      <c r="C88" s="4" t="s">
        <v>26</v>
      </c>
      <c r="D88" s="4" t="s">
        <v>218</v>
      </c>
      <c r="E88" s="4" t="s">
        <v>219</v>
      </c>
      <c r="F88" s="5">
        <v>44456</v>
      </c>
      <c r="G88" s="5">
        <v>44457</v>
      </c>
      <c r="H88" s="4">
        <v>1</v>
      </c>
      <c r="I88" s="4">
        <v>1</v>
      </c>
      <c r="J88" s="4">
        <v>1</v>
      </c>
      <c r="K88" s="4" t="s">
        <v>29</v>
      </c>
      <c r="L88" s="4">
        <v>131.95</v>
      </c>
      <c r="M88" s="4">
        <v>131.95</v>
      </c>
      <c r="N88" s="4" t="s">
        <v>220</v>
      </c>
      <c r="O88" s="4" t="s">
        <v>170</v>
      </c>
      <c r="P88" s="4" t="s">
        <v>32</v>
      </c>
      <c r="Q88" s="4">
        <v>0</v>
      </c>
      <c r="R88" s="7">
        <v>44456</v>
      </c>
      <c r="S88" s="5">
        <v>44472</v>
      </c>
      <c r="T88" s="4" t="s">
        <v>33</v>
      </c>
      <c r="U88" s="4">
        <v>131.95</v>
      </c>
      <c r="V88" s="4">
        <v>0</v>
      </c>
      <c r="W88" s="4">
        <v>0</v>
      </c>
      <c r="X88" s="4">
        <v>2257112</v>
      </c>
    </row>
    <row r="89" s="4" customFormat="1" spans="1:25">
      <c r="A89" s="4">
        <v>16307350859</v>
      </c>
      <c r="B89" s="4" t="s">
        <v>25</v>
      </c>
      <c r="C89" s="4" t="s">
        <v>26</v>
      </c>
      <c r="D89" s="4" t="s">
        <v>45</v>
      </c>
      <c r="E89" s="4" t="s">
        <v>46</v>
      </c>
      <c r="F89" s="5">
        <v>44456</v>
      </c>
      <c r="G89" s="5">
        <v>44457</v>
      </c>
      <c r="H89" s="4">
        <v>1</v>
      </c>
      <c r="I89" s="4">
        <v>1</v>
      </c>
      <c r="J89" s="4">
        <v>1</v>
      </c>
      <c r="K89" s="4" t="s">
        <v>29</v>
      </c>
      <c r="L89" s="4">
        <v>292.91</v>
      </c>
      <c r="M89" s="4">
        <v>292.91</v>
      </c>
      <c r="N89" s="4" t="s">
        <v>221</v>
      </c>
      <c r="O89" s="4" t="s">
        <v>170</v>
      </c>
      <c r="P89" s="4" t="s">
        <v>32</v>
      </c>
      <c r="Q89" s="4">
        <v>0</v>
      </c>
      <c r="R89" s="7">
        <v>44456</v>
      </c>
      <c r="S89" s="5">
        <v>44472</v>
      </c>
      <c r="T89" s="4" t="s">
        <v>33</v>
      </c>
      <c r="U89" s="4">
        <v>292.91</v>
      </c>
      <c r="V89" s="4">
        <v>0</v>
      </c>
      <c r="W89" s="4">
        <v>0</v>
      </c>
      <c r="Y89" s="4">
        <v>3192546427</v>
      </c>
    </row>
    <row r="90" s="4" customFormat="1" spans="1:23">
      <c r="A90" s="4">
        <v>16307632955</v>
      </c>
      <c r="B90" s="4" t="s">
        <v>25</v>
      </c>
      <c r="C90" s="4" t="s">
        <v>26</v>
      </c>
      <c r="D90" s="4" t="s">
        <v>212</v>
      </c>
      <c r="E90" s="4" t="s">
        <v>213</v>
      </c>
      <c r="F90" s="5">
        <v>44456</v>
      </c>
      <c r="G90" s="5">
        <v>44457</v>
      </c>
      <c r="H90" s="4">
        <v>1</v>
      </c>
      <c r="I90" s="4">
        <v>1</v>
      </c>
      <c r="J90" s="4">
        <v>1</v>
      </c>
      <c r="K90" s="4" t="s">
        <v>29</v>
      </c>
      <c r="L90" s="4">
        <v>190.63</v>
      </c>
      <c r="M90" s="4">
        <v>190.63</v>
      </c>
      <c r="N90" s="4" t="s">
        <v>222</v>
      </c>
      <c r="O90" s="4" t="s">
        <v>170</v>
      </c>
      <c r="P90" s="4" t="s">
        <v>32</v>
      </c>
      <c r="Q90" s="4">
        <v>0</v>
      </c>
      <c r="R90" s="7">
        <v>44456</v>
      </c>
      <c r="S90" s="5">
        <v>44472</v>
      </c>
      <c r="T90" s="4" t="s">
        <v>33</v>
      </c>
      <c r="U90" s="4">
        <v>190.63</v>
      </c>
      <c r="V90" s="4">
        <v>0</v>
      </c>
      <c r="W90" s="4">
        <v>0</v>
      </c>
    </row>
    <row r="91" s="4" customFormat="1" spans="1:24">
      <c r="A91" s="4">
        <v>16307687526</v>
      </c>
      <c r="B91" s="4" t="s">
        <v>25</v>
      </c>
      <c r="C91" s="4" t="s">
        <v>26</v>
      </c>
      <c r="D91" s="4" t="s">
        <v>223</v>
      </c>
      <c r="E91" s="4" t="s">
        <v>224</v>
      </c>
      <c r="F91" s="5">
        <v>44456</v>
      </c>
      <c r="G91" s="5">
        <v>44457</v>
      </c>
      <c r="H91" s="4">
        <v>1</v>
      </c>
      <c r="I91" s="4">
        <v>1</v>
      </c>
      <c r="J91" s="4">
        <v>1</v>
      </c>
      <c r="K91" s="4" t="s">
        <v>29</v>
      </c>
      <c r="L91" s="4">
        <v>229.43</v>
      </c>
      <c r="M91" s="4">
        <v>229.43</v>
      </c>
      <c r="N91" s="4" t="s">
        <v>225</v>
      </c>
      <c r="O91" s="4" t="s">
        <v>170</v>
      </c>
      <c r="P91" s="4" t="s">
        <v>32</v>
      </c>
      <c r="Q91" s="4">
        <v>0</v>
      </c>
      <c r="R91" s="7">
        <v>44456</v>
      </c>
      <c r="S91" s="5">
        <v>44472</v>
      </c>
      <c r="T91" s="4" t="s">
        <v>33</v>
      </c>
      <c r="U91" s="4">
        <v>229.43</v>
      </c>
      <c r="V91" s="4">
        <v>0</v>
      </c>
      <c r="W91" s="4">
        <v>0</v>
      </c>
      <c r="X91" s="4">
        <v>2257222</v>
      </c>
    </row>
    <row r="92" s="4" customFormat="1" spans="1:23">
      <c r="A92" s="4">
        <v>16307750343</v>
      </c>
      <c r="B92" s="4" t="s">
        <v>25</v>
      </c>
      <c r="C92" s="4" t="s">
        <v>26</v>
      </c>
      <c r="D92" s="4" t="s">
        <v>226</v>
      </c>
      <c r="F92" s="5">
        <v>44456</v>
      </c>
      <c r="G92" s="5">
        <v>44457</v>
      </c>
      <c r="H92" s="4">
        <v>0</v>
      </c>
      <c r="I92" s="4">
        <v>1</v>
      </c>
      <c r="J92" s="4">
        <v>0</v>
      </c>
      <c r="K92" s="4" t="s">
        <v>29</v>
      </c>
      <c r="L92" s="4">
        <v>149.19</v>
      </c>
      <c r="M92" s="4">
        <v>149.19</v>
      </c>
      <c r="O92" s="4" t="s">
        <v>170</v>
      </c>
      <c r="P92" s="4" t="s">
        <v>32</v>
      </c>
      <c r="Q92" s="4">
        <v>0</v>
      </c>
      <c r="R92" s="7">
        <v>44456</v>
      </c>
      <c r="S92" s="5">
        <v>44472</v>
      </c>
      <c r="T92" s="4" t="s">
        <v>33</v>
      </c>
      <c r="U92" s="4">
        <v>149.19</v>
      </c>
      <c r="V92" s="4">
        <v>0</v>
      </c>
      <c r="W92" s="4">
        <v>0</v>
      </c>
    </row>
    <row r="93" s="4" customFormat="1" spans="1:25">
      <c r="A93" s="4">
        <v>16309331414</v>
      </c>
      <c r="B93" s="4" t="s">
        <v>25</v>
      </c>
      <c r="C93" s="4" t="s">
        <v>26</v>
      </c>
      <c r="D93" s="4" t="s">
        <v>227</v>
      </c>
      <c r="E93" s="4" t="s">
        <v>54</v>
      </c>
      <c r="F93" s="5">
        <v>44456</v>
      </c>
      <c r="G93" s="5">
        <v>44457</v>
      </c>
      <c r="H93" s="4">
        <v>1</v>
      </c>
      <c r="I93" s="4">
        <v>1</v>
      </c>
      <c r="J93" s="4">
        <v>1</v>
      </c>
      <c r="K93" s="4" t="s">
        <v>29</v>
      </c>
      <c r="L93" s="4">
        <v>373.94</v>
      </c>
      <c r="M93" s="4">
        <v>373.94</v>
      </c>
      <c r="N93" s="4" t="s">
        <v>211</v>
      </c>
      <c r="O93" s="4" t="s">
        <v>170</v>
      </c>
      <c r="P93" s="4" t="s">
        <v>32</v>
      </c>
      <c r="Q93" s="4">
        <v>0</v>
      </c>
      <c r="R93" s="7">
        <v>44456</v>
      </c>
      <c r="S93" s="5">
        <v>44472</v>
      </c>
      <c r="T93" s="4" t="s">
        <v>33</v>
      </c>
      <c r="U93" s="4">
        <v>373.94</v>
      </c>
      <c r="V93" s="4">
        <v>0</v>
      </c>
      <c r="W93" s="4">
        <v>0</v>
      </c>
      <c r="X93" s="4">
        <v>2257345</v>
      </c>
      <c r="Y93" s="4">
        <v>103870891854</v>
      </c>
    </row>
    <row r="94" s="4" customFormat="1" spans="1:25">
      <c r="A94" s="4">
        <v>16243982428</v>
      </c>
      <c r="B94" s="4" t="s">
        <v>25</v>
      </c>
      <c r="C94" s="4" t="s">
        <v>26</v>
      </c>
      <c r="D94" s="4" t="s">
        <v>228</v>
      </c>
      <c r="E94" s="4" t="s">
        <v>229</v>
      </c>
      <c r="F94" s="5">
        <v>44457</v>
      </c>
      <c r="G94" s="5">
        <v>44458</v>
      </c>
      <c r="H94" s="4">
        <v>1</v>
      </c>
      <c r="I94" s="4">
        <v>1</v>
      </c>
      <c r="J94" s="4">
        <v>1</v>
      </c>
      <c r="K94" s="4" t="s">
        <v>29</v>
      </c>
      <c r="L94" s="4">
        <v>571</v>
      </c>
      <c r="M94" s="4">
        <v>571</v>
      </c>
      <c r="N94" s="4" t="s">
        <v>230</v>
      </c>
      <c r="O94" s="4" t="s">
        <v>231</v>
      </c>
      <c r="P94" s="4" t="s">
        <v>32</v>
      </c>
      <c r="Q94" s="4">
        <v>0</v>
      </c>
      <c r="R94" s="7">
        <v>44448</v>
      </c>
      <c r="S94" s="5">
        <v>44473</v>
      </c>
      <c r="T94" s="4" t="s">
        <v>33</v>
      </c>
      <c r="U94" s="4">
        <v>571</v>
      </c>
      <c r="V94" s="4">
        <v>0</v>
      </c>
      <c r="W94" s="4">
        <v>649</v>
      </c>
      <c r="X94" s="4">
        <v>2248011</v>
      </c>
      <c r="Y94" s="4">
        <v>1555283</v>
      </c>
    </row>
    <row r="95" s="4" customFormat="1" spans="1:23">
      <c r="A95" s="4">
        <v>16245793845</v>
      </c>
      <c r="B95" s="4" t="s">
        <v>25</v>
      </c>
      <c r="C95" s="4" t="s">
        <v>26</v>
      </c>
      <c r="D95" s="4" t="s">
        <v>56</v>
      </c>
      <c r="F95" s="5">
        <v>44456</v>
      </c>
      <c r="G95" s="5">
        <v>44458</v>
      </c>
      <c r="H95" s="4">
        <v>0</v>
      </c>
      <c r="I95" s="4">
        <v>2</v>
      </c>
      <c r="J95" s="4">
        <v>0</v>
      </c>
      <c r="K95" s="4" t="s">
        <v>29</v>
      </c>
      <c r="L95" s="4">
        <v>502.3</v>
      </c>
      <c r="M95" s="4">
        <v>502.3</v>
      </c>
      <c r="O95" s="4" t="s">
        <v>231</v>
      </c>
      <c r="P95" s="4" t="s">
        <v>32</v>
      </c>
      <c r="Q95" s="4">
        <v>0</v>
      </c>
      <c r="R95" s="7">
        <v>44448</v>
      </c>
      <c r="S95" s="5">
        <v>44473</v>
      </c>
      <c r="T95" s="4" t="s">
        <v>33</v>
      </c>
      <c r="U95" s="4">
        <v>502.3</v>
      </c>
      <c r="V95" s="4">
        <v>0</v>
      </c>
      <c r="W95" s="4">
        <v>0</v>
      </c>
    </row>
    <row r="96" s="4" customFormat="1" spans="1:25">
      <c r="A96" s="4">
        <v>16246509989</v>
      </c>
      <c r="B96" s="4" t="s">
        <v>25</v>
      </c>
      <c r="C96" s="4" t="s">
        <v>26</v>
      </c>
      <c r="D96" s="4" t="s">
        <v>232</v>
      </c>
      <c r="E96" s="4" t="s">
        <v>233</v>
      </c>
      <c r="F96" s="5">
        <v>44456</v>
      </c>
      <c r="G96" s="5">
        <v>44458</v>
      </c>
      <c r="H96" s="4">
        <v>1</v>
      </c>
      <c r="I96" s="4">
        <v>2</v>
      </c>
      <c r="J96" s="4">
        <v>2</v>
      </c>
      <c r="K96" s="4" t="s">
        <v>29</v>
      </c>
      <c r="L96" s="4">
        <v>833.37</v>
      </c>
      <c r="M96" s="4">
        <v>833.37</v>
      </c>
      <c r="N96" s="4" t="s">
        <v>234</v>
      </c>
      <c r="O96" s="4" t="s">
        <v>231</v>
      </c>
      <c r="P96" s="4" t="s">
        <v>32</v>
      </c>
      <c r="Q96" s="4">
        <v>0</v>
      </c>
      <c r="R96" s="7">
        <v>44448</v>
      </c>
      <c r="S96" s="5">
        <v>44473</v>
      </c>
      <c r="T96" s="4" t="s">
        <v>33</v>
      </c>
      <c r="U96" s="4">
        <v>833.37</v>
      </c>
      <c r="V96" s="4">
        <v>0</v>
      </c>
      <c r="W96" s="4">
        <v>0</v>
      </c>
      <c r="Y96" s="4" t="s">
        <v>235</v>
      </c>
    </row>
    <row r="97" s="4" customFormat="1" spans="1:25">
      <c r="A97" s="4">
        <v>16259647924</v>
      </c>
      <c r="B97" s="4" t="s">
        <v>25</v>
      </c>
      <c r="C97" s="4" t="s">
        <v>26</v>
      </c>
      <c r="D97" s="4" t="s">
        <v>236</v>
      </c>
      <c r="E97" s="4" t="s">
        <v>237</v>
      </c>
      <c r="F97" s="5">
        <v>44457</v>
      </c>
      <c r="G97" s="5">
        <v>44458</v>
      </c>
      <c r="H97" s="4">
        <v>1</v>
      </c>
      <c r="I97" s="4">
        <v>1</v>
      </c>
      <c r="J97" s="4">
        <v>1</v>
      </c>
      <c r="K97" s="4" t="s">
        <v>29</v>
      </c>
      <c r="L97" s="4">
        <v>95.99</v>
      </c>
      <c r="M97" s="4">
        <v>95.99</v>
      </c>
      <c r="N97" s="4" t="s">
        <v>238</v>
      </c>
      <c r="O97" s="4" t="s">
        <v>231</v>
      </c>
      <c r="P97" s="4" t="s">
        <v>32</v>
      </c>
      <c r="Q97" s="4">
        <v>0</v>
      </c>
      <c r="R97" s="7">
        <v>44450</v>
      </c>
      <c r="S97" s="5">
        <v>44473</v>
      </c>
      <c r="T97" s="4" t="s">
        <v>33</v>
      </c>
      <c r="U97" s="4">
        <v>95.99</v>
      </c>
      <c r="V97" s="4">
        <v>0</v>
      </c>
      <c r="W97" s="4">
        <v>0</v>
      </c>
      <c r="Y97" s="4">
        <v>103851705154</v>
      </c>
    </row>
    <row r="98" s="4" customFormat="1" spans="1:25">
      <c r="A98" s="4">
        <v>16259878996</v>
      </c>
      <c r="B98" s="4" t="s">
        <v>25</v>
      </c>
      <c r="C98" s="4" t="s">
        <v>26</v>
      </c>
      <c r="D98" s="4" t="s">
        <v>239</v>
      </c>
      <c r="E98" s="4" t="s">
        <v>229</v>
      </c>
      <c r="F98" s="5">
        <v>44457</v>
      </c>
      <c r="G98" s="5">
        <v>44458</v>
      </c>
      <c r="H98" s="4">
        <v>1</v>
      </c>
      <c r="I98" s="4">
        <v>1</v>
      </c>
      <c r="J98" s="4">
        <v>1</v>
      </c>
      <c r="K98" s="4" t="s">
        <v>29</v>
      </c>
      <c r="L98" s="4">
        <v>443.65</v>
      </c>
      <c r="M98" s="4">
        <v>443.65</v>
      </c>
      <c r="N98" s="4" t="s">
        <v>240</v>
      </c>
      <c r="O98" s="4" t="s">
        <v>231</v>
      </c>
      <c r="P98" s="4" t="s">
        <v>32</v>
      </c>
      <c r="Q98" s="4">
        <v>0</v>
      </c>
      <c r="R98" s="7">
        <v>44450</v>
      </c>
      <c r="S98" s="5">
        <v>44473</v>
      </c>
      <c r="T98" s="4" t="s">
        <v>33</v>
      </c>
      <c r="U98" s="4">
        <v>443.65</v>
      </c>
      <c r="V98" s="4">
        <v>0</v>
      </c>
      <c r="W98" s="4">
        <v>0</v>
      </c>
      <c r="Y98" s="4" t="s">
        <v>241</v>
      </c>
    </row>
    <row r="99" s="4" customFormat="1" spans="1:25">
      <c r="A99" s="4">
        <v>16243982428</v>
      </c>
      <c r="B99" s="4" t="s">
        <v>25</v>
      </c>
      <c r="C99" s="4" t="s">
        <v>166</v>
      </c>
      <c r="D99" s="4" t="s">
        <v>228</v>
      </c>
      <c r="E99" s="4" t="s">
        <v>229</v>
      </c>
      <c r="F99" s="5">
        <v>44457</v>
      </c>
      <c r="G99" s="5">
        <v>44458</v>
      </c>
      <c r="H99" s="4">
        <v>1</v>
      </c>
      <c r="I99" s="4">
        <v>1</v>
      </c>
      <c r="J99" s="4">
        <v>1</v>
      </c>
      <c r="K99" s="4" t="s">
        <v>29</v>
      </c>
      <c r="L99" s="4">
        <v>-571</v>
      </c>
      <c r="M99" s="4">
        <v>-571</v>
      </c>
      <c r="N99" s="4" t="s">
        <v>230</v>
      </c>
      <c r="O99" s="4" t="s">
        <v>231</v>
      </c>
      <c r="P99" s="4" t="s">
        <v>32</v>
      </c>
      <c r="Q99" s="4">
        <v>0</v>
      </c>
      <c r="R99" s="7">
        <v>44448</v>
      </c>
      <c r="S99" s="5">
        <v>44473</v>
      </c>
      <c r="T99" s="4" t="s">
        <v>33</v>
      </c>
      <c r="U99" s="4">
        <v>-571</v>
      </c>
      <c r="V99" s="4">
        <v>0</v>
      </c>
      <c r="W99" s="4">
        <v>-649</v>
      </c>
      <c r="X99" s="4">
        <v>2248011</v>
      </c>
      <c r="Y99" s="4">
        <v>1555283</v>
      </c>
    </row>
    <row r="100" s="4" customFormat="1" spans="1:25">
      <c r="A100" s="4">
        <v>16279077820</v>
      </c>
      <c r="B100" s="4" t="s">
        <v>25</v>
      </c>
      <c r="C100" s="4" t="s">
        <v>26</v>
      </c>
      <c r="D100" s="4" t="s">
        <v>242</v>
      </c>
      <c r="E100" s="4" t="s">
        <v>131</v>
      </c>
      <c r="F100" s="5">
        <v>44457</v>
      </c>
      <c r="G100" s="5">
        <v>44458</v>
      </c>
      <c r="H100" s="4">
        <v>1</v>
      </c>
      <c r="I100" s="4">
        <v>1</v>
      </c>
      <c r="J100" s="4">
        <v>1</v>
      </c>
      <c r="K100" s="4" t="s">
        <v>29</v>
      </c>
      <c r="L100" s="4">
        <v>358.67</v>
      </c>
      <c r="M100" s="4">
        <v>358.67</v>
      </c>
      <c r="N100" s="4" t="s">
        <v>243</v>
      </c>
      <c r="O100" s="4" t="s">
        <v>231</v>
      </c>
      <c r="P100" s="4" t="s">
        <v>32</v>
      </c>
      <c r="Q100" s="4">
        <v>0</v>
      </c>
      <c r="R100" s="7">
        <v>44452</v>
      </c>
      <c r="S100" s="5">
        <v>44473</v>
      </c>
      <c r="T100" s="4" t="s">
        <v>33</v>
      </c>
      <c r="U100" s="4">
        <v>358.67</v>
      </c>
      <c r="V100" s="4">
        <v>0</v>
      </c>
      <c r="W100" s="4">
        <v>0</v>
      </c>
      <c r="Y100" s="4">
        <v>66740</v>
      </c>
    </row>
    <row r="101" s="4" customFormat="1" spans="1:25">
      <c r="A101" s="4">
        <v>16279429242</v>
      </c>
      <c r="B101" s="4" t="s">
        <v>25</v>
      </c>
      <c r="C101" s="4" t="s">
        <v>26</v>
      </c>
      <c r="D101" s="4" t="s">
        <v>184</v>
      </c>
      <c r="E101" s="4" t="s">
        <v>244</v>
      </c>
      <c r="F101" s="5">
        <v>44457</v>
      </c>
      <c r="G101" s="5">
        <v>44458</v>
      </c>
      <c r="H101" s="4">
        <v>1</v>
      </c>
      <c r="I101" s="4">
        <v>1</v>
      </c>
      <c r="J101" s="4">
        <v>1</v>
      </c>
      <c r="K101" s="4" t="s">
        <v>29</v>
      </c>
      <c r="L101" s="4">
        <v>246.67</v>
      </c>
      <c r="M101" s="4">
        <v>246.67</v>
      </c>
      <c r="N101" s="4" t="s">
        <v>245</v>
      </c>
      <c r="O101" s="4" t="s">
        <v>231</v>
      </c>
      <c r="P101" s="4" t="s">
        <v>32</v>
      </c>
      <c r="Q101" s="4">
        <v>0</v>
      </c>
      <c r="R101" s="7">
        <v>44452</v>
      </c>
      <c r="S101" s="5">
        <v>44473</v>
      </c>
      <c r="T101" s="4" t="s">
        <v>33</v>
      </c>
      <c r="U101" s="4">
        <v>246.67</v>
      </c>
      <c r="V101" s="4">
        <v>0</v>
      </c>
      <c r="W101" s="4">
        <v>0</v>
      </c>
      <c r="X101" s="4">
        <v>2252629</v>
      </c>
      <c r="Y101" s="4" t="s">
        <v>245</v>
      </c>
    </row>
    <row r="102" s="4" customFormat="1" spans="1:25">
      <c r="A102" s="4">
        <v>16280256871</v>
      </c>
      <c r="B102" s="4" t="s">
        <v>25</v>
      </c>
      <c r="C102" s="4" t="s">
        <v>26</v>
      </c>
      <c r="D102" s="4" t="s">
        <v>246</v>
      </c>
      <c r="E102" s="4" t="s">
        <v>247</v>
      </c>
      <c r="F102" s="5">
        <v>44457</v>
      </c>
      <c r="G102" s="5">
        <v>44458</v>
      </c>
      <c r="H102" s="4">
        <v>1</v>
      </c>
      <c r="I102" s="4">
        <v>1</v>
      </c>
      <c r="J102" s="4">
        <v>1</v>
      </c>
      <c r="K102" s="4" t="s">
        <v>29</v>
      </c>
      <c r="L102" s="4">
        <v>413.11</v>
      </c>
      <c r="M102" s="4">
        <v>413.11</v>
      </c>
      <c r="N102" s="4" t="s">
        <v>248</v>
      </c>
      <c r="O102" s="4" t="s">
        <v>231</v>
      </c>
      <c r="P102" s="4" t="s">
        <v>32</v>
      </c>
      <c r="Q102" s="4">
        <v>0</v>
      </c>
      <c r="R102" s="7">
        <v>44453</v>
      </c>
      <c r="S102" s="5">
        <v>44473</v>
      </c>
      <c r="T102" s="4" t="s">
        <v>33</v>
      </c>
      <c r="U102" s="4">
        <v>413.11</v>
      </c>
      <c r="V102" s="4">
        <v>0</v>
      </c>
      <c r="W102" s="4">
        <v>0</v>
      </c>
      <c r="Y102" s="4">
        <v>65112213</v>
      </c>
    </row>
    <row r="103" s="4" customFormat="1" spans="1:23">
      <c r="A103" s="4">
        <v>16289951989</v>
      </c>
      <c r="B103" s="4" t="s">
        <v>25</v>
      </c>
      <c r="C103" s="4" t="s">
        <v>26</v>
      </c>
      <c r="D103" s="4" t="s">
        <v>249</v>
      </c>
      <c r="E103" s="4" t="s">
        <v>176</v>
      </c>
      <c r="F103" s="5">
        <v>44457</v>
      </c>
      <c r="G103" s="5">
        <v>44458</v>
      </c>
      <c r="H103" s="4">
        <v>1</v>
      </c>
      <c r="I103" s="4">
        <v>1</v>
      </c>
      <c r="J103" s="4">
        <v>1</v>
      </c>
      <c r="K103" s="4" t="s">
        <v>29</v>
      </c>
      <c r="L103" s="4">
        <v>264.93</v>
      </c>
      <c r="M103" s="4">
        <v>264.93</v>
      </c>
      <c r="N103" s="4" t="s">
        <v>250</v>
      </c>
      <c r="O103" s="4" t="s">
        <v>231</v>
      </c>
      <c r="P103" s="4" t="s">
        <v>32</v>
      </c>
      <c r="Q103" s="4">
        <v>0</v>
      </c>
      <c r="R103" s="7">
        <v>44454</v>
      </c>
      <c r="S103" s="5">
        <v>44473</v>
      </c>
      <c r="T103" s="4" t="s">
        <v>33</v>
      </c>
      <c r="U103" s="4">
        <v>264.93</v>
      </c>
      <c r="V103" s="4">
        <v>0</v>
      </c>
      <c r="W103" s="4">
        <v>0</v>
      </c>
    </row>
    <row r="104" s="4" customFormat="1" spans="1:23">
      <c r="A104" s="4">
        <v>16289964871</v>
      </c>
      <c r="B104" s="4" t="s">
        <v>25</v>
      </c>
      <c r="C104" s="4" t="s">
        <v>26</v>
      </c>
      <c r="D104" s="4" t="s">
        <v>251</v>
      </c>
      <c r="E104" s="4" t="s">
        <v>54</v>
      </c>
      <c r="F104" s="5">
        <v>44454</v>
      </c>
      <c r="G104" s="5">
        <v>44458</v>
      </c>
      <c r="H104" s="4">
        <v>1</v>
      </c>
      <c r="I104" s="4">
        <v>4</v>
      </c>
      <c r="J104" s="4">
        <v>4</v>
      </c>
      <c r="K104" s="4" t="s">
        <v>29</v>
      </c>
      <c r="L104" s="4">
        <v>1229.74</v>
      </c>
      <c r="M104" s="4">
        <v>1229.74</v>
      </c>
      <c r="N104" s="4" t="s">
        <v>252</v>
      </c>
      <c r="O104" s="4" t="s">
        <v>231</v>
      </c>
      <c r="P104" s="4" t="s">
        <v>32</v>
      </c>
      <c r="Q104" s="4">
        <v>0</v>
      </c>
      <c r="R104" s="7">
        <v>44454</v>
      </c>
      <c r="S104" s="5">
        <v>44473</v>
      </c>
      <c r="T104" s="4" t="s">
        <v>33</v>
      </c>
      <c r="U104" s="4">
        <v>1229.74</v>
      </c>
      <c r="V104" s="4">
        <v>0</v>
      </c>
      <c r="W104" s="4">
        <v>0</v>
      </c>
    </row>
    <row r="105" s="4" customFormat="1" spans="1:23">
      <c r="A105" s="4">
        <v>16289951989</v>
      </c>
      <c r="B105" s="4" t="s">
        <v>25</v>
      </c>
      <c r="C105" s="4" t="s">
        <v>166</v>
      </c>
      <c r="D105" s="4" t="s">
        <v>249</v>
      </c>
      <c r="E105" s="4" t="s">
        <v>176</v>
      </c>
      <c r="F105" s="5">
        <v>44457</v>
      </c>
      <c r="G105" s="5">
        <v>44458</v>
      </c>
      <c r="H105" s="4">
        <v>1</v>
      </c>
      <c r="I105" s="4">
        <v>1</v>
      </c>
      <c r="J105" s="4">
        <v>1</v>
      </c>
      <c r="K105" s="4" t="s">
        <v>29</v>
      </c>
      <c r="L105" s="4">
        <v>-264.93</v>
      </c>
      <c r="M105" s="4">
        <v>-264.93</v>
      </c>
      <c r="N105" s="4" t="s">
        <v>250</v>
      </c>
      <c r="O105" s="4" t="s">
        <v>231</v>
      </c>
      <c r="P105" s="4" t="s">
        <v>32</v>
      </c>
      <c r="Q105" s="4">
        <v>0</v>
      </c>
      <c r="R105" s="7">
        <v>44454</v>
      </c>
      <c r="S105" s="5">
        <v>44473</v>
      </c>
      <c r="T105" s="4" t="s">
        <v>33</v>
      </c>
      <c r="U105" s="4">
        <v>-264.93</v>
      </c>
      <c r="V105" s="4">
        <v>0</v>
      </c>
      <c r="W105" s="4">
        <v>0</v>
      </c>
    </row>
    <row r="106" s="4" customFormat="1" spans="1:25">
      <c r="A106" s="4">
        <v>16246509989</v>
      </c>
      <c r="B106" s="4" t="s">
        <v>25</v>
      </c>
      <c r="C106" s="4" t="s">
        <v>166</v>
      </c>
      <c r="D106" s="4" t="s">
        <v>232</v>
      </c>
      <c r="E106" s="4" t="s">
        <v>233</v>
      </c>
      <c r="F106" s="5">
        <v>44456</v>
      </c>
      <c r="G106" s="5">
        <v>44458</v>
      </c>
      <c r="H106" s="4">
        <v>1</v>
      </c>
      <c r="I106" s="4">
        <v>2</v>
      </c>
      <c r="J106" s="4">
        <v>2</v>
      </c>
      <c r="K106" s="4" t="s">
        <v>29</v>
      </c>
      <c r="L106" s="4">
        <v>-833.37</v>
      </c>
      <c r="M106" s="4">
        <v>-833.37</v>
      </c>
      <c r="N106" s="4" t="s">
        <v>234</v>
      </c>
      <c r="O106" s="4" t="s">
        <v>231</v>
      </c>
      <c r="P106" s="4" t="s">
        <v>32</v>
      </c>
      <c r="Q106" s="4">
        <v>0</v>
      </c>
      <c r="R106" s="7">
        <v>44448</v>
      </c>
      <c r="S106" s="5">
        <v>44473</v>
      </c>
      <c r="T106" s="4" t="s">
        <v>33</v>
      </c>
      <c r="U106" s="4">
        <v>-833.37</v>
      </c>
      <c r="V106" s="4">
        <v>0</v>
      </c>
      <c r="W106" s="4">
        <v>0</v>
      </c>
      <c r="Y106" s="4" t="s">
        <v>235</v>
      </c>
    </row>
    <row r="107" s="4" customFormat="1" spans="1:24">
      <c r="A107" s="4">
        <v>16298058119</v>
      </c>
      <c r="B107" s="4" t="s">
        <v>25</v>
      </c>
      <c r="C107" s="4" t="s">
        <v>26</v>
      </c>
      <c r="D107" s="4" t="s">
        <v>117</v>
      </c>
      <c r="E107" s="4" t="s">
        <v>118</v>
      </c>
      <c r="F107" s="5">
        <v>44457</v>
      </c>
      <c r="G107" s="5">
        <v>44458</v>
      </c>
      <c r="H107" s="4">
        <v>1</v>
      </c>
      <c r="I107" s="4">
        <v>1</v>
      </c>
      <c r="J107" s="4">
        <v>1</v>
      </c>
      <c r="K107" s="4" t="s">
        <v>29</v>
      </c>
      <c r="L107" s="4">
        <v>193.91</v>
      </c>
      <c r="M107" s="4">
        <v>193.91</v>
      </c>
      <c r="N107" s="4" t="s">
        <v>253</v>
      </c>
      <c r="O107" s="4" t="s">
        <v>231</v>
      </c>
      <c r="P107" s="4" t="s">
        <v>32</v>
      </c>
      <c r="Q107" s="4">
        <v>0</v>
      </c>
      <c r="R107" s="7">
        <v>44455</v>
      </c>
      <c r="S107" s="5">
        <v>44473</v>
      </c>
      <c r="T107" s="4" t="s">
        <v>33</v>
      </c>
      <c r="U107" s="4">
        <v>193.91</v>
      </c>
      <c r="V107" s="4">
        <v>0</v>
      </c>
      <c r="W107" s="4">
        <v>0</v>
      </c>
      <c r="X107" s="4">
        <v>2255682</v>
      </c>
    </row>
    <row r="108" s="4" customFormat="1" spans="1:23">
      <c r="A108" s="4">
        <v>16300295331</v>
      </c>
      <c r="B108" s="4" t="s">
        <v>25</v>
      </c>
      <c r="C108" s="4" t="s">
        <v>26</v>
      </c>
      <c r="D108" s="4" t="s">
        <v>254</v>
      </c>
      <c r="E108" s="4" t="s">
        <v>68</v>
      </c>
      <c r="F108" s="5">
        <v>44456</v>
      </c>
      <c r="G108" s="5">
        <v>44458</v>
      </c>
      <c r="H108" s="4">
        <v>1</v>
      </c>
      <c r="I108" s="4">
        <v>2</v>
      </c>
      <c r="J108" s="4">
        <v>2</v>
      </c>
      <c r="K108" s="4" t="s">
        <v>29</v>
      </c>
      <c r="L108" s="4">
        <v>639.08</v>
      </c>
      <c r="M108" s="4">
        <v>639.08</v>
      </c>
      <c r="N108" s="4" t="s">
        <v>255</v>
      </c>
      <c r="O108" s="4" t="s">
        <v>231</v>
      </c>
      <c r="P108" s="4" t="s">
        <v>32</v>
      </c>
      <c r="Q108" s="4">
        <v>0</v>
      </c>
      <c r="R108" s="7">
        <v>44455</v>
      </c>
      <c r="S108" s="5">
        <v>44473</v>
      </c>
      <c r="T108" s="4" t="s">
        <v>33</v>
      </c>
      <c r="U108" s="4">
        <v>639.08</v>
      </c>
      <c r="V108" s="4">
        <v>0</v>
      </c>
      <c r="W108" s="4">
        <v>0</v>
      </c>
    </row>
    <row r="109" s="4" customFormat="1" spans="1:23">
      <c r="A109" s="4">
        <v>16302843606</v>
      </c>
      <c r="B109" s="4" t="s">
        <v>25</v>
      </c>
      <c r="C109" s="4" t="s">
        <v>26</v>
      </c>
      <c r="D109" s="4" t="s">
        <v>117</v>
      </c>
      <c r="E109" s="4" t="s">
        <v>118</v>
      </c>
      <c r="F109" s="5">
        <v>44457</v>
      </c>
      <c r="G109" s="5">
        <v>44458</v>
      </c>
      <c r="H109" s="4">
        <v>1</v>
      </c>
      <c r="I109" s="4">
        <v>1</v>
      </c>
      <c r="J109" s="4">
        <v>1</v>
      </c>
      <c r="K109" s="4" t="s">
        <v>29</v>
      </c>
      <c r="L109" s="4">
        <v>194.39</v>
      </c>
      <c r="M109" s="4">
        <v>194.39</v>
      </c>
      <c r="N109" s="4" t="s">
        <v>256</v>
      </c>
      <c r="O109" s="4" t="s">
        <v>231</v>
      </c>
      <c r="P109" s="4" t="s">
        <v>32</v>
      </c>
      <c r="Q109" s="4">
        <v>0</v>
      </c>
      <c r="R109" s="7">
        <v>44456</v>
      </c>
      <c r="S109" s="5">
        <v>44473</v>
      </c>
      <c r="T109" s="4" t="s">
        <v>33</v>
      </c>
      <c r="U109" s="4">
        <v>194.39</v>
      </c>
      <c r="V109" s="4">
        <v>0</v>
      </c>
      <c r="W109" s="4">
        <v>0</v>
      </c>
    </row>
    <row r="110" s="4" customFormat="1" spans="1:25">
      <c r="A110" s="4">
        <v>16307365753</v>
      </c>
      <c r="B110" s="4" t="s">
        <v>25</v>
      </c>
      <c r="C110" s="4" t="s">
        <v>26</v>
      </c>
      <c r="D110" s="4" t="s">
        <v>45</v>
      </c>
      <c r="E110" s="4" t="s">
        <v>46</v>
      </c>
      <c r="F110" s="5">
        <v>44457</v>
      </c>
      <c r="G110" s="5">
        <v>44458</v>
      </c>
      <c r="H110" s="4">
        <v>1</v>
      </c>
      <c r="I110" s="4">
        <v>1</v>
      </c>
      <c r="J110" s="4">
        <v>1</v>
      </c>
      <c r="K110" s="4" t="s">
        <v>29</v>
      </c>
      <c r="L110" s="4">
        <v>298.32</v>
      </c>
      <c r="M110" s="4">
        <v>298.32</v>
      </c>
      <c r="N110" s="4" t="s">
        <v>257</v>
      </c>
      <c r="O110" s="4" t="s">
        <v>231</v>
      </c>
      <c r="P110" s="4" t="s">
        <v>32</v>
      </c>
      <c r="Q110" s="4">
        <v>0</v>
      </c>
      <c r="R110" s="7">
        <v>44456</v>
      </c>
      <c r="S110" s="5">
        <v>44473</v>
      </c>
      <c r="T110" s="4" t="s">
        <v>33</v>
      </c>
      <c r="U110" s="4">
        <v>298.32</v>
      </c>
      <c r="V110" s="4">
        <v>0</v>
      </c>
      <c r="W110" s="4">
        <v>0</v>
      </c>
      <c r="Y110" s="4">
        <v>3188410692</v>
      </c>
    </row>
    <row r="111" s="4" customFormat="1" spans="1:25">
      <c r="A111" s="4">
        <v>16259878996</v>
      </c>
      <c r="B111" s="4" t="s">
        <v>25</v>
      </c>
      <c r="C111" s="4" t="s">
        <v>166</v>
      </c>
      <c r="D111" s="4" t="s">
        <v>239</v>
      </c>
      <c r="E111" s="4" t="s">
        <v>229</v>
      </c>
      <c r="F111" s="5">
        <v>44457</v>
      </c>
      <c r="G111" s="5">
        <v>44458</v>
      </c>
      <c r="H111" s="4">
        <v>1</v>
      </c>
      <c r="I111" s="4">
        <v>1</v>
      </c>
      <c r="J111" s="4">
        <v>1</v>
      </c>
      <c r="K111" s="4" t="s">
        <v>29</v>
      </c>
      <c r="L111" s="4">
        <v>-443.65</v>
      </c>
      <c r="M111" s="4">
        <v>-443.65</v>
      </c>
      <c r="N111" s="4" t="s">
        <v>240</v>
      </c>
      <c r="O111" s="4" t="s">
        <v>231</v>
      </c>
      <c r="P111" s="4" t="s">
        <v>32</v>
      </c>
      <c r="Q111" s="4">
        <v>0</v>
      </c>
      <c r="R111" s="7">
        <v>44450</v>
      </c>
      <c r="S111" s="5">
        <v>44473</v>
      </c>
      <c r="T111" s="4" t="s">
        <v>33</v>
      </c>
      <c r="U111" s="4">
        <v>-443.65</v>
      </c>
      <c r="V111" s="4">
        <v>0</v>
      </c>
      <c r="W111" s="4">
        <v>0</v>
      </c>
      <c r="Y111" s="4" t="s">
        <v>241</v>
      </c>
    </row>
    <row r="112" s="4" customFormat="1" spans="1:23">
      <c r="A112" s="4">
        <v>16309777023</v>
      </c>
      <c r="B112" s="4" t="s">
        <v>25</v>
      </c>
      <c r="C112" s="4" t="s">
        <v>26</v>
      </c>
      <c r="D112" s="4" t="s">
        <v>258</v>
      </c>
      <c r="E112" s="4" t="s">
        <v>259</v>
      </c>
      <c r="F112" s="5">
        <v>44457</v>
      </c>
      <c r="G112" s="5">
        <v>44458</v>
      </c>
      <c r="H112" s="4">
        <v>1</v>
      </c>
      <c r="I112" s="4">
        <v>1</v>
      </c>
      <c r="J112" s="4">
        <v>1</v>
      </c>
      <c r="K112" s="4" t="s">
        <v>29</v>
      </c>
      <c r="L112" s="4">
        <v>114.48</v>
      </c>
      <c r="M112" s="4">
        <v>114.48</v>
      </c>
      <c r="N112" s="4" t="s">
        <v>260</v>
      </c>
      <c r="O112" s="4" t="s">
        <v>231</v>
      </c>
      <c r="P112" s="4" t="s">
        <v>32</v>
      </c>
      <c r="Q112" s="4">
        <v>0</v>
      </c>
      <c r="R112" s="7">
        <v>44457</v>
      </c>
      <c r="S112" s="5">
        <v>44473</v>
      </c>
      <c r="T112" s="4" t="s">
        <v>33</v>
      </c>
      <c r="U112" s="4">
        <v>114.48</v>
      </c>
      <c r="V112" s="4">
        <v>0</v>
      </c>
      <c r="W112" s="4">
        <v>0</v>
      </c>
    </row>
    <row r="113" s="4" customFormat="1" spans="1:23">
      <c r="A113" s="4">
        <v>16310547669</v>
      </c>
      <c r="B113" s="4" t="s">
        <v>25</v>
      </c>
      <c r="C113" s="4" t="s">
        <v>26</v>
      </c>
      <c r="D113" s="4" t="s">
        <v>261</v>
      </c>
      <c r="E113" s="4" t="s">
        <v>229</v>
      </c>
      <c r="F113" s="5">
        <v>44457</v>
      </c>
      <c r="G113" s="5">
        <v>44458</v>
      </c>
      <c r="H113" s="4">
        <v>1</v>
      </c>
      <c r="I113" s="4">
        <v>1</v>
      </c>
      <c r="J113" s="4">
        <v>1</v>
      </c>
      <c r="K113" s="4" t="s">
        <v>29</v>
      </c>
      <c r="L113" s="4">
        <v>160.37</v>
      </c>
      <c r="M113" s="4">
        <v>160.37</v>
      </c>
      <c r="N113" s="4" t="s">
        <v>262</v>
      </c>
      <c r="O113" s="4" t="s">
        <v>231</v>
      </c>
      <c r="P113" s="4" t="s">
        <v>32</v>
      </c>
      <c r="Q113" s="4">
        <v>0</v>
      </c>
      <c r="R113" s="7">
        <v>44457</v>
      </c>
      <c r="S113" s="5">
        <v>44473</v>
      </c>
      <c r="T113" s="4" t="s">
        <v>33</v>
      </c>
      <c r="U113" s="4">
        <v>160.37</v>
      </c>
      <c r="V113" s="4">
        <v>0</v>
      </c>
      <c r="W113" s="4">
        <v>0</v>
      </c>
    </row>
    <row r="114" s="4" customFormat="1" spans="1:23">
      <c r="A114" s="4">
        <v>16310547669</v>
      </c>
      <c r="B114" s="4" t="s">
        <v>25</v>
      </c>
      <c r="C114" s="4" t="s">
        <v>166</v>
      </c>
      <c r="D114" s="4" t="s">
        <v>261</v>
      </c>
      <c r="E114" s="4" t="s">
        <v>229</v>
      </c>
      <c r="F114" s="5">
        <v>44457</v>
      </c>
      <c r="G114" s="5">
        <v>44458</v>
      </c>
      <c r="H114" s="4">
        <v>1</v>
      </c>
      <c r="I114" s="4">
        <v>1</v>
      </c>
      <c r="J114" s="4">
        <v>1</v>
      </c>
      <c r="K114" s="4" t="s">
        <v>29</v>
      </c>
      <c r="L114" s="4">
        <v>-160.37</v>
      </c>
      <c r="M114" s="4">
        <v>-160.37</v>
      </c>
      <c r="N114" s="4" t="s">
        <v>262</v>
      </c>
      <c r="O114" s="4" t="s">
        <v>231</v>
      </c>
      <c r="P114" s="4" t="s">
        <v>32</v>
      </c>
      <c r="Q114" s="4">
        <v>0</v>
      </c>
      <c r="R114" s="7">
        <v>44457</v>
      </c>
      <c r="S114" s="5">
        <v>44473</v>
      </c>
      <c r="T114" s="4" t="s">
        <v>33</v>
      </c>
      <c r="U114" s="4">
        <v>-160.37</v>
      </c>
      <c r="V114" s="4">
        <v>0</v>
      </c>
      <c r="W114" s="4">
        <v>0</v>
      </c>
    </row>
    <row r="115" s="4" customFormat="1" spans="1:25">
      <c r="A115" s="4">
        <v>16310657114</v>
      </c>
      <c r="B115" s="4" t="s">
        <v>25</v>
      </c>
      <c r="C115" s="4" t="s">
        <v>26</v>
      </c>
      <c r="D115" s="4" t="s">
        <v>45</v>
      </c>
      <c r="E115" s="4" t="s">
        <v>65</v>
      </c>
      <c r="F115" s="5">
        <v>44457</v>
      </c>
      <c r="G115" s="5">
        <v>44458</v>
      </c>
      <c r="H115" s="4">
        <v>1</v>
      </c>
      <c r="I115" s="4">
        <v>1</v>
      </c>
      <c r="J115" s="4">
        <v>1</v>
      </c>
      <c r="K115" s="4" t="s">
        <v>29</v>
      </c>
      <c r="L115" s="4">
        <v>372.93</v>
      </c>
      <c r="M115" s="4">
        <v>372.93</v>
      </c>
      <c r="N115" s="4" t="s">
        <v>263</v>
      </c>
      <c r="O115" s="4" t="s">
        <v>231</v>
      </c>
      <c r="P115" s="4" t="s">
        <v>32</v>
      </c>
      <c r="Q115" s="4">
        <v>0</v>
      </c>
      <c r="R115" s="7">
        <v>44457</v>
      </c>
      <c r="S115" s="5">
        <v>44473</v>
      </c>
      <c r="T115" s="4" t="s">
        <v>33</v>
      </c>
      <c r="U115" s="4">
        <v>372.93</v>
      </c>
      <c r="V115" s="4">
        <v>0</v>
      </c>
      <c r="W115" s="4">
        <v>0</v>
      </c>
      <c r="Y115" s="4">
        <v>3190410269</v>
      </c>
    </row>
    <row r="116" s="4" customFormat="1" spans="1:23">
      <c r="A116" s="4">
        <v>16311499373</v>
      </c>
      <c r="B116" s="4" t="s">
        <v>25</v>
      </c>
      <c r="C116" s="4" t="s">
        <v>26</v>
      </c>
      <c r="D116" s="4" t="s">
        <v>264</v>
      </c>
      <c r="E116" s="4" t="s">
        <v>99</v>
      </c>
      <c r="F116" s="5">
        <v>44457</v>
      </c>
      <c r="G116" s="5">
        <v>44458</v>
      </c>
      <c r="H116" s="4">
        <v>1</v>
      </c>
      <c r="I116" s="4">
        <v>1</v>
      </c>
      <c r="J116" s="4">
        <v>1</v>
      </c>
      <c r="K116" s="4" t="s">
        <v>29</v>
      </c>
      <c r="L116" s="4">
        <v>124.85</v>
      </c>
      <c r="M116" s="4">
        <v>124.85</v>
      </c>
      <c r="N116" s="4" t="s">
        <v>265</v>
      </c>
      <c r="O116" s="4" t="s">
        <v>231</v>
      </c>
      <c r="P116" s="4" t="s">
        <v>32</v>
      </c>
      <c r="Q116" s="4">
        <v>0</v>
      </c>
      <c r="R116" s="7">
        <v>44457</v>
      </c>
      <c r="S116" s="5">
        <v>44473</v>
      </c>
      <c r="T116" s="4" t="s">
        <v>33</v>
      </c>
      <c r="U116" s="4">
        <v>124.85</v>
      </c>
      <c r="V116" s="4">
        <v>0</v>
      </c>
      <c r="W116" s="4">
        <v>0</v>
      </c>
    </row>
    <row r="117" s="4" customFormat="1" spans="1:24">
      <c r="A117" s="4">
        <v>16312213535</v>
      </c>
      <c r="B117" s="4" t="s">
        <v>25</v>
      </c>
      <c r="C117" s="4" t="s">
        <v>26</v>
      </c>
      <c r="D117" s="4" t="s">
        <v>264</v>
      </c>
      <c r="E117" s="4" t="s">
        <v>99</v>
      </c>
      <c r="F117" s="5">
        <v>44457</v>
      </c>
      <c r="G117" s="5">
        <v>44458</v>
      </c>
      <c r="H117" s="4">
        <v>1</v>
      </c>
      <c r="I117" s="4">
        <v>1</v>
      </c>
      <c r="J117" s="4">
        <v>1</v>
      </c>
      <c r="K117" s="4" t="s">
        <v>29</v>
      </c>
      <c r="L117" s="4">
        <v>105.56</v>
      </c>
      <c r="M117" s="4">
        <v>105.56</v>
      </c>
      <c r="N117" s="4" t="s">
        <v>266</v>
      </c>
      <c r="O117" s="4" t="s">
        <v>231</v>
      </c>
      <c r="P117" s="4" t="s">
        <v>32</v>
      </c>
      <c r="Q117" s="4">
        <v>0</v>
      </c>
      <c r="R117" s="7">
        <v>44457</v>
      </c>
      <c r="S117" s="5">
        <v>44473</v>
      </c>
      <c r="T117" s="4" t="s">
        <v>33</v>
      </c>
      <c r="U117" s="4">
        <v>105.56</v>
      </c>
      <c r="V117" s="4">
        <v>0</v>
      </c>
      <c r="W117" s="4">
        <v>0</v>
      </c>
      <c r="X117" s="4">
        <v>2257909</v>
      </c>
    </row>
    <row r="118" s="4" customFormat="1" spans="1:25">
      <c r="A118" s="4">
        <v>16312401102</v>
      </c>
      <c r="B118" s="4" t="s">
        <v>25</v>
      </c>
      <c r="C118" s="4" t="s">
        <v>26</v>
      </c>
      <c r="D118" s="4" t="s">
        <v>267</v>
      </c>
      <c r="E118" s="4" t="s">
        <v>190</v>
      </c>
      <c r="F118" s="5">
        <v>44457</v>
      </c>
      <c r="G118" s="5">
        <v>44458</v>
      </c>
      <c r="H118" s="4">
        <v>1</v>
      </c>
      <c r="I118" s="4">
        <v>1</v>
      </c>
      <c r="J118" s="4">
        <v>1</v>
      </c>
      <c r="K118" s="4" t="s">
        <v>29</v>
      </c>
      <c r="L118" s="4">
        <v>363.55</v>
      </c>
      <c r="M118" s="4">
        <v>363.55</v>
      </c>
      <c r="N118" s="4" t="s">
        <v>268</v>
      </c>
      <c r="O118" s="4" t="s">
        <v>231</v>
      </c>
      <c r="P118" s="4" t="s">
        <v>32</v>
      </c>
      <c r="Q118" s="4">
        <v>0</v>
      </c>
      <c r="R118" s="7">
        <v>44457</v>
      </c>
      <c r="S118" s="5">
        <v>44473</v>
      </c>
      <c r="T118" s="4" t="s">
        <v>33</v>
      </c>
      <c r="U118" s="4">
        <v>363.55</v>
      </c>
      <c r="V118" s="4">
        <v>0</v>
      </c>
      <c r="W118" s="4">
        <v>0</v>
      </c>
      <c r="Y118" s="4">
        <v>103872407654</v>
      </c>
    </row>
    <row r="119" s="4" customFormat="1" spans="1:24">
      <c r="A119" s="4">
        <v>16312493682</v>
      </c>
      <c r="B119" s="4" t="s">
        <v>25</v>
      </c>
      <c r="C119" s="4" t="s">
        <v>26</v>
      </c>
      <c r="D119" s="4" t="s">
        <v>201</v>
      </c>
      <c r="E119" s="4" t="s">
        <v>202</v>
      </c>
      <c r="F119" s="5">
        <v>44457</v>
      </c>
      <c r="G119" s="5">
        <v>44458</v>
      </c>
      <c r="H119" s="4">
        <v>1</v>
      </c>
      <c r="I119" s="4">
        <v>1</v>
      </c>
      <c r="J119" s="4">
        <v>1</v>
      </c>
      <c r="K119" s="4" t="s">
        <v>29</v>
      </c>
      <c r="L119" s="4">
        <v>186.76</v>
      </c>
      <c r="M119" s="4">
        <v>186.76</v>
      </c>
      <c r="N119" s="4" t="s">
        <v>269</v>
      </c>
      <c r="O119" s="4" t="s">
        <v>231</v>
      </c>
      <c r="P119" s="4" t="s">
        <v>32</v>
      </c>
      <c r="Q119" s="4">
        <v>0</v>
      </c>
      <c r="R119" s="7">
        <v>44457</v>
      </c>
      <c r="S119" s="5">
        <v>44473</v>
      </c>
      <c r="T119" s="4" t="s">
        <v>33</v>
      </c>
      <c r="U119" s="4">
        <v>186.76</v>
      </c>
      <c r="V119" s="4">
        <v>0</v>
      </c>
      <c r="W119" s="4">
        <v>0</v>
      </c>
      <c r="X119" s="4">
        <v>2257964</v>
      </c>
    </row>
    <row r="120" s="4" customFormat="1" spans="1:25">
      <c r="A120" s="4">
        <v>16312495902</v>
      </c>
      <c r="B120" s="4" t="s">
        <v>25</v>
      </c>
      <c r="C120" s="4" t="s">
        <v>26</v>
      </c>
      <c r="D120" s="4" t="s">
        <v>270</v>
      </c>
      <c r="E120" s="4" t="s">
        <v>58</v>
      </c>
      <c r="F120" s="5">
        <v>44457</v>
      </c>
      <c r="G120" s="5">
        <v>44458</v>
      </c>
      <c r="H120" s="4">
        <v>1</v>
      </c>
      <c r="I120" s="4">
        <v>1</v>
      </c>
      <c r="J120" s="4">
        <v>1</v>
      </c>
      <c r="K120" s="4" t="s">
        <v>29</v>
      </c>
      <c r="L120" s="4">
        <v>123.58</v>
      </c>
      <c r="M120" s="4">
        <v>123.58</v>
      </c>
      <c r="N120" s="4" t="s">
        <v>271</v>
      </c>
      <c r="O120" s="4" t="s">
        <v>231</v>
      </c>
      <c r="P120" s="4" t="s">
        <v>32</v>
      </c>
      <c r="Q120" s="4">
        <v>0</v>
      </c>
      <c r="R120" s="7">
        <v>44457</v>
      </c>
      <c r="S120" s="5">
        <v>44473</v>
      </c>
      <c r="T120" s="4" t="s">
        <v>33</v>
      </c>
      <c r="U120" s="4">
        <v>123.58</v>
      </c>
      <c r="V120" s="4">
        <v>0</v>
      </c>
      <c r="W120" s="4">
        <v>0</v>
      </c>
      <c r="Y120" s="4" t="s">
        <v>272</v>
      </c>
    </row>
    <row r="121" s="4" customFormat="1" spans="1:25">
      <c r="A121" s="4">
        <v>16312772193</v>
      </c>
      <c r="B121" s="4" t="s">
        <v>25</v>
      </c>
      <c r="C121" s="4" t="s">
        <v>26</v>
      </c>
      <c r="D121" s="4" t="s">
        <v>45</v>
      </c>
      <c r="E121" s="4" t="s">
        <v>54</v>
      </c>
      <c r="F121" s="5">
        <v>44457</v>
      </c>
      <c r="G121" s="5">
        <v>44458</v>
      </c>
      <c r="H121" s="4">
        <v>1</v>
      </c>
      <c r="I121" s="4">
        <v>1</v>
      </c>
      <c r="J121" s="4">
        <v>1</v>
      </c>
      <c r="K121" s="4" t="s">
        <v>29</v>
      </c>
      <c r="L121" s="4">
        <v>404.92</v>
      </c>
      <c r="M121" s="4">
        <v>404.92</v>
      </c>
      <c r="N121" s="4" t="s">
        <v>273</v>
      </c>
      <c r="O121" s="4" t="s">
        <v>231</v>
      </c>
      <c r="P121" s="4" t="s">
        <v>32</v>
      </c>
      <c r="Q121" s="4">
        <v>0</v>
      </c>
      <c r="R121" s="7">
        <v>44457</v>
      </c>
      <c r="S121" s="5">
        <v>44473</v>
      </c>
      <c r="T121" s="4" t="s">
        <v>33</v>
      </c>
      <c r="U121" s="4">
        <v>404.92</v>
      </c>
      <c r="V121" s="4">
        <v>0</v>
      </c>
      <c r="W121" s="4">
        <v>0</v>
      </c>
      <c r="X121" s="4">
        <v>2258016</v>
      </c>
      <c r="Y121" s="4">
        <v>3187426226</v>
      </c>
    </row>
    <row r="122" s="4" customFormat="1" spans="1:25">
      <c r="A122" s="4">
        <v>16314399944</v>
      </c>
      <c r="B122" s="4" t="s">
        <v>25</v>
      </c>
      <c r="C122" s="4" t="s">
        <v>26</v>
      </c>
      <c r="D122" s="4" t="s">
        <v>274</v>
      </c>
      <c r="E122" s="4" t="s">
        <v>190</v>
      </c>
      <c r="F122" s="5">
        <v>44457</v>
      </c>
      <c r="G122" s="5">
        <v>44458</v>
      </c>
      <c r="H122" s="4">
        <v>1</v>
      </c>
      <c r="I122" s="4">
        <v>1</v>
      </c>
      <c r="J122" s="4">
        <v>1</v>
      </c>
      <c r="K122" s="4" t="s">
        <v>29</v>
      </c>
      <c r="L122" s="4">
        <v>169.58</v>
      </c>
      <c r="M122" s="4">
        <v>169.58</v>
      </c>
      <c r="N122" s="4" t="s">
        <v>275</v>
      </c>
      <c r="O122" s="4" t="s">
        <v>231</v>
      </c>
      <c r="P122" s="4" t="s">
        <v>32</v>
      </c>
      <c r="Q122" s="4">
        <v>0</v>
      </c>
      <c r="R122" s="7">
        <v>44457</v>
      </c>
      <c r="S122" s="5">
        <v>44473</v>
      </c>
      <c r="T122" s="4" t="s">
        <v>33</v>
      </c>
      <c r="U122" s="4">
        <v>169.58</v>
      </c>
      <c r="V122" s="4">
        <v>0</v>
      </c>
      <c r="W122" s="4">
        <v>0</v>
      </c>
      <c r="X122" s="4">
        <v>2258073</v>
      </c>
      <c r="Y122" s="4" t="s">
        <v>276</v>
      </c>
    </row>
    <row r="123" s="4" customFormat="1" spans="1:25">
      <c r="A123" s="4">
        <v>16314510985</v>
      </c>
      <c r="B123" s="4" t="s">
        <v>25</v>
      </c>
      <c r="C123" s="4" t="s">
        <v>26</v>
      </c>
      <c r="D123" s="4" t="s">
        <v>108</v>
      </c>
      <c r="E123" s="4" t="s">
        <v>109</v>
      </c>
      <c r="F123" s="5">
        <v>44457</v>
      </c>
      <c r="G123" s="5">
        <v>44458</v>
      </c>
      <c r="H123" s="4">
        <v>1</v>
      </c>
      <c r="I123" s="4">
        <v>1</v>
      </c>
      <c r="J123" s="4">
        <v>1</v>
      </c>
      <c r="K123" s="4" t="s">
        <v>29</v>
      </c>
      <c r="L123" s="4">
        <v>265.81</v>
      </c>
      <c r="M123" s="4">
        <v>265.81</v>
      </c>
      <c r="N123" s="4" t="s">
        <v>277</v>
      </c>
      <c r="O123" s="4" t="s">
        <v>231</v>
      </c>
      <c r="P123" s="4" t="s">
        <v>32</v>
      </c>
      <c r="Q123" s="4">
        <v>0</v>
      </c>
      <c r="R123" s="7">
        <v>44457</v>
      </c>
      <c r="S123" s="5">
        <v>44473</v>
      </c>
      <c r="T123" s="4" t="s">
        <v>33</v>
      </c>
      <c r="U123" s="4">
        <v>265.81</v>
      </c>
      <c r="V123" s="4">
        <v>0</v>
      </c>
      <c r="W123" s="4">
        <v>0</v>
      </c>
      <c r="Y123" s="4">
        <v>2109180025</v>
      </c>
    </row>
    <row r="124" s="4" customFormat="1" spans="1:23">
      <c r="A124" s="4">
        <v>16314757895</v>
      </c>
      <c r="B124" s="4" t="s">
        <v>25</v>
      </c>
      <c r="C124" s="4" t="s">
        <v>26</v>
      </c>
      <c r="D124" s="4" t="s">
        <v>117</v>
      </c>
      <c r="E124" s="4" t="s">
        <v>118</v>
      </c>
      <c r="F124" s="5">
        <v>44457</v>
      </c>
      <c r="G124" s="5">
        <v>44458</v>
      </c>
      <c r="H124" s="4">
        <v>1</v>
      </c>
      <c r="I124" s="4">
        <v>1</v>
      </c>
      <c r="J124" s="4">
        <v>1</v>
      </c>
      <c r="K124" s="4" t="s">
        <v>29</v>
      </c>
      <c r="L124" s="4">
        <v>221.66</v>
      </c>
      <c r="M124" s="4">
        <v>221.66</v>
      </c>
      <c r="N124" s="4" t="s">
        <v>278</v>
      </c>
      <c r="O124" s="4" t="s">
        <v>231</v>
      </c>
      <c r="P124" s="4" t="s">
        <v>32</v>
      </c>
      <c r="Q124" s="4">
        <v>0</v>
      </c>
      <c r="R124" s="7">
        <v>44457</v>
      </c>
      <c r="S124" s="5">
        <v>44473</v>
      </c>
      <c r="T124" s="4" t="s">
        <v>33</v>
      </c>
      <c r="U124" s="4">
        <v>221.66</v>
      </c>
      <c r="V124" s="4">
        <v>0</v>
      </c>
      <c r="W124" s="4">
        <v>0</v>
      </c>
    </row>
    <row r="125" s="4" customFormat="1" spans="1:25">
      <c r="A125" s="4">
        <v>16314950731</v>
      </c>
      <c r="B125" s="4" t="s">
        <v>25</v>
      </c>
      <c r="C125" s="4" t="s">
        <v>26</v>
      </c>
      <c r="D125" s="4" t="s">
        <v>279</v>
      </c>
      <c r="E125" s="4" t="s">
        <v>99</v>
      </c>
      <c r="F125" s="5">
        <v>44457</v>
      </c>
      <c r="G125" s="5">
        <v>44458</v>
      </c>
      <c r="H125" s="4">
        <v>1</v>
      </c>
      <c r="I125" s="4">
        <v>1</v>
      </c>
      <c r="J125" s="4">
        <v>1</v>
      </c>
      <c r="K125" s="4" t="s">
        <v>29</v>
      </c>
      <c r="L125" s="4">
        <v>207.25</v>
      </c>
      <c r="M125" s="4">
        <v>207.25</v>
      </c>
      <c r="N125" s="4" t="s">
        <v>280</v>
      </c>
      <c r="O125" s="4" t="s">
        <v>231</v>
      </c>
      <c r="P125" s="4" t="s">
        <v>32</v>
      </c>
      <c r="Q125" s="4">
        <v>0</v>
      </c>
      <c r="R125" s="7">
        <v>44457</v>
      </c>
      <c r="S125" s="5">
        <v>44473</v>
      </c>
      <c r="T125" s="4" t="s">
        <v>33</v>
      </c>
      <c r="U125" s="4">
        <v>207.25</v>
      </c>
      <c r="V125" s="4">
        <v>0</v>
      </c>
      <c r="W125" s="4">
        <v>0</v>
      </c>
      <c r="Y125" s="4" t="s">
        <v>281</v>
      </c>
    </row>
    <row r="126" s="4" customFormat="1" spans="1:23">
      <c r="A126" s="4">
        <v>16315092931</v>
      </c>
      <c r="B126" s="4" t="s">
        <v>25</v>
      </c>
      <c r="C126" s="4" t="s">
        <v>26</v>
      </c>
      <c r="D126" s="4" t="s">
        <v>282</v>
      </c>
      <c r="E126" s="4" t="s">
        <v>283</v>
      </c>
      <c r="F126" s="5">
        <v>44457</v>
      </c>
      <c r="G126" s="5">
        <v>44458</v>
      </c>
      <c r="H126" s="4">
        <v>2</v>
      </c>
      <c r="I126" s="4">
        <v>1</v>
      </c>
      <c r="J126" s="4">
        <v>2</v>
      </c>
      <c r="K126" s="4" t="s">
        <v>29</v>
      </c>
      <c r="L126" s="4">
        <v>363.74</v>
      </c>
      <c r="M126" s="4">
        <v>363.74</v>
      </c>
      <c r="N126" s="4" t="s">
        <v>284</v>
      </c>
      <c r="O126" s="4" t="s">
        <v>231</v>
      </c>
      <c r="P126" s="4" t="s">
        <v>32</v>
      </c>
      <c r="Q126" s="4">
        <v>0</v>
      </c>
      <c r="R126" s="7">
        <v>44457</v>
      </c>
      <c r="S126" s="5">
        <v>44473</v>
      </c>
      <c r="T126" s="4" t="s">
        <v>33</v>
      </c>
      <c r="U126" s="4">
        <v>363.74</v>
      </c>
      <c r="V126" s="4">
        <v>0</v>
      </c>
      <c r="W126" s="4">
        <v>0</v>
      </c>
    </row>
    <row r="127" s="4" customFormat="1" spans="1:25">
      <c r="A127" s="4">
        <v>16315253712</v>
      </c>
      <c r="B127" s="4" t="s">
        <v>25</v>
      </c>
      <c r="C127" s="4" t="s">
        <v>26</v>
      </c>
      <c r="D127" s="4" t="s">
        <v>285</v>
      </c>
      <c r="E127" s="4" t="s">
        <v>229</v>
      </c>
      <c r="F127" s="5">
        <v>44457</v>
      </c>
      <c r="G127" s="5">
        <v>44458</v>
      </c>
      <c r="H127" s="4">
        <v>1</v>
      </c>
      <c r="I127" s="4">
        <v>1</v>
      </c>
      <c r="J127" s="4">
        <v>1</v>
      </c>
      <c r="K127" s="4" t="s">
        <v>29</v>
      </c>
      <c r="L127" s="4">
        <v>285.63</v>
      </c>
      <c r="M127" s="4">
        <v>285.63</v>
      </c>
      <c r="N127" s="4" t="s">
        <v>286</v>
      </c>
      <c r="O127" s="4" t="s">
        <v>231</v>
      </c>
      <c r="P127" s="4" t="s">
        <v>32</v>
      </c>
      <c r="Q127" s="4">
        <v>0</v>
      </c>
      <c r="R127" s="7">
        <v>44457</v>
      </c>
      <c r="S127" s="5">
        <v>44473</v>
      </c>
      <c r="T127" s="4" t="s">
        <v>33</v>
      </c>
      <c r="U127" s="4">
        <v>285.63</v>
      </c>
      <c r="V127" s="4">
        <v>0</v>
      </c>
      <c r="W127" s="4">
        <v>0</v>
      </c>
      <c r="Y127" s="4" t="s">
        <v>287</v>
      </c>
    </row>
    <row r="128" s="4" customFormat="1" spans="1:23">
      <c r="A128" s="4">
        <v>16315305265</v>
      </c>
      <c r="B128" s="4" t="s">
        <v>25</v>
      </c>
      <c r="C128" s="4" t="s">
        <v>26</v>
      </c>
      <c r="D128" s="4" t="s">
        <v>288</v>
      </c>
      <c r="E128" s="4" t="s">
        <v>289</v>
      </c>
      <c r="F128" s="5">
        <v>44457</v>
      </c>
      <c r="G128" s="5">
        <v>44458</v>
      </c>
      <c r="H128" s="4">
        <v>1</v>
      </c>
      <c r="I128" s="4">
        <v>1</v>
      </c>
      <c r="J128" s="4">
        <v>1</v>
      </c>
      <c r="K128" s="4" t="s">
        <v>29</v>
      </c>
      <c r="L128" s="4">
        <v>401.75</v>
      </c>
      <c r="M128" s="4">
        <v>401.75</v>
      </c>
      <c r="N128" s="4" t="s">
        <v>290</v>
      </c>
      <c r="O128" s="4" t="s">
        <v>231</v>
      </c>
      <c r="P128" s="4" t="s">
        <v>32</v>
      </c>
      <c r="Q128" s="4">
        <v>0</v>
      </c>
      <c r="R128" s="7">
        <v>44457</v>
      </c>
      <c r="S128" s="5">
        <v>44473</v>
      </c>
      <c r="T128" s="4" t="s">
        <v>33</v>
      </c>
      <c r="U128" s="4">
        <v>401.75</v>
      </c>
      <c r="V128" s="4">
        <v>0</v>
      </c>
      <c r="W128" s="4">
        <v>0</v>
      </c>
    </row>
    <row r="129" s="4" customFormat="1" spans="1:24">
      <c r="A129" s="4">
        <v>16315343436</v>
      </c>
      <c r="B129" s="4" t="s">
        <v>25</v>
      </c>
      <c r="C129" s="4" t="s">
        <v>26</v>
      </c>
      <c r="D129" s="4" t="s">
        <v>291</v>
      </c>
      <c r="E129" s="4" t="s">
        <v>292</v>
      </c>
      <c r="F129" s="5">
        <v>44457</v>
      </c>
      <c r="G129" s="5">
        <v>44458</v>
      </c>
      <c r="H129" s="4">
        <v>1</v>
      </c>
      <c r="I129" s="4">
        <v>1</v>
      </c>
      <c r="J129" s="4">
        <v>1</v>
      </c>
      <c r="K129" s="4" t="s">
        <v>29</v>
      </c>
      <c r="L129" s="4">
        <v>132.97</v>
      </c>
      <c r="M129" s="4">
        <v>132.97</v>
      </c>
      <c r="N129" s="4" t="s">
        <v>293</v>
      </c>
      <c r="O129" s="4" t="s">
        <v>231</v>
      </c>
      <c r="P129" s="4" t="s">
        <v>32</v>
      </c>
      <c r="Q129" s="4">
        <v>0</v>
      </c>
      <c r="R129" s="7">
        <v>44457</v>
      </c>
      <c r="S129" s="5">
        <v>44473</v>
      </c>
      <c r="T129" s="4" t="s">
        <v>33</v>
      </c>
      <c r="U129" s="4">
        <v>132.97</v>
      </c>
      <c r="V129" s="4">
        <v>0</v>
      </c>
      <c r="W129" s="4">
        <v>0</v>
      </c>
      <c r="X129" s="4">
        <v>2258215</v>
      </c>
    </row>
    <row r="130" s="4" customFormat="1" spans="1:25">
      <c r="A130" s="4">
        <v>16315401428</v>
      </c>
      <c r="B130" s="4" t="s">
        <v>25</v>
      </c>
      <c r="C130" s="4" t="s">
        <v>26</v>
      </c>
      <c r="D130" s="4" t="s">
        <v>294</v>
      </c>
      <c r="E130" s="4" t="s">
        <v>54</v>
      </c>
      <c r="F130" s="5">
        <v>44457</v>
      </c>
      <c r="G130" s="5">
        <v>44458</v>
      </c>
      <c r="H130" s="4">
        <v>1</v>
      </c>
      <c r="I130" s="4">
        <v>1</v>
      </c>
      <c r="J130" s="4">
        <v>1</v>
      </c>
      <c r="K130" s="4" t="s">
        <v>29</v>
      </c>
      <c r="L130" s="4">
        <v>268.12</v>
      </c>
      <c r="M130" s="4">
        <v>268.12</v>
      </c>
      <c r="N130" s="4" t="s">
        <v>295</v>
      </c>
      <c r="O130" s="4" t="s">
        <v>231</v>
      </c>
      <c r="P130" s="4" t="s">
        <v>32</v>
      </c>
      <c r="Q130" s="4">
        <v>0</v>
      </c>
      <c r="R130" s="7">
        <v>44457</v>
      </c>
      <c r="S130" s="5">
        <v>44473</v>
      </c>
      <c r="T130" s="4" t="s">
        <v>33</v>
      </c>
      <c r="U130" s="4">
        <v>268.12</v>
      </c>
      <c r="V130" s="4">
        <v>0</v>
      </c>
      <c r="W130" s="4">
        <v>0</v>
      </c>
      <c r="X130" s="4">
        <v>2258234</v>
      </c>
      <c r="Y130" s="4">
        <v>103873157894</v>
      </c>
    </row>
    <row r="131" s="4" customFormat="1" spans="1:23">
      <c r="A131" s="4">
        <v>16315473238</v>
      </c>
      <c r="B131" s="4" t="s">
        <v>25</v>
      </c>
      <c r="C131" s="4" t="s">
        <v>26</v>
      </c>
      <c r="D131" s="4" t="s">
        <v>154</v>
      </c>
      <c r="E131" s="4" t="s">
        <v>28</v>
      </c>
      <c r="F131" s="5">
        <v>44457</v>
      </c>
      <c r="G131" s="5">
        <v>44458</v>
      </c>
      <c r="H131" s="4">
        <v>1</v>
      </c>
      <c r="I131" s="4">
        <v>1</v>
      </c>
      <c r="J131" s="4">
        <v>1</v>
      </c>
      <c r="K131" s="4" t="s">
        <v>29</v>
      </c>
      <c r="L131" s="4">
        <v>381.33</v>
      </c>
      <c r="M131" s="4">
        <v>381.33</v>
      </c>
      <c r="N131" s="4" t="s">
        <v>296</v>
      </c>
      <c r="O131" s="4" t="s">
        <v>231</v>
      </c>
      <c r="P131" s="4" t="s">
        <v>32</v>
      </c>
      <c r="Q131" s="4">
        <v>0</v>
      </c>
      <c r="R131" s="7">
        <v>44457</v>
      </c>
      <c r="S131" s="5">
        <v>44473</v>
      </c>
      <c r="T131" s="4" t="s">
        <v>33</v>
      </c>
      <c r="U131" s="4">
        <v>381.33</v>
      </c>
      <c r="V131" s="4">
        <v>0</v>
      </c>
      <c r="W131" s="4">
        <v>0</v>
      </c>
    </row>
    <row r="132" s="4" customFormat="1" spans="1:23">
      <c r="A132" s="4">
        <v>16315526031</v>
      </c>
      <c r="B132" s="4" t="s">
        <v>25</v>
      </c>
      <c r="C132" s="4" t="s">
        <v>26</v>
      </c>
      <c r="D132" s="4" t="s">
        <v>297</v>
      </c>
      <c r="F132" s="5">
        <v>44457</v>
      </c>
      <c r="G132" s="5">
        <v>44458</v>
      </c>
      <c r="H132" s="4">
        <v>0</v>
      </c>
      <c r="I132" s="4">
        <v>1</v>
      </c>
      <c r="J132" s="4">
        <v>0</v>
      </c>
      <c r="K132" s="4" t="s">
        <v>29</v>
      </c>
      <c r="L132" s="4">
        <v>199.32</v>
      </c>
      <c r="M132" s="4">
        <v>199.32</v>
      </c>
      <c r="O132" s="4" t="s">
        <v>231</v>
      </c>
      <c r="P132" s="4" t="s">
        <v>32</v>
      </c>
      <c r="Q132" s="4">
        <v>0</v>
      </c>
      <c r="R132" s="7">
        <v>44457</v>
      </c>
      <c r="S132" s="5">
        <v>44473</v>
      </c>
      <c r="T132" s="4" t="s">
        <v>33</v>
      </c>
      <c r="U132" s="4">
        <v>199.32</v>
      </c>
      <c r="V132" s="4">
        <v>0</v>
      </c>
      <c r="W132" s="4">
        <v>0</v>
      </c>
    </row>
    <row r="133" s="4" customFormat="1" spans="1:25">
      <c r="A133" s="4">
        <v>16315654278</v>
      </c>
      <c r="B133" s="4" t="s">
        <v>25</v>
      </c>
      <c r="C133" s="4" t="s">
        <v>26</v>
      </c>
      <c r="D133" s="4" t="s">
        <v>298</v>
      </c>
      <c r="E133" s="4" t="s">
        <v>299</v>
      </c>
      <c r="F133" s="5">
        <v>44457</v>
      </c>
      <c r="G133" s="5">
        <v>44458</v>
      </c>
      <c r="H133" s="4">
        <v>1</v>
      </c>
      <c r="I133" s="4">
        <v>1</v>
      </c>
      <c r="J133" s="4">
        <v>1</v>
      </c>
      <c r="K133" s="4" t="s">
        <v>29</v>
      </c>
      <c r="L133" s="4">
        <v>566.84</v>
      </c>
      <c r="M133" s="4">
        <v>566.84</v>
      </c>
      <c r="N133" s="4" t="s">
        <v>300</v>
      </c>
      <c r="O133" s="4" t="s">
        <v>231</v>
      </c>
      <c r="P133" s="4" t="s">
        <v>32</v>
      </c>
      <c r="Q133" s="4">
        <v>0</v>
      </c>
      <c r="R133" s="7">
        <v>44457</v>
      </c>
      <c r="S133" s="5">
        <v>44473</v>
      </c>
      <c r="T133" s="4" t="s">
        <v>33</v>
      </c>
      <c r="U133" s="4">
        <v>566.84</v>
      </c>
      <c r="V133" s="4">
        <v>0</v>
      </c>
      <c r="W133" s="4">
        <v>0</v>
      </c>
      <c r="Y133" s="4">
        <v>545690</v>
      </c>
    </row>
    <row r="134" s="4" customFormat="1" spans="1:25">
      <c r="A134" s="4">
        <v>16315915950</v>
      </c>
      <c r="B134" s="4" t="s">
        <v>25</v>
      </c>
      <c r="C134" s="4" t="s">
        <v>26</v>
      </c>
      <c r="D134" s="4" t="s">
        <v>301</v>
      </c>
      <c r="E134" s="4" t="s">
        <v>302</v>
      </c>
      <c r="F134" s="5">
        <v>44457</v>
      </c>
      <c r="G134" s="5">
        <v>44458</v>
      </c>
      <c r="H134" s="4">
        <v>1</v>
      </c>
      <c r="I134" s="4">
        <v>1</v>
      </c>
      <c r="J134" s="4">
        <v>1</v>
      </c>
      <c r="K134" s="4" t="s">
        <v>29</v>
      </c>
      <c r="L134" s="4">
        <v>374.19</v>
      </c>
      <c r="M134" s="4">
        <v>374.19</v>
      </c>
      <c r="N134" s="4" t="s">
        <v>303</v>
      </c>
      <c r="O134" s="4" t="s">
        <v>231</v>
      </c>
      <c r="P134" s="4" t="s">
        <v>32</v>
      </c>
      <c r="Q134" s="4">
        <v>0</v>
      </c>
      <c r="R134" s="7">
        <v>44457</v>
      </c>
      <c r="S134" s="5">
        <v>44473</v>
      </c>
      <c r="T134" s="4" t="s">
        <v>33</v>
      </c>
      <c r="U134" s="4">
        <v>374.19</v>
      </c>
      <c r="V134" s="4">
        <v>0</v>
      </c>
      <c r="W134" s="4">
        <v>0</v>
      </c>
      <c r="X134" s="4">
        <v>2258340</v>
      </c>
      <c r="Y134" s="4" t="s">
        <v>304</v>
      </c>
    </row>
    <row r="135" s="4" customFormat="1" spans="1:25">
      <c r="A135" s="4">
        <v>16316028822</v>
      </c>
      <c r="B135" s="4" t="s">
        <v>25</v>
      </c>
      <c r="C135" s="4" t="s">
        <v>26</v>
      </c>
      <c r="D135" s="4" t="s">
        <v>130</v>
      </c>
      <c r="E135" s="4" t="s">
        <v>54</v>
      </c>
      <c r="F135" s="5">
        <v>44457</v>
      </c>
      <c r="G135" s="5">
        <v>44458</v>
      </c>
      <c r="H135" s="4">
        <v>1</v>
      </c>
      <c r="I135" s="4">
        <v>1</v>
      </c>
      <c r="J135" s="4">
        <v>1</v>
      </c>
      <c r="K135" s="4" t="s">
        <v>29</v>
      </c>
      <c r="L135" s="4">
        <v>202.69</v>
      </c>
      <c r="M135" s="4">
        <v>202.69</v>
      </c>
      <c r="N135" s="4" t="s">
        <v>305</v>
      </c>
      <c r="O135" s="4" t="s">
        <v>231</v>
      </c>
      <c r="P135" s="4" t="s">
        <v>32</v>
      </c>
      <c r="Q135" s="4">
        <v>0</v>
      </c>
      <c r="R135" s="7">
        <v>44457</v>
      </c>
      <c r="S135" s="5">
        <v>44473</v>
      </c>
      <c r="T135" s="4" t="s">
        <v>33</v>
      </c>
      <c r="U135" s="4">
        <v>202.69</v>
      </c>
      <c r="V135" s="4">
        <v>0</v>
      </c>
      <c r="W135" s="4">
        <v>0</v>
      </c>
      <c r="Y135" s="4">
        <v>103873473824</v>
      </c>
    </row>
    <row r="136" s="4" customFormat="1" spans="1:25">
      <c r="A136" s="4">
        <v>16316063118</v>
      </c>
      <c r="B136" s="4" t="s">
        <v>25</v>
      </c>
      <c r="C136" s="4" t="s">
        <v>26</v>
      </c>
      <c r="D136" s="4" t="s">
        <v>298</v>
      </c>
      <c r="E136" s="4" t="s">
        <v>306</v>
      </c>
      <c r="F136" s="5">
        <v>44457</v>
      </c>
      <c r="G136" s="5">
        <v>44458</v>
      </c>
      <c r="H136" s="4">
        <v>1</v>
      </c>
      <c r="I136" s="4">
        <v>1</v>
      </c>
      <c r="J136" s="4">
        <v>1</v>
      </c>
      <c r="K136" s="4" t="s">
        <v>29</v>
      </c>
      <c r="L136" s="4">
        <v>486.87</v>
      </c>
      <c r="M136" s="4">
        <v>486.87</v>
      </c>
      <c r="N136" s="4" t="s">
        <v>307</v>
      </c>
      <c r="O136" s="4" t="s">
        <v>231</v>
      </c>
      <c r="P136" s="4" t="s">
        <v>32</v>
      </c>
      <c r="Q136" s="4">
        <v>0</v>
      </c>
      <c r="R136" s="7">
        <v>44457</v>
      </c>
      <c r="S136" s="5">
        <v>44473</v>
      </c>
      <c r="T136" s="4" t="s">
        <v>33</v>
      </c>
      <c r="U136" s="4">
        <v>486.87</v>
      </c>
      <c r="V136" s="4">
        <v>0</v>
      </c>
      <c r="W136" s="4">
        <v>0</v>
      </c>
      <c r="Y136" s="4">
        <v>545700</v>
      </c>
    </row>
    <row r="137" s="4" customFormat="1" spans="1:23">
      <c r="A137" s="4">
        <v>16316200126</v>
      </c>
      <c r="B137" s="4" t="s">
        <v>25</v>
      </c>
      <c r="C137" s="4" t="s">
        <v>26</v>
      </c>
      <c r="D137" s="4" t="s">
        <v>308</v>
      </c>
      <c r="F137" s="5">
        <v>44457</v>
      </c>
      <c r="G137" s="5">
        <v>44458</v>
      </c>
      <c r="H137" s="4">
        <v>0</v>
      </c>
      <c r="I137" s="4">
        <v>1</v>
      </c>
      <c r="J137" s="4">
        <v>0</v>
      </c>
      <c r="K137" s="4" t="s">
        <v>29</v>
      </c>
      <c r="L137" s="4">
        <v>150.22</v>
      </c>
      <c r="M137" s="4">
        <v>150.22</v>
      </c>
      <c r="O137" s="4" t="s">
        <v>231</v>
      </c>
      <c r="P137" s="4" t="s">
        <v>32</v>
      </c>
      <c r="Q137" s="4">
        <v>0</v>
      </c>
      <c r="R137" s="7">
        <v>44457</v>
      </c>
      <c r="S137" s="5">
        <v>44473</v>
      </c>
      <c r="T137" s="4" t="s">
        <v>33</v>
      </c>
      <c r="U137" s="4">
        <v>150.22</v>
      </c>
      <c r="V137" s="4">
        <v>0</v>
      </c>
      <c r="W137" s="4">
        <v>0</v>
      </c>
    </row>
    <row r="138" s="4" customFormat="1" spans="1:24">
      <c r="A138" s="4">
        <v>16316298164</v>
      </c>
      <c r="B138" s="4" t="s">
        <v>25</v>
      </c>
      <c r="C138" s="4" t="s">
        <v>26</v>
      </c>
      <c r="D138" s="4" t="s">
        <v>114</v>
      </c>
      <c r="E138" s="4" t="s">
        <v>115</v>
      </c>
      <c r="F138" s="5">
        <v>44457</v>
      </c>
      <c r="G138" s="5">
        <v>44458</v>
      </c>
      <c r="H138" s="4">
        <v>1</v>
      </c>
      <c r="I138" s="4">
        <v>1</v>
      </c>
      <c r="J138" s="4">
        <v>1</v>
      </c>
      <c r="K138" s="4" t="s">
        <v>29</v>
      </c>
      <c r="L138" s="4">
        <v>929.13</v>
      </c>
      <c r="M138" s="4">
        <v>929.13</v>
      </c>
      <c r="N138" s="4" t="s">
        <v>309</v>
      </c>
      <c r="O138" s="4" t="s">
        <v>231</v>
      </c>
      <c r="P138" s="4" t="s">
        <v>32</v>
      </c>
      <c r="Q138" s="4">
        <v>0</v>
      </c>
      <c r="R138" s="7">
        <v>44457</v>
      </c>
      <c r="S138" s="5">
        <v>44473</v>
      </c>
      <c r="T138" s="4" t="s">
        <v>33</v>
      </c>
      <c r="U138" s="4">
        <v>929.13</v>
      </c>
      <c r="V138" s="4">
        <v>0</v>
      </c>
      <c r="W138" s="4">
        <v>0</v>
      </c>
      <c r="X138" s="4">
        <v>2258419</v>
      </c>
    </row>
    <row r="139" s="4" customFormat="1" spans="1:25">
      <c r="A139" s="4">
        <v>16240803693</v>
      </c>
      <c r="B139" s="4" t="s">
        <v>25</v>
      </c>
      <c r="C139" s="4" t="s">
        <v>26</v>
      </c>
      <c r="D139" s="4" t="s">
        <v>310</v>
      </c>
      <c r="E139" s="4" t="s">
        <v>54</v>
      </c>
      <c r="F139" s="5">
        <v>44452</v>
      </c>
      <c r="G139" s="5">
        <v>44459</v>
      </c>
      <c r="H139" s="4">
        <v>1</v>
      </c>
      <c r="I139" s="4">
        <v>7</v>
      </c>
      <c r="J139" s="4">
        <v>7</v>
      </c>
      <c r="K139" s="4" t="s">
        <v>29</v>
      </c>
      <c r="L139" s="4">
        <v>2084.03</v>
      </c>
      <c r="M139" s="4">
        <v>2084.03</v>
      </c>
      <c r="N139" s="4" t="s">
        <v>311</v>
      </c>
      <c r="O139" s="4" t="s">
        <v>312</v>
      </c>
      <c r="P139" s="4" t="s">
        <v>32</v>
      </c>
      <c r="Q139" s="4">
        <v>0</v>
      </c>
      <c r="R139" s="7">
        <v>44448</v>
      </c>
      <c r="S139" s="5">
        <v>44474</v>
      </c>
      <c r="T139" s="4" t="s">
        <v>33</v>
      </c>
      <c r="U139" s="4">
        <v>2084.03</v>
      </c>
      <c r="V139" s="4">
        <v>0</v>
      </c>
      <c r="W139" s="4">
        <v>0</v>
      </c>
      <c r="Y139" s="4">
        <v>103845104784</v>
      </c>
    </row>
    <row r="140" s="4" customFormat="1" spans="1:23">
      <c r="A140" s="4">
        <v>16265812691</v>
      </c>
      <c r="B140" s="4" t="s">
        <v>25</v>
      </c>
      <c r="C140" s="4" t="s">
        <v>26</v>
      </c>
      <c r="D140" s="4" t="s">
        <v>313</v>
      </c>
      <c r="E140" s="4" t="s">
        <v>216</v>
      </c>
      <c r="F140" s="5">
        <v>44458</v>
      </c>
      <c r="G140" s="5">
        <v>44459</v>
      </c>
      <c r="H140" s="4">
        <v>1</v>
      </c>
      <c r="I140" s="4">
        <v>1</v>
      </c>
      <c r="J140" s="4">
        <v>1</v>
      </c>
      <c r="K140" s="4" t="s">
        <v>29</v>
      </c>
      <c r="L140" s="4">
        <v>341.21</v>
      </c>
      <c r="M140" s="4">
        <v>341.21</v>
      </c>
      <c r="N140" s="4" t="s">
        <v>314</v>
      </c>
      <c r="O140" s="4" t="s">
        <v>312</v>
      </c>
      <c r="P140" s="4" t="s">
        <v>32</v>
      </c>
      <c r="Q140" s="4">
        <v>0</v>
      </c>
      <c r="R140" s="7">
        <v>44451</v>
      </c>
      <c r="S140" s="5">
        <v>44474</v>
      </c>
      <c r="T140" s="4" t="s">
        <v>33</v>
      </c>
      <c r="U140" s="4">
        <v>341.21</v>
      </c>
      <c r="V140" s="4">
        <v>0</v>
      </c>
      <c r="W140" s="4">
        <v>0</v>
      </c>
    </row>
    <row r="141" s="4" customFormat="1" spans="1:25">
      <c r="A141" s="4">
        <v>16240803693</v>
      </c>
      <c r="B141" s="4" t="s">
        <v>25</v>
      </c>
      <c r="C141" s="4" t="s">
        <v>166</v>
      </c>
      <c r="D141" s="4" t="s">
        <v>310</v>
      </c>
      <c r="E141" s="4" t="s">
        <v>54</v>
      </c>
      <c r="F141" s="5">
        <v>44452</v>
      </c>
      <c r="G141" s="5">
        <v>44459</v>
      </c>
      <c r="H141" s="4">
        <v>1</v>
      </c>
      <c r="I141" s="4">
        <v>7</v>
      </c>
      <c r="J141" s="4">
        <v>7</v>
      </c>
      <c r="K141" s="4" t="s">
        <v>29</v>
      </c>
      <c r="L141" s="4">
        <v>-2084.03</v>
      </c>
      <c r="M141" s="4">
        <v>-2084.03</v>
      </c>
      <c r="N141" s="4" t="s">
        <v>311</v>
      </c>
      <c r="O141" s="4" t="s">
        <v>312</v>
      </c>
      <c r="P141" s="4" t="s">
        <v>32</v>
      </c>
      <c r="Q141" s="4">
        <v>0</v>
      </c>
      <c r="R141" s="7">
        <v>44448</v>
      </c>
      <c r="S141" s="5">
        <v>44474</v>
      </c>
      <c r="T141" s="4" t="s">
        <v>33</v>
      </c>
      <c r="U141" s="4">
        <v>-2084.03</v>
      </c>
      <c r="V141" s="4">
        <v>0</v>
      </c>
      <c r="W141" s="4">
        <v>0</v>
      </c>
      <c r="Y141" s="4">
        <v>103845104784</v>
      </c>
    </row>
    <row r="142" s="4" customFormat="1" spans="1:25">
      <c r="A142" s="4">
        <v>16288260241</v>
      </c>
      <c r="B142" s="4" t="s">
        <v>25</v>
      </c>
      <c r="C142" s="4" t="s">
        <v>26</v>
      </c>
      <c r="D142" s="4" t="s">
        <v>315</v>
      </c>
      <c r="E142" s="4" t="s">
        <v>190</v>
      </c>
      <c r="F142" s="5">
        <v>44456</v>
      </c>
      <c r="G142" s="5">
        <v>44459</v>
      </c>
      <c r="H142" s="4">
        <v>1</v>
      </c>
      <c r="I142" s="4">
        <v>3</v>
      </c>
      <c r="J142" s="4">
        <v>3</v>
      </c>
      <c r="K142" s="4" t="s">
        <v>29</v>
      </c>
      <c r="L142" s="4">
        <v>617.54</v>
      </c>
      <c r="M142" s="4">
        <v>617.54</v>
      </c>
      <c r="N142" s="4" t="s">
        <v>316</v>
      </c>
      <c r="O142" s="4" t="s">
        <v>312</v>
      </c>
      <c r="P142" s="4" t="s">
        <v>32</v>
      </c>
      <c r="Q142" s="4">
        <v>0</v>
      </c>
      <c r="R142" s="7">
        <v>44454</v>
      </c>
      <c r="S142" s="5">
        <v>44474</v>
      </c>
      <c r="T142" s="4" t="s">
        <v>33</v>
      </c>
      <c r="U142" s="4">
        <v>617.54</v>
      </c>
      <c r="V142" s="4">
        <v>0</v>
      </c>
      <c r="W142" s="4">
        <v>0</v>
      </c>
      <c r="Y142" s="4" t="s">
        <v>317</v>
      </c>
    </row>
    <row r="143" s="4" customFormat="1" spans="1:25">
      <c r="A143" s="4">
        <v>16288260241</v>
      </c>
      <c r="B143" s="4" t="s">
        <v>25</v>
      </c>
      <c r="C143" s="4" t="s">
        <v>97</v>
      </c>
      <c r="D143" s="4" t="s">
        <v>315</v>
      </c>
      <c r="E143" s="4" t="s">
        <v>190</v>
      </c>
      <c r="F143" s="5">
        <v>44456</v>
      </c>
      <c r="G143" s="5">
        <v>44459</v>
      </c>
      <c r="H143" s="4">
        <v>1</v>
      </c>
      <c r="I143" s="4">
        <v>3</v>
      </c>
      <c r="J143" s="4">
        <v>3</v>
      </c>
      <c r="K143" s="4" t="s">
        <v>29</v>
      </c>
      <c r="L143" s="4">
        <v>-553.21</v>
      </c>
      <c r="M143" s="4">
        <v>-553.21</v>
      </c>
      <c r="N143" s="4" t="s">
        <v>316</v>
      </c>
      <c r="O143" s="4" t="s">
        <v>312</v>
      </c>
      <c r="P143" s="4" t="s">
        <v>32</v>
      </c>
      <c r="Q143" s="4">
        <v>0</v>
      </c>
      <c r="R143" s="7">
        <v>44454</v>
      </c>
      <c r="S143" s="5">
        <v>44474</v>
      </c>
      <c r="T143" s="4" t="s">
        <v>33</v>
      </c>
      <c r="U143" s="4">
        <v>-553.21</v>
      </c>
      <c r="V143" s="4">
        <v>0</v>
      </c>
      <c r="W143" s="4">
        <v>0</v>
      </c>
      <c r="Y143" s="4" t="s">
        <v>317</v>
      </c>
    </row>
    <row r="144" s="4" customFormat="1" spans="1:24">
      <c r="A144" s="4">
        <v>16311708824</v>
      </c>
      <c r="B144" s="4" t="s">
        <v>25</v>
      </c>
      <c r="C144" s="4" t="s">
        <v>26</v>
      </c>
      <c r="D144" s="4" t="s">
        <v>318</v>
      </c>
      <c r="E144" s="4" t="s">
        <v>319</v>
      </c>
      <c r="F144" s="5">
        <v>44458</v>
      </c>
      <c r="G144" s="5">
        <v>44459</v>
      </c>
      <c r="H144" s="4">
        <v>1</v>
      </c>
      <c r="I144" s="4">
        <v>1</v>
      </c>
      <c r="J144" s="4">
        <v>1</v>
      </c>
      <c r="K144" s="4" t="s">
        <v>29</v>
      </c>
      <c r="L144" s="4">
        <v>171.54</v>
      </c>
      <c r="M144" s="4">
        <v>171.54</v>
      </c>
      <c r="N144" s="4" t="s">
        <v>320</v>
      </c>
      <c r="O144" s="4" t="s">
        <v>312</v>
      </c>
      <c r="P144" s="4" t="s">
        <v>32</v>
      </c>
      <c r="Q144" s="4">
        <v>0</v>
      </c>
      <c r="R144" s="7">
        <v>44457</v>
      </c>
      <c r="S144" s="5">
        <v>44474</v>
      </c>
      <c r="T144" s="4" t="s">
        <v>33</v>
      </c>
      <c r="U144" s="4">
        <v>171.54</v>
      </c>
      <c r="V144" s="4">
        <v>0</v>
      </c>
      <c r="W144" s="4">
        <v>0</v>
      </c>
      <c r="X144" s="4">
        <v>2257820</v>
      </c>
    </row>
    <row r="145" s="4" customFormat="1" spans="1:24">
      <c r="A145" s="4">
        <v>16313913031</v>
      </c>
      <c r="B145" s="4" t="s">
        <v>25</v>
      </c>
      <c r="C145" s="4" t="s">
        <v>26</v>
      </c>
      <c r="D145" s="4" t="s">
        <v>288</v>
      </c>
      <c r="E145" s="4" t="s">
        <v>289</v>
      </c>
      <c r="F145" s="5">
        <v>44458</v>
      </c>
      <c r="G145" s="5">
        <v>44459</v>
      </c>
      <c r="H145" s="4">
        <v>1</v>
      </c>
      <c r="I145" s="4">
        <v>1</v>
      </c>
      <c r="J145" s="4">
        <v>1</v>
      </c>
      <c r="K145" s="4" t="s">
        <v>29</v>
      </c>
      <c r="L145" s="4">
        <v>359.78</v>
      </c>
      <c r="M145" s="4">
        <v>359.78</v>
      </c>
      <c r="N145" s="4" t="s">
        <v>321</v>
      </c>
      <c r="O145" s="4" t="s">
        <v>312</v>
      </c>
      <c r="P145" s="4" t="s">
        <v>32</v>
      </c>
      <c r="Q145" s="4">
        <v>0</v>
      </c>
      <c r="R145" s="7">
        <v>44457</v>
      </c>
      <c r="S145" s="5">
        <v>44474</v>
      </c>
      <c r="T145" s="4" t="s">
        <v>33</v>
      </c>
      <c r="U145" s="4">
        <v>359.78</v>
      </c>
      <c r="V145" s="4">
        <v>0</v>
      </c>
      <c r="W145" s="4">
        <v>0</v>
      </c>
      <c r="X145" s="4">
        <v>2258028</v>
      </c>
    </row>
    <row r="146" s="4" customFormat="1" spans="1:23">
      <c r="A146" s="4">
        <v>16316527164</v>
      </c>
      <c r="B146" s="4" t="s">
        <v>25</v>
      </c>
      <c r="C146" s="4" t="s">
        <v>26</v>
      </c>
      <c r="D146" s="4" t="s">
        <v>322</v>
      </c>
      <c r="E146" s="4" t="s">
        <v>323</v>
      </c>
      <c r="F146" s="5">
        <v>44458</v>
      </c>
      <c r="G146" s="5">
        <v>44459</v>
      </c>
      <c r="H146" s="4">
        <v>1</v>
      </c>
      <c r="I146" s="4">
        <v>1</v>
      </c>
      <c r="J146" s="4">
        <v>1</v>
      </c>
      <c r="K146" s="4" t="s">
        <v>29</v>
      </c>
      <c r="L146" s="4">
        <v>290.52</v>
      </c>
      <c r="M146" s="4">
        <v>290.52</v>
      </c>
      <c r="N146" s="4" t="s">
        <v>324</v>
      </c>
      <c r="O146" s="4" t="s">
        <v>312</v>
      </c>
      <c r="P146" s="4" t="s">
        <v>32</v>
      </c>
      <c r="Q146" s="4">
        <v>0</v>
      </c>
      <c r="R146" s="7">
        <v>44458</v>
      </c>
      <c r="S146" s="5">
        <v>44474</v>
      </c>
      <c r="T146" s="4" t="s">
        <v>33</v>
      </c>
      <c r="U146" s="4">
        <v>290.52</v>
      </c>
      <c r="V146" s="4">
        <v>0</v>
      </c>
      <c r="W146" s="4">
        <v>0</v>
      </c>
    </row>
    <row r="147" s="4" customFormat="1" spans="1:25">
      <c r="A147" s="4">
        <v>16317798720</v>
      </c>
      <c r="B147" s="4" t="s">
        <v>25</v>
      </c>
      <c r="C147" s="4" t="s">
        <v>26</v>
      </c>
      <c r="D147" s="4" t="s">
        <v>325</v>
      </c>
      <c r="E147" s="4" t="s">
        <v>168</v>
      </c>
      <c r="F147" s="5">
        <v>44458</v>
      </c>
      <c r="G147" s="5">
        <v>44459</v>
      </c>
      <c r="H147" s="4">
        <v>1</v>
      </c>
      <c r="I147" s="4">
        <v>1</v>
      </c>
      <c r="J147" s="4">
        <v>1</v>
      </c>
      <c r="K147" s="4" t="s">
        <v>29</v>
      </c>
      <c r="L147" s="4">
        <v>335.76</v>
      </c>
      <c r="M147" s="4">
        <v>335.76</v>
      </c>
      <c r="N147" s="4" t="s">
        <v>326</v>
      </c>
      <c r="O147" s="4" t="s">
        <v>312</v>
      </c>
      <c r="P147" s="4" t="s">
        <v>32</v>
      </c>
      <c r="Q147" s="4">
        <v>0</v>
      </c>
      <c r="R147" s="7">
        <v>44458</v>
      </c>
      <c r="S147" s="5">
        <v>44474</v>
      </c>
      <c r="T147" s="4" t="s">
        <v>33</v>
      </c>
      <c r="U147" s="4">
        <v>335.76</v>
      </c>
      <c r="V147" s="4">
        <v>0</v>
      </c>
      <c r="W147" s="4">
        <v>0</v>
      </c>
      <c r="X147" s="4">
        <v>2258741</v>
      </c>
      <c r="Y147" s="4">
        <v>103874584334</v>
      </c>
    </row>
    <row r="148" s="4" customFormat="1" spans="1:24">
      <c r="A148" s="4">
        <v>16319570730</v>
      </c>
      <c r="B148" s="4" t="s">
        <v>25</v>
      </c>
      <c r="C148" s="4" t="s">
        <v>26</v>
      </c>
      <c r="D148" s="4" t="s">
        <v>264</v>
      </c>
      <c r="E148" s="4" t="s">
        <v>205</v>
      </c>
      <c r="F148" s="5">
        <v>44458</v>
      </c>
      <c r="G148" s="5">
        <v>44459</v>
      </c>
      <c r="H148" s="4">
        <v>1</v>
      </c>
      <c r="I148" s="4">
        <v>1</v>
      </c>
      <c r="J148" s="4">
        <v>1</v>
      </c>
      <c r="K148" s="4" t="s">
        <v>29</v>
      </c>
      <c r="L148" s="4">
        <v>130.94</v>
      </c>
      <c r="M148" s="4">
        <v>130.94</v>
      </c>
      <c r="N148" s="4" t="s">
        <v>327</v>
      </c>
      <c r="O148" s="4" t="s">
        <v>312</v>
      </c>
      <c r="P148" s="4" t="s">
        <v>32</v>
      </c>
      <c r="Q148" s="4">
        <v>0</v>
      </c>
      <c r="R148" s="7">
        <v>44458</v>
      </c>
      <c r="S148" s="5">
        <v>44474</v>
      </c>
      <c r="T148" s="4" t="s">
        <v>33</v>
      </c>
      <c r="U148" s="4">
        <v>130.94</v>
      </c>
      <c r="V148" s="4">
        <v>0</v>
      </c>
      <c r="W148" s="4">
        <v>0</v>
      </c>
      <c r="X148" s="4">
        <v>2258852</v>
      </c>
    </row>
    <row r="149" s="4" customFormat="1" spans="1:25">
      <c r="A149" s="4">
        <v>16319588472</v>
      </c>
      <c r="B149" s="4" t="s">
        <v>25</v>
      </c>
      <c r="C149" s="4" t="s">
        <v>26</v>
      </c>
      <c r="D149" s="4" t="s">
        <v>328</v>
      </c>
      <c r="E149" s="4" t="s">
        <v>329</v>
      </c>
      <c r="F149" s="5">
        <v>44458</v>
      </c>
      <c r="G149" s="5">
        <v>44459</v>
      </c>
      <c r="H149" s="4">
        <v>1</v>
      </c>
      <c r="I149" s="4">
        <v>1</v>
      </c>
      <c r="J149" s="4">
        <v>1</v>
      </c>
      <c r="K149" s="4" t="s">
        <v>29</v>
      </c>
      <c r="L149" s="4">
        <v>141.87</v>
      </c>
      <c r="M149" s="4">
        <v>141.87</v>
      </c>
      <c r="N149" s="4" t="s">
        <v>330</v>
      </c>
      <c r="O149" s="4" t="s">
        <v>312</v>
      </c>
      <c r="P149" s="4" t="s">
        <v>32</v>
      </c>
      <c r="Q149" s="4">
        <v>0</v>
      </c>
      <c r="R149" s="7">
        <v>44458</v>
      </c>
      <c r="S149" s="5">
        <v>44474</v>
      </c>
      <c r="T149" s="4" t="s">
        <v>33</v>
      </c>
      <c r="U149" s="4">
        <v>141.87</v>
      </c>
      <c r="V149" s="4">
        <v>0</v>
      </c>
      <c r="W149" s="4">
        <v>0</v>
      </c>
      <c r="Y149" s="4" t="s">
        <v>331</v>
      </c>
    </row>
    <row r="150" s="4" customFormat="1" spans="1:25">
      <c r="A150" s="4">
        <v>16319717528</v>
      </c>
      <c r="B150" s="4" t="s">
        <v>25</v>
      </c>
      <c r="C150" s="4" t="s">
        <v>26</v>
      </c>
      <c r="D150" s="4" t="s">
        <v>45</v>
      </c>
      <c r="E150" s="4" t="s">
        <v>46</v>
      </c>
      <c r="F150" s="5">
        <v>44458</v>
      </c>
      <c r="G150" s="5">
        <v>44459</v>
      </c>
      <c r="H150" s="4">
        <v>1</v>
      </c>
      <c r="I150" s="4">
        <v>1</v>
      </c>
      <c r="J150" s="4">
        <v>1</v>
      </c>
      <c r="K150" s="4" t="s">
        <v>29</v>
      </c>
      <c r="L150" s="4">
        <v>292.72</v>
      </c>
      <c r="M150" s="4">
        <v>292.72</v>
      </c>
      <c r="N150" s="4" t="s">
        <v>332</v>
      </c>
      <c r="O150" s="4" t="s">
        <v>312</v>
      </c>
      <c r="P150" s="4" t="s">
        <v>32</v>
      </c>
      <c r="Q150" s="4">
        <v>0</v>
      </c>
      <c r="R150" s="7">
        <v>44458</v>
      </c>
      <c r="S150" s="5">
        <v>44474</v>
      </c>
      <c r="T150" s="4" t="s">
        <v>33</v>
      </c>
      <c r="U150" s="4">
        <v>292.72</v>
      </c>
      <c r="V150" s="4">
        <v>0</v>
      </c>
      <c r="W150" s="4">
        <v>0</v>
      </c>
      <c r="Y150" s="4">
        <v>3194935925</v>
      </c>
    </row>
    <row r="151" s="4" customFormat="1" spans="1:23">
      <c r="A151" s="4">
        <v>16320078785</v>
      </c>
      <c r="B151" s="4" t="s">
        <v>25</v>
      </c>
      <c r="C151" s="4" t="s">
        <v>26</v>
      </c>
      <c r="D151" s="4" t="s">
        <v>333</v>
      </c>
      <c r="F151" s="5">
        <v>44458</v>
      </c>
      <c r="G151" s="5">
        <v>44459</v>
      </c>
      <c r="H151" s="4">
        <v>0</v>
      </c>
      <c r="I151" s="4">
        <v>1</v>
      </c>
      <c r="J151" s="4">
        <v>0</v>
      </c>
      <c r="K151" s="4" t="s">
        <v>29</v>
      </c>
      <c r="L151" s="4">
        <v>361.18</v>
      </c>
      <c r="M151" s="4">
        <v>361.18</v>
      </c>
      <c r="O151" s="4" t="s">
        <v>312</v>
      </c>
      <c r="P151" s="4" t="s">
        <v>32</v>
      </c>
      <c r="Q151" s="4">
        <v>0</v>
      </c>
      <c r="R151" s="7">
        <v>44458</v>
      </c>
      <c r="S151" s="5">
        <v>44474</v>
      </c>
      <c r="T151" s="4" t="s">
        <v>33</v>
      </c>
      <c r="U151" s="4">
        <v>361.18</v>
      </c>
      <c r="V151" s="4">
        <v>0</v>
      </c>
      <c r="W151" s="4">
        <v>0</v>
      </c>
    </row>
    <row r="152" s="4" customFormat="1" spans="1:25">
      <c r="A152" s="4">
        <v>16320352100</v>
      </c>
      <c r="B152" s="4" t="s">
        <v>25</v>
      </c>
      <c r="C152" s="4" t="s">
        <v>26</v>
      </c>
      <c r="D152" s="4" t="s">
        <v>45</v>
      </c>
      <c r="E152" s="4" t="s">
        <v>46</v>
      </c>
      <c r="F152" s="5">
        <v>44458</v>
      </c>
      <c r="G152" s="5">
        <v>44459</v>
      </c>
      <c r="H152" s="4">
        <v>1</v>
      </c>
      <c r="I152" s="4">
        <v>1</v>
      </c>
      <c r="J152" s="4">
        <v>1</v>
      </c>
      <c r="K152" s="4" t="s">
        <v>29</v>
      </c>
      <c r="L152" s="4">
        <v>292.72</v>
      </c>
      <c r="M152" s="4">
        <v>292.72</v>
      </c>
      <c r="N152" s="4" t="s">
        <v>334</v>
      </c>
      <c r="O152" s="4" t="s">
        <v>312</v>
      </c>
      <c r="P152" s="4" t="s">
        <v>32</v>
      </c>
      <c r="Q152" s="4">
        <v>0</v>
      </c>
      <c r="R152" s="7">
        <v>44458</v>
      </c>
      <c r="S152" s="5">
        <v>44474</v>
      </c>
      <c r="T152" s="4" t="s">
        <v>33</v>
      </c>
      <c r="U152" s="4">
        <v>292.72</v>
      </c>
      <c r="V152" s="4">
        <v>0</v>
      </c>
      <c r="W152" s="4">
        <v>0</v>
      </c>
      <c r="Y152" s="4">
        <v>3192411965</v>
      </c>
    </row>
    <row r="153" s="4" customFormat="1" spans="1:25">
      <c r="A153" s="4">
        <v>16320363149</v>
      </c>
      <c r="B153" s="4" t="s">
        <v>25</v>
      </c>
      <c r="C153" s="4" t="s">
        <v>26</v>
      </c>
      <c r="D153" s="4" t="s">
        <v>335</v>
      </c>
      <c r="E153" s="4" t="s">
        <v>336</v>
      </c>
      <c r="F153" s="5">
        <v>44458</v>
      </c>
      <c r="G153" s="5">
        <v>44459</v>
      </c>
      <c r="H153" s="4">
        <v>1</v>
      </c>
      <c r="I153" s="4">
        <v>1</v>
      </c>
      <c r="J153" s="4">
        <v>1</v>
      </c>
      <c r="K153" s="4" t="s">
        <v>29</v>
      </c>
      <c r="L153" s="4">
        <v>269.88</v>
      </c>
      <c r="M153" s="4">
        <v>269.88</v>
      </c>
      <c r="N153" s="4" t="s">
        <v>337</v>
      </c>
      <c r="O153" s="4" t="s">
        <v>312</v>
      </c>
      <c r="P153" s="4" t="s">
        <v>32</v>
      </c>
      <c r="Q153" s="4">
        <v>0</v>
      </c>
      <c r="R153" s="7">
        <v>44458</v>
      </c>
      <c r="S153" s="5">
        <v>44474</v>
      </c>
      <c r="T153" s="4" t="s">
        <v>33</v>
      </c>
      <c r="U153" s="4">
        <v>269.88</v>
      </c>
      <c r="V153" s="4">
        <v>0</v>
      </c>
      <c r="W153" s="4">
        <v>0</v>
      </c>
      <c r="Y153" s="4" t="s">
        <v>338</v>
      </c>
    </row>
    <row r="154" s="4" customFormat="1" spans="1:25">
      <c r="A154" s="4">
        <v>16320872705</v>
      </c>
      <c r="B154" s="4" t="s">
        <v>25</v>
      </c>
      <c r="C154" s="4" t="s">
        <v>26</v>
      </c>
      <c r="D154" s="4" t="s">
        <v>45</v>
      </c>
      <c r="E154" s="4" t="s">
        <v>54</v>
      </c>
      <c r="F154" s="5">
        <v>44458</v>
      </c>
      <c r="G154" s="5">
        <v>44459</v>
      </c>
      <c r="H154" s="4">
        <v>1</v>
      </c>
      <c r="I154" s="4">
        <v>1</v>
      </c>
      <c r="J154" s="4">
        <v>1</v>
      </c>
      <c r="K154" s="4" t="s">
        <v>29</v>
      </c>
      <c r="L154" s="4">
        <v>395.44</v>
      </c>
      <c r="M154" s="4">
        <v>395.44</v>
      </c>
      <c r="N154" s="4" t="s">
        <v>339</v>
      </c>
      <c r="O154" s="4" t="s">
        <v>312</v>
      </c>
      <c r="P154" s="4" t="s">
        <v>32</v>
      </c>
      <c r="Q154" s="4">
        <v>0</v>
      </c>
      <c r="R154" s="7">
        <v>44458</v>
      </c>
      <c r="S154" s="5">
        <v>44474</v>
      </c>
      <c r="T154" s="4" t="s">
        <v>33</v>
      </c>
      <c r="U154" s="4">
        <v>395.44</v>
      </c>
      <c r="V154" s="4">
        <v>0</v>
      </c>
      <c r="W154" s="4">
        <v>0</v>
      </c>
      <c r="Y154" s="4">
        <v>3187590139</v>
      </c>
    </row>
    <row r="155" s="4" customFormat="1" spans="1:25">
      <c r="A155" s="4">
        <v>16320899795</v>
      </c>
      <c r="B155" s="4" t="s">
        <v>25</v>
      </c>
      <c r="C155" s="4" t="s">
        <v>26</v>
      </c>
      <c r="D155" s="4" t="s">
        <v>340</v>
      </c>
      <c r="E155" s="4" t="s">
        <v>176</v>
      </c>
      <c r="F155" s="5">
        <v>44458</v>
      </c>
      <c r="G155" s="5">
        <v>44459</v>
      </c>
      <c r="H155" s="4">
        <v>1</v>
      </c>
      <c r="I155" s="4">
        <v>1</v>
      </c>
      <c r="J155" s="4">
        <v>1</v>
      </c>
      <c r="K155" s="4" t="s">
        <v>29</v>
      </c>
      <c r="L155" s="4">
        <v>196.07</v>
      </c>
      <c r="M155" s="4">
        <v>196.07</v>
      </c>
      <c r="N155" s="4" t="s">
        <v>341</v>
      </c>
      <c r="O155" s="4" t="s">
        <v>312</v>
      </c>
      <c r="P155" s="4" t="s">
        <v>32</v>
      </c>
      <c r="Q155" s="4">
        <v>0</v>
      </c>
      <c r="R155" s="7">
        <v>44458</v>
      </c>
      <c r="S155" s="5">
        <v>44474</v>
      </c>
      <c r="T155" s="4" t="s">
        <v>33</v>
      </c>
      <c r="U155" s="4">
        <v>196.07</v>
      </c>
      <c r="V155" s="4">
        <v>0</v>
      </c>
      <c r="W155" s="4">
        <v>0</v>
      </c>
      <c r="Y155" s="4">
        <v>103875592204</v>
      </c>
    </row>
    <row r="156" s="4" customFormat="1" spans="1:25">
      <c r="A156" s="4">
        <v>16321450483</v>
      </c>
      <c r="B156" s="4" t="s">
        <v>25</v>
      </c>
      <c r="C156" s="4" t="s">
        <v>26</v>
      </c>
      <c r="D156" s="4" t="s">
        <v>342</v>
      </c>
      <c r="E156" s="4" t="s">
        <v>190</v>
      </c>
      <c r="F156" s="5">
        <v>44458</v>
      </c>
      <c r="G156" s="5">
        <v>44459</v>
      </c>
      <c r="H156" s="4">
        <v>1</v>
      </c>
      <c r="I156" s="4">
        <v>1</v>
      </c>
      <c r="J156" s="4">
        <v>1</v>
      </c>
      <c r="K156" s="4" t="s">
        <v>29</v>
      </c>
      <c r="L156" s="4">
        <v>209.01</v>
      </c>
      <c r="M156" s="4">
        <v>209.01</v>
      </c>
      <c r="N156" s="4" t="s">
        <v>343</v>
      </c>
      <c r="O156" s="4" t="s">
        <v>312</v>
      </c>
      <c r="P156" s="4" t="s">
        <v>32</v>
      </c>
      <c r="Q156" s="4">
        <v>0</v>
      </c>
      <c r="R156" s="7">
        <v>44458</v>
      </c>
      <c r="S156" s="5">
        <v>44474</v>
      </c>
      <c r="T156" s="4" t="s">
        <v>33</v>
      </c>
      <c r="U156" s="4">
        <v>209.01</v>
      </c>
      <c r="V156" s="4">
        <v>0</v>
      </c>
      <c r="W156" s="4">
        <v>0</v>
      </c>
      <c r="Y156" s="4" t="s">
        <v>344</v>
      </c>
    </row>
    <row r="157" s="4" customFormat="1" spans="1:25">
      <c r="A157" s="4">
        <v>16321468829</v>
      </c>
      <c r="B157" s="4" t="s">
        <v>25</v>
      </c>
      <c r="C157" s="4" t="s">
        <v>26</v>
      </c>
      <c r="D157" s="4" t="s">
        <v>342</v>
      </c>
      <c r="E157" s="4" t="s">
        <v>190</v>
      </c>
      <c r="F157" s="5">
        <v>44458</v>
      </c>
      <c r="G157" s="5">
        <v>44459</v>
      </c>
      <c r="H157" s="4">
        <v>1</v>
      </c>
      <c r="I157" s="4">
        <v>1</v>
      </c>
      <c r="J157" s="4">
        <v>1</v>
      </c>
      <c r="K157" s="4" t="s">
        <v>29</v>
      </c>
      <c r="L157" s="4">
        <v>209.01</v>
      </c>
      <c r="M157" s="4">
        <v>209.01</v>
      </c>
      <c r="N157" s="4" t="s">
        <v>345</v>
      </c>
      <c r="O157" s="4" t="s">
        <v>312</v>
      </c>
      <c r="P157" s="4" t="s">
        <v>32</v>
      </c>
      <c r="Q157" s="4">
        <v>0</v>
      </c>
      <c r="R157" s="7">
        <v>44458</v>
      </c>
      <c r="S157" s="5">
        <v>44474</v>
      </c>
      <c r="T157" s="4" t="s">
        <v>33</v>
      </c>
      <c r="U157" s="4">
        <v>209.01</v>
      </c>
      <c r="V157" s="4">
        <v>0</v>
      </c>
      <c r="W157" s="4">
        <v>0</v>
      </c>
      <c r="X157" s="4">
        <v>2259161</v>
      </c>
      <c r="Y157" s="4" t="s">
        <v>346</v>
      </c>
    </row>
    <row r="158" s="4" customFormat="1" spans="1:25">
      <c r="A158" s="4">
        <v>16321705438</v>
      </c>
      <c r="B158" s="4" t="s">
        <v>25</v>
      </c>
      <c r="C158" s="4" t="s">
        <v>26</v>
      </c>
      <c r="D158" s="4" t="s">
        <v>342</v>
      </c>
      <c r="E158" s="4" t="s">
        <v>75</v>
      </c>
      <c r="F158" s="5">
        <v>44458</v>
      </c>
      <c r="G158" s="5">
        <v>44459</v>
      </c>
      <c r="H158" s="4">
        <v>1</v>
      </c>
      <c r="I158" s="4">
        <v>1</v>
      </c>
      <c r="J158" s="4">
        <v>1</v>
      </c>
      <c r="K158" s="4" t="s">
        <v>29</v>
      </c>
      <c r="L158" s="4">
        <v>188.87</v>
      </c>
      <c r="M158" s="4">
        <v>188.87</v>
      </c>
      <c r="N158" s="4" t="s">
        <v>347</v>
      </c>
      <c r="O158" s="4" t="s">
        <v>312</v>
      </c>
      <c r="P158" s="4" t="s">
        <v>32</v>
      </c>
      <c r="Q158" s="4">
        <v>0</v>
      </c>
      <c r="R158" s="7">
        <v>44458</v>
      </c>
      <c r="S158" s="5">
        <v>44474</v>
      </c>
      <c r="T158" s="4" t="s">
        <v>33</v>
      </c>
      <c r="U158" s="4">
        <v>188.87</v>
      </c>
      <c r="V158" s="4">
        <v>0</v>
      </c>
      <c r="W158" s="4">
        <v>0</v>
      </c>
      <c r="Y158" s="4" t="s">
        <v>348</v>
      </c>
    </row>
    <row r="159" s="4" customFormat="1" spans="1:23">
      <c r="A159" s="4">
        <v>16323525982</v>
      </c>
      <c r="B159" s="4" t="s">
        <v>25</v>
      </c>
      <c r="C159" s="4" t="s">
        <v>26</v>
      </c>
      <c r="D159" s="4" t="s">
        <v>349</v>
      </c>
      <c r="E159" s="4" t="s">
        <v>350</v>
      </c>
      <c r="F159" s="5">
        <v>44458</v>
      </c>
      <c r="G159" s="5">
        <v>44459</v>
      </c>
      <c r="H159" s="4">
        <v>1</v>
      </c>
      <c r="I159" s="4">
        <v>1</v>
      </c>
      <c r="J159" s="4">
        <v>1</v>
      </c>
      <c r="K159" s="4" t="s">
        <v>29</v>
      </c>
      <c r="L159" s="4">
        <v>160.37</v>
      </c>
      <c r="M159" s="4">
        <v>160.37</v>
      </c>
      <c r="N159" s="4" t="s">
        <v>351</v>
      </c>
      <c r="O159" s="4" t="s">
        <v>312</v>
      </c>
      <c r="P159" s="4" t="s">
        <v>32</v>
      </c>
      <c r="Q159" s="4">
        <v>0</v>
      </c>
      <c r="R159" s="7">
        <v>44458</v>
      </c>
      <c r="S159" s="5">
        <v>44474</v>
      </c>
      <c r="T159" s="4" t="s">
        <v>33</v>
      </c>
      <c r="U159" s="4">
        <v>160.37</v>
      </c>
      <c r="V159" s="4">
        <v>0</v>
      </c>
      <c r="W159" s="4">
        <v>0</v>
      </c>
    </row>
    <row r="160" s="4" customFormat="1" spans="1:25">
      <c r="A160" s="4">
        <v>16237082275</v>
      </c>
      <c r="B160" s="4" t="s">
        <v>25</v>
      </c>
      <c r="C160" s="4" t="s">
        <v>26</v>
      </c>
      <c r="D160" s="4" t="s">
        <v>310</v>
      </c>
      <c r="E160" s="4" t="s">
        <v>54</v>
      </c>
      <c r="F160" s="5">
        <v>44450</v>
      </c>
      <c r="G160" s="5">
        <v>44460</v>
      </c>
      <c r="H160" s="4">
        <v>1</v>
      </c>
      <c r="I160" s="4">
        <v>10</v>
      </c>
      <c r="J160" s="4">
        <v>10</v>
      </c>
      <c r="K160" s="4" t="s">
        <v>29</v>
      </c>
      <c r="L160" s="4">
        <v>3112.55</v>
      </c>
      <c r="M160" s="4">
        <v>3112.55</v>
      </c>
      <c r="N160" s="4" t="s">
        <v>352</v>
      </c>
      <c r="O160" s="4" t="s">
        <v>353</v>
      </c>
      <c r="P160" s="4" t="s">
        <v>32</v>
      </c>
      <c r="Q160" s="4">
        <v>0</v>
      </c>
      <c r="R160" s="7">
        <v>44447</v>
      </c>
      <c r="S160" s="5">
        <v>44475</v>
      </c>
      <c r="T160" s="4" t="s">
        <v>33</v>
      </c>
      <c r="U160" s="4">
        <v>3112.55</v>
      </c>
      <c r="V160" s="4">
        <v>0</v>
      </c>
      <c r="W160" s="4">
        <v>0</v>
      </c>
      <c r="Y160" s="4" t="s">
        <v>105</v>
      </c>
    </row>
    <row r="161" s="4" customFormat="1" spans="1:25">
      <c r="A161" s="4">
        <v>16239832387</v>
      </c>
      <c r="B161" s="4" t="s">
        <v>25</v>
      </c>
      <c r="C161" s="4" t="s">
        <v>26</v>
      </c>
      <c r="D161" s="4" t="s">
        <v>354</v>
      </c>
      <c r="E161" s="4" t="s">
        <v>355</v>
      </c>
      <c r="F161" s="5">
        <v>44459</v>
      </c>
      <c r="G161" s="5">
        <v>44460</v>
      </c>
      <c r="H161" s="4">
        <v>1</v>
      </c>
      <c r="I161" s="4">
        <v>1</v>
      </c>
      <c r="J161" s="4">
        <v>1</v>
      </c>
      <c r="K161" s="4" t="s">
        <v>29</v>
      </c>
      <c r="L161" s="4">
        <v>1335.05</v>
      </c>
      <c r="M161" s="4">
        <v>1335.05</v>
      </c>
      <c r="N161" s="4" t="s">
        <v>356</v>
      </c>
      <c r="O161" s="4" t="s">
        <v>353</v>
      </c>
      <c r="P161" s="4" t="s">
        <v>32</v>
      </c>
      <c r="Q161" s="4">
        <v>0</v>
      </c>
      <c r="R161" s="7">
        <v>44448</v>
      </c>
      <c r="S161" s="5">
        <v>44475</v>
      </c>
      <c r="T161" s="4" t="s">
        <v>33</v>
      </c>
      <c r="U161" s="4">
        <v>1335.05</v>
      </c>
      <c r="V161" s="4">
        <v>0</v>
      </c>
      <c r="W161" s="4">
        <v>0</v>
      </c>
      <c r="Y161" s="4" t="s">
        <v>357</v>
      </c>
    </row>
    <row r="162" s="4" customFormat="1" spans="1:25">
      <c r="A162" s="4">
        <v>16295876541</v>
      </c>
      <c r="B162" s="4" t="s">
        <v>25</v>
      </c>
      <c r="C162" s="4" t="s">
        <v>26</v>
      </c>
      <c r="D162" s="4" t="s">
        <v>358</v>
      </c>
      <c r="E162" s="4" t="s">
        <v>99</v>
      </c>
      <c r="F162" s="5">
        <v>44459</v>
      </c>
      <c r="G162" s="5">
        <v>44460</v>
      </c>
      <c r="H162" s="4">
        <v>1</v>
      </c>
      <c r="I162" s="4">
        <v>1</v>
      </c>
      <c r="J162" s="4">
        <v>1</v>
      </c>
      <c r="K162" s="4" t="s">
        <v>29</v>
      </c>
      <c r="L162" s="4">
        <v>187.29</v>
      </c>
      <c r="M162" s="4">
        <v>187.29</v>
      </c>
      <c r="N162" s="4" t="s">
        <v>359</v>
      </c>
      <c r="O162" s="4" t="s">
        <v>353</v>
      </c>
      <c r="P162" s="4" t="s">
        <v>32</v>
      </c>
      <c r="Q162" s="4">
        <v>0</v>
      </c>
      <c r="R162" s="7">
        <v>44455</v>
      </c>
      <c r="S162" s="5">
        <v>44475</v>
      </c>
      <c r="T162" s="4" t="s">
        <v>33</v>
      </c>
      <c r="U162" s="4">
        <v>187.29</v>
      </c>
      <c r="V162" s="4">
        <v>0</v>
      </c>
      <c r="W162" s="4">
        <v>197</v>
      </c>
      <c r="X162" s="4">
        <v>2255331</v>
      </c>
      <c r="Y162" s="4" t="s">
        <v>360</v>
      </c>
    </row>
    <row r="163" s="4" customFormat="1" spans="1:23">
      <c r="A163" s="4">
        <v>16302042956</v>
      </c>
      <c r="B163" s="4" t="s">
        <v>25</v>
      </c>
      <c r="C163" s="4" t="s">
        <v>26</v>
      </c>
      <c r="D163" s="4" t="s">
        <v>361</v>
      </c>
      <c r="E163" s="4" t="s">
        <v>185</v>
      </c>
      <c r="F163" s="5">
        <v>44458</v>
      </c>
      <c r="G163" s="5">
        <v>44460</v>
      </c>
      <c r="H163" s="4">
        <v>3</v>
      </c>
      <c r="I163" s="4">
        <v>2</v>
      </c>
      <c r="J163" s="4">
        <v>6</v>
      </c>
      <c r="K163" s="4" t="s">
        <v>29</v>
      </c>
      <c r="L163" s="4">
        <v>1587.6</v>
      </c>
      <c r="M163" s="4">
        <v>1587.6</v>
      </c>
      <c r="N163" s="4" t="s">
        <v>362</v>
      </c>
      <c r="O163" s="4" t="s">
        <v>353</v>
      </c>
      <c r="P163" s="4" t="s">
        <v>32</v>
      </c>
      <c r="Q163" s="4">
        <v>0</v>
      </c>
      <c r="R163" s="7">
        <v>44456</v>
      </c>
      <c r="S163" s="5">
        <v>44475</v>
      </c>
      <c r="T163" s="4" t="s">
        <v>33</v>
      </c>
      <c r="U163" s="4">
        <v>1587.6</v>
      </c>
      <c r="V163" s="4">
        <v>0</v>
      </c>
      <c r="W163" s="4">
        <v>0</v>
      </c>
    </row>
    <row r="164" s="4" customFormat="1" spans="1:23">
      <c r="A164" s="4">
        <v>16308894563</v>
      </c>
      <c r="B164" s="4" t="s">
        <v>25</v>
      </c>
      <c r="C164" s="4" t="s">
        <v>26</v>
      </c>
      <c r="D164" s="4" t="s">
        <v>264</v>
      </c>
      <c r="E164" s="4" t="s">
        <v>99</v>
      </c>
      <c r="F164" s="5">
        <v>44458</v>
      </c>
      <c r="G164" s="5">
        <v>44460</v>
      </c>
      <c r="H164" s="4">
        <v>1</v>
      </c>
      <c r="I164" s="4">
        <v>2</v>
      </c>
      <c r="J164" s="4">
        <v>2</v>
      </c>
      <c r="K164" s="4" t="s">
        <v>29</v>
      </c>
      <c r="L164" s="4">
        <v>207.06</v>
      </c>
      <c r="M164" s="4">
        <v>207.06</v>
      </c>
      <c r="N164" s="4" t="s">
        <v>363</v>
      </c>
      <c r="O164" s="4" t="s">
        <v>353</v>
      </c>
      <c r="P164" s="4" t="s">
        <v>32</v>
      </c>
      <c r="Q164" s="4">
        <v>0</v>
      </c>
      <c r="R164" s="7">
        <v>44456</v>
      </c>
      <c r="S164" s="5">
        <v>44475</v>
      </c>
      <c r="T164" s="4" t="s">
        <v>33</v>
      </c>
      <c r="U164" s="4">
        <v>207.06</v>
      </c>
      <c r="V164" s="4">
        <v>0</v>
      </c>
      <c r="W164" s="4">
        <v>0</v>
      </c>
    </row>
    <row r="165" s="4" customFormat="1" spans="1:25">
      <c r="A165" s="4">
        <v>16311032422</v>
      </c>
      <c r="B165" s="4" t="s">
        <v>25</v>
      </c>
      <c r="C165" s="4" t="s">
        <v>26</v>
      </c>
      <c r="D165" s="4" t="s">
        <v>364</v>
      </c>
      <c r="E165" s="4" t="s">
        <v>131</v>
      </c>
      <c r="F165" s="5">
        <v>44458</v>
      </c>
      <c r="G165" s="5">
        <v>44460</v>
      </c>
      <c r="H165" s="4">
        <v>1</v>
      </c>
      <c r="I165" s="4">
        <v>2</v>
      </c>
      <c r="J165" s="4">
        <v>2</v>
      </c>
      <c r="K165" s="4" t="s">
        <v>29</v>
      </c>
      <c r="L165" s="4">
        <v>396.26</v>
      </c>
      <c r="M165" s="4">
        <v>396.26</v>
      </c>
      <c r="N165" s="4" t="s">
        <v>365</v>
      </c>
      <c r="O165" s="4" t="s">
        <v>353</v>
      </c>
      <c r="P165" s="4" t="s">
        <v>32</v>
      </c>
      <c r="Q165" s="4">
        <v>0</v>
      </c>
      <c r="R165" s="7">
        <v>44457</v>
      </c>
      <c r="S165" s="5">
        <v>44475</v>
      </c>
      <c r="T165" s="4" t="s">
        <v>33</v>
      </c>
      <c r="U165" s="4">
        <v>396.26</v>
      </c>
      <c r="V165" s="4">
        <v>0</v>
      </c>
      <c r="W165" s="4">
        <v>0</v>
      </c>
      <c r="X165" s="4">
        <v>2257695</v>
      </c>
      <c r="Y165" s="4" t="s">
        <v>366</v>
      </c>
    </row>
    <row r="166" s="4" customFormat="1" spans="1:24">
      <c r="A166" s="4">
        <v>16311863672</v>
      </c>
      <c r="B166" s="4" t="s">
        <v>25</v>
      </c>
      <c r="C166" s="4" t="s">
        <v>26</v>
      </c>
      <c r="D166" s="4" t="s">
        <v>117</v>
      </c>
      <c r="E166" s="4" t="s">
        <v>118</v>
      </c>
      <c r="F166" s="5">
        <v>44459</v>
      </c>
      <c r="G166" s="5">
        <v>44460</v>
      </c>
      <c r="H166" s="4">
        <v>1</v>
      </c>
      <c r="I166" s="4">
        <v>1</v>
      </c>
      <c r="J166" s="4">
        <v>1</v>
      </c>
      <c r="K166" s="4" t="s">
        <v>29</v>
      </c>
      <c r="L166" s="4">
        <v>178.9</v>
      </c>
      <c r="M166" s="4">
        <v>178.9</v>
      </c>
      <c r="N166" s="4" t="s">
        <v>367</v>
      </c>
      <c r="O166" s="4" t="s">
        <v>353</v>
      </c>
      <c r="P166" s="4" t="s">
        <v>32</v>
      </c>
      <c r="Q166" s="4">
        <v>0</v>
      </c>
      <c r="R166" s="7">
        <v>44457</v>
      </c>
      <c r="S166" s="5">
        <v>44475</v>
      </c>
      <c r="T166" s="4" t="s">
        <v>33</v>
      </c>
      <c r="U166" s="4">
        <v>178.9</v>
      </c>
      <c r="V166" s="4">
        <v>0</v>
      </c>
      <c r="W166" s="4">
        <v>0</v>
      </c>
      <c r="X166" s="4">
        <v>2257849</v>
      </c>
    </row>
    <row r="167" s="4" customFormat="1" spans="1:25">
      <c r="A167" s="4">
        <v>16315883350</v>
      </c>
      <c r="B167" s="4" t="s">
        <v>25</v>
      </c>
      <c r="C167" s="4" t="s">
        <v>26</v>
      </c>
      <c r="D167" s="4" t="s">
        <v>368</v>
      </c>
      <c r="E167" s="4" t="s">
        <v>369</v>
      </c>
      <c r="F167" s="5">
        <v>44458</v>
      </c>
      <c r="G167" s="5">
        <v>44460</v>
      </c>
      <c r="H167" s="4">
        <v>1</v>
      </c>
      <c r="I167" s="4">
        <v>2</v>
      </c>
      <c r="J167" s="4">
        <v>2</v>
      </c>
      <c r="K167" s="4" t="s">
        <v>29</v>
      </c>
      <c r="L167" s="4">
        <v>400.62</v>
      </c>
      <c r="M167" s="4">
        <v>400.62</v>
      </c>
      <c r="N167" s="4" t="s">
        <v>370</v>
      </c>
      <c r="O167" s="4" t="s">
        <v>353</v>
      </c>
      <c r="P167" s="4" t="s">
        <v>32</v>
      </c>
      <c r="Q167" s="4">
        <v>0</v>
      </c>
      <c r="R167" s="7">
        <v>44457</v>
      </c>
      <c r="S167" s="5">
        <v>44475</v>
      </c>
      <c r="T167" s="4" t="s">
        <v>33</v>
      </c>
      <c r="U167" s="4">
        <v>400.62</v>
      </c>
      <c r="V167" s="4">
        <v>0</v>
      </c>
      <c r="W167" s="4">
        <v>0</v>
      </c>
      <c r="X167" s="4">
        <v>2258331</v>
      </c>
      <c r="Y167" s="4" t="s">
        <v>371</v>
      </c>
    </row>
    <row r="168" s="4" customFormat="1" spans="1:25">
      <c r="A168" s="4">
        <v>16316927960</v>
      </c>
      <c r="B168" s="4" t="s">
        <v>25</v>
      </c>
      <c r="C168" s="4" t="s">
        <v>26</v>
      </c>
      <c r="D168" s="4" t="s">
        <v>135</v>
      </c>
      <c r="E168" s="4" t="s">
        <v>136</v>
      </c>
      <c r="F168" s="5">
        <v>44459</v>
      </c>
      <c r="G168" s="5">
        <v>44460</v>
      </c>
      <c r="H168" s="4">
        <v>1</v>
      </c>
      <c r="I168" s="4">
        <v>1</v>
      </c>
      <c r="J168" s="4">
        <v>1</v>
      </c>
      <c r="K168" s="4" t="s">
        <v>29</v>
      </c>
      <c r="L168" s="4">
        <v>548.46</v>
      </c>
      <c r="M168" s="4">
        <v>548.46</v>
      </c>
      <c r="N168" s="4" t="s">
        <v>372</v>
      </c>
      <c r="O168" s="4" t="s">
        <v>353</v>
      </c>
      <c r="P168" s="4" t="s">
        <v>32</v>
      </c>
      <c r="Q168" s="4">
        <v>0</v>
      </c>
      <c r="R168" s="7">
        <v>44458</v>
      </c>
      <c r="S168" s="5">
        <v>44475</v>
      </c>
      <c r="T168" s="4" t="s">
        <v>33</v>
      </c>
      <c r="U168" s="4">
        <v>548.46</v>
      </c>
      <c r="V168" s="4">
        <v>0</v>
      </c>
      <c r="W168" s="4">
        <v>0</v>
      </c>
      <c r="X168" s="4">
        <v>2258535</v>
      </c>
      <c r="Y168" s="4" t="s">
        <v>105</v>
      </c>
    </row>
    <row r="169" s="4" customFormat="1" spans="1:23">
      <c r="A169" s="4">
        <v>16321100919</v>
      </c>
      <c r="B169" s="4" t="s">
        <v>25</v>
      </c>
      <c r="C169" s="4" t="s">
        <v>26</v>
      </c>
      <c r="D169" s="4" t="s">
        <v>373</v>
      </c>
      <c r="F169" s="5">
        <v>44459</v>
      </c>
      <c r="G169" s="5">
        <v>44460</v>
      </c>
      <c r="H169" s="4">
        <v>0</v>
      </c>
      <c r="I169" s="4">
        <v>1</v>
      </c>
      <c r="J169" s="4">
        <v>0</v>
      </c>
      <c r="K169" s="4" t="s">
        <v>29</v>
      </c>
      <c r="L169" s="4">
        <v>199.32</v>
      </c>
      <c r="M169" s="4">
        <v>199.32</v>
      </c>
      <c r="O169" s="4" t="s">
        <v>353</v>
      </c>
      <c r="P169" s="4" t="s">
        <v>32</v>
      </c>
      <c r="Q169" s="4">
        <v>0</v>
      </c>
      <c r="R169" s="7">
        <v>44458</v>
      </c>
      <c r="S169" s="5">
        <v>44475</v>
      </c>
      <c r="T169" s="4" t="s">
        <v>33</v>
      </c>
      <c r="U169" s="4">
        <v>199.32</v>
      </c>
      <c r="V169" s="4">
        <v>0</v>
      </c>
      <c r="W169" s="4">
        <v>0</v>
      </c>
    </row>
    <row r="170" s="4" customFormat="1" spans="1:25">
      <c r="A170" s="4">
        <v>16321504952</v>
      </c>
      <c r="B170" s="4" t="s">
        <v>25</v>
      </c>
      <c r="C170" s="4" t="s">
        <v>26</v>
      </c>
      <c r="D170" s="4" t="s">
        <v>374</v>
      </c>
      <c r="E170" s="4" t="s">
        <v>375</v>
      </c>
      <c r="F170" s="5">
        <v>44459</v>
      </c>
      <c r="G170" s="5">
        <v>44460</v>
      </c>
      <c r="H170" s="4">
        <v>1</v>
      </c>
      <c r="I170" s="4">
        <v>1</v>
      </c>
      <c r="J170" s="4">
        <v>1</v>
      </c>
      <c r="K170" s="4" t="s">
        <v>29</v>
      </c>
      <c r="L170" s="4">
        <v>257.07</v>
      </c>
      <c r="M170" s="4">
        <v>257.07</v>
      </c>
      <c r="N170" s="4" t="s">
        <v>376</v>
      </c>
      <c r="O170" s="4" t="s">
        <v>353</v>
      </c>
      <c r="P170" s="4" t="s">
        <v>32</v>
      </c>
      <c r="Q170" s="4">
        <v>0</v>
      </c>
      <c r="R170" s="7">
        <v>44458</v>
      </c>
      <c r="S170" s="5">
        <v>44475</v>
      </c>
      <c r="T170" s="4" t="s">
        <v>33</v>
      </c>
      <c r="U170" s="4">
        <v>257.07</v>
      </c>
      <c r="V170" s="4">
        <v>0</v>
      </c>
      <c r="W170" s="4">
        <v>0</v>
      </c>
      <c r="Y170" s="4" t="s">
        <v>377</v>
      </c>
    </row>
    <row r="171" s="4" customFormat="1" spans="1:25">
      <c r="A171" s="4">
        <v>16321997375</v>
      </c>
      <c r="B171" s="4" t="s">
        <v>25</v>
      </c>
      <c r="C171" s="4" t="s">
        <v>26</v>
      </c>
      <c r="D171" s="4" t="s">
        <v>156</v>
      </c>
      <c r="E171" s="4" t="s">
        <v>378</v>
      </c>
      <c r="F171" s="5">
        <v>44459</v>
      </c>
      <c r="G171" s="5">
        <v>44460</v>
      </c>
      <c r="H171" s="4">
        <v>1</v>
      </c>
      <c r="I171" s="4">
        <v>1</v>
      </c>
      <c r="J171" s="4">
        <v>1</v>
      </c>
      <c r="K171" s="4" t="s">
        <v>29</v>
      </c>
      <c r="L171" s="4">
        <v>190.33</v>
      </c>
      <c r="M171" s="4">
        <v>190.33</v>
      </c>
      <c r="N171" s="4" t="s">
        <v>379</v>
      </c>
      <c r="O171" s="4" t="s">
        <v>353</v>
      </c>
      <c r="P171" s="4" t="s">
        <v>32</v>
      </c>
      <c r="Q171" s="4">
        <v>0</v>
      </c>
      <c r="R171" s="7">
        <v>44458</v>
      </c>
      <c r="S171" s="5">
        <v>44475</v>
      </c>
      <c r="T171" s="4" t="s">
        <v>33</v>
      </c>
      <c r="U171" s="4">
        <v>190.33</v>
      </c>
      <c r="V171" s="4">
        <v>0</v>
      </c>
      <c r="W171" s="4">
        <v>0</v>
      </c>
      <c r="X171" s="4">
        <v>2259243</v>
      </c>
      <c r="Y171" s="4" t="s">
        <v>380</v>
      </c>
    </row>
    <row r="172" s="4" customFormat="1" spans="1:23">
      <c r="A172" s="4">
        <v>16324026118</v>
      </c>
      <c r="B172" s="4" t="s">
        <v>25</v>
      </c>
      <c r="C172" s="4" t="s">
        <v>26</v>
      </c>
      <c r="D172" s="4" t="s">
        <v>198</v>
      </c>
      <c r="E172" s="4" t="s">
        <v>199</v>
      </c>
      <c r="F172" s="5">
        <v>44459</v>
      </c>
      <c r="G172" s="5">
        <v>44460</v>
      </c>
      <c r="H172" s="4">
        <v>1</v>
      </c>
      <c r="I172" s="4">
        <v>1</v>
      </c>
      <c r="J172" s="4">
        <v>1</v>
      </c>
      <c r="K172" s="4" t="s">
        <v>29</v>
      </c>
      <c r="L172" s="4">
        <v>994.14</v>
      </c>
      <c r="M172" s="4">
        <v>994.14</v>
      </c>
      <c r="N172" s="4" t="s">
        <v>381</v>
      </c>
      <c r="O172" s="4" t="s">
        <v>353</v>
      </c>
      <c r="P172" s="4" t="s">
        <v>32</v>
      </c>
      <c r="Q172" s="4">
        <v>0</v>
      </c>
      <c r="R172" s="7">
        <v>44459</v>
      </c>
      <c r="S172" s="5">
        <v>44475</v>
      </c>
      <c r="T172" s="4" t="s">
        <v>33</v>
      </c>
      <c r="U172" s="4">
        <v>994.14</v>
      </c>
      <c r="V172" s="4">
        <v>0</v>
      </c>
      <c r="W172" s="4">
        <v>0</v>
      </c>
    </row>
    <row r="173" s="4" customFormat="1" spans="1:25">
      <c r="A173" s="4">
        <v>16324159728</v>
      </c>
      <c r="B173" s="4" t="s">
        <v>25</v>
      </c>
      <c r="C173" s="4" t="s">
        <v>26</v>
      </c>
      <c r="D173" s="4" t="s">
        <v>135</v>
      </c>
      <c r="E173" s="4" t="s">
        <v>136</v>
      </c>
      <c r="F173" s="5">
        <v>44459</v>
      </c>
      <c r="G173" s="5">
        <v>44460</v>
      </c>
      <c r="H173" s="4">
        <v>1</v>
      </c>
      <c r="I173" s="4">
        <v>1</v>
      </c>
      <c r="J173" s="4">
        <v>1</v>
      </c>
      <c r="K173" s="4" t="s">
        <v>29</v>
      </c>
      <c r="L173" s="4">
        <v>548.46</v>
      </c>
      <c r="M173" s="4">
        <v>548.46</v>
      </c>
      <c r="N173" s="4" t="s">
        <v>382</v>
      </c>
      <c r="O173" s="4" t="s">
        <v>353</v>
      </c>
      <c r="P173" s="4" t="s">
        <v>32</v>
      </c>
      <c r="Q173" s="4">
        <v>0</v>
      </c>
      <c r="R173" s="7">
        <v>44459</v>
      </c>
      <c r="S173" s="5">
        <v>44475</v>
      </c>
      <c r="T173" s="4" t="s">
        <v>33</v>
      </c>
      <c r="U173" s="4">
        <v>548.46</v>
      </c>
      <c r="V173" s="4">
        <v>0</v>
      </c>
      <c r="W173" s="4">
        <v>0</v>
      </c>
      <c r="X173" s="4">
        <v>2259348</v>
      </c>
      <c r="Y173" s="4">
        <v>2048646</v>
      </c>
    </row>
    <row r="174" s="4" customFormat="1" spans="1:23">
      <c r="A174" s="4">
        <v>16324218406</v>
      </c>
      <c r="B174" s="4" t="s">
        <v>25</v>
      </c>
      <c r="C174" s="4" t="s">
        <v>26</v>
      </c>
      <c r="D174" s="4" t="s">
        <v>383</v>
      </c>
      <c r="E174" s="4" t="s">
        <v>384</v>
      </c>
      <c r="F174" s="5">
        <v>44459</v>
      </c>
      <c r="G174" s="5">
        <v>44460</v>
      </c>
      <c r="H174" s="4">
        <v>1</v>
      </c>
      <c r="I174" s="4">
        <v>1</v>
      </c>
      <c r="J174" s="4">
        <v>1</v>
      </c>
      <c r="K174" s="4" t="s">
        <v>29</v>
      </c>
      <c r="L174" s="4">
        <v>137.16</v>
      </c>
      <c r="M174" s="4">
        <v>137.16</v>
      </c>
      <c r="N174" s="4" t="s">
        <v>385</v>
      </c>
      <c r="O174" s="4" t="s">
        <v>353</v>
      </c>
      <c r="P174" s="4" t="s">
        <v>32</v>
      </c>
      <c r="Q174" s="4">
        <v>0</v>
      </c>
      <c r="R174" s="7">
        <v>44459</v>
      </c>
      <c r="S174" s="5">
        <v>44475</v>
      </c>
      <c r="T174" s="4" t="s">
        <v>33</v>
      </c>
      <c r="U174" s="4">
        <v>137.16</v>
      </c>
      <c r="V174" s="4">
        <v>0</v>
      </c>
      <c r="W174" s="4">
        <v>0</v>
      </c>
    </row>
    <row r="175" s="4" customFormat="1" spans="1:23">
      <c r="A175" s="4">
        <v>16324218406</v>
      </c>
      <c r="B175" s="4" t="s">
        <v>25</v>
      </c>
      <c r="C175" s="4" t="s">
        <v>166</v>
      </c>
      <c r="D175" s="4" t="s">
        <v>383</v>
      </c>
      <c r="E175" s="4" t="s">
        <v>384</v>
      </c>
      <c r="F175" s="5">
        <v>44459</v>
      </c>
      <c r="G175" s="5">
        <v>44460</v>
      </c>
      <c r="H175" s="4">
        <v>1</v>
      </c>
      <c r="I175" s="4">
        <v>1</v>
      </c>
      <c r="J175" s="4">
        <v>1</v>
      </c>
      <c r="K175" s="4" t="s">
        <v>29</v>
      </c>
      <c r="L175" s="4">
        <v>-137.16</v>
      </c>
      <c r="M175" s="4">
        <v>-137.16</v>
      </c>
      <c r="N175" s="4" t="s">
        <v>385</v>
      </c>
      <c r="O175" s="4" t="s">
        <v>353</v>
      </c>
      <c r="P175" s="4" t="s">
        <v>32</v>
      </c>
      <c r="Q175" s="4">
        <v>0</v>
      </c>
      <c r="R175" s="7">
        <v>44459</v>
      </c>
      <c r="S175" s="5">
        <v>44475</v>
      </c>
      <c r="T175" s="4" t="s">
        <v>33</v>
      </c>
      <c r="U175" s="4">
        <v>-137.16</v>
      </c>
      <c r="V175" s="4">
        <v>0</v>
      </c>
      <c r="W175" s="4">
        <v>0</v>
      </c>
    </row>
    <row r="176" s="4" customFormat="1" spans="1:23">
      <c r="A176" s="4">
        <v>16324309907</v>
      </c>
      <c r="B176" s="4" t="s">
        <v>25</v>
      </c>
      <c r="C176" s="4" t="s">
        <v>26</v>
      </c>
      <c r="D176" s="4" t="s">
        <v>386</v>
      </c>
      <c r="E176" s="4" t="s">
        <v>387</v>
      </c>
      <c r="F176" s="5">
        <v>44459</v>
      </c>
      <c r="G176" s="5">
        <v>44460</v>
      </c>
      <c r="H176" s="4">
        <v>1</v>
      </c>
      <c r="I176" s="4">
        <v>1</v>
      </c>
      <c r="J176" s="4">
        <v>1</v>
      </c>
      <c r="K176" s="4" t="s">
        <v>29</v>
      </c>
      <c r="L176" s="4">
        <v>184.68</v>
      </c>
      <c r="M176" s="4">
        <v>184.68</v>
      </c>
      <c r="N176" s="4" t="s">
        <v>388</v>
      </c>
      <c r="O176" s="4" t="s">
        <v>353</v>
      </c>
      <c r="P176" s="4" t="s">
        <v>32</v>
      </c>
      <c r="Q176" s="4">
        <v>0</v>
      </c>
      <c r="R176" s="7">
        <v>44459</v>
      </c>
      <c r="S176" s="5">
        <v>44475</v>
      </c>
      <c r="T176" s="4" t="s">
        <v>33</v>
      </c>
      <c r="U176" s="4">
        <v>184.68</v>
      </c>
      <c r="V176" s="4">
        <v>0</v>
      </c>
      <c r="W176" s="4">
        <v>0</v>
      </c>
    </row>
    <row r="177" s="4" customFormat="1" spans="1:23">
      <c r="A177" s="4">
        <v>16324517787</v>
      </c>
      <c r="B177" s="4" t="s">
        <v>25</v>
      </c>
      <c r="C177" s="4" t="s">
        <v>26</v>
      </c>
      <c r="D177" s="4" t="s">
        <v>389</v>
      </c>
      <c r="E177" s="4" t="s">
        <v>131</v>
      </c>
      <c r="F177" s="5">
        <v>44459</v>
      </c>
      <c r="G177" s="5">
        <v>44460</v>
      </c>
      <c r="H177" s="4">
        <v>1</v>
      </c>
      <c r="I177" s="4">
        <v>1</v>
      </c>
      <c r="J177" s="4">
        <v>1</v>
      </c>
      <c r="K177" s="4" t="s">
        <v>29</v>
      </c>
      <c r="L177" s="4">
        <v>184.12</v>
      </c>
      <c r="M177" s="4">
        <v>184.12</v>
      </c>
      <c r="N177" s="4" t="s">
        <v>390</v>
      </c>
      <c r="O177" s="4" t="s">
        <v>353</v>
      </c>
      <c r="P177" s="4" t="s">
        <v>32</v>
      </c>
      <c r="Q177" s="4">
        <v>0</v>
      </c>
      <c r="R177" s="7">
        <v>44459</v>
      </c>
      <c r="S177" s="5">
        <v>44475</v>
      </c>
      <c r="T177" s="4" t="s">
        <v>33</v>
      </c>
      <c r="U177" s="4">
        <v>184.12</v>
      </c>
      <c r="V177" s="4">
        <v>0</v>
      </c>
      <c r="W177" s="4">
        <v>0</v>
      </c>
    </row>
    <row r="178" s="4" customFormat="1" spans="1:23">
      <c r="A178" s="4">
        <v>16324517787</v>
      </c>
      <c r="B178" s="4" t="s">
        <v>25</v>
      </c>
      <c r="C178" s="4" t="s">
        <v>166</v>
      </c>
      <c r="D178" s="4" t="s">
        <v>389</v>
      </c>
      <c r="E178" s="4" t="s">
        <v>131</v>
      </c>
      <c r="F178" s="5">
        <v>44459</v>
      </c>
      <c r="G178" s="5">
        <v>44460</v>
      </c>
      <c r="H178" s="4">
        <v>1</v>
      </c>
      <c r="I178" s="4">
        <v>1</v>
      </c>
      <c r="J178" s="4">
        <v>1</v>
      </c>
      <c r="K178" s="4" t="s">
        <v>29</v>
      </c>
      <c r="L178" s="4">
        <v>-184.12</v>
      </c>
      <c r="M178" s="4">
        <v>-184.12</v>
      </c>
      <c r="N178" s="4" t="s">
        <v>390</v>
      </c>
      <c r="O178" s="4" t="s">
        <v>353</v>
      </c>
      <c r="P178" s="4" t="s">
        <v>32</v>
      </c>
      <c r="Q178" s="4">
        <v>0</v>
      </c>
      <c r="R178" s="7">
        <v>44459</v>
      </c>
      <c r="S178" s="5">
        <v>44475</v>
      </c>
      <c r="T178" s="4" t="s">
        <v>33</v>
      </c>
      <c r="U178" s="4">
        <v>-184.12</v>
      </c>
      <c r="V178" s="4">
        <v>0</v>
      </c>
      <c r="W178" s="4">
        <v>0</v>
      </c>
    </row>
    <row r="179" s="4" customFormat="1" spans="1:25">
      <c r="A179" s="4">
        <v>16324627524</v>
      </c>
      <c r="B179" s="4" t="s">
        <v>25</v>
      </c>
      <c r="C179" s="4" t="s">
        <v>26</v>
      </c>
      <c r="D179" s="4" t="s">
        <v>89</v>
      </c>
      <c r="E179" s="4" t="s">
        <v>54</v>
      </c>
      <c r="F179" s="5">
        <v>44459</v>
      </c>
      <c r="G179" s="5">
        <v>44460</v>
      </c>
      <c r="H179" s="4">
        <v>1</v>
      </c>
      <c r="I179" s="4">
        <v>1</v>
      </c>
      <c r="J179" s="4">
        <v>1</v>
      </c>
      <c r="K179" s="4" t="s">
        <v>29</v>
      </c>
      <c r="L179" s="4">
        <v>269.74</v>
      </c>
      <c r="M179" s="4">
        <v>269.74</v>
      </c>
      <c r="N179" s="4" t="s">
        <v>391</v>
      </c>
      <c r="O179" s="4" t="s">
        <v>353</v>
      </c>
      <c r="P179" s="4" t="s">
        <v>32</v>
      </c>
      <c r="Q179" s="4">
        <v>0</v>
      </c>
      <c r="R179" s="7">
        <v>44459</v>
      </c>
      <c r="S179" s="5">
        <v>44475</v>
      </c>
      <c r="T179" s="4" t="s">
        <v>33</v>
      </c>
      <c r="U179" s="4">
        <v>269.74</v>
      </c>
      <c r="V179" s="4">
        <v>0</v>
      </c>
      <c r="W179" s="4">
        <v>0</v>
      </c>
      <c r="X179" s="4">
        <v>2259458</v>
      </c>
      <c r="Y179" s="4">
        <v>103876832234</v>
      </c>
    </row>
    <row r="180" s="4" customFormat="1" spans="1:24">
      <c r="A180" s="4">
        <v>16324739032</v>
      </c>
      <c r="B180" s="4" t="s">
        <v>25</v>
      </c>
      <c r="C180" s="4" t="s">
        <v>26</v>
      </c>
      <c r="D180" s="4" t="s">
        <v>223</v>
      </c>
      <c r="E180" s="4" t="s">
        <v>392</v>
      </c>
      <c r="F180" s="5">
        <v>44459</v>
      </c>
      <c r="G180" s="5">
        <v>44460</v>
      </c>
      <c r="H180" s="4">
        <v>1</v>
      </c>
      <c r="I180" s="4">
        <v>1</v>
      </c>
      <c r="J180" s="4">
        <v>1</v>
      </c>
      <c r="K180" s="4" t="s">
        <v>29</v>
      </c>
      <c r="L180" s="4">
        <v>196.4</v>
      </c>
      <c r="M180" s="4">
        <v>196.4</v>
      </c>
      <c r="N180" s="4" t="s">
        <v>393</v>
      </c>
      <c r="O180" s="4" t="s">
        <v>353</v>
      </c>
      <c r="P180" s="4" t="s">
        <v>32</v>
      </c>
      <c r="Q180" s="4">
        <v>0</v>
      </c>
      <c r="R180" s="7">
        <v>44459</v>
      </c>
      <c r="S180" s="5">
        <v>44475</v>
      </c>
      <c r="T180" s="4" t="s">
        <v>33</v>
      </c>
      <c r="U180" s="4">
        <v>196.4</v>
      </c>
      <c r="V180" s="4">
        <v>0</v>
      </c>
      <c r="W180" s="4">
        <v>0</v>
      </c>
      <c r="X180" s="4">
        <v>2259481</v>
      </c>
    </row>
    <row r="181" s="4" customFormat="1" spans="1:25">
      <c r="A181" s="4">
        <v>16324885060</v>
      </c>
      <c r="B181" s="4" t="s">
        <v>25</v>
      </c>
      <c r="C181" s="4" t="s">
        <v>26</v>
      </c>
      <c r="D181" s="4" t="s">
        <v>394</v>
      </c>
      <c r="E181" s="4" t="s">
        <v>395</v>
      </c>
      <c r="F181" s="5">
        <v>44459</v>
      </c>
      <c r="G181" s="5">
        <v>44460</v>
      </c>
      <c r="H181" s="4">
        <v>1</v>
      </c>
      <c r="I181" s="4">
        <v>1</v>
      </c>
      <c r="J181" s="4">
        <v>1</v>
      </c>
      <c r="K181" s="4" t="s">
        <v>29</v>
      </c>
      <c r="L181" s="4">
        <v>356.75</v>
      </c>
      <c r="M181" s="4">
        <v>356.75</v>
      </c>
      <c r="N181" s="4" t="s">
        <v>396</v>
      </c>
      <c r="O181" s="4" t="s">
        <v>353</v>
      </c>
      <c r="P181" s="4" t="s">
        <v>32</v>
      </c>
      <c r="Q181" s="4">
        <v>0</v>
      </c>
      <c r="R181" s="7">
        <v>44459</v>
      </c>
      <c r="S181" s="5">
        <v>44475</v>
      </c>
      <c r="T181" s="4" t="s">
        <v>33</v>
      </c>
      <c r="U181" s="4">
        <v>356.75</v>
      </c>
      <c r="V181" s="4">
        <v>0</v>
      </c>
      <c r="W181" s="4">
        <v>0</v>
      </c>
      <c r="X181" s="4">
        <v>2259501</v>
      </c>
      <c r="Y181" s="4">
        <v>103876983304</v>
      </c>
    </row>
    <row r="182" s="4" customFormat="1" spans="1:23">
      <c r="A182" s="4">
        <v>16325541374</v>
      </c>
      <c r="B182" s="4" t="s">
        <v>25</v>
      </c>
      <c r="C182" s="4" t="s">
        <v>26</v>
      </c>
      <c r="D182" s="4" t="s">
        <v>198</v>
      </c>
      <c r="E182" s="4" t="s">
        <v>199</v>
      </c>
      <c r="F182" s="5">
        <v>44459</v>
      </c>
      <c r="G182" s="5">
        <v>44460</v>
      </c>
      <c r="H182" s="4">
        <v>1</v>
      </c>
      <c r="I182" s="4">
        <v>1</v>
      </c>
      <c r="J182" s="4">
        <v>1</v>
      </c>
      <c r="K182" s="4" t="s">
        <v>29</v>
      </c>
      <c r="L182" s="4">
        <v>994.14</v>
      </c>
      <c r="M182" s="4">
        <v>994.14</v>
      </c>
      <c r="N182" s="4" t="s">
        <v>397</v>
      </c>
      <c r="O182" s="4" t="s">
        <v>353</v>
      </c>
      <c r="P182" s="4" t="s">
        <v>32</v>
      </c>
      <c r="Q182" s="4">
        <v>0</v>
      </c>
      <c r="R182" s="7">
        <v>44459</v>
      </c>
      <c r="S182" s="5">
        <v>44475</v>
      </c>
      <c r="T182" s="4" t="s">
        <v>33</v>
      </c>
      <c r="U182" s="4">
        <v>994.14</v>
      </c>
      <c r="V182" s="4">
        <v>0</v>
      </c>
      <c r="W182" s="4">
        <v>0</v>
      </c>
    </row>
    <row r="183" s="4" customFormat="1" spans="1:25">
      <c r="A183" s="4">
        <v>16325648492</v>
      </c>
      <c r="B183" s="4" t="s">
        <v>25</v>
      </c>
      <c r="C183" s="4" t="s">
        <v>26</v>
      </c>
      <c r="D183" s="4" t="s">
        <v>398</v>
      </c>
      <c r="E183" s="4" t="s">
        <v>399</v>
      </c>
      <c r="F183" s="5">
        <v>44459</v>
      </c>
      <c r="G183" s="5">
        <v>44460</v>
      </c>
      <c r="H183" s="4">
        <v>1</v>
      </c>
      <c r="I183" s="4">
        <v>1</v>
      </c>
      <c r="J183" s="4">
        <v>1</v>
      </c>
      <c r="K183" s="4" t="s">
        <v>29</v>
      </c>
      <c r="L183" s="4">
        <v>420.21</v>
      </c>
      <c r="M183" s="4">
        <v>420.21</v>
      </c>
      <c r="N183" s="4" t="s">
        <v>400</v>
      </c>
      <c r="O183" s="4" t="s">
        <v>353</v>
      </c>
      <c r="P183" s="4" t="s">
        <v>32</v>
      </c>
      <c r="Q183" s="4">
        <v>0</v>
      </c>
      <c r="R183" s="7">
        <v>44459</v>
      </c>
      <c r="S183" s="5">
        <v>44475</v>
      </c>
      <c r="T183" s="4" t="s">
        <v>33</v>
      </c>
      <c r="U183" s="4">
        <v>420.21</v>
      </c>
      <c r="V183" s="4">
        <v>0</v>
      </c>
      <c r="W183" s="4">
        <v>0</v>
      </c>
      <c r="Y183" s="4" t="s">
        <v>401</v>
      </c>
    </row>
    <row r="184" s="4" customFormat="1" spans="1:25">
      <c r="A184" s="4">
        <v>16326017952</v>
      </c>
      <c r="B184" s="4" t="s">
        <v>25</v>
      </c>
      <c r="C184" s="4" t="s">
        <v>26</v>
      </c>
      <c r="D184" s="4" t="s">
        <v>135</v>
      </c>
      <c r="E184" s="4" t="s">
        <v>136</v>
      </c>
      <c r="F184" s="5">
        <v>44459</v>
      </c>
      <c r="G184" s="5">
        <v>44460</v>
      </c>
      <c r="H184" s="4">
        <v>1</v>
      </c>
      <c r="I184" s="4">
        <v>1</v>
      </c>
      <c r="J184" s="4">
        <v>1</v>
      </c>
      <c r="K184" s="4" t="s">
        <v>29</v>
      </c>
      <c r="L184" s="4">
        <v>548.46</v>
      </c>
      <c r="M184" s="4">
        <v>548.46</v>
      </c>
      <c r="N184" s="4" t="s">
        <v>402</v>
      </c>
      <c r="O184" s="4" t="s">
        <v>353</v>
      </c>
      <c r="P184" s="4" t="s">
        <v>32</v>
      </c>
      <c r="Q184" s="4">
        <v>0</v>
      </c>
      <c r="R184" s="7">
        <v>44459</v>
      </c>
      <c r="S184" s="5">
        <v>44475</v>
      </c>
      <c r="T184" s="4" t="s">
        <v>33</v>
      </c>
      <c r="U184" s="4">
        <v>548.46</v>
      </c>
      <c r="V184" s="4">
        <v>0</v>
      </c>
      <c r="W184" s="4">
        <v>0</v>
      </c>
      <c r="X184" s="4">
        <v>2259662</v>
      </c>
      <c r="Y184" s="4">
        <v>2046147</v>
      </c>
    </row>
    <row r="185" s="4" customFormat="1" spans="1:24">
      <c r="A185" s="4">
        <v>16326436942</v>
      </c>
      <c r="B185" s="4" t="s">
        <v>25</v>
      </c>
      <c r="C185" s="4" t="s">
        <v>26</v>
      </c>
      <c r="D185" s="4" t="s">
        <v>403</v>
      </c>
      <c r="E185" s="4" t="s">
        <v>404</v>
      </c>
      <c r="F185" s="5">
        <v>44459</v>
      </c>
      <c r="G185" s="5">
        <v>44460</v>
      </c>
      <c r="H185" s="4">
        <v>1</v>
      </c>
      <c r="I185" s="4">
        <v>1</v>
      </c>
      <c r="J185" s="4">
        <v>1</v>
      </c>
      <c r="K185" s="4" t="s">
        <v>29</v>
      </c>
      <c r="L185" s="4">
        <v>341.77</v>
      </c>
      <c r="M185" s="4">
        <v>341.77</v>
      </c>
      <c r="N185" s="4" t="s">
        <v>405</v>
      </c>
      <c r="O185" s="4" t="s">
        <v>353</v>
      </c>
      <c r="P185" s="4" t="s">
        <v>32</v>
      </c>
      <c r="Q185" s="4">
        <v>0</v>
      </c>
      <c r="R185" s="7">
        <v>44459</v>
      </c>
      <c r="S185" s="5">
        <v>44475</v>
      </c>
      <c r="T185" s="4" t="s">
        <v>33</v>
      </c>
      <c r="U185" s="4">
        <v>341.77</v>
      </c>
      <c r="V185" s="4">
        <v>0</v>
      </c>
      <c r="W185" s="4">
        <v>0</v>
      </c>
      <c r="X185" s="4">
        <v>2259734</v>
      </c>
    </row>
    <row r="186" s="4" customFormat="1" spans="1:23">
      <c r="A186" s="4">
        <v>16326559915</v>
      </c>
      <c r="B186" s="4" t="s">
        <v>25</v>
      </c>
      <c r="C186" s="4" t="s">
        <v>26</v>
      </c>
      <c r="D186" s="4" t="s">
        <v>406</v>
      </c>
      <c r="F186" s="5">
        <v>44459</v>
      </c>
      <c r="G186" s="5">
        <v>44460</v>
      </c>
      <c r="H186" s="4">
        <v>0</v>
      </c>
      <c r="I186" s="4">
        <v>1</v>
      </c>
      <c r="J186" s="4">
        <v>0</v>
      </c>
      <c r="K186" s="4" t="s">
        <v>29</v>
      </c>
      <c r="L186" s="4">
        <v>187.95</v>
      </c>
      <c r="M186" s="4">
        <v>187.95</v>
      </c>
      <c r="O186" s="4" t="s">
        <v>353</v>
      </c>
      <c r="P186" s="4" t="s">
        <v>32</v>
      </c>
      <c r="Q186" s="4">
        <v>0</v>
      </c>
      <c r="R186" s="7">
        <v>44459</v>
      </c>
      <c r="S186" s="5">
        <v>44475</v>
      </c>
      <c r="T186" s="4" t="s">
        <v>33</v>
      </c>
      <c r="U186" s="4">
        <v>187.95</v>
      </c>
      <c r="V186" s="4">
        <v>0</v>
      </c>
      <c r="W186" s="4">
        <v>0</v>
      </c>
    </row>
    <row r="187" s="4" customFormat="1" spans="1:23">
      <c r="A187" s="4">
        <v>16326729631</v>
      </c>
      <c r="B187" s="4" t="s">
        <v>25</v>
      </c>
      <c r="C187" s="4" t="s">
        <v>26</v>
      </c>
      <c r="D187" s="4" t="s">
        <v>27</v>
      </c>
      <c r="E187" s="4" t="s">
        <v>28</v>
      </c>
      <c r="F187" s="5">
        <v>44459</v>
      </c>
      <c r="G187" s="5">
        <v>44460</v>
      </c>
      <c r="H187" s="4">
        <v>1</v>
      </c>
      <c r="I187" s="4">
        <v>1</v>
      </c>
      <c r="J187" s="4">
        <v>1</v>
      </c>
      <c r="K187" s="4" t="s">
        <v>29</v>
      </c>
      <c r="L187" s="4">
        <v>348.76</v>
      </c>
      <c r="M187" s="4">
        <v>348.76</v>
      </c>
      <c r="N187" s="4" t="s">
        <v>407</v>
      </c>
      <c r="O187" s="4" t="s">
        <v>353</v>
      </c>
      <c r="P187" s="4" t="s">
        <v>32</v>
      </c>
      <c r="Q187" s="4">
        <v>0</v>
      </c>
      <c r="R187" s="7">
        <v>44459</v>
      </c>
      <c r="S187" s="5">
        <v>44475</v>
      </c>
      <c r="T187" s="4" t="s">
        <v>33</v>
      </c>
      <c r="U187" s="4">
        <v>348.76</v>
      </c>
      <c r="V187" s="4">
        <v>0</v>
      </c>
      <c r="W187" s="4">
        <v>0</v>
      </c>
    </row>
    <row r="188" s="4" customFormat="1" spans="1:24">
      <c r="A188" s="4">
        <v>16328720714</v>
      </c>
      <c r="B188" s="4" t="s">
        <v>25</v>
      </c>
      <c r="C188" s="4" t="s">
        <v>26</v>
      </c>
      <c r="D188" s="4" t="s">
        <v>408</v>
      </c>
      <c r="E188" s="4" t="s">
        <v>306</v>
      </c>
      <c r="F188" s="5">
        <v>44459</v>
      </c>
      <c r="G188" s="5">
        <v>44460</v>
      </c>
      <c r="H188" s="4">
        <v>1</v>
      </c>
      <c r="I188" s="4">
        <v>1</v>
      </c>
      <c r="J188" s="4">
        <v>1</v>
      </c>
      <c r="K188" s="4" t="s">
        <v>29</v>
      </c>
      <c r="L188" s="4">
        <v>157.87</v>
      </c>
      <c r="M188" s="4">
        <v>157.87</v>
      </c>
      <c r="N188" s="4" t="s">
        <v>409</v>
      </c>
      <c r="O188" s="4" t="s">
        <v>353</v>
      </c>
      <c r="P188" s="4" t="s">
        <v>32</v>
      </c>
      <c r="Q188" s="4">
        <v>0</v>
      </c>
      <c r="R188" s="7">
        <v>44459</v>
      </c>
      <c r="S188" s="5">
        <v>44475</v>
      </c>
      <c r="T188" s="4" t="s">
        <v>33</v>
      </c>
      <c r="U188" s="4">
        <v>157.87</v>
      </c>
      <c r="V188" s="4">
        <v>0</v>
      </c>
      <c r="W188" s="4">
        <v>0</v>
      </c>
      <c r="X188" s="4">
        <v>2259844</v>
      </c>
    </row>
    <row r="189" s="4" customFormat="1" spans="1:23">
      <c r="A189" s="4">
        <v>16329050219</v>
      </c>
      <c r="B189" s="4" t="s">
        <v>25</v>
      </c>
      <c r="C189" s="4" t="s">
        <v>26</v>
      </c>
      <c r="D189" s="4" t="s">
        <v>288</v>
      </c>
      <c r="E189" s="4" t="s">
        <v>410</v>
      </c>
      <c r="F189" s="5">
        <v>44459</v>
      </c>
      <c r="G189" s="5">
        <v>44460</v>
      </c>
      <c r="H189" s="4">
        <v>1</v>
      </c>
      <c r="I189" s="4">
        <v>1</v>
      </c>
      <c r="J189" s="4">
        <v>1</v>
      </c>
      <c r="K189" s="4" t="s">
        <v>29</v>
      </c>
      <c r="L189" s="4">
        <v>433.4</v>
      </c>
      <c r="M189" s="4">
        <v>433.4</v>
      </c>
      <c r="N189" s="4" t="s">
        <v>411</v>
      </c>
      <c r="O189" s="4" t="s">
        <v>353</v>
      </c>
      <c r="P189" s="4" t="s">
        <v>32</v>
      </c>
      <c r="Q189" s="4">
        <v>0</v>
      </c>
      <c r="R189" s="7">
        <v>44459</v>
      </c>
      <c r="S189" s="5">
        <v>44475</v>
      </c>
      <c r="T189" s="4" t="s">
        <v>33</v>
      </c>
      <c r="U189" s="4">
        <v>433.4</v>
      </c>
      <c r="V189" s="4">
        <v>0</v>
      </c>
      <c r="W189" s="4">
        <v>0</v>
      </c>
    </row>
    <row r="190" s="4" customFormat="1" spans="1:23">
      <c r="A190" s="4">
        <v>16329348812</v>
      </c>
      <c r="B190" s="4" t="s">
        <v>25</v>
      </c>
      <c r="C190" s="4" t="s">
        <v>26</v>
      </c>
      <c r="D190" s="4" t="s">
        <v>412</v>
      </c>
      <c r="E190" s="4" t="s">
        <v>140</v>
      </c>
      <c r="F190" s="5">
        <v>44459</v>
      </c>
      <c r="G190" s="5">
        <v>44460</v>
      </c>
      <c r="H190" s="4">
        <v>2</v>
      </c>
      <c r="I190" s="4">
        <v>1</v>
      </c>
      <c r="J190" s="4">
        <v>2</v>
      </c>
      <c r="K190" s="4" t="s">
        <v>29</v>
      </c>
      <c r="L190" s="4">
        <v>347.14</v>
      </c>
      <c r="M190" s="4">
        <v>347.14</v>
      </c>
      <c r="N190" s="4" t="s">
        <v>413</v>
      </c>
      <c r="O190" s="4" t="s">
        <v>353</v>
      </c>
      <c r="P190" s="4" t="s">
        <v>32</v>
      </c>
      <c r="Q190" s="4">
        <v>0</v>
      </c>
      <c r="R190" s="7">
        <v>44459</v>
      </c>
      <c r="S190" s="5">
        <v>44475</v>
      </c>
      <c r="T190" s="4" t="s">
        <v>33</v>
      </c>
      <c r="U190" s="4">
        <v>347.14</v>
      </c>
      <c r="V190" s="4">
        <v>0</v>
      </c>
      <c r="W190" s="4">
        <v>0</v>
      </c>
    </row>
    <row r="191" s="4" customFormat="1" spans="1:23">
      <c r="A191" s="4">
        <v>16329499992</v>
      </c>
      <c r="B191" s="4" t="s">
        <v>25</v>
      </c>
      <c r="C191" s="4" t="s">
        <v>26</v>
      </c>
      <c r="D191" s="4" t="s">
        <v>154</v>
      </c>
      <c r="E191" s="4" t="s">
        <v>28</v>
      </c>
      <c r="F191" s="5">
        <v>44459</v>
      </c>
      <c r="G191" s="5">
        <v>44460</v>
      </c>
      <c r="H191" s="4">
        <v>1</v>
      </c>
      <c r="I191" s="4">
        <v>1</v>
      </c>
      <c r="J191" s="4">
        <v>1</v>
      </c>
      <c r="K191" s="4" t="s">
        <v>29</v>
      </c>
      <c r="L191" s="4">
        <v>211.58</v>
      </c>
      <c r="M191" s="4">
        <v>211.58</v>
      </c>
      <c r="N191" s="4" t="s">
        <v>414</v>
      </c>
      <c r="O191" s="4" t="s">
        <v>353</v>
      </c>
      <c r="P191" s="4" t="s">
        <v>32</v>
      </c>
      <c r="Q191" s="4">
        <v>0</v>
      </c>
      <c r="R191" s="7">
        <v>44459</v>
      </c>
      <c r="S191" s="5">
        <v>44475</v>
      </c>
      <c r="T191" s="4" t="s">
        <v>33</v>
      </c>
      <c r="U191" s="4">
        <v>211.58</v>
      </c>
      <c r="V191" s="4">
        <v>0</v>
      </c>
      <c r="W191" s="4">
        <v>0</v>
      </c>
    </row>
    <row r="192" s="4" customFormat="1" spans="1:23">
      <c r="A192" s="4">
        <v>16329348812</v>
      </c>
      <c r="B192" s="4" t="s">
        <v>25</v>
      </c>
      <c r="C192" s="4" t="s">
        <v>166</v>
      </c>
      <c r="D192" s="4" t="s">
        <v>412</v>
      </c>
      <c r="E192" s="4" t="s">
        <v>140</v>
      </c>
      <c r="F192" s="5">
        <v>44459</v>
      </c>
      <c r="G192" s="5">
        <v>44460</v>
      </c>
      <c r="H192" s="4">
        <v>2</v>
      </c>
      <c r="I192" s="4">
        <v>1</v>
      </c>
      <c r="J192" s="4">
        <v>2</v>
      </c>
      <c r="K192" s="4" t="s">
        <v>29</v>
      </c>
      <c r="L192" s="4">
        <v>-347.14</v>
      </c>
      <c r="M192" s="4">
        <v>-347.14</v>
      </c>
      <c r="N192" s="4" t="s">
        <v>413</v>
      </c>
      <c r="O192" s="4" t="s">
        <v>353</v>
      </c>
      <c r="P192" s="4" t="s">
        <v>32</v>
      </c>
      <c r="Q192" s="4">
        <v>0</v>
      </c>
      <c r="R192" s="7">
        <v>44459</v>
      </c>
      <c r="S192" s="5">
        <v>44475</v>
      </c>
      <c r="T192" s="4" t="s">
        <v>33</v>
      </c>
      <c r="U192" s="4">
        <v>-347.14</v>
      </c>
      <c r="V192" s="4">
        <v>0</v>
      </c>
      <c r="W192" s="4">
        <v>0</v>
      </c>
    </row>
    <row r="193" s="4" customFormat="1" spans="1:25">
      <c r="A193" s="4">
        <v>16329814536</v>
      </c>
      <c r="B193" s="4" t="s">
        <v>25</v>
      </c>
      <c r="C193" s="4" t="s">
        <v>26</v>
      </c>
      <c r="D193" s="4" t="s">
        <v>108</v>
      </c>
      <c r="E193" s="4" t="s">
        <v>109</v>
      </c>
      <c r="F193" s="5">
        <v>44459</v>
      </c>
      <c r="G193" s="5">
        <v>44460</v>
      </c>
      <c r="H193" s="4">
        <v>1</v>
      </c>
      <c r="I193" s="4">
        <v>1</v>
      </c>
      <c r="J193" s="4">
        <v>1</v>
      </c>
      <c r="K193" s="4" t="s">
        <v>29</v>
      </c>
      <c r="L193" s="4">
        <v>265.52</v>
      </c>
      <c r="M193" s="4">
        <v>265.52</v>
      </c>
      <c r="N193" s="4" t="s">
        <v>415</v>
      </c>
      <c r="O193" s="4" t="s">
        <v>353</v>
      </c>
      <c r="P193" s="4" t="s">
        <v>32</v>
      </c>
      <c r="Q193" s="4">
        <v>0</v>
      </c>
      <c r="R193" s="7">
        <v>44459</v>
      </c>
      <c r="S193" s="5">
        <v>44475</v>
      </c>
      <c r="T193" s="4" t="s">
        <v>33</v>
      </c>
      <c r="U193" s="4">
        <v>265.52</v>
      </c>
      <c r="V193" s="4">
        <v>0</v>
      </c>
      <c r="W193" s="4">
        <v>0</v>
      </c>
      <c r="Y193" s="4">
        <v>2109200011</v>
      </c>
    </row>
    <row r="194" s="4" customFormat="1" spans="1:25">
      <c r="A194" s="4">
        <v>16329820460</v>
      </c>
      <c r="B194" s="4" t="s">
        <v>25</v>
      </c>
      <c r="C194" s="4" t="s">
        <v>26</v>
      </c>
      <c r="D194" s="4" t="s">
        <v>416</v>
      </c>
      <c r="E194" s="4" t="s">
        <v>75</v>
      </c>
      <c r="F194" s="5">
        <v>44459</v>
      </c>
      <c r="G194" s="5">
        <v>44460</v>
      </c>
      <c r="H194" s="4">
        <v>1</v>
      </c>
      <c r="I194" s="4">
        <v>1</v>
      </c>
      <c r="J194" s="4">
        <v>1</v>
      </c>
      <c r="K194" s="4" t="s">
        <v>29</v>
      </c>
      <c r="L194" s="4">
        <v>227.03</v>
      </c>
      <c r="M194" s="4">
        <v>227.03</v>
      </c>
      <c r="N194" s="4" t="s">
        <v>417</v>
      </c>
      <c r="O194" s="4" t="s">
        <v>353</v>
      </c>
      <c r="P194" s="4" t="s">
        <v>32</v>
      </c>
      <c r="Q194" s="4">
        <v>0</v>
      </c>
      <c r="R194" s="7">
        <v>44459</v>
      </c>
      <c r="S194" s="5">
        <v>44475</v>
      </c>
      <c r="T194" s="4" t="s">
        <v>33</v>
      </c>
      <c r="U194" s="4">
        <v>227.03</v>
      </c>
      <c r="V194" s="4">
        <v>0</v>
      </c>
      <c r="W194" s="4">
        <v>0</v>
      </c>
      <c r="X194" s="4">
        <v>2260010</v>
      </c>
      <c r="Y194" s="4" t="s">
        <v>418</v>
      </c>
    </row>
    <row r="195" s="4" customFormat="1" spans="1:23">
      <c r="A195" s="4">
        <v>16329948423</v>
      </c>
      <c r="B195" s="4" t="s">
        <v>25</v>
      </c>
      <c r="C195" s="4" t="s">
        <v>26</v>
      </c>
      <c r="D195" s="4" t="s">
        <v>419</v>
      </c>
      <c r="F195" s="5">
        <v>44459</v>
      </c>
      <c r="G195" s="5">
        <v>44460</v>
      </c>
      <c r="H195" s="4">
        <v>0</v>
      </c>
      <c r="I195" s="4">
        <v>1</v>
      </c>
      <c r="J195" s="4">
        <v>0</v>
      </c>
      <c r="K195" s="4" t="s">
        <v>29</v>
      </c>
      <c r="L195" s="4">
        <v>140.28</v>
      </c>
      <c r="M195" s="4">
        <v>140.28</v>
      </c>
      <c r="O195" s="4" t="s">
        <v>353</v>
      </c>
      <c r="P195" s="4" t="s">
        <v>32</v>
      </c>
      <c r="Q195" s="4">
        <v>0</v>
      </c>
      <c r="R195" s="7">
        <v>44459</v>
      </c>
      <c r="S195" s="5">
        <v>44475</v>
      </c>
      <c r="T195" s="4" t="s">
        <v>33</v>
      </c>
      <c r="U195" s="4">
        <v>140.28</v>
      </c>
      <c r="V195" s="4">
        <v>0</v>
      </c>
      <c r="W195" s="4">
        <v>0</v>
      </c>
    </row>
    <row r="196" s="4" customFormat="1" spans="1:25">
      <c r="A196" s="4">
        <v>16330115396</v>
      </c>
      <c r="B196" s="4" t="s">
        <v>25</v>
      </c>
      <c r="C196" s="4" t="s">
        <v>26</v>
      </c>
      <c r="D196" s="4" t="s">
        <v>420</v>
      </c>
      <c r="E196" s="4" t="s">
        <v>216</v>
      </c>
      <c r="F196" s="5">
        <v>44459</v>
      </c>
      <c r="G196" s="5">
        <v>44460</v>
      </c>
      <c r="H196" s="4">
        <v>1</v>
      </c>
      <c r="I196" s="4">
        <v>1</v>
      </c>
      <c r="J196" s="4">
        <v>1</v>
      </c>
      <c r="K196" s="4" t="s">
        <v>29</v>
      </c>
      <c r="L196" s="4">
        <v>344.74</v>
      </c>
      <c r="M196" s="4">
        <v>344.74</v>
      </c>
      <c r="N196" s="4" t="s">
        <v>421</v>
      </c>
      <c r="O196" s="4" t="s">
        <v>353</v>
      </c>
      <c r="P196" s="4" t="s">
        <v>32</v>
      </c>
      <c r="Q196" s="4">
        <v>0</v>
      </c>
      <c r="R196" s="7">
        <v>44459</v>
      </c>
      <c r="S196" s="5">
        <v>44475</v>
      </c>
      <c r="T196" s="4" t="s">
        <v>33</v>
      </c>
      <c r="U196" s="4">
        <v>344.74</v>
      </c>
      <c r="V196" s="4">
        <v>0</v>
      </c>
      <c r="W196" s="4">
        <v>0</v>
      </c>
      <c r="Y196" s="4">
        <v>2109200045</v>
      </c>
    </row>
    <row r="197" s="4" customFormat="1" spans="1:24">
      <c r="A197" s="4">
        <v>16330170751</v>
      </c>
      <c r="B197" s="4" t="s">
        <v>25</v>
      </c>
      <c r="C197" s="4" t="s">
        <v>26</v>
      </c>
      <c r="D197" s="4" t="s">
        <v>198</v>
      </c>
      <c r="E197" s="4" t="s">
        <v>199</v>
      </c>
      <c r="F197" s="5">
        <v>44459</v>
      </c>
      <c r="G197" s="5">
        <v>44460</v>
      </c>
      <c r="H197" s="4">
        <v>1</v>
      </c>
      <c r="I197" s="4">
        <v>1</v>
      </c>
      <c r="J197" s="4">
        <v>1</v>
      </c>
      <c r="K197" s="4" t="s">
        <v>29</v>
      </c>
      <c r="L197" s="4">
        <v>994.14</v>
      </c>
      <c r="M197" s="4">
        <v>994.14</v>
      </c>
      <c r="N197" s="4" t="s">
        <v>422</v>
      </c>
      <c r="O197" s="4" t="s">
        <v>353</v>
      </c>
      <c r="P197" s="4" t="s">
        <v>32</v>
      </c>
      <c r="Q197" s="4">
        <v>0</v>
      </c>
      <c r="R197" s="7">
        <v>44459</v>
      </c>
      <c r="S197" s="5">
        <v>44475</v>
      </c>
      <c r="T197" s="4" t="s">
        <v>33</v>
      </c>
      <c r="U197" s="4">
        <v>994.14</v>
      </c>
      <c r="V197" s="4">
        <v>0</v>
      </c>
      <c r="W197" s="4">
        <v>0</v>
      </c>
      <c r="X197" s="4">
        <v>2260076</v>
      </c>
    </row>
    <row r="198" s="4" customFormat="1" spans="1:23">
      <c r="A198" s="4">
        <v>16330274058</v>
      </c>
      <c r="B198" s="4" t="s">
        <v>25</v>
      </c>
      <c r="C198" s="4" t="s">
        <v>26</v>
      </c>
      <c r="D198" s="4" t="s">
        <v>27</v>
      </c>
      <c r="E198" s="4" t="s">
        <v>28</v>
      </c>
      <c r="F198" s="5">
        <v>44459</v>
      </c>
      <c r="G198" s="5">
        <v>44460</v>
      </c>
      <c r="H198" s="4">
        <v>1</v>
      </c>
      <c r="I198" s="4">
        <v>1</v>
      </c>
      <c r="J198" s="4">
        <v>1</v>
      </c>
      <c r="K198" s="4" t="s">
        <v>29</v>
      </c>
      <c r="L198" s="4">
        <v>348.76</v>
      </c>
      <c r="M198" s="4">
        <v>348.76</v>
      </c>
      <c r="N198" s="4" t="s">
        <v>423</v>
      </c>
      <c r="O198" s="4" t="s">
        <v>353</v>
      </c>
      <c r="P198" s="4" t="s">
        <v>32</v>
      </c>
      <c r="Q198" s="4">
        <v>0</v>
      </c>
      <c r="R198" s="7">
        <v>44459</v>
      </c>
      <c r="S198" s="5">
        <v>44475</v>
      </c>
      <c r="T198" s="4" t="s">
        <v>33</v>
      </c>
      <c r="U198" s="4">
        <v>348.76</v>
      </c>
      <c r="V198" s="4">
        <v>0</v>
      </c>
      <c r="W198" s="4">
        <v>0</v>
      </c>
    </row>
    <row r="199" s="4" customFormat="1" spans="1:25">
      <c r="A199" s="4">
        <v>16274419006</v>
      </c>
      <c r="B199" s="4" t="s">
        <v>25</v>
      </c>
      <c r="C199" s="4" t="s">
        <v>26</v>
      </c>
      <c r="D199" s="4" t="s">
        <v>239</v>
      </c>
      <c r="E199" s="4" t="s">
        <v>233</v>
      </c>
      <c r="F199" s="5">
        <v>44460</v>
      </c>
      <c r="G199" s="5">
        <v>44461</v>
      </c>
      <c r="H199" s="4">
        <v>1</v>
      </c>
      <c r="I199" s="4">
        <v>1</v>
      </c>
      <c r="J199" s="4">
        <v>1</v>
      </c>
      <c r="K199" s="4" t="s">
        <v>29</v>
      </c>
      <c r="L199" s="4">
        <v>513.36</v>
      </c>
      <c r="M199" s="4">
        <v>513.36</v>
      </c>
      <c r="N199" s="4" t="s">
        <v>424</v>
      </c>
      <c r="O199" s="4" t="s">
        <v>425</v>
      </c>
      <c r="P199" s="4" t="s">
        <v>32</v>
      </c>
      <c r="Q199" s="4">
        <v>0</v>
      </c>
      <c r="R199" s="7">
        <v>44452</v>
      </c>
      <c r="S199" s="5">
        <v>44476</v>
      </c>
      <c r="T199" s="4" t="s">
        <v>33</v>
      </c>
      <c r="U199" s="4">
        <v>513.36</v>
      </c>
      <c r="V199" s="4">
        <v>0</v>
      </c>
      <c r="W199" s="4">
        <v>0</v>
      </c>
      <c r="X199" s="4">
        <v>2252052</v>
      </c>
      <c r="Y199" s="4" t="s">
        <v>426</v>
      </c>
    </row>
    <row r="200" s="4" customFormat="1" spans="1:25">
      <c r="A200" s="4">
        <v>16288975731</v>
      </c>
      <c r="B200" s="4" t="s">
        <v>25</v>
      </c>
      <c r="C200" s="4" t="s">
        <v>26</v>
      </c>
      <c r="D200" s="4" t="s">
        <v>427</v>
      </c>
      <c r="E200" s="4" t="s">
        <v>428</v>
      </c>
      <c r="F200" s="5">
        <v>44460</v>
      </c>
      <c r="G200" s="5">
        <v>44461</v>
      </c>
      <c r="H200" s="4">
        <v>1</v>
      </c>
      <c r="I200" s="4">
        <v>1</v>
      </c>
      <c r="J200" s="4">
        <v>1</v>
      </c>
      <c r="K200" s="4" t="s">
        <v>29</v>
      </c>
      <c r="L200" s="4">
        <v>1444.39</v>
      </c>
      <c r="M200" s="4">
        <v>1444.39</v>
      </c>
      <c r="N200" s="4" t="s">
        <v>429</v>
      </c>
      <c r="O200" s="4" t="s">
        <v>425</v>
      </c>
      <c r="P200" s="4" t="s">
        <v>32</v>
      </c>
      <c r="Q200" s="4">
        <v>0</v>
      </c>
      <c r="R200" s="7">
        <v>44454</v>
      </c>
      <c r="S200" s="5">
        <v>44476</v>
      </c>
      <c r="T200" s="4" t="s">
        <v>33</v>
      </c>
      <c r="U200" s="4">
        <v>1444.39</v>
      </c>
      <c r="V200" s="4">
        <v>0</v>
      </c>
      <c r="W200" s="4">
        <v>0</v>
      </c>
      <c r="Y200" s="4">
        <v>66287</v>
      </c>
    </row>
    <row r="201" s="4" customFormat="1" spans="1:23">
      <c r="A201" s="4">
        <v>16305915038</v>
      </c>
      <c r="B201" s="4" t="s">
        <v>25</v>
      </c>
      <c r="C201" s="4" t="s">
        <v>26</v>
      </c>
      <c r="D201" s="4" t="s">
        <v>430</v>
      </c>
      <c r="E201" s="4" t="s">
        <v>431</v>
      </c>
      <c r="F201" s="5">
        <v>44460</v>
      </c>
      <c r="G201" s="5">
        <v>44461</v>
      </c>
      <c r="H201" s="4">
        <v>1</v>
      </c>
      <c r="I201" s="4">
        <v>1</v>
      </c>
      <c r="J201" s="4">
        <v>1</v>
      </c>
      <c r="K201" s="4" t="s">
        <v>29</v>
      </c>
      <c r="L201" s="4">
        <v>355.25</v>
      </c>
      <c r="M201" s="4">
        <v>355.25</v>
      </c>
      <c r="N201" s="4" t="s">
        <v>432</v>
      </c>
      <c r="O201" s="4" t="s">
        <v>425</v>
      </c>
      <c r="P201" s="4" t="s">
        <v>32</v>
      </c>
      <c r="Q201" s="4">
        <v>0</v>
      </c>
      <c r="R201" s="7">
        <v>44456</v>
      </c>
      <c r="S201" s="5">
        <v>44476</v>
      </c>
      <c r="T201" s="4" t="s">
        <v>33</v>
      </c>
      <c r="U201" s="4">
        <v>355.25</v>
      </c>
      <c r="V201" s="4">
        <v>0</v>
      </c>
      <c r="W201" s="4">
        <v>0</v>
      </c>
    </row>
    <row r="202" s="4" customFormat="1" spans="1:25">
      <c r="A202" s="4">
        <v>16314882492</v>
      </c>
      <c r="B202" s="4" t="s">
        <v>25</v>
      </c>
      <c r="C202" s="4" t="s">
        <v>26</v>
      </c>
      <c r="D202" s="4" t="s">
        <v>239</v>
      </c>
      <c r="E202" s="4" t="s">
        <v>229</v>
      </c>
      <c r="F202" s="5">
        <v>44460</v>
      </c>
      <c r="G202" s="5">
        <v>44461</v>
      </c>
      <c r="H202" s="4">
        <v>1</v>
      </c>
      <c r="I202" s="4">
        <v>1</v>
      </c>
      <c r="J202" s="4">
        <v>1</v>
      </c>
      <c r="K202" s="4" t="s">
        <v>29</v>
      </c>
      <c r="L202" s="4">
        <v>427.79</v>
      </c>
      <c r="M202" s="4">
        <v>427.79</v>
      </c>
      <c r="N202" s="4" t="s">
        <v>433</v>
      </c>
      <c r="O202" s="4" t="s">
        <v>425</v>
      </c>
      <c r="P202" s="4" t="s">
        <v>32</v>
      </c>
      <c r="Q202" s="4">
        <v>0</v>
      </c>
      <c r="R202" s="7">
        <v>44457</v>
      </c>
      <c r="S202" s="5">
        <v>44476</v>
      </c>
      <c r="T202" s="4" t="s">
        <v>33</v>
      </c>
      <c r="U202" s="4">
        <v>427.79</v>
      </c>
      <c r="V202" s="4">
        <v>0</v>
      </c>
      <c r="W202" s="4">
        <v>0</v>
      </c>
      <c r="Y202" s="4" t="s">
        <v>434</v>
      </c>
    </row>
    <row r="203" s="4" customFormat="1" spans="1:25">
      <c r="A203" s="4">
        <v>16319500934</v>
      </c>
      <c r="B203" s="4" t="s">
        <v>25</v>
      </c>
      <c r="C203" s="4" t="s">
        <v>26</v>
      </c>
      <c r="D203" s="4" t="s">
        <v>45</v>
      </c>
      <c r="E203" s="4" t="s">
        <v>435</v>
      </c>
      <c r="F203" s="5">
        <v>44458</v>
      </c>
      <c r="G203" s="5">
        <v>44461</v>
      </c>
      <c r="H203" s="4">
        <v>1</v>
      </c>
      <c r="I203" s="4">
        <v>3</v>
      </c>
      <c r="J203" s="4">
        <v>3</v>
      </c>
      <c r="K203" s="4" t="s">
        <v>29</v>
      </c>
      <c r="L203" s="4">
        <v>1417.05</v>
      </c>
      <c r="M203" s="4">
        <v>1417.05</v>
      </c>
      <c r="N203" s="4" t="s">
        <v>436</v>
      </c>
      <c r="O203" s="4" t="s">
        <v>425</v>
      </c>
      <c r="P203" s="4" t="s">
        <v>32</v>
      </c>
      <c r="Q203" s="4">
        <v>0</v>
      </c>
      <c r="R203" s="7">
        <v>44458</v>
      </c>
      <c r="S203" s="5">
        <v>44476</v>
      </c>
      <c r="T203" s="4" t="s">
        <v>33</v>
      </c>
      <c r="U203" s="4">
        <v>1417.05</v>
      </c>
      <c r="V203" s="4">
        <v>0</v>
      </c>
      <c r="W203" s="4">
        <v>0</v>
      </c>
      <c r="X203" s="4">
        <v>2258840</v>
      </c>
      <c r="Y203" s="4">
        <v>3190749378</v>
      </c>
    </row>
    <row r="204" s="4" customFormat="1" spans="1:23">
      <c r="A204" s="4">
        <v>16324441277</v>
      </c>
      <c r="B204" s="4" t="s">
        <v>25</v>
      </c>
      <c r="C204" s="4" t="s">
        <v>26</v>
      </c>
      <c r="D204" s="4" t="s">
        <v>437</v>
      </c>
      <c r="F204" s="5">
        <v>44460</v>
      </c>
      <c r="G204" s="5">
        <v>44461</v>
      </c>
      <c r="H204" s="4">
        <v>0</v>
      </c>
      <c r="I204" s="4">
        <v>1</v>
      </c>
      <c r="J204" s="4">
        <v>0</v>
      </c>
      <c r="K204" s="4" t="s">
        <v>29</v>
      </c>
      <c r="L204" s="4">
        <v>331.8</v>
      </c>
      <c r="M204" s="4">
        <v>331.8</v>
      </c>
      <c r="O204" s="4" t="s">
        <v>425</v>
      </c>
      <c r="P204" s="4" t="s">
        <v>32</v>
      </c>
      <c r="Q204" s="4">
        <v>0</v>
      </c>
      <c r="R204" s="7">
        <v>44459</v>
      </c>
      <c r="S204" s="5">
        <v>44476</v>
      </c>
      <c r="T204" s="4" t="s">
        <v>33</v>
      </c>
      <c r="U204" s="4">
        <v>331.8</v>
      </c>
      <c r="V204" s="4">
        <v>0</v>
      </c>
      <c r="W204" s="4">
        <v>0</v>
      </c>
    </row>
    <row r="205" s="4" customFormat="1" spans="1:24">
      <c r="A205" s="4">
        <v>16326115074</v>
      </c>
      <c r="B205" s="4" t="s">
        <v>25</v>
      </c>
      <c r="C205" s="4" t="s">
        <v>26</v>
      </c>
      <c r="D205" s="4" t="s">
        <v>438</v>
      </c>
      <c r="E205" s="4" t="s">
        <v>439</v>
      </c>
      <c r="F205" s="5">
        <v>44459</v>
      </c>
      <c r="G205" s="5">
        <v>44461</v>
      </c>
      <c r="H205" s="4">
        <v>1</v>
      </c>
      <c r="I205" s="4">
        <v>2</v>
      </c>
      <c r="J205" s="4">
        <v>2</v>
      </c>
      <c r="K205" s="4" t="s">
        <v>29</v>
      </c>
      <c r="L205" s="4">
        <v>294.36</v>
      </c>
      <c r="M205" s="4">
        <v>294.36</v>
      </c>
      <c r="N205" s="4" t="s">
        <v>440</v>
      </c>
      <c r="O205" s="4" t="s">
        <v>425</v>
      </c>
      <c r="P205" s="4" t="s">
        <v>32</v>
      </c>
      <c r="Q205" s="4">
        <v>0</v>
      </c>
      <c r="R205" s="7">
        <v>44459</v>
      </c>
      <c r="S205" s="5">
        <v>44476</v>
      </c>
      <c r="T205" s="4" t="s">
        <v>33</v>
      </c>
      <c r="U205" s="4">
        <v>294.36</v>
      </c>
      <c r="V205" s="4">
        <v>0</v>
      </c>
      <c r="W205" s="4">
        <v>0</v>
      </c>
      <c r="X205" s="4">
        <v>2259678</v>
      </c>
    </row>
    <row r="206" s="4" customFormat="1" spans="1:23">
      <c r="A206" s="4">
        <v>16329937084</v>
      </c>
      <c r="B206" s="4" t="s">
        <v>25</v>
      </c>
      <c r="C206" s="4" t="s">
        <v>26</v>
      </c>
      <c r="D206" s="4" t="s">
        <v>437</v>
      </c>
      <c r="F206" s="5">
        <v>44460</v>
      </c>
      <c r="G206" s="5">
        <v>44461</v>
      </c>
      <c r="H206" s="4">
        <v>0</v>
      </c>
      <c r="I206" s="4">
        <v>1</v>
      </c>
      <c r="J206" s="4">
        <v>0</v>
      </c>
      <c r="K206" s="4" t="s">
        <v>29</v>
      </c>
      <c r="L206" s="4">
        <v>359.39</v>
      </c>
      <c r="M206" s="4">
        <v>359.39</v>
      </c>
      <c r="O206" s="4" t="s">
        <v>425</v>
      </c>
      <c r="P206" s="4" t="s">
        <v>32</v>
      </c>
      <c r="Q206" s="4">
        <v>0</v>
      </c>
      <c r="R206" s="7">
        <v>44459</v>
      </c>
      <c r="S206" s="5">
        <v>44476</v>
      </c>
      <c r="T206" s="4" t="s">
        <v>33</v>
      </c>
      <c r="U206" s="4">
        <v>359.39</v>
      </c>
      <c r="V206" s="4">
        <v>0</v>
      </c>
      <c r="W206" s="4">
        <v>0</v>
      </c>
    </row>
    <row r="207" s="4" customFormat="1" spans="1:23">
      <c r="A207" s="4">
        <v>16330182965</v>
      </c>
      <c r="B207" s="4" t="s">
        <v>25</v>
      </c>
      <c r="C207" s="4" t="s">
        <v>26</v>
      </c>
      <c r="D207" s="4" t="s">
        <v>437</v>
      </c>
      <c r="F207" s="5">
        <v>44460</v>
      </c>
      <c r="G207" s="5">
        <v>44461</v>
      </c>
      <c r="H207" s="4">
        <v>0</v>
      </c>
      <c r="I207" s="4">
        <v>1</v>
      </c>
      <c r="J207" s="4">
        <v>0</v>
      </c>
      <c r="K207" s="4" t="s">
        <v>29</v>
      </c>
      <c r="L207" s="4">
        <v>359.39</v>
      </c>
      <c r="M207" s="4">
        <v>359.39</v>
      </c>
      <c r="O207" s="4" t="s">
        <v>425</v>
      </c>
      <c r="P207" s="4" t="s">
        <v>32</v>
      </c>
      <c r="Q207" s="4">
        <v>0</v>
      </c>
      <c r="R207" s="7">
        <v>44459</v>
      </c>
      <c r="S207" s="5">
        <v>44476</v>
      </c>
      <c r="T207" s="4" t="s">
        <v>33</v>
      </c>
      <c r="U207" s="4">
        <v>359.39</v>
      </c>
      <c r="V207" s="4">
        <v>0</v>
      </c>
      <c r="W207" s="4">
        <v>0</v>
      </c>
    </row>
    <row r="208" s="4" customFormat="1" spans="1:23">
      <c r="A208" s="4">
        <v>16330412413</v>
      </c>
      <c r="B208" s="4" t="s">
        <v>25</v>
      </c>
      <c r="C208" s="4" t="s">
        <v>26</v>
      </c>
      <c r="D208" s="4" t="s">
        <v>437</v>
      </c>
      <c r="F208" s="5">
        <v>44460</v>
      </c>
      <c r="G208" s="5">
        <v>44461</v>
      </c>
      <c r="H208" s="4">
        <v>0</v>
      </c>
      <c r="I208" s="4">
        <v>1</v>
      </c>
      <c r="J208" s="4">
        <v>0</v>
      </c>
      <c r="K208" s="4" t="s">
        <v>29</v>
      </c>
      <c r="L208" s="4">
        <v>359.39</v>
      </c>
      <c r="M208" s="4">
        <v>359.39</v>
      </c>
      <c r="O208" s="4" t="s">
        <v>425</v>
      </c>
      <c r="P208" s="4" t="s">
        <v>32</v>
      </c>
      <c r="Q208" s="4">
        <v>0</v>
      </c>
      <c r="R208" s="7">
        <v>44459</v>
      </c>
      <c r="S208" s="5">
        <v>44476</v>
      </c>
      <c r="T208" s="4" t="s">
        <v>33</v>
      </c>
      <c r="U208" s="4">
        <v>359.39</v>
      </c>
      <c r="V208" s="4">
        <v>0</v>
      </c>
      <c r="W208" s="4">
        <v>0</v>
      </c>
    </row>
    <row r="209" s="4" customFormat="1" spans="1:23">
      <c r="A209" s="4">
        <v>16330611750</v>
      </c>
      <c r="B209" s="4" t="s">
        <v>25</v>
      </c>
      <c r="C209" s="4" t="s">
        <v>26</v>
      </c>
      <c r="D209" s="4" t="s">
        <v>83</v>
      </c>
      <c r="E209" s="4" t="s">
        <v>84</v>
      </c>
      <c r="F209" s="5">
        <v>44460</v>
      </c>
      <c r="G209" s="5">
        <v>44461</v>
      </c>
      <c r="H209" s="4">
        <v>1</v>
      </c>
      <c r="I209" s="4">
        <v>1</v>
      </c>
      <c r="J209" s="4">
        <v>1</v>
      </c>
      <c r="K209" s="4" t="s">
        <v>29</v>
      </c>
      <c r="L209" s="4">
        <v>162.6</v>
      </c>
      <c r="M209" s="4">
        <v>162.6</v>
      </c>
      <c r="N209" s="4" t="s">
        <v>441</v>
      </c>
      <c r="O209" s="4" t="s">
        <v>425</v>
      </c>
      <c r="P209" s="4" t="s">
        <v>32</v>
      </c>
      <c r="Q209" s="4">
        <v>0</v>
      </c>
      <c r="R209" s="7">
        <v>44460</v>
      </c>
      <c r="S209" s="5">
        <v>44476</v>
      </c>
      <c r="T209" s="4" t="s">
        <v>33</v>
      </c>
      <c r="U209" s="4">
        <v>162.6</v>
      </c>
      <c r="V209" s="4">
        <v>0</v>
      </c>
      <c r="W209" s="4">
        <v>0</v>
      </c>
    </row>
    <row r="210" s="4" customFormat="1" spans="1:23">
      <c r="A210" s="4">
        <v>16330831631</v>
      </c>
      <c r="B210" s="4" t="s">
        <v>25</v>
      </c>
      <c r="C210" s="4" t="s">
        <v>26</v>
      </c>
      <c r="D210" s="4" t="s">
        <v>437</v>
      </c>
      <c r="F210" s="5">
        <v>44460</v>
      </c>
      <c r="G210" s="5">
        <v>44461</v>
      </c>
      <c r="H210" s="4">
        <v>0</v>
      </c>
      <c r="I210" s="4">
        <v>1</v>
      </c>
      <c r="J210" s="4">
        <v>0</v>
      </c>
      <c r="K210" s="4" t="s">
        <v>29</v>
      </c>
      <c r="L210" s="4">
        <v>360.06</v>
      </c>
      <c r="M210" s="4">
        <v>360.06</v>
      </c>
      <c r="O210" s="4" t="s">
        <v>425</v>
      </c>
      <c r="P210" s="4" t="s">
        <v>32</v>
      </c>
      <c r="Q210" s="4">
        <v>0</v>
      </c>
      <c r="R210" s="7">
        <v>44460</v>
      </c>
      <c r="S210" s="5">
        <v>44476</v>
      </c>
      <c r="T210" s="4" t="s">
        <v>33</v>
      </c>
      <c r="U210" s="4">
        <v>360.06</v>
      </c>
      <c r="V210" s="4">
        <v>0</v>
      </c>
      <c r="W210" s="4">
        <v>0</v>
      </c>
    </row>
    <row r="211" s="4" customFormat="1" spans="1:23">
      <c r="A211" s="4">
        <v>16331449160</v>
      </c>
      <c r="B211" s="4" t="s">
        <v>25</v>
      </c>
      <c r="C211" s="4" t="s">
        <v>26</v>
      </c>
      <c r="D211" s="4" t="s">
        <v>201</v>
      </c>
      <c r="E211" s="4" t="s">
        <v>202</v>
      </c>
      <c r="F211" s="5">
        <v>44460</v>
      </c>
      <c r="G211" s="5">
        <v>44461</v>
      </c>
      <c r="H211" s="4">
        <v>1</v>
      </c>
      <c r="I211" s="4">
        <v>1</v>
      </c>
      <c r="J211" s="4">
        <v>1</v>
      </c>
      <c r="K211" s="4" t="s">
        <v>29</v>
      </c>
      <c r="L211" s="4">
        <v>176.61</v>
      </c>
      <c r="M211" s="4">
        <v>176.61</v>
      </c>
      <c r="N211" s="4" t="s">
        <v>442</v>
      </c>
      <c r="O211" s="4" t="s">
        <v>425</v>
      </c>
      <c r="P211" s="4" t="s">
        <v>32</v>
      </c>
      <c r="Q211" s="4">
        <v>0</v>
      </c>
      <c r="R211" s="7">
        <v>44460</v>
      </c>
      <c r="S211" s="5">
        <v>44476</v>
      </c>
      <c r="T211" s="4" t="s">
        <v>33</v>
      </c>
      <c r="U211" s="4">
        <v>176.61</v>
      </c>
      <c r="V211" s="4">
        <v>0</v>
      </c>
      <c r="W211" s="4">
        <v>0</v>
      </c>
    </row>
    <row r="212" s="4" customFormat="1" spans="1:25">
      <c r="A212" s="4">
        <v>16331861038</v>
      </c>
      <c r="B212" s="4" t="s">
        <v>25</v>
      </c>
      <c r="C212" s="4" t="s">
        <v>26</v>
      </c>
      <c r="D212" s="4" t="s">
        <v>61</v>
      </c>
      <c r="E212" s="4" t="s">
        <v>62</v>
      </c>
      <c r="F212" s="5">
        <v>44460</v>
      </c>
      <c r="G212" s="5">
        <v>44461</v>
      </c>
      <c r="H212" s="4">
        <v>1</v>
      </c>
      <c r="I212" s="4">
        <v>1</v>
      </c>
      <c r="J212" s="4">
        <v>1</v>
      </c>
      <c r="K212" s="4" t="s">
        <v>29</v>
      </c>
      <c r="L212" s="4">
        <v>181.02</v>
      </c>
      <c r="M212" s="4">
        <v>181.02</v>
      </c>
      <c r="N212" s="4" t="s">
        <v>63</v>
      </c>
      <c r="O212" s="4" t="s">
        <v>425</v>
      </c>
      <c r="P212" s="4" t="s">
        <v>32</v>
      </c>
      <c r="Q212" s="4">
        <v>0</v>
      </c>
      <c r="R212" s="7">
        <v>44460</v>
      </c>
      <c r="S212" s="5">
        <v>44476</v>
      </c>
      <c r="T212" s="4" t="s">
        <v>33</v>
      </c>
      <c r="U212" s="4">
        <v>181.02</v>
      </c>
      <c r="V212" s="4">
        <v>0</v>
      </c>
      <c r="W212" s="4">
        <v>0</v>
      </c>
      <c r="Y212" s="4" t="s">
        <v>443</v>
      </c>
    </row>
    <row r="213" s="4" customFormat="1" spans="1:23">
      <c r="A213" s="4">
        <v>16334155905</v>
      </c>
      <c r="B213" s="4" t="s">
        <v>25</v>
      </c>
      <c r="C213" s="4" t="s">
        <v>26</v>
      </c>
      <c r="D213" s="4" t="s">
        <v>226</v>
      </c>
      <c r="F213" s="5">
        <v>44460</v>
      </c>
      <c r="G213" s="5">
        <v>44461</v>
      </c>
      <c r="H213" s="4">
        <v>0</v>
      </c>
      <c r="I213" s="4">
        <v>1</v>
      </c>
      <c r="J213" s="4">
        <v>0</v>
      </c>
      <c r="K213" s="4" t="s">
        <v>29</v>
      </c>
      <c r="L213" s="4">
        <v>149.34</v>
      </c>
      <c r="M213" s="4">
        <v>149.34</v>
      </c>
      <c r="O213" s="4" t="s">
        <v>425</v>
      </c>
      <c r="P213" s="4" t="s">
        <v>32</v>
      </c>
      <c r="Q213" s="4">
        <v>0</v>
      </c>
      <c r="R213" s="7">
        <v>44460</v>
      </c>
      <c r="S213" s="5">
        <v>44476</v>
      </c>
      <c r="T213" s="4" t="s">
        <v>33</v>
      </c>
      <c r="U213" s="4">
        <v>149.34</v>
      </c>
      <c r="V213" s="4">
        <v>0</v>
      </c>
      <c r="W213" s="4">
        <v>0</v>
      </c>
    </row>
    <row r="214" s="4" customFormat="1" spans="1:25">
      <c r="A214" s="4">
        <v>16334804610</v>
      </c>
      <c r="B214" s="4" t="s">
        <v>25</v>
      </c>
      <c r="C214" s="4" t="s">
        <v>26</v>
      </c>
      <c r="D214" s="4" t="s">
        <v>444</v>
      </c>
      <c r="E214" s="4" t="s">
        <v>445</v>
      </c>
      <c r="F214" s="5">
        <v>44460</v>
      </c>
      <c r="G214" s="5">
        <v>44461</v>
      </c>
      <c r="H214" s="4">
        <v>1</v>
      </c>
      <c r="I214" s="4">
        <v>1</v>
      </c>
      <c r="J214" s="4">
        <v>1</v>
      </c>
      <c r="K214" s="4" t="s">
        <v>29</v>
      </c>
      <c r="L214" s="4">
        <v>188.03</v>
      </c>
      <c r="M214" s="4">
        <v>188.03</v>
      </c>
      <c r="N214" s="4" t="s">
        <v>446</v>
      </c>
      <c r="O214" s="4" t="s">
        <v>425</v>
      </c>
      <c r="P214" s="4" t="s">
        <v>32</v>
      </c>
      <c r="Q214" s="4">
        <v>0</v>
      </c>
      <c r="R214" s="7">
        <v>44460</v>
      </c>
      <c r="S214" s="5">
        <v>44476</v>
      </c>
      <c r="T214" s="4" t="s">
        <v>33</v>
      </c>
      <c r="U214" s="4">
        <v>188.03</v>
      </c>
      <c r="V214" s="4">
        <v>0</v>
      </c>
      <c r="W214" s="4">
        <v>0</v>
      </c>
      <c r="Y214" s="4" t="s">
        <v>447</v>
      </c>
    </row>
    <row r="215" s="4" customFormat="1" spans="1:24">
      <c r="A215" s="4">
        <v>16334999796</v>
      </c>
      <c r="B215" s="4" t="s">
        <v>25</v>
      </c>
      <c r="C215" s="4" t="s">
        <v>26</v>
      </c>
      <c r="D215" s="4" t="s">
        <v>438</v>
      </c>
      <c r="E215" s="4" t="s">
        <v>439</v>
      </c>
      <c r="F215" s="5">
        <v>44460</v>
      </c>
      <c r="G215" s="5">
        <v>44461</v>
      </c>
      <c r="H215" s="4">
        <v>1</v>
      </c>
      <c r="I215" s="4">
        <v>1</v>
      </c>
      <c r="J215" s="4">
        <v>1</v>
      </c>
      <c r="K215" s="4" t="s">
        <v>29</v>
      </c>
      <c r="L215" s="4">
        <v>147.18</v>
      </c>
      <c r="M215" s="4">
        <v>147.18</v>
      </c>
      <c r="N215" s="4" t="s">
        <v>448</v>
      </c>
      <c r="O215" s="4" t="s">
        <v>425</v>
      </c>
      <c r="P215" s="4" t="s">
        <v>32</v>
      </c>
      <c r="Q215" s="4">
        <v>0</v>
      </c>
      <c r="R215" s="7">
        <v>44460</v>
      </c>
      <c r="S215" s="5">
        <v>44476</v>
      </c>
      <c r="T215" s="4" t="s">
        <v>33</v>
      </c>
      <c r="U215" s="4">
        <v>147.18</v>
      </c>
      <c r="V215" s="4">
        <v>0</v>
      </c>
      <c r="W215" s="4">
        <v>0</v>
      </c>
      <c r="X215" s="4">
        <v>2260582</v>
      </c>
    </row>
    <row r="216" s="4" customFormat="1" spans="1:24">
      <c r="A216" s="4">
        <v>16335265017</v>
      </c>
      <c r="B216" s="4" t="s">
        <v>25</v>
      </c>
      <c r="C216" s="4" t="s">
        <v>26</v>
      </c>
      <c r="D216" s="4" t="s">
        <v>264</v>
      </c>
      <c r="E216" s="4" t="s">
        <v>99</v>
      </c>
      <c r="F216" s="5">
        <v>44460</v>
      </c>
      <c r="G216" s="5">
        <v>44461</v>
      </c>
      <c r="H216" s="4">
        <v>1</v>
      </c>
      <c r="I216" s="4">
        <v>1</v>
      </c>
      <c r="J216" s="4">
        <v>1</v>
      </c>
      <c r="K216" s="4" t="s">
        <v>29</v>
      </c>
      <c r="L216" s="4">
        <v>106.58</v>
      </c>
      <c r="M216" s="4">
        <v>106.58</v>
      </c>
      <c r="N216" s="4" t="s">
        <v>449</v>
      </c>
      <c r="O216" s="4" t="s">
        <v>425</v>
      </c>
      <c r="P216" s="4" t="s">
        <v>32</v>
      </c>
      <c r="Q216" s="4">
        <v>0</v>
      </c>
      <c r="R216" s="7">
        <v>44460</v>
      </c>
      <c r="S216" s="5">
        <v>44476</v>
      </c>
      <c r="T216" s="4" t="s">
        <v>33</v>
      </c>
      <c r="U216" s="4">
        <v>106.58</v>
      </c>
      <c r="V216" s="4">
        <v>0</v>
      </c>
      <c r="W216" s="4">
        <v>0</v>
      </c>
      <c r="X216" s="4">
        <v>2260623</v>
      </c>
    </row>
    <row r="217" s="4" customFormat="1" spans="1:23">
      <c r="A217" s="4">
        <v>16335292058</v>
      </c>
      <c r="B217" s="4" t="s">
        <v>25</v>
      </c>
      <c r="C217" s="4" t="s">
        <v>26</v>
      </c>
      <c r="D217" s="4" t="s">
        <v>419</v>
      </c>
      <c r="F217" s="5">
        <v>44460</v>
      </c>
      <c r="G217" s="5">
        <v>44461</v>
      </c>
      <c r="H217" s="4">
        <v>0</v>
      </c>
      <c r="I217" s="4">
        <v>1</v>
      </c>
      <c r="J217" s="4">
        <v>0</v>
      </c>
      <c r="K217" s="4" t="s">
        <v>29</v>
      </c>
      <c r="L217" s="4">
        <v>140.28</v>
      </c>
      <c r="M217" s="4">
        <v>140.28</v>
      </c>
      <c r="O217" s="4" t="s">
        <v>425</v>
      </c>
      <c r="P217" s="4" t="s">
        <v>32</v>
      </c>
      <c r="Q217" s="4">
        <v>0</v>
      </c>
      <c r="R217" s="7">
        <v>44460</v>
      </c>
      <c r="S217" s="5">
        <v>44476</v>
      </c>
      <c r="T217" s="4" t="s">
        <v>33</v>
      </c>
      <c r="U217" s="4">
        <v>140.28</v>
      </c>
      <c r="V217" s="4">
        <v>0</v>
      </c>
      <c r="W217" s="4">
        <v>0</v>
      </c>
    </row>
    <row r="218" s="4" customFormat="1" spans="1:25">
      <c r="A218" s="4">
        <v>16335348692</v>
      </c>
      <c r="B218" s="4" t="s">
        <v>25</v>
      </c>
      <c r="C218" s="4" t="s">
        <v>26</v>
      </c>
      <c r="D218" s="4" t="s">
        <v>450</v>
      </c>
      <c r="E218" s="4" t="s">
        <v>378</v>
      </c>
      <c r="F218" s="5">
        <v>44460</v>
      </c>
      <c r="G218" s="5">
        <v>44461</v>
      </c>
      <c r="H218" s="4">
        <v>1</v>
      </c>
      <c r="I218" s="4">
        <v>1</v>
      </c>
      <c r="J218" s="4">
        <v>1</v>
      </c>
      <c r="K218" s="4" t="s">
        <v>29</v>
      </c>
      <c r="L218" s="4">
        <v>173.62</v>
      </c>
      <c r="M218" s="4">
        <v>173.62</v>
      </c>
      <c r="N218" s="4" t="s">
        <v>451</v>
      </c>
      <c r="O218" s="4" t="s">
        <v>425</v>
      </c>
      <c r="P218" s="4" t="s">
        <v>32</v>
      </c>
      <c r="Q218" s="4">
        <v>0</v>
      </c>
      <c r="R218" s="7">
        <v>44460</v>
      </c>
      <c r="S218" s="5">
        <v>44476</v>
      </c>
      <c r="T218" s="4" t="s">
        <v>33</v>
      </c>
      <c r="U218" s="4">
        <v>173.62</v>
      </c>
      <c r="V218" s="4">
        <v>0</v>
      </c>
      <c r="W218" s="4">
        <v>0</v>
      </c>
      <c r="Y218" s="4" t="s">
        <v>452</v>
      </c>
    </row>
    <row r="219" s="4" customFormat="1" spans="1:23">
      <c r="A219" s="4">
        <v>16335457738</v>
      </c>
      <c r="B219" s="4" t="s">
        <v>25</v>
      </c>
      <c r="C219" s="4" t="s">
        <v>26</v>
      </c>
      <c r="D219" s="4" t="s">
        <v>130</v>
      </c>
      <c r="E219" s="4" t="s">
        <v>54</v>
      </c>
      <c r="F219" s="5">
        <v>44460</v>
      </c>
      <c r="G219" s="5">
        <v>44461</v>
      </c>
      <c r="H219" s="4">
        <v>1</v>
      </c>
      <c r="I219" s="4">
        <v>1</v>
      </c>
      <c r="J219" s="4">
        <v>1</v>
      </c>
      <c r="K219" s="4" t="s">
        <v>29</v>
      </c>
      <c r="L219" s="4">
        <v>201.22</v>
      </c>
      <c r="M219" s="4">
        <v>201.22</v>
      </c>
      <c r="N219" s="4" t="s">
        <v>453</v>
      </c>
      <c r="O219" s="4" t="s">
        <v>425</v>
      </c>
      <c r="P219" s="4" t="s">
        <v>32</v>
      </c>
      <c r="Q219" s="4">
        <v>0</v>
      </c>
      <c r="R219" s="7">
        <v>44460</v>
      </c>
      <c r="S219" s="5">
        <v>44476</v>
      </c>
      <c r="T219" s="4" t="s">
        <v>33</v>
      </c>
      <c r="U219" s="4">
        <v>201.22</v>
      </c>
      <c r="V219" s="4">
        <v>0</v>
      </c>
      <c r="W219" s="4">
        <v>0</v>
      </c>
    </row>
    <row r="220" s="4" customFormat="1" spans="1:23">
      <c r="A220" s="4">
        <v>16335670691</v>
      </c>
      <c r="B220" s="4" t="s">
        <v>25</v>
      </c>
      <c r="C220" s="4" t="s">
        <v>26</v>
      </c>
      <c r="D220" s="4" t="s">
        <v>454</v>
      </c>
      <c r="E220" s="4" t="s">
        <v>455</v>
      </c>
      <c r="F220" s="5">
        <v>44460</v>
      </c>
      <c r="G220" s="5">
        <v>44461</v>
      </c>
      <c r="H220" s="4">
        <v>1</v>
      </c>
      <c r="I220" s="4">
        <v>1</v>
      </c>
      <c r="J220" s="4">
        <v>1</v>
      </c>
      <c r="K220" s="4" t="s">
        <v>29</v>
      </c>
      <c r="L220" s="4">
        <v>860.66</v>
      </c>
      <c r="M220" s="4">
        <v>860.66</v>
      </c>
      <c r="N220" s="4" t="s">
        <v>456</v>
      </c>
      <c r="O220" s="4" t="s">
        <v>425</v>
      </c>
      <c r="P220" s="4" t="s">
        <v>32</v>
      </c>
      <c r="Q220" s="4">
        <v>0</v>
      </c>
      <c r="R220" s="7">
        <v>44460</v>
      </c>
      <c r="S220" s="5">
        <v>44476</v>
      </c>
      <c r="T220" s="4" t="s">
        <v>33</v>
      </c>
      <c r="U220" s="4">
        <v>860.66</v>
      </c>
      <c r="V220" s="4">
        <v>0</v>
      </c>
      <c r="W220" s="4">
        <v>0</v>
      </c>
    </row>
    <row r="221" s="4" customFormat="1" spans="1:23">
      <c r="A221" s="4">
        <v>16335457738</v>
      </c>
      <c r="B221" s="4" t="s">
        <v>25</v>
      </c>
      <c r="C221" s="4" t="s">
        <v>166</v>
      </c>
      <c r="D221" s="4" t="s">
        <v>130</v>
      </c>
      <c r="E221" s="4" t="s">
        <v>54</v>
      </c>
      <c r="F221" s="5">
        <v>44460</v>
      </c>
      <c r="G221" s="5">
        <v>44461</v>
      </c>
      <c r="H221" s="4">
        <v>1</v>
      </c>
      <c r="I221" s="4">
        <v>1</v>
      </c>
      <c r="J221" s="4">
        <v>1</v>
      </c>
      <c r="K221" s="4" t="s">
        <v>29</v>
      </c>
      <c r="L221" s="4">
        <v>-201.22</v>
      </c>
      <c r="M221" s="4">
        <v>-201.22</v>
      </c>
      <c r="N221" s="4" t="s">
        <v>453</v>
      </c>
      <c r="O221" s="4" t="s">
        <v>425</v>
      </c>
      <c r="P221" s="4" t="s">
        <v>32</v>
      </c>
      <c r="Q221" s="4">
        <v>0</v>
      </c>
      <c r="R221" s="7">
        <v>44460</v>
      </c>
      <c r="S221" s="5">
        <v>44476</v>
      </c>
      <c r="T221" s="4" t="s">
        <v>33</v>
      </c>
      <c r="U221" s="4">
        <v>-201.22</v>
      </c>
      <c r="V221" s="4">
        <v>0</v>
      </c>
      <c r="W221" s="4">
        <v>0</v>
      </c>
    </row>
    <row r="222" s="4" customFormat="1" spans="1:25">
      <c r="A222" s="4">
        <v>16335912396</v>
      </c>
      <c r="B222" s="4" t="s">
        <v>25</v>
      </c>
      <c r="C222" s="4" t="s">
        <v>26</v>
      </c>
      <c r="D222" s="4" t="s">
        <v>457</v>
      </c>
      <c r="E222" s="4" t="s">
        <v>458</v>
      </c>
      <c r="F222" s="5">
        <v>44460</v>
      </c>
      <c r="G222" s="5">
        <v>44461</v>
      </c>
      <c r="H222" s="4">
        <v>1</v>
      </c>
      <c r="I222" s="4">
        <v>1</v>
      </c>
      <c r="J222" s="4">
        <v>1</v>
      </c>
      <c r="K222" s="4" t="s">
        <v>29</v>
      </c>
      <c r="L222" s="4">
        <v>352.18</v>
      </c>
      <c r="M222" s="4">
        <v>352.18</v>
      </c>
      <c r="N222" s="4" t="s">
        <v>459</v>
      </c>
      <c r="O222" s="4" t="s">
        <v>425</v>
      </c>
      <c r="P222" s="4" t="s">
        <v>32</v>
      </c>
      <c r="Q222" s="4">
        <v>0</v>
      </c>
      <c r="R222" s="7">
        <v>44460</v>
      </c>
      <c r="S222" s="5">
        <v>44476</v>
      </c>
      <c r="T222" s="4" t="s">
        <v>33</v>
      </c>
      <c r="U222" s="4">
        <v>352.18</v>
      </c>
      <c r="V222" s="4">
        <v>0</v>
      </c>
      <c r="W222" s="4">
        <v>0</v>
      </c>
      <c r="Y222" s="4" t="s">
        <v>460</v>
      </c>
    </row>
    <row r="223" s="4" customFormat="1" spans="1:25">
      <c r="A223" s="4">
        <v>16320352100</v>
      </c>
      <c r="B223" s="4" t="s">
        <v>25</v>
      </c>
      <c r="C223" s="4" t="s">
        <v>97</v>
      </c>
      <c r="D223" s="4" t="s">
        <v>45</v>
      </c>
      <c r="E223" s="4" t="s">
        <v>46</v>
      </c>
      <c r="F223" s="5">
        <v>44458</v>
      </c>
      <c r="G223" s="5">
        <v>44459</v>
      </c>
      <c r="H223" s="4">
        <v>1</v>
      </c>
      <c r="I223" s="4">
        <v>1</v>
      </c>
      <c r="J223" s="4">
        <v>1</v>
      </c>
      <c r="K223" s="4" t="s">
        <v>29</v>
      </c>
      <c r="L223" s="4">
        <v>-292.72</v>
      </c>
      <c r="M223" s="4">
        <v>-292.72</v>
      </c>
      <c r="N223" s="4" t="s">
        <v>334</v>
      </c>
      <c r="O223" s="4" t="s">
        <v>425</v>
      </c>
      <c r="P223" s="4" t="s">
        <v>32</v>
      </c>
      <c r="Q223" s="4">
        <v>0</v>
      </c>
      <c r="R223" s="7">
        <v>44458</v>
      </c>
      <c r="S223" s="5">
        <v>44476</v>
      </c>
      <c r="T223" s="4" t="s">
        <v>33</v>
      </c>
      <c r="U223" s="4">
        <v>-292.72</v>
      </c>
      <c r="V223" s="4">
        <v>0</v>
      </c>
      <c r="W223" s="4">
        <v>0</v>
      </c>
      <c r="Y223" s="4">
        <v>3192411965</v>
      </c>
    </row>
    <row r="224" s="4" customFormat="1" spans="1:23">
      <c r="A224" s="4">
        <v>16239917691</v>
      </c>
      <c r="B224" s="4" t="s">
        <v>25</v>
      </c>
      <c r="C224" s="4" t="s">
        <v>26</v>
      </c>
      <c r="D224" s="4" t="s">
        <v>437</v>
      </c>
      <c r="F224" s="5">
        <v>44461</v>
      </c>
      <c r="G224" s="5">
        <v>44462</v>
      </c>
      <c r="H224" s="4">
        <v>0</v>
      </c>
      <c r="I224" s="4">
        <v>1</v>
      </c>
      <c r="J224" s="4">
        <v>0</v>
      </c>
      <c r="K224" s="4" t="s">
        <v>29</v>
      </c>
      <c r="L224" s="4">
        <v>339.94</v>
      </c>
      <c r="M224" s="4">
        <v>339.94</v>
      </c>
      <c r="O224" s="4" t="s">
        <v>461</v>
      </c>
      <c r="P224" s="4" t="s">
        <v>32</v>
      </c>
      <c r="Q224" s="4">
        <v>0</v>
      </c>
      <c r="R224" s="7">
        <v>44448</v>
      </c>
      <c r="S224" s="5">
        <v>44477</v>
      </c>
      <c r="T224" s="4" t="s">
        <v>33</v>
      </c>
      <c r="U224" s="4">
        <v>339.94</v>
      </c>
      <c r="V224" s="4">
        <v>0</v>
      </c>
      <c r="W224" s="4">
        <v>0</v>
      </c>
    </row>
    <row r="225" s="4" customFormat="1" spans="1:23">
      <c r="A225" s="4">
        <v>16273449539</v>
      </c>
      <c r="B225" s="4" t="s">
        <v>25</v>
      </c>
      <c r="C225" s="4" t="s">
        <v>26</v>
      </c>
      <c r="D225" s="4" t="s">
        <v>246</v>
      </c>
      <c r="E225" s="4" t="s">
        <v>247</v>
      </c>
      <c r="F225" s="5">
        <v>44461</v>
      </c>
      <c r="G225" s="5">
        <v>44462</v>
      </c>
      <c r="H225" s="4">
        <v>1</v>
      </c>
      <c r="I225" s="4">
        <v>1</v>
      </c>
      <c r="J225" s="4">
        <v>1</v>
      </c>
      <c r="K225" s="4" t="s">
        <v>29</v>
      </c>
      <c r="L225" s="4">
        <v>239.54</v>
      </c>
      <c r="M225" s="4">
        <v>239.54</v>
      </c>
      <c r="N225" s="4" t="s">
        <v>462</v>
      </c>
      <c r="O225" s="4" t="s">
        <v>461</v>
      </c>
      <c r="P225" s="4" t="s">
        <v>32</v>
      </c>
      <c r="Q225" s="4">
        <v>0</v>
      </c>
      <c r="R225" s="7">
        <v>44452</v>
      </c>
      <c r="S225" s="5">
        <v>44477</v>
      </c>
      <c r="T225" s="4" t="s">
        <v>33</v>
      </c>
      <c r="U225" s="4">
        <v>239.54</v>
      </c>
      <c r="V225" s="4">
        <v>0</v>
      </c>
      <c r="W225" s="4">
        <v>0</v>
      </c>
    </row>
    <row r="226" s="4" customFormat="1" spans="1:23">
      <c r="A226" s="4">
        <v>16279286548</v>
      </c>
      <c r="B226" s="4" t="s">
        <v>25</v>
      </c>
      <c r="C226" s="4" t="s">
        <v>26</v>
      </c>
      <c r="D226" s="4" t="s">
        <v>246</v>
      </c>
      <c r="E226" s="4" t="s">
        <v>247</v>
      </c>
      <c r="F226" s="5">
        <v>44461</v>
      </c>
      <c r="G226" s="5">
        <v>44462</v>
      </c>
      <c r="H226" s="4">
        <v>1</v>
      </c>
      <c r="I226" s="4">
        <v>1</v>
      </c>
      <c r="J226" s="4">
        <v>1</v>
      </c>
      <c r="K226" s="4" t="s">
        <v>29</v>
      </c>
      <c r="L226" s="4">
        <v>239.54</v>
      </c>
      <c r="M226" s="4">
        <v>239.54</v>
      </c>
      <c r="N226" s="4" t="s">
        <v>463</v>
      </c>
      <c r="O226" s="4" t="s">
        <v>461</v>
      </c>
      <c r="P226" s="4" t="s">
        <v>32</v>
      </c>
      <c r="Q226" s="4">
        <v>0</v>
      </c>
      <c r="R226" s="7">
        <v>44452</v>
      </c>
      <c r="S226" s="5">
        <v>44477</v>
      </c>
      <c r="T226" s="4" t="s">
        <v>33</v>
      </c>
      <c r="U226" s="4">
        <v>239.54</v>
      </c>
      <c r="V226" s="4">
        <v>0</v>
      </c>
      <c r="W226" s="4">
        <v>0</v>
      </c>
    </row>
    <row r="227" s="4" customFormat="1" spans="1:23">
      <c r="A227" s="4">
        <v>16280566754</v>
      </c>
      <c r="B227" s="4" t="s">
        <v>25</v>
      </c>
      <c r="C227" s="4" t="s">
        <v>26</v>
      </c>
      <c r="D227" s="4" t="s">
        <v>464</v>
      </c>
      <c r="E227" s="4" t="s">
        <v>465</v>
      </c>
      <c r="F227" s="5">
        <v>44461</v>
      </c>
      <c r="G227" s="5">
        <v>44462</v>
      </c>
      <c r="H227" s="4">
        <v>2</v>
      </c>
      <c r="I227" s="4">
        <v>1</v>
      </c>
      <c r="J227" s="4">
        <v>2</v>
      </c>
      <c r="K227" s="4" t="s">
        <v>29</v>
      </c>
      <c r="L227" s="4">
        <v>403.92</v>
      </c>
      <c r="M227" s="4">
        <v>403.92</v>
      </c>
      <c r="N227" s="4" t="s">
        <v>466</v>
      </c>
      <c r="O227" s="4" t="s">
        <v>461</v>
      </c>
      <c r="P227" s="4" t="s">
        <v>32</v>
      </c>
      <c r="Q227" s="4">
        <v>0</v>
      </c>
      <c r="R227" s="7">
        <v>44453</v>
      </c>
      <c r="S227" s="5">
        <v>44477</v>
      </c>
      <c r="T227" s="4" t="s">
        <v>33</v>
      </c>
      <c r="U227" s="4">
        <v>403.92</v>
      </c>
      <c r="V227" s="4">
        <v>0</v>
      </c>
      <c r="W227" s="4">
        <v>0</v>
      </c>
    </row>
    <row r="228" s="4" customFormat="1" spans="1:25">
      <c r="A228" s="4">
        <v>16305081782</v>
      </c>
      <c r="B228" s="4" t="s">
        <v>25</v>
      </c>
      <c r="C228" s="4" t="s">
        <v>26</v>
      </c>
      <c r="D228" s="4" t="s">
        <v>467</v>
      </c>
      <c r="E228" s="4" t="s">
        <v>216</v>
      </c>
      <c r="F228" s="5">
        <v>44461</v>
      </c>
      <c r="G228" s="5">
        <v>44462</v>
      </c>
      <c r="H228" s="4">
        <v>2</v>
      </c>
      <c r="I228" s="4">
        <v>1</v>
      </c>
      <c r="J228" s="4">
        <v>2</v>
      </c>
      <c r="K228" s="4" t="s">
        <v>29</v>
      </c>
      <c r="L228" s="4">
        <v>607.72</v>
      </c>
      <c r="M228" s="4">
        <v>607.72</v>
      </c>
      <c r="N228" s="4" t="s">
        <v>468</v>
      </c>
      <c r="O228" s="4" t="s">
        <v>461</v>
      </c>
      <c r="P228" s="4" t="s">
        <v>32</v>
      </c>
      <c r="Q228" s="4">
        <v>0</v>
      </c>
      <c r="R228" s="7">
        <v>44456</v>
      </c>
      <c r="S228" s="5">
        <v>44477</v>
      </c>
      <c r="T228" s="4" t="s">
        <v>33</v>
      </c>
      <c r="U228" s="4">
        <v>607.72</v>
      </c>
      <c r="V228" s="4">
        <v>0</v>
      </c>
      <c r="W228" s="4">
        <v>0</v>
      </c>
      <c r="X228" s="4">
        <v>2256567</v>
      </c>
      <c r="Y228" s="4">
        <v>103869301004</v>
      </c>
    </row>
    <row r="229" s="4" customFormat="1" spans="1:25">
      <c r="A229" s="4">
        <v>16311131567</v>
      </c>
      <c r="B229" s="4" t="s">
        <v>25</v>
      </c>
      <c r="C229" s="4" t="s">
        <v>26</v>
      </c>
      <c r="D229" s="4" t="s">
        <v>27</v>
      </c>
      <c r="E229" s="4" t="s">
        <v>28</v>
      </c>
      <c r="F229" s="5">
        <v>44458</v>
      </c>
      <c r="G229" s="5">
        <v>44462</v>
      </c>
      <c r="H229" s="4">
        <v>1</v>
      </c>
      <c r="I229" s="4">
        <v>4</v>
      </c>
      <c r="J229" s="4">
        <v>4</v>
      </c>
      <c r="K229" s="4" t="s">
        <v>29</v>
      </c>
      <c r="L229" s="4">
        <v>1823.97</v>
      </c>
      <c r="M229" s="4">
        <v>1823.97</v>
      </c>
      <c r="N229" s="4" t="s">
        <v>469</v>
      </c>
      <c r="O229" s="4" t="s">
        <v>461</v>
      </c>
      <c r="P229" s="4" t="s">
        <v>32</v>
      </c>
      <c r="Q229" s="4">
        <v>0</v>
      </c>
      <c r="R229" s="7">
        <v>44457</v>
      </c>
      <c r="S229" s="5">
        <v>44477</v>
      </c>
      <c r="T229" s="4" t="s">
        <v>33</v>
      </c>
      <c r="U229" s="4">
        <v>1823.97</v>
      </c>
      <c r="V229" s="4">
        <v>0</v>
      </c>
      <c r="W229" s="4">
        <v>0</v>
      </c>
      <c r="X229" s="4">
        <v>2257725</v>
      </c>
      <c r="Y229" s="4">
        <v>9744622</v>
      </c>
    </row>
    <row r="230" s="4" customFormat="1" spans="1:23">
      <c r="A230" s="4">
        <v>16329272866</v>
      </c>
      <c r="B230" s="4" t="s">
        <v>25</v>
      </c>
      <c r="C230" s="4" t="s">
        <v>26</v>
      </c>
      <c r="D230" s="4" t="s">
        <v>470</v>
      </c>
      <c r="F230" s="5">
        <v>44461</v>
      </c>
      <c r="G230" s="5">
        <v>44462</v>
      </c>
      <c r="H230" s="4">
        <v>0</v>
      </c>
      <c r="I230" s="4">
        <v>1</v>
      </c>
      <c r="J230" s="4">
        <v>0</v>
      </c>
      <c r="K230" s="4" t="s">
        <v>29</v>
      </c>
      <c r="L230" s="4">
        <v>484.96</v>
      </c>
      <c r="M230" s="4">
        <v>484.96</v>
      </c>
      <c r="O230" s="4" t="s">
        <v>461</v>
      </c>
      <c r="P230" s="4" t="s">
        <v>32</v>
      </c>
      <c r="Q230" s="4">
        <v>0</v>
      </c>
      <c r="R230" s="7">
        <v>44459</v>
      </c>
      <c r="S230" s="5">
        <v>44477</v>
      </c>
      <c r="T230" s="4" t="s">
        <v>33</v>
      </c>
      <c r="U230" s="4">
        <v>484.96</v>
      </c>
      <c r="V230" s="4">
        <v>0</v>
      </c>
      <c r="W230" s="4">
        <v>0</v>
      </c>
    </row>
    <row r="231" s="4" customFormat="1" spans="1:24">
      <c r="A231" s="4">
        <v>16336191326</v>
      </c>
      <c r="B231" s="4" t="s">
        <v>25</v>
      </c>
      <c r="C231" s="4" t="s">
        <v>26</v>
      </c>
      <c r="D231" s="4" t="s">
        <v>117</v>
      </c>
      <c r="E231" s="4" t="s">
        <v>118</v>
      </c>
      <c r="F231" s="5">
        <v>44461</v>
      </c>
      <c r="G231" s="5">
        <v>44462</v>
      </c>
      <c r="H231" s="4">
        <v>1</v>
      </c>
      <c r="I231" s="4">
        <v>1</v>
      </c>
      <c r="J231" s="4">
        <v>1</v>
      </c>
      <c r="K231" s="4" t="s">
        <v>29</v>
      </c>
      <c r="L231" s="4">
        <v>178.91</v>
      </c>
      <c r="M231" s="4">
        <v>178.91</v>
      </c>
      <c r="N231" s="4" t="s">
        <v>471</v>
      </c>
      <c r="O231" s="4" t="s">
        <v>461</v>
      </c>
      <c r="P231" s="4" t="s">
        <v>32</v>
      </c>
      <c r="Q231" s="4">
        <v>0</v>
      </c>
      <c r="R231" s="7">
        <v>44461</v>
      </c>
      <c r="S231" s="5">
        <v>44477</v>
      </c>
      <c r="T231" s="4" t="s">
        <v>33</v>
      </c>
      <c r="U231" s="4">
        <v>178.91</v>
      </c>
      <c r="V231" s="4">
        <v>0</v>
      </c>
      <c r="W231" s="4">
        <v>0</v>
      </c>
      <c r="X231" s="4">
        <v>2260781</v>
      </c>
    </row>
    <row r="232" s="4" customFormat="1" spans="1:24">
      <c r="A232" s="4">
        <v>16336372835</v>
      </c>
      <c r="B232" s="4" t="s">
        <v>25</v>
      </c>
      <c r="C232" s="4" t="s">
        <v>26</v>
      </c>
      <c r="D232" s="4" t="s">
        <v>472</v>
      </c>
      <c r="E232" s="4" t="s">
        <v>473</v>
      </c>
      <c r="F232" s="5">
        <v>44461</v>
      </c>
      <c r="G232" s="5">
        <v>44462</v>
      </c>
      <c r="H232" s="4">
        <v>1</v>
      </c>
      <c r="I232" s="4">
        <v>1</v>
      </c>
      <c r="J232" s="4">
        <v>1</v>
      </c>
      <c r="K232" s="4" t="s">
        <v>29</v>
      </c>
      <c r="L232" s="4">
        <v>253.84</v>
      </c>
      <c r="M232" s="4">
        <v>253.84</v>
      </c>
      <c r="N232" s="4" t="s">
        <v>474</v>
      </c>
      <c r="O232" s="4" t="s">
        <v>461</v>
      </c>
      <c r="P232" s="4" t="s">
        <v>32</v>
      </c>
      <c r="Q232" s="4">
        <v>0</v>
      </c>
      <c r="R232" s="7">
        <v>44461</v>
      </c>
      <c r="S232" s="5">
        <v>44477</v>
      </c>
      <c r="T232" s="4" t="s">
        <v>33</v>
      </c>
      <c r="U232" s="4">
        <v>253.84</v>
      </c>
      <c r="V232" s="4">
        <v>0</v>
      </c>
      <c r="W232" s="4">
        <v>0</v>
      </c>
      <c r="X232" s="4">
        <v>2260854</v>
      </c>
    </row>
    <row r="233" s="4" customFormat="1" spans="1:24">
      <c r="A233" s="4">
        <v>16336562676</v>
      </c>
      <c r="B233" s="4" t="s">
        <v>25</v>
      </c>
      <c r="C233" s="4" t="s">
        <v>26</v>
      </c>
      <c r="D233" s="4" t="s">
        <v>475</v>
      </c>
      <c r="E233" s="4" t="s">
        <v>140</v>
      </c>
      <c r="F233" s="5">
        <v>44461</v>
      </c>
      <c r="G233" s="5">
        <v>44462</v>
      </c>
      <c r="H233" s="4">
        <v>1</v>
      </c>
      <c r="I233" s="4">
        <v>1</v>
      </c>
      <c r="J233" s="4">
        <v>1</v>
      </c>
      <c r="K233" s="4" t="s">
        <v>29</v>
      </c>
      <c r="L233" s="4">
        <v>149.33</v>
      </c>
      <c r="M233" s="4">
        <v>149.33</v>
      </c>
      <c r="N233" s="4" t="s">
        <v>476</v>
      </c>
      <c r="O233" s="4" t="s">
        <v>461</v>
      </c>
      <c r="P233" s="4" t="s">
        <v>32</v>
      </c>
      <c r="Q233" s="4">
        <v>0</v>
      </c>
      <c r="R233" s="7">
        <v>44461</v>
      </c>
      <c r="S233" s="5">
        <v>44477</v>
      </c>
      <c r="T233" s="4" t="s">
        <v>33</v>
      </c>
      <c r="U233" s="4">
        <v>149.33</v>
      </c>
      <c r="V233" s="4">
        <v>0</v>
      </c>
      <c r="W233" s="4">
        <v>0</v>
      </c>
      <c r="X233" s="4">
        <v>2260899</v>
      </c>
    </row>
    <row r="234" s="4" customFormat="1" spans="1:25">
      <c r="A234" s="4">
        <v>16336737955</v>
      </c>
      <c r="B234" s="4" t="s">
        <v>25</v>
      </c>
      <c r="C234" s="4" t="s">
        <v>26</v>
      </c>
      <c r="D234" s="4" t="s">
        <v>45</v>
      </c>
      <c r="E234" s="4" t="s">
        <v>435</v>
      </c>
      <c r="F234" s="5">
        <v>44461</v>
      </c>
      <c r="G234" s="5">
        <v>44462</v>
      </c>
      <c r="H234" s="4">
        <v>1</v>
      </c>
      <c r="I234" s="4">
        <v>1</v>
      </c>
      <c r="J234" s="4">
        <v>1</v>
      </c>
      <c r="K234" s="4" t="s">
        <v>29</v>
      </c>
      <c r="L234" s="4">
        <v>479.9</v>
      </c>
      <c r="M234" s="4">
        <v>479.9</v>
      </c>
      <c r="N234" s="4" t="s">
        <v>477</v>
      </c>
      <c r="O234" s="4" t="s">
        <v>461</v>
      </c>
      <c r="P234" s="4" t="s">
        <v>32</v>
      </c>
      <c r="Q234" s="4">
        <v>0</v>
      </c>
      <c r="R234" s="7">
        <v>44461</v>
      </c>
      <c r="S234" s="5">
        <v>44477</v>
      </c>
      <c r="T234" s="4" t="s">
        <v>33</v>
      </c>
      <c r="U234" s="4">
        <v>479.9</v>
      </c>
      <c r="V234" s="4">
        <v>0</v>
      </c>
      <c r="W234" s="4">
        <v>0</v>
      </c>
      <c r="Y234" s="4">
        <v>3188125419</v>
      </c>
    </row>
    <row r="235" s="4" customFormat="1" spans="1:25">
      <c r="A235" s="4">
        <v>16337236057</v>
      </c>
      <c r="B235" s="4" t="s">
        <v>25</v>
      </c>
      <c r="C235" s="4" t="s">
        <v>26</v>
      </c>
      <c r="D235" s="4" t="s">
        <v>61</v>
      </c>
      <c r="E235" s="4" t="s">
        <v>62</v>
      </c>
      <c r="F235" s="5">
        <v>44461</v>
      </c>
      <c r="G235" s="5">
        <v>44462</v>
      </c>
      <c r="H235" s="4">
        <v>1</v>
      </c>
      <c r="I235" s="4">
        <v>1</v>
      </c>
      <c r="J235" s="4">
        <v>1</v>
      </c>
      <c r="K235" s="4" t="s">
        <v>29</v>
      </c>
      <c r="L235" s="4">
        <v>180.76</v>
      </c>
      <c r="M235" s="4">
        <v>180.76</v>
      </c>
      <c r="N235" s="4" t="s">
        <v>63</v>
      </c>
      <c r="O235" s="4" t="s">
        <v>461</v>
      </c>
      <c r="P235" s="4" t="s">
        <v>32</v>
      </c>
      <c r="Q235" s="4">
        <v>0</v>
      </c>
      <c r="R235" s="7">
        <v>44461</v>
      </c>
      <c r="S235" s="5">
        <v>44477</v>
      </c>
      <c r="T235" s="4" t="s">
        <v>33</v>
      </c>
      <c r="U235" s="4">
        <v>180.76</v>
      </c>
      <c r="V235" s="4">
        <v>0</v>
      </c>
      <c r="W235" s="4">
        <v>0</v>
      </c>
      <c r="X235" s="4">
        <v>2261012</v>
      </c>
      <c r="Y235" s="4" t="s">
        <v>478</v>
      </c>
    </row>
    <row r="236" s="4" customFormat="1" spans="1:25">
      <c r="A236" s="4">
        <v>16337278622</v>
      </c>
      <c r="B236" s="4" t="s">
        <v>25</v>
      </c>
      <c r="C236" s="4" t="s">
        <v>26</v>
      </c>
      <c r="D236" s="4" t="s">
        <v>45</v>
      </c>
      <c r="E236" s="4" t="s">
        <v>46</v>
      </c>
      <c r="F236" s="5">
        <v>44461</v>
      </c>
      <c r="G236" s="5">
        <v>44462</v>
      </c>
      <c r="H236" s="4">
        <v>1</v>
      </c>
      <c r="I236" s="4">
        <v>1</v>
      </c>
      <c r="J236" s="4">
        <v>1</v>
      </c>
      <c r="K236" s="4" t="s">
        <v>29</v>
      </c>
      <c r="L236" s="4">
        <v>298.62</v>
      </c>
      <c r="M236" s="4">
        <v>298.62</v>
      </c>
      <c r="N236" s="4" t="s">
        <v>479</v>
      </c>
      <c r="O236" s="4" t="s">
        <v>461</v>
      </c>
      <c r="P236" s="4" t="s">
        <v>32</v>
      </c>
      <c r="Q236" s="4">
        <v>0</v>
      </c>
      <c r="R236" s="7">
        <v>44461</v>
      </c>
      <c r="S236" s="5">
        <v>44477</v>
      </c>
      <c r="T236" s="4" t="s">
        <v>33</v>
      </c>
      <c r="U236" s="4">
        <v>298.62</v>
      </c>
      <c r="V236" s="4">
        <v>0</v>
      </c>
      <c r="W236" s="4">
        <v>0</v>
      </c>
      <c r="Y236" s="4">
        <v>3192495498</v>
      </c>
    </row>
    <row r="237" s="4" customFormat="1" spans="1:24">
      <c r="A237" s="4">
        <v>16337309440</v>
      </c>
      <c r="B237" s="4" t="s">
        <v>25</v>
      </c>
      <c r="C237" s="4" t="s">
        <v>26</v>
      </c>
      <c r="D237" s="4" t="s">
        <v>480</v>
      </c>
      <c r="E237" s="4" t="s">
        <v>58</v>
      </c>
      <c r="F237" s="5">
        <v>44461</v>
      </c>
      <c r="G237" s="5">
        <v>44462</v>
      </c>
      <c r="H237" s="4">
        <v>1</v>
      </c>
      <c r="I237" s="4">
        <v>1</v>
      </c>
      <c r="J237" s="4">
        <v>1</v>
      </c>
      <c r="K237" s="4" t="s">
        <v>29</v>
      </c>
      <c r="L237" s="4">
        <v>131.95</v>
      </c>
      <c r="M237" s="4">
        <v>131.95</v>
      </c>
      <c r="N237" s="4" t="s">
        <v>481</v>
      </c>
      <c r="O237" s="4" t="s">
        <v>461</v>
      </c>
      <c r="P237" s="4" t="s">
        <v>32</v>
      </c>
      <c r="Q237" s="4">
        <v>0</v>
      </c>
      <c r="R237" s="7">
        <v>44461</v>
      </c>
      <c r="S237" s="5">
        <v>44477</v>
      </c>
      <c r="T237" s="4" t="s">
        <v>33</v>
      </c>
      <c r="U237" s="4">
        <v>131.95</v>
      </c>
      <c r="V237" s="4">
        <v>0</v>
      </c>
      <c r="W237" s="4">
        <v>0</v>
      </c>
      <c r="X237" s="4">
        <v>2261026</v>
      </c>
    </row>
    <row r="238" s="4" customFormat="1" spans="1:23">
      <c r="A238" s="4">
        <v>16337644188</v>
      </c>
      <c r="B238" s="4" t="s">
        <v>25</v>
      </c>
      <c r="C238" s="4" t="s">
        <v>26</v>
      </c>
      <c r="D238" s="4" t="s">
        <v>201</v>
      </c>
      <c r="E238" s="4" t="s">
        <v>202</v>
      </c>
      <c r="F238" s="5">
        <v>44461</v>
      </c>
      <c r="G238" s="5">
        <v>44462</v>
      </c>
      <c r="H238" s="4">
        <v>1</v>
      </c>
      <c r="I238" s="4">
        <v>1</v>
      </c>
      <c r="J238" s="4">
        <v>1</v>
      </c>
      <c r="K238" s="4" t="s">
        <v>29</v>
      </c>
      <c r="L238" s="4">
        <v>176.61</v>
      </c>
      <c r="M238" s="4">
        <v>176.61</v>
      </c>
      <c r="N238" s="4" t="s">
        <v>442</v>
      </c>
      <c r="O238" s="4" t="s">
        <v>461</v>
      </c>
      <c r="P238" s="4" t="s">
        <v>32</v>
      </c>
      <c r="Q238" s="4">
        <v>0</v>
      </c>
      <c r="R238" s="7">
        <v>44461</v>
      </c>
      <c r="S238" s="5">
        <v>44477</v>
      </c>
      <c r="T238" s="4" t="s">
        <v>33</v>
      </c>
      <c r="U238" s="4">
        <v>176.61</v>
      </c>
      <c r="V238" s="4">
        <v>0</v>
      </c>
      <c r="W238" s="4">
        <v>0</v>
      </c>
    </row>
    <row r="239" s="4" customFormat="1" spans="1:25">
      <c r="A239" s="4">
        <v>16337926991</v>
      </c>
      <c r="B239" s="4" t="s">
        <v>25</v>
      </c>
      <c r="C239" s="4" t="s">
        <v>26</v>
      </c>
      <c r="D239" s="4" t="s">
        <v>482</v>
      </c>
      <c r="E239" s="4" t="s">
        <v>54</v>
      </c>
      <c r="F239" s="5">
        <v>44461</v>
      </c>
      <c r="G239" s="5">
        <v>44462</v>
      </c>
      <c r="H239" s="4">
        <v>1</v>
      </c>
      <c r="I239" s="4">
        <v>1</v>
      </c>
      <c r="J239" s="4">
        <v>1</v>
      </c>
      <c r="K239" s="4" t="s">
        <v>29</v>
      </c>
      <c r="L239" s="4">
        <v>160.45</v>
      </c>
      <c r="M239" s="4">
        <v>160.45</v>
      </c>
      <c r="N239" s="4" t="s">
        <v>483</v>
      </c>
      <c r="O239" s="4" t="s">
        <v>461</v>
      </c>
      <c r="P239" s="4" t="s">
        <v>32</v>
      </c>
      <c r="Q239" s="4">
        <v>0</v>
      </c>
      <c r="R239" s="7">
        <v>44461</v>
      </c>
      <c r="S239" s="5">
        <v>44477</v>
      </c>
      <c r="T239" s="4" t="s">
        <v>33</v>
      </c>
      <c r="U239" s="4">
        <v>160.45</v>
      </c>
      <c r="V239" s="4">
        <v>0</v>
      </c>
      <c r="W239" s="4">
        <v>0</v>
      </c>
      <c r="Y239" s="4" t="s">
        <v>484</v>
      </c>
    </row>
    <row r="240" s="4" customFormat="1" spans="1:24">
      <c r="A240" s="4">
        <v>16340191223</v>
      </c>
      <c r="B240" s="4" t="s">
        <v>25</v>
      </c>
      <c r="C240" s="4" t="s">
        <v>26</v>
      </c>
      <c r="D240" s="4" t="s">
        <v>198</v>
      </c>
      <c r="E240" s="4" t="s">
        <v>199</v>
      </c>
      <c r="F240" s="5">
        <v>44461</v>
      </c>
      <c r="G240" s="5">
        <v>44462</v>
      </c>
      <c r="H240" s="4">
        <v>1</v>
      </c>
      <c r="I240" s="4">
        <v>1</v>
      </c>
      <c r="J240" s="4">
        <v>1</v>
      </c>
      <c r="K240" s="4" t="s">
        <v>29</v>
      </c>
      <c r="L240" s="4">
        <v>995.58</v>
      </c>
      <c r="M240" s="4">
        <v>995.58</v>
      </c>
      <c r="N240" s="4" t="s">
        <v>485</v>
      </c>
      <c r="O240" s="4" t="s">
        <v>461</v>
      </c>
      <c r="P240" s="4" t="s">
        <v>32</v>
      </c>
      <c r="Q240" s="4">
        <v>0</v>
      </c>
      <c r="R240" s="7">
        <v>44461</v>
      </c>
      <c r="S240" s="5">
        <v>44477</v>
      </c>
      <c r="T240" s="4" t="s">
        <v>33</v>
      </c>
      <c r="U240" s="4">
        <v>995.58</v>
      </c>
      <c r="V240" s="4">
        <v>0</v>
      </c>
      <c r="W240" s="4">
        <v>0</v>
      </c>
      <c r="X240" s="4">
        <v>2261155</v>
      </c>
    </row>
    <row r="241" s="4" customFormat="1" spans="1:23">
      <c r="A241" s="4">
        <v>16340373555</v>
      </c>
      <c r="B241" s="4" t="s">
        <v>25</v>
      </c>
      <c r="C241" s="4" t="s">
        <v>26</v>
      </c>
      <c r="D241" s="4" t="s">
        <v>486</v>
      </c>
      <c r="F241" s="5">
        <v>44461</v>
      </c>
      <c r="G241" s="5">
        <v>44462</v>
      </c>
      <c r="H241" s="4">
        <v>0</v>
      </c>
      <c r="I241" s="4">
        <v>1</v>
      </c>
      <c r="J241" s="4">
        <v>0</v>
      </c>
      <c r="K241" s="4" t="s">
        <v>29</v>
      </c>
      <c r="L241" s="4">
        <v>293.72</v>
      </c>
      <c r="M241" s="4">
        <v>293.72</v>
      </c>
      <c r="O241" s="4" t="s">
        <v>461</v>
      </c>
      <c r="P241" s="4" t="s">
        <v>32</v>
      </c>
      <c r="Q241" s="4">
        <v>0</v>
      </c>
      <c r="R241" s="7">
        <v>44461</v>
      </c>
      <c r="S241" s="5">
        <v>44477</v>
      </c>
      <c r="T241" s="4" t="s">
        <v>33</v>
      </c>
      <c r="U241" s="4">
        <v>293.72</v>
      </c>
      <c r="V241" s="4">
        <v>0</v>
      </c>
      <c r="W241" s="4">
        <v>0</v>
      </c>
    </row>
    <row r="242" s="4" customFormat="1" spans="1:25">
      <c r="A242" s="4">
        <v>16340400858</v>
      </c>
      <c r="B242" s="4" t="s">
        <v>25</v>
      </c>
      <c r="C242" s="4" t="s">
        <v>26</v>
      </c>
      <c r="D242" s="4" t="s">
        <v>487</v>
      </c>
      <c r="E242" s="4" t="s">
        <v>378</v>
      </c>
      <c r="F242" s="5">
        <v>44461</v>
      </c>
      <c r="G242" s="5">
        <v>44462</v>
      </c>
      <c r="H242" s="4">
        <v>1</v>
      </c>
      <c r="I242" s="4">
        <v>1</v>
      </c>
      <c r="J242" s="4">
        <v>1</v>
      </c>
      <c r="K242" s="4" t="s">
        <v>29</v>
      </c>
      <c r="L242" s="4">
        <v>182.99</v>
      </c>
      <c r="M242" s="4">
        <v>182.99</v>
      </c>
      <c r="N242" s="4" t="s">
        <v>488</v>
      </c>
      <c r="O242" s="4" t="s">
        <v>461</v>
      </c>
      <c r="P242" s="4" t="s">
        <v>32</v>
      </c>
      <c r="Q242" s="4">
        <v>0</v>
      </c>
      <c r="R242" s="7">
        <v>44461</v>
      </c>
      <c r="S242" s="5">
        <v>44477</v>
      </c>
      <c r="T242" s="4" t="s">
        <v>33</v>
      </c>
      <c r="U242" s="4">
        <v>182.99</v>
      </c>
      <c r="V242" s="4">
        <v>0</v>
      </c>
      <c r="W242" s="4">
        <v>0</v>
      </c>
      <c r="X242" s="4">
        <v>2261182</v>
      </c>
      <c r="Y242" s="4" t="s">
        <v>489</v>
      </c>
    </row>
    <row r="243" s="4" customFormat="1" spans="1:24">
      <c r="A243" s="4">
        <v>16336562676</v>
      </c>
      <c r="B243" s="4" t="s">
        <v>25</v>
      </c>
      <c r="C243" s="4" t="s">
        <v>166</v>
      </c>
      <c r="D243" s="4" t="s">
        <v>475</v>
      </c>
      <c r="E243" s="4" t="s">
        <v>140</v>
      </c>
      <c r="F243" s="5">
        <v>44461</v>
      </c>
      <c r="G243" s="5">
        <v>44462</v>
      </c>
      <c r="H243" s="4">
        <v>1</v>
      </c>
      <c r="I243" s="4">
        <v>1</v>
      </c>
      <c r="J243" s="4">
        <v>1</v>
      </c>
      <c r="K243" s="4" t="s">
        <v>29</v>
      </c>
      <c r="L243" s="4">
        <v>-149.33</v>
      </c>
      <c r="M243" s="4">
        <v>-149.33</v>
      </c>
      <c r="N243" s="4" t="s">
        <v>476</v>
      </c>
      <c r="O243" s="4" t="s">
        <v>461</v>
      </c>
      <c r="P243" s="4" t="s">
        <v>32</v>
      </c>
      <c r="Q243" s="4">
        <v>0</v>
      </c>
      <c r="R243" s="7">
        <v>44461</v>
      </c>
      <c r="S243" s="5">
        <v>44477</v>
      </c>
      <c r="T243" s="4" t="s">
        <v>33</v>
      </c>
      <c r="U243" s="4">
        <v>-149.33</v>
      </c>
      <c r="V243" s="4">
        <v>0</v>
      </c>
      <c r="W243" s="4">
        <v>0</v>
      </c>
      <c r="X243" s="4">
        <v>2260899</v>
      </c>
    </row>
    <row r="244" s="4" customFormat="1" spans="1:25">
      <c r="A244" s="4">
        <v>16340831648</v>
      </c>
      <c r="B244" s="4" t="s">
        <v>25</v>
      </c>
      <c r="C244" s="4" t="s">
        <v>26</v>
      </c>
      <c r="D244" s="4" t="s">
        <v>490</v>
      </c>
      <c r="E244" s="4" t="s">
        <v>140</v>
      </c>
      <c r="F244" s="5">
        <v>44461</v>
      </c>
      <c r="G244" s="5">
        <v>44462</v>
      </c>
      <c r="H244" s="4">
        <v>1</v>
      </c>
      <c r="I244" s="4">
        <v>1</v>
      </c>
      <c r="J244" s="4">
        <v>1</v>
      </c>
      <c r="K244" s="4" t="s">
        <v>29</v>
      </c>
      <c r="L244" s="4">
        <v>199.21</v>
      </c>
      <c r="M244" s="4">
        <v>199.21</v>
      </c>
      <c r="N244" s="4" t="s">
        <v>491</v>
      </c>
      <c r="O244" s="4" t="s">
        <v>461</v>
      </c>
      <c r="P244" s="4" t="s">
        <v>32</v>
      </c>
      <c r="Q244" s="4">
        <v>0</v>
      </c>
      <c r="R244" s="7">
        <v>44461</v>
      </c>
      <c r="S244" s="5">
        <v>44477</v>
      </c>
      <c r="T244" s="4" t="s">
        <v>33</v>
      </c>
      <c r="U244" s="4">
        <v>199.21</v>
      </c>
      <c r="V244" s="4">
        <v>0</v>
      </c>
      <c r="W244" s="4">
        <v>0</v>
      </c>
      <c r="X244" s="4">
        <v>2261256</v>
      </c>
      <c r="Y244" s="4" t="s">
        <v>357</v>
      </c>
    </row>
    <row r="245" s="4" customFormat="1" spans="1:23">
      <c r="A245" s="4">
        <v>16341158711</v>
      </c>
      <c r="B245" s="4" t="s">
        <v>25</v>
      </c>
      <c r="C245" s="4" t="s">
        <v>26</v>
      </c>
      <c r="D245" s="4" t="s">
        <v>492</v>
      </c>
      <c r="E245" s="4" t="s">
        <v>493</v>
      </c>
      <c r="F245" s="5">
        <v>44461</v>
      </c>
      <c r="G245" s="5">
        <v>44462</v>
      </c>
      <c r="H245" s="4">
        <v>1</v>
      </c>
      <c r="I245" s="4">
        <v>1</v>
      </c>
      <c r="J245" s="4">
        <v>1</v>
      </c>
      <c r="K245" s="4" t="s">
        <v>29</v>
      </c>
      <c r="L245" s="4">
        <v>132.97</v>
      </c>
      <c r="M245" s="4">
        <v>132.97</v>
      </c>
      <c r="N245" s="4" t="s">
        <v>494</v>
      </c>
      <c r="O245" s="4" t="s">
        <v>461</v>
      </c>
      <c r="P245" s="4" t="s">
        <v>32</v>
      </c>
      <c r="Q245" s="4">
        <v>0</v>
      </c>
      <c r="R245" s="7">
        <v>44461</v>
      </c>
      <c r="S245" s="5">
        <v>44477</v>
      </c>
      <c r="T245" s="4" t="s">
        <v>33</v>
      </c>
      <c r="U245" s="4">
        <v>132.97</v>
      </c>
      <c r="V245" s="4">
        <v>0</v>
      </c>
      <c r="W245" s="4">
        <v>0</v>
      </c>
    </row>
    <row r="246" s="4" customFormat="1" spans="1:25">
      <c r="A246" s="4">
        <v>16341219299</v>
      </c>
      <c r="B246" s="4" t="s">
        <v>25</v>
      </c>
      <c r="C246" s="4" t="s">
        <v>26</v>
      </c>
      <c r="D246" s="4" t="s">
        <v>495</v>
      </c>
      <c r="E246" s="4" t="s">
        <v>75</v>
      </c>
      <c r="F246" s="5">
        <v>44461</v>
      </c>
      <c r="G246" s="5">
        <v>44462</v>
      </c>
      <c r="H246" s="4">
        <v>1</v>
      </c>
      <c r="I246" s="4">
        <v>1</v>
      </c>
      <c r="J246" s="4">
        <v>1</v>
      </c>
      <c r="K246" s="4" t="s">
        <v>29</v>
      </c>
      <c r="L246" s="4">
        <v>181.88</v>
      </c>
      <c r="M246" s="4">
        <v>181.88</v>
      </c>
      <c r="N246" s="4" t="s">
        <v>496</v>
      </c>
      <c r="O246" s="4" t="s">
        <v>461</v>
      </c>
      <c r="P246" s="4" t="s">
        <v>32</v>
      </c>
      <c r="Q246" s="4">
        <v>0</v>
      </c>
      <c r="R246" s="7">
        <v>44461</v>
      </c>
      <c r="S246" s="5">
        <v>44477</v>
      </c>
      <c r="T246" s="4" t="s">
        <v>33</v>
      </c>
      <c r="U246" s="4">
        <v>181.88</v>
      </c>
      <c r="V246" s="4">
        <v>0</v>
      </c>
      <c r="W246" s="4">
        <v>0</v>
      </c>
      <c r="Y246" s="4" t="s">
        <v>497</v>
      </c>
    </row>
    <row r="247" s="4" customFormat="1" spans="1:25">
      <c r="A247" s="4">
        <v>16341354091</v>
      </c>
      <c r="B247" s="4" t="s">
        <v>25</v>
      </c>
      <c r="C247" s="4" t="s">
        <v>26</v>
      </c>
      <c r="D247" s="4" t="s">
        <v>498</v>
      </c>
      <c r="E247" s="4" t="s">
        <v>499</v>
      </c>
      <c r="F247" s="5">
        <v>44461</v>
      </c>
      <c r="G247" s="5">
        <v>44462</v>
      </c>
      <c r="H247" s="4">
        <v>2</v>
      </c>
      <c r="I247" s="4">
        <v>1</v>
      </c>
      <c r="J247" s="4">
        <v>2</v>
      </c>
      <c r="K247" s="4" t="s">
        <v>29</v>
      </c>
      <c r="L247" s="4">
        <v>454.86</v>
      </c>
      <c r="M247" s="4">
        <v>454.86</v>
      </c>
      <c r="N247" s="4" t="s">
        <v>500</v>
      </c>
      <c r="O247" s="4" t="s">
        <v>461</v>
      </c>
      <c r="P247" s="4" t="s">
        <v>32</v>
      </c>
      <c r="Q247" s="4">
        <v>0</v>
      </c>
      <c r="R247" s="7">
        <v>44461</v>
      </c>
      <c r="S247" s="5">
        <v>44477</v>
      </c>
      <c r="T247" s="4" t="s">
        <v>33</v>
      </c>
      <c r="U247" s="4">
        <v>454.86</v>
      </c>
      <c r="V247" s="4">
        <v>0</v>
      </c>
      <c r="W247" s="4">
        <v>0</v>
      </c>
      <c r="X247" s="4">
        <v>2261341</v>
      </c>
      <c r="Y247" s="4" t="s">
        <v>501</v>
      </c>
    </row>
    <row r="248" s="4" customFormat="1" spans="1:25">
      <c r="A248" s="4">
        <v>16341417165</v>
      </c>
      <c r="B248" s="4" t="s">
        <v>25</v>
      </c>
      <c r="C248" s="4" t="s">
        <v>26</v>
      </c>
      <c r="D248" s="4" t="s">
        <v>502</v>
      </c>
      <c r="E248" s="4" t="s">
        <v>378</v>
      </c>
      <c r="F248" s="5">
        <v>44461</v>
      </c>
      <c r="G248" s="5">
        <v>44462</v>
      </c>
      <c r="H248" s="4">
        <v>1</v>
      </c>
      <c r="I248" s="4">
        <v>1</v>
      </c>
      <c r="J248" s="4">
        <v>1</v>
      </c>
      <c r="K248" s="4" t="s">
        <v>29</v>
      </c>
      <c r="L248" s="4">
        <v>359.64</v>
      </c>
      <c r="M248" s="4">
        <v>359.64</v>
      </c>
      <c r="N248" s="4" t="s">
        <v>503</v>
      </c>
      <c r="O248" s="4" t="s">
        <v>461</v>
      </c>
      <c r="P248" s="4" t="s">
        <v>32</v>
      </c>
      <c r="Q248" s="4">
        <v>0</v>
      </c>
      <c r="R248" s="7">
        <v>44461</v>
      </c>
      <c r="S248" s="5">
        <v>44477</v>
      </c>
      <c r="T248" s="4" t="s">
        <v>33</v>
      </c>
      <c r="U248" s="4">
        <v>359.64</v>
      </c>
      <c r="V248" s="4">
        <v>0</v>
      </c>
      <c r="W248" s="4">
        <v>0</v>
      </c>
      <c r="X248" s="4">
        <v>2261356</v>
      </c>
      <c r="Y248" s="4" t="s">
        <v>504</v>
      </c>
    </row>
    <row r="249" s="4" customFormat="1" spans="1:24">
      <c r="A249" s="4">
        <v>16341516571</v>
      </c>
      <c r="B249" s="4" t="s">
        <v>25</v>
      </c>
      <c r="C249" s="4" t="s">
        <v>26</v>
      </c>
      <c r="D249" s="4" t="s">
        <v>154</v>
      </c>
      <c r="E249" s="4" t="s">
        <v>28</v>
      </c>
      <c r="F249" s="5">
        <v>44461</v>
      </c>
      <c r="G249" s="5">
        <v>44462</v>
      </c>
      <c r="H249" s="4">
        <v>1</v>
      </c>
      <c r="I249" s="4">
        <v>1</v>
      </c>
      <c r="J249" s="4">
        <v>1</v>
      </c>
      <c r="K249" s="4" t="s">
        <v>29</v>
      </c>
      <c r="L249" s="4">
        <v>323.59</v>
      </c>
      <c r="M249" s="4">
        <v>323.59</v>
      </c>
      <c r="N249" s="4" t="s">
        <v>505</v>
      </c>
      <c r="O249" s="4" t="s">
        <v>461</v>
      </c>
      <c r="P249" s="4" t="s">
        <v>32</v>
      </c>
      <c r="Q249" s="4">
        <v>0</v>
      </c>
      <c r="R249" s="7">
        <v>44461</v>
      </c>
      <c r="S249" s="5">
        <v>44477</v>
      </c>
      <c r="T249" s="4" t="s">
        <v>33</v>
      </c>
      <c r="U249" s="4">
        <v>323.59</v>
      </c>
      <c r="V249" s="4">
        <v>0</v>
      </c>
      <c r="W249" s="4">
        <v>0</v>
      </c>
      <c r="X249" s="4">
        <v>2261378</v>
      </c>
    </row>
    <row r="250" s="4" customFormat="1" spans="1:25">
      <c r="A250" s="4">
        <v>16341953099</v>
      </c>
      <c r="B250" s="4" t="s">
        <v>25</v>
      </c>
      <c r="C250" s="4" t="s">
        <v>26</v>
      </c>
      <c r="D250" s="4" t="s">
        <v>146</v>
      </c>
      <c r="E250" s="4" t="s">
        <v>506</v>
      </c>
      <c r="F250" s="5">
        <v>44461</v>
      </c>
      <c r="G250" s="5">
        <v>44462</v>
      </c>
      <c r="H250" s="4">
        <v>1</v>
      </c>
      <c r="I250" s="4">
        <v>1</v>
      </c>
      <c r="J250" s="4">
        <v>1</v>
      </c>
      <c r="K250" s="4" t="s">
        <v>29</v>
      </c>
      <c r="L250" s="4">
        <v>199.86</v>
      </c>
      <c r="M250" s="4">
        <v>199.86</v>
      </c>
      <c r="N250" s="4" t="s">
        <v>507</v>
      </c>
      <c r="O250" s="4" t="s">
        <v>461</v>
      </c>
      <c r="P250" s="4" t="s">
        <v>32</v>
      </c>
      <c r="Q250" s="4">
        <v>0</v>
      </c>
      <c r="R250" s="7">
        <v>44461</v>
      </c>
      <c r="S250" s="5">
        <v>44477</v>
      </c>
      <c r="T250" s="4" t="s">
        <v>33</v>
      </c>
      <c r="U250" s="4">
        <v>199.86</v>
      </c>
      <c r="V250" s="4">
        <v>0</v>
      </c>
      <c r="W250" s="4">
        <v>0</v>
      </c>
      <c r="X250" s="4">
        <v>2261463</v>
      </c>
      <c r="Y250" s="4">
        <v>103882801604</v>
      </c>
    </row>
    <row r="251" s="4" customFormat="1" spans="1:25">
      <c r="A251" s="4">
        <v>16342386898</v>
      </c>
      <c r="B251" s="4" t="s">
        <v>25</v>
      </c>
      <c r="C251" s="4" t="s">
        <v>26</v>
      </c>
      <c r="D251" s="4" t="s">
        <v>508</v>
      </c>
      <c r="E251" s="4" t="s">
        <v>509</v>
      </c>
      <c r="F251" s="5">
        <v>44461</v>
      </c>
      <c r="G251" s="5">
        <v>44462</v>
      </c>
      <c r="H251" s="4">
        <v>1</v>
      </c>
      <c r="I251" s="4">
        <v>1</v>
      </c>
      <c r="J251" s="4">
        <v>1</v>
      </c>
      <c r="K251" s="4" t="s">
        <v>29</v>
      </c>
      <c r="L251" s="4">
        <v>185.37</v>
      </c>
      <c r="M251" s="4">
        <v>185.37</v>
      </c>
      <c r="N251" s="4" t="s">
        <v>510</v>
      </c>
      <c r="O251" s="4" t="s">
        <v>461</v>
      </c>
      <c r="P251" s="4" t="s">
        <v>32</v>
      </c>
      <c r="Q251" s="4">
        <v>0</v>
      </c>
      <c r="R251" s="7">
        <v>44461</v>
      </c>
      <c r="S251" s="5">
        <v>44477</v>
      </c>
      <c r="T251" s="4" t="s">
        <v>33</v>
      </c>
      <c r="U251" s="4">
        <v>185.37</v>
      </c>
      <c r="V251" s="4">
        <v>0</v>
      </c>
      <c r="W251" s="4">
        <v>0</v>
      </c>
      <c r="Y251" s="4" t="s">
        <v>511</v>
      </c>
    </row>
    <row r="252" s="4" customFormat="1" spans="1:23">
      <c r="A252" s="4">
        <v>16342473969</v>
      </c>
      <c r="B252" s="4" t="s">
        <v>25</v>
      </c>
      <c r="C252" s="4" t="s">
        <v>26</v>
      </c>
      <c r="D252" s="4" t="s">
        <v>512</v>
      </c>
      <c r="F252" s="5">
        <v>44461</v>
      </c>
      <c r="G252" s="5">
        <v>44462</v>
      </c>
      <c r="H252" s="4">
        <v>0</v>
      </c>
      <c r="I252" s="4">
        <v>1</v>
      </c>
      <c r="J252" s="4">
        <v>0</v>
      </c>
      <c r="K252" s="4" t="s">
        <v>29</v>
      </c>
      <c r="L252" s="4">
        <v>267.84</v>
      </c>
      <c r="M252" s="4">
        <v>267.84</v>
      </c>
      <c r="O252" s="4" t="s">
        <v>461</v>
      </c>
      <c r="P252" s="4" t="s">
        <v>32</v>
      </c>
      <c r="Q252" s="4">
        <v>0</v>
      </c>
      <c r="R252" s="7">
        <v>44461</v>
      </c>
      <c r="S252" s="5">
        <v>44477</v>
      </c>
      <c r="T252" s="4" t="s">
        <v>33</v>
      </c>
      <c r="U252" s="4">
        <v>267.84</v>
      </c>
      <c r="V252" s="4">
        <v>0</v>
      </c>
      <c r="W252" s="4">
        <v>0</v>
      </c>
    </row>
    <row r="253" s="4" customFormat="1" spans="1:25">
      <c r="A253" s="4">
        <v>16342820764</v>
      </c>
      <c r="B253" s="4" t="s">
        <v>25</v>
      </c>
      <c r="C253" s="4" t="s">
        <v>26</v>
      </c>
      <c r="D253" s="4" t="s">
        <v>139</v>
      </c>
      <c r="E253" s="4" t="s">
        <v>140</v>
      </c>
      <c r="F253" s="5">
        <v>44461</v>
      </c>
      <c r="G253" s="5">
        <v>44462</v>
      </c>
      <c r="H253" s="4">
        <v>1</v>
      </c>
      <c r="I253" s="4">
        <v>1</v>
      </c>
      <c r="J253" s="4">
        <v>1</v>
      </c>
      <c r="K253" s="4" t="s">
        <v>29</v>
      </c>
      <c r="L253" s="4">
        <v>157.27</v>
      </c>
      <c r="M253" s="4">
        <v>157.27</v>
      </c>
      <c r="N253" s="4" t="s">
        <v>513</v>
      </c>
      <c r="O253" s="4" t="s">
        <v>461</v>
      </c>
      <c r="P253" s="4" t="s">
        <v>32</v>
      </c>
      <c r="Q253" s="4">
        <v>0</v>
      </c>
      <c r="R253" s="7">
        <v>44461</v>
      </c>
      <c r="S253" s="5">
        <v>44477</v>
      </c>
      <c r="T253" s="4" t="s">
        <v>33</v>
      </c>
      <c r="U253" s="4">
        <v>157.27</v>
      </c>
      <c r="V253" s="4">
        <v>0</v>
      </c>
      <c r="W253" s="4">
        <v>0</v>
      </c>
      <c r="Y253" s="4" t="s">
        <v>514</v>
      </c>
    </row>
    <row r="254" s="4" customFormat="1" spans="1:25">
      <c r="A254" s="4">
        <v>16342900501</v>
      </c>
      <c r="B254" s="4" t="s">
        <v>25</v>
      </c>
      <c r="C254" s="4" t="s">
        <v>26</v>
      </c>
      <c r="D254" s="4" t="s">
        <v>508</v>
      </c>
      <c r="E254" s="4" t="s">
        <v>509</v>
      </c>
      <c r="F254" s="5">
        <v>44461</v>
      </c>
      <c r="G254" s="5">
        <v>44462</v>
      </c>
      <c r="H254" s="4">
        <v>1</v>
      </c>
      <c r="I254" s="4">
        <v>1</v>
      </c>
      <c r="J254" s="4">
        <v>1</v>
      </c>
      <c r="K254" s="4" t="s">
        <v>29</v>
      </c>
      <c r="L254" s="4">
        <v>185.37</v>
      </c>
      <c r="M254" s="4">
        <v>185.37</v>
      </c>
      <c r="N254" s="4" t="s">
        <v>515</v>
      </c>
      <c r="O254" s="4" t="s">
        <v>461</v>
      </c>
      <c r="P254" s="4" t="s">
        <v>32</v>
      </c>
      <c r="Q254" s="4">
        <v>0</v>
      </c>
      <c r="R254" s="7">
        <v>44461</v>
      </c>
      <c r="S254" s="5">
        <v>44477</v>
      </c>
      <c r="T254" s="4" t="s">
        <v>33</v>
      </c>
      <c r="U254" s="4">
        <v>185.37</v>
      </c>
      <c r="V254" s="4">
        <v>0</v>
      </c>
      <c r="W254" s="4">
        <v>0</v>
      </c>
      <c r="Y254" s="4" t="s">
        <v>516</v>
      </c>
    </row>
    <row r="255" s="4" customFormat="1" spans="1:23">
      <c r="A255" s="4">
        <v>16288507077</v>
      </c>
      <c r="B255" s="4" t="s">
        <v>25</v>
      </c>
      <c r="C255" s="4" t="s">
        <v>26</v>
      </c>
      <c r="D255" s="4" t="s">
        <v>517</v>
      </c>
      <c r="E255" s="4" t="s">
        <v>518</v>
      </c>
      <c r="F255" s="5">
        <v>44462</v>
      </c>
      <c r="G255" s="5">
        <v>44463</v>
      </c>
      <c r="H255" s="4">
        <v>1</v>
      </c>
      <c r="I255" s="4">
        <v>1</v>
      </c>
      <c r="J255" s="4">
        <v>1</v>
      </c>
      <c r="K255" s="4" t="s">
        <v>29</v>
      </c>
      <c r="L255" s="4">
        <v>578.51</v>
      </c>
      <c r="M255" s="4">
        <v>578.51</v>
      </c>
      <c r="N255" s="4" t="s">
        <v>519</v>
      </c>
      <c r="O255" s="4" t="s">
        <v>520</v>
      </c>
      <c r="P255" s="4" t="s">
        <v>32</v>
      </c>
      <c r="Q255" s="4">
        <v>0</v>
      </c>
      <c r="R255" s="7">
        <v>44454</v>
      </c>
      <c r="S255" s="5">
        <v>44478</v>
      </c>
      <c r="T255" s="4" t="s">
        <v>33</v>
      </c>
      <c r="U255" s="4">
        <v>578.51</v>
      </c>
      <c r="V255" s="4">
        <v>0</v>
      </c>
      <c r="W255" s="4">
        <v>0</v>
      </c>
    </row>
    <row r="256" s="4" customFormat="1" spans="1:25">
      <c r="A256" s="4">
        <v>16288510751</v>
      </c>
      <c r="B256" s="4" t="s">
        <v>25</v>
      </c>
      <c r="C256" s="4" t="s">
        <v>26</v>
      </c>
      <c r="D256" s="4" t="s">
        <v>517</v>
      </c>
      <c r="E256" s="4" t="s">
        <v>521</v>
      </c>
      <c r="F256" s="5">
        <v>44462</v>
      </c>
      <c r="G256" s="5">
        <v>44463</v>
      </c>
      <c r="H256" s="4">
        <v>1</v>
      </c>
      <c r="I256" s="4">
        <v>1</v>
      </c>
      <c r="J256" s="4">
        <v>1</v>
      </c>
      <c r="K256" s="4" t="s">
        <v>29</v>
      </c>
      <c r="L256" s="4">
        <v>578.51</v>
      </c>
      <c r="M256" s="4">
        <v>578.51</v>
      </c>
      <c r="N256" s="4" t="s">
        <v>519</v>
      </c>
      <c r="O256" s="4" t="s">
        <v>520</v>
      </c>
      <c r="P256" s="4" t="s">
        <v>32</v>
      </c>
      <c r="Q256" s="4">
        <v>0</v>
      </c>
      <c r="R256" s="7">
        <v>44454</v>
      </c>
      <c r="S256" s="5">
        <v>44478</v>
      </c>
      <c r="T256" s="4" t="s">
        <v>33</v>
      </c>
      <c r="U256" s="4">
        <v>578.51</v>
      </c>
      <c r="V256" s="4">
        <v>0</v>
      </c>
      <c r="W256" s="4">
        <v>0</v>
      </c>
      <c r="Y256" s="4" t="s">
        <v>522</v>
      </c>
    </row>
    <row r="257" s="4" customFormat="1" spans="1:23">
      <c r="A257" s="4">
        <v>16288507077</v>
      </c>
      <c r="B257" s="4" t="s">
        <v>25</v>
      </c>
      <c r="C257" s="4" t="s">
        <v>166</v>
      </c>
      <c r="D257" s="4" t="s">
        <v>517</v>
      </c>
      <c r="E257" s="4" t="s">
        <v>518</v>
      </c>
      <c r="F257" s="5">
        <v>44462</v>
      </c>
      <c r="G257" s="5">
        <v>44463</v>
      </c>
      <c r="H257" s="4">
        <v>1</v>
      </c>
      <c r="I257" s="4">
        <v>1</v>
      </c>
      <c r="J257" s="4">
        <v>1</v>
      </c>
      <c r="K257" s="4" t="s">
        <v>29</v>
      </c>
      <c r="L257" s="4">
        <v>-578.51</v>
      </c>
      <c r="M257" s="4">
        <v>-578.51</v>
      </c>
      <c r="N257" s="4" t="s">
        <v>519</v>
      </c>
      <c r="O257" s="4" t="s">
        <v>520</v>
      </c>
      <c r="P257" s="4" t="s">
        <v>32</v>
      </c>
      <c r="Q257" s="4">
        <v>0</v>
      </c>
      <c r="R257" s="7">
        <v>44454</v>
      </c>
      <c r="S257" s="5">
        <v>44478</v>
      </c>
      <c r="T257" s="4" t="s">
        <v>33</v>
      </c>
      <c r="U257" s="4">
        <v>-578.51</v>
      </c>
      <c r="V257" s="4">
        <v>0</v>
      </c>
      <c r="W257" s="4">
        <v>0</v>
      </c>
    </row>
    <row r="258" s="4" customFormat="1" spans="1:25">
      <c r="A258" s="4">
        <v>16288510751</v>
      </c>
      <c r="B258" s="4" t="s">
        <v>25</v>
      </c>
      <c r="C258" s="4" t="s">
        <v>97</v>
      </c>
      <c r="D258" s="4" t="s">
        <v>517</v>
      </c>
      <c r="E258" s="4" t="s">
        <v>521</v>
      </c>
      <c r="F258" s="5">
        <v>44462</v>
      </c>
      <c r="G258" s="5">
        <v>44463</v>
      </c>
      <c r="H258" s="4">
        <v>1</v>
      </c>
      <c r="I258" s="4">
        <v>1</v>
      </c>
      <c r="J258" s="4">
        <v>1</v>
      </c>
      <c r="K258" s="4" t="s">
        <v>29</v>
      </c>
      <c r="L258" s="4">
        <v>-520.66</v>
      </c>
      <c r="M258" s="4">
        <v>-520.66</v>
      </c>
      <c r="N258" s="4" t="s">
        <v>519</v>
      </c>
      <c r="O258" s="4" t="s">
        <v>520</v>
      </c>
      <c r="P258" s="4" t="s">
        <v>32</v>
      </c>
      <c r="Q258" s="4">
        <v>0</v>
      </c>
      <c r="R258" s="7">
        <v>44454</v>
      </c>
      <c r="S258" s="5">
        <v>44478</v>
      </c>
      <c r="T258" s="4" t="s">
        <v>33</v>
      </c>
      <c r="U258" s="4">
        <v>-520.66</v>
      </c>
      <c r="V258" s="4">
        <v>0</v>
      </c>
      <c r="W258" s="4">
        <v>0</v>
      </c>
      <c r="Y258" s="4" t="s">
        <v>522</v>
      </c>
    </row>
    <row r="259" s="4" customFormat="1" spans="1:25">
      <c r="A259" s="4">
        <v>16310875579</v>
      </c>
      <c r="B259" s="4" t="s">
        <v>25</v>
      </c>
      <c r="C259" s="4" t="s">
        <v>26</v>
      </c>
      <c r="D259" s="4" t="s">
        <v>523</v>
      </c>
      <c r="E259" s="4" t="s">
        <v>229</v>
      </c>
      <c r="F259" s="5">
        <v>44461</v>
      </c>
      <c r="G259" s="5">
        <v>44463</v>
      </c>
      <c r="H259" s="4">
        <v>1</v>
      </c>
      <c r="I259" s="4">
        <v>2</v>
      </c>
      <c r="J259" s="4">
        <v>2</v>
      </c>
      <c r="K259" s="4" t="s">
        <v>29</v>
      </c>
      <c r="L259" s="4">
        <v>764.1</v>
      </c>
      <c r="M259" s="4">
        <v>764.1</v>
      </c>
      <c r="N259" s="4" t="s">
        <v>524</v>
      </c>
      <c r="O259" s="4" t="s">
        <v>520</v>
      </c>
      <c r="P259" s="4" t="s">
        <v>32</v>
      </c>
      <c r="Q259" s="4">
        <v>0</v>
      </c>
      <c r="R259" s="7">
        <v>44457</v>
      </c>
      <c r="S259" s="5">
        <v>44478</v>
      </c>
      <c r="T259" s="4" t="s">
        <v>33</v>
      </c>
      <c r="U259" s="4">
        <v>764.1</v>
      </c>
      <c r="V259" s="4">
        <v>0</v>
      </c>
      <c r="W259" s="4">
        <v>0</v>
      </c>
      <c r="Y259" s="4" t="s">
        <v>525</v>
      </c>
    </row>
    <row r="260" s="4" customFormat="1" spans="1:25">
      <c r="A260" s="4">
        <v>16312139453</v>
      </c>
      <c r="B260" s="4" t="s">
        <v>25</v>
      </c>
      <c r="C260" s="4" t="s">
        <v>26</v>
      </c>
      <c r="D260" s="4" t="s">
        <v>526</v>
      </c>
      <c r="E260" s="4" t="s">
        <v>99</v>
      </c>
      <c r="F260" s="5">
        <v>44461</v>
      </c>
      <c r="G260" s="5">
        <v>44463</v>
      </c>
      <c r="H260" s="4">
        <v>1</v>
      </c>
      <c r="I260" s="4">
        <v>2</v>
      </c>
      <c r="J260" s="4">
        <v>2</v>
      </c>
      <c r="K260" s="4" t="s">
        <v>29</v>
      </c>
      <c r="L260" s="4">
        <v>558.78</v>
      </c>
      <c r="M260" s="4">
        <v>558.78</v>
      </c>
      <c r="N260" s="4" t="s">
        <v>527</v>
      </c>
      <c r="O260" s="4" t="s">
        <v>520</v>
      </c>
      <c r="P260" s="4" t="s">
        <v>32</v>
      </c>
      <c r="Q260" s="4">
        <v>0</v>
      </c>
      <c r="R260" s="7">
        <v>44457</v>
      </c>
      <c r="S260" s="5">
        <v>44478</v>
      </c>
      <c r="T260" s="4" t="s">
        <v>33</v>
      </c>
      <c r="U260" s="4">
        <v>558.78</v>
      </c>
      <c r="V260" s="4">
        <v>0</v>
      </c>
      <c r="W260" s="4">
        <v>0</v>
      </c>
      <c r="Y260" s="4" t="s">
        <v>528</v>
      </c>
    </row>
    <row r="261" s="4" customFormat="1" spans="1:23">
      <c r="A261" s="4">
        <v>16336318632</v>
      </c>
      <c r="B261" s="4" t="s">
        <v>25</v>
      </c>
      <c r="C261" s="4" t="s">
        <v>26</v>
      </c>
      <c r="D261" s="4" t="s">
        <v>529</v>
      </c>
      <c r="E261" s="4" t="s">
        <v>530</v>
      </c>
      <c r="F261" s="5">
        <v>44461</v>
      </c>
      <c r="G261" s="5">
        <v>44463</v>
      </c>
      <c r="H261" s="4">
        <v>1</v>
      </c>
      <c r="I261" s="4">
        <v>2</v>
      </c>
      <c r="J261" s="4">
        <v>2</v>
      </c>
      <c r="K261" s="4" t="s">
        <v>29</v>
      </c>
      <c r="L261" s="4">
        <v>300.24</v>
      </c>
      <c r="M261" s="4">
        <v>300.24</v>
      </c>
      <c r="N261" s="4" t="s">
        <v>531</v>
      </c>
      <c r="O261" s="4" t="s">
        <v>520</v>
      </c>
      <c r="P261" s="4" t="s">
        <v>32</v>
      </c>
      <c r="Q261" s="4">
        <v>0</v>
      </c>
      <c r="R261" s="7">
        <v>44461</v>
      </c>
      <c r="S261" s="5">
        <v>44478</v>
      </c>
      <c r="T261" s="4" t="s">
        <v>33</v>
      </c>
      <c r="U261" s="4">
        <v>300.24</v>
      </c>
      <c r="V261" s="4">
        <v>0</v>
      </c>
      <c r="W261" s="4">
        <v>0</v>
      </c>
    </row>
    <row r="262" s="4" customFormat="1" spans="1:25">
      <c r="A262" s="4">
        <v>16337064302</v>
      </c>
      <c r="B262" s="4" t="s">
        <v>25</v>
      </c>
      <c r="C262" s="4" t="s">
        <v>26</v>
      </c>
      <c r="D262" s="4" t="s">
        <v>532</v>
      </c>
      <c r="E262" s="4" t="s">
        <v>58</v>
      </c>
      <c r="F262" s="5">
        <v>44461</v>
      </c>
      <c r="G262" s="5">
        <v>44463</v>
      </c>
      <c r="H262" s="4">
        <v>1</v>
      </c>
      <c r="I262" s="4">
        <v>2</v>
      </c>
      <c r="J262" s="4">
        <v>2</v>
      </c>
      <c r="K262" s="4" t="s">
        <v>29</v>
      </c>
      <c r="L262" s="4">
        <v>328.56</v>
      </c>
      <c r="M262" s="4">
        <v>328.56</v>
      </c>
      <c r="N262" s="4" t="s">
        <v>533</v>
      </c>
      <c r="O262" s="4" t="s">
        <v>520</v>
      </c>
      <c r="P262" s="4" t="s">
        <v>32</v>
      </c>
      <c r="Q262" s="4">
        <v>0</v>
      </c>
      <c r="R262" s="7">
        <v>44461</v>
      </c>
      <c r="S262" s="5">
        <v>44478</v>
      </c>
      <c r="T262" s="4" t="s">
        <v>33</v>
      </c>
      <c r="U262" s="4">
        <v>328.56</v>
      </c>
      <c r="V262" s="4">
        <v>0</v>
      </c>
      <c r="W262" s="4">
        <v>0</v>
      </c>
      <c r="X262" s="4">
        <v>2260991</v>
      </c>
      <c r="Y262" s="4" t="s">
        <v>534</v>
      </c>
    </row>
    <row r="263" s="4" customFormat="1" spans="1:24">
      <c r="A263" s="4">
        <v>16337906839</v>
      </c>
      <c r="B263" s="4" t="s">
        <v>25</v>
      </c>
      <c r="C263" s="4" t="s">
        <v>26</v>
      </c>
      <c r="D263" s="4" t="s">
        <v>535</v>
      </c>
      <c r="E263" s="4" t="s">
        <v>72</v>
      </c>
      <c r="F263" s="5">
        <v>44461</v>
      </c>
      <c r="G263" s="5">
        <v>44463</v>
      </c>
      <c r="H263" s="4">
        <v>2</v>
      </c>
      <c r="I263" s="4">
        <v>2</v>
      </c>
      <c r="J263" s="4">
        <v>4</v>
      </c>
      <c r="K263" s="4" t="s">
        <v>29</v>
      </c>
      <c r="L263" s="4">
        <v>584.64</v>
      </c>
      <c r="M263" s="4">
        <v>584.64</v>
      </c>
      <c r="N263" s="4" t="s">
        <v>536</v>
      </c>
      <c r="O263" s="4" t="s">
        <v>520</v>
      </c>
      <c r="P263" s="4" t="s">
        <v>32</v>
      </c>
      <c r="Q263" s="4">
        <v>0</v>
      </c>
      <c r="R263" s="7">
        <v>44461</v>
      </c>
      <c r="S263" s="5">
        <v>44478</v>
      </c>
      <c r="T263" s="4" t="s">
        <v>33</v>
      </c>
      <c r="U263" s="4">
        <v>584.64</v>
      </c>
      <c r="V263" s="4">
        <v>0</v>
      </c>
      <c r="W263" s="4">
        <v>0</v>
      </c>
      <c r="X263" s="4">
        <v>2261095</v>
      </c>
    </row>
    <row r="264" s="4" customFormat="1" spans="1:25">
      <c r="A264" s="4">
        <v>16341458381</v>
      </c>
      <c r="B264" s="4" t="s">
        <v>25</v>
      </c>
      <c r="C264" s="4" t="s">
        <v>26</v>
      </c>
      <c r="D264" s="4" t="s">
        <v>537</v>
      </c>
      <c r="E264" s="4" t="s">
        <v>54</v>
      </c>
      <c r="F264" s="5">
        <v>44461</v>
      </c>
      <c r="G264" s="5">
        <v>44463</v>
      </c>
      <c r="H264" s="4">
        <v>1</v>
      </c>
      <c r="I264" s="4">
        <v>2</v>
      </c>
      <c r="J264" s="4">
        <v>2</v>
      </c>
      <c r="K264" s="4" t="s">
        <v>29</v>
      </c>
      <c r="L264" s="4">
        <v>685.08</v>
      </c>
      <c r="M264" s="4">
        <v>685.08</v>
      </c>
      <c r="N264" s="4" t="s">
        <v>538</v>
      </c>
      <c r="O264" s="4" t="s">
        <v>520</v>
      </c>
      <c r="P264" s="4" t="s">
        <v>32</v>
      </c>
      <c r="Q264" s="4">
        <v>0</v>
      </c>
      <c r="R264" s="7">
        <v>44461</v>
      </c>
      <c r="S264" s="5">
        <v>44478</v>
      </c>
      <c r="T264" s="4" t="s">
        <v>33</v>
      </c>
      <c r="U264" s="4">
        <v>685.08</v>
      </c>
      <c r="V264" s="4">
        <v>0</v>
      </c>
      <c r="W264" s="4">
        <v>0</v>
      </c>
      <c r="X264" s="4">
        <v>2261363</v>
      </c>
      <c r="Y264" s="4" t="s">
        <v>539</v>
      </c>
    </row>
    <row r="265" s="4" customFormat="1" spans="1:24">
      <c r="A265" s="4">
        <v>16345802018</v>
      </c>
      <c r="B265" s="4" t="s">
        <v>25</v>
      </c>
      <c r="C265" s="4" t="s">
        <v>26</v>
      </c>
      <c r="D265" s="4" t="s">
        <v>535</v>
      </c>
      <c r="E265" s="4" t="s">
        <v>378</v>
      </c>
      <c r="F265" s="5">
        <v>44462</v>
      </c>
      <c r="G265" s="5">
        <v>44463</v>
      </c>
      <c r="H265" s="4">
        <v>1</v>
      </c>
      <c r="I265" s="4">
        <v>1</v>
      </c>
      <c r="J265" s="4">
        <v>1</v>
      </c>
      <c r="K265" s="4" t="s">
        <v>29</v>
      </c>
      <c r="L265" s="4">
        <v>165.45</v>
      </c>
      <c r="M265" s="4">
        <v>165.45</v>
      </c>
      <c r="N265" s="4" t="s">
        <v>540</v>
      </c>
      <c r="O265" s="4" t="s">
        <v>520</v>
      </c>
      <c r="P265" s="4" t="s">
        <v>32</v>
      </c>
      <c r="Q265" s="4">
        <v>0</v>
      </c>
      <c r="R265" s="7">
        <v>44462</v>
      </c>
      <c r="S265" s="5">
        <v>44478</v>
      </c>
      <c r="T265" s="4" t="s">
        <v>33</v>
      </c>
      <c r="U265" s="4">
        <v>165.45</v>
      </c>
      <c r="V265" s="4">
        <v>0</v>
      </c>
      <c r="W265" s="4">
        <v>0</v>
      </c>
      <c r="X265" s="4">
        <v>2261851</v>
      </c>
    </row>
    <row r="266" s="4" customFormat="1" spans="1:25">
      <c r="A266" s="4">
        <v>16346859647</v>
      </c>
      <c r="B266" s="4" t="s">
        <v>25</v>
      </c>
      <c r="C266" s="4" t="s">
        <v>26</v>
      </c>
      <c r="D266" s="4" t="s">
        <v>45</v>
      </c>
      <c r="E266" s="4" t="s">
        <v>54</v>
      </c>
      <c r="F266" s="5">
        <v>44462</v>
      </c>
      <c r="G266" s="5">
        <v>44463</v>
      </c>
      <c r="H266" s="4">
        <v>1</v>
      </c>
      <c r="I266" s="4">
        <v>1</v>
      </c>
      <c r="J266" s="4">
        <v>1</v>
      </c>
      <c r="K266" s="4" t="s">
        <v>29</v>
      </c>
      <c r="L266" s="4">
        <v>395.91</v>
      </c>
      <c r="M266" s="4">
        <v>395.91</v>
      </c>
      <c r="N266" s="4" t="s">
        <v>541</v>
      </c>
      <c r="O266" s="4" t="s">
        <v>520</v>
      </c>
      <c r="P266" s="4" t="s">
        <v>32</v>
      </c>
      <c r="Q266" s="4">
        <v>0</v>
      </c>
      <c r="R266" s="7">
        <v>44462</v>
      </c>
      <c r="S266" s="5">
        <v>44478</v>
      </c>
      <c r="T266" s="4" t="s">
        <v>33</v>
      </c>
      <c r="U266" s="4">
        <v>395.91</v>
      </c>
      <c r="V266" s="4">
        <v>0</v>
      </c>
      <c r="W266" s="4">
        <v>0</v>
      </c>
      <c r="X266" s="4">
        <v>2262003</v>
      </c>
      <c r="Y266" s="4">
        <v>3191553422</v>
      </c>
    </row>
    <row r="267" s="4" customFormat="1" spans="1:25">
      <c r="A267" s="4">
        <v>16347063638</v>
      </c>
      <c r="B267" s="4" t="s">
        <v>25</v>
      </c>
      <c r="C267" s="4" t="s">
        <v>26</v>
      </c>
      <c r="D267" s="4" t="s">
        <v>495</v>
      </c>
      <c r="E267" s="4" t="s">
        <v>542</v>
      </c>
      <c r="F267" s="5">
        <v>44462</v>
      </c>
      <c r="G267" s="5">
        <v>44463</v>
      </c>
      <c r="H267" s="4">
        <v>1</v>
      </c>
      <c r="I267" s="4">
        <v>1</v>
      </c>
      <c r="J267" s="4">
        <v>1</v>
      </c>
      <c r="K267" s="4" t="s">
        <v>29</v>
      </c>
      <c r="L267" s="4">
        <v>190.26</v>
      </c>
      <c r="M267" s="4">
        <v>190.26</v>
      </c>
      <c r="N267" s="4" t="s">
        <v>496</v>
      </c>
      <c r="O267" s="4" t="s">
        <v>520</v>
      </c>
      <c r="P267" s="4" t="s">
        <v>32</v>
      </c>
      <c r="Q267" s="4">
        <v>0</v>
      </c>
      <c r="R267" s="7">
        <v>44462</v>
      </c>
      <c r="S267" s="5">
        <v>44478</v>
      </c>
      <c r="T267" s="4" t="s">
        <v>33</v>
      </c>
      <c r="U267" s="4">
        <v>190.26</v>
      </c>
      <c r="V267" s="4">
        <v>0</v>
      </c>
      <c r="W267" s="4">
        <v>0</v>
      </c>
      <c r="X267" s="4">
        <v>2262039</v>
      </c>
      <c r="Y267" s="4" t="s">
        <v>543</v>
      </c>
    </row>
    <row r="268" s="4" customFormat="1" spans="1:25">
      <c r="A268" s="4">
        <v>16347290559</v>
      </c>
      <c r="B268" s="4" t="s">
        <v>25</v>
      </c>
      <c r="C268" s="4" t="s">
        <v>26</v>
      </c>
      <c r="D268" s="4" t="s">
        <v>544</v>
      </c>
      <c r="E268" s="4" t="s">
        <v>140</v>
      </c>
      <c r="F268" s="5">
        <v>44462</v>
      </c>
      <c r="G268" s="5">
        <v>44463</v>
      </c>
      <c r="H268" s="4">
        <v>1</v>
      </c>
      <c r="I268" s="4">
        <v>1</v>
      </c>
      <c r="J268" s="4">
        <v>1</v>
      </c>
      <c r="K268" s="4" t="s">
        <v>29</v>
      </c>
      <c r="L268" s="4">
        <v>149.33</v>
      </c>
      <c r="M268" s="4">
        <v>149.33</v>
      </c>
      <c r="N268" s="4" t="s">
        <v>545</v>
      </c>
      <c r="O268" s="4" t="s">
        <v>520</v>
      </c>
      <c r="P268" s="4" t="s">
        <v>32</v>
      </c>
      <c r="Q268" s="4">
        <v>0</v>
      </c>
      <c r="R268" s="7">
        <v>44462</v>
      </c>
      <c r="S268" s="5">
        <v>44478</v>
      </c>
      <c r="T268" s="4" t="s">
        <v>33</v>
      </c>
      <c r="U268" s="4">
        <v>149.33</v>
      </c>
      <c r="V268" s="4">
        <v>0</v>
      </c>
      <c r="W268" s="4">
        <v>0</v>
      </c>
      <c r="Y268" s="4" t="s">
        <v>546</v>
      </c>
    </row>
    <row r="269" s="4" customFormat="1" spans="1:24">
      <c r="A269" s="4">
        <v>16345802018</v>
      </c>
      <c r="B269" s="4" t="s">
        <v>25</v>
      </c>
      <c r="C269" s="4" t="s">
        <v>166</v>
      </c>
      <c r="D269" s="4" t="s">
        <v>535</v>
      </c>
      <c r="E269" s="4" t="s">
        <v>378</v>
      </c>
      <c r="F269" s="5">
        <v>44462</v>
      </c>
      <c r="G269" s="5">
        <v>44463</v>
      </c>
      <c r="H269" s="4">
        <v>1</v>
      </c>
      <c r="I269" s="4">
        <v>1</v>
      </c>
      <c r="J269" s="4">
        <v>1</v>
      </c>
      <c r="K269" s="4" t="s">
        <v>29</v>
      </c>
      <c r="L269" s="4">
        <v>-165.45</v>
      </c>
      <c r="M269" s="4">
        <v>-165.45</v>
      </c>
      <c r="N269" s="4" t="s">
        <v>540</v>
      </c>
      <c r="O269" s="4" t="s">
        <v>520</v>
      </c>
      <c r="P269" s="4" t="s">
        <v>32</v>
      </c>
      <c r="Q269" s="4">
        <v>0</v>
      </c>
      <c r="R269" s="7">
        <v>44462</v>
      </c>
      <c r="S269" s="5">
        <v>44478</v>
      </c>
      <c r="T269" s="4" t="s">
        <v>33</v>
      </c>
      <c r="U269" s="4">
        <v>-165.45</v>
      </c>
      <c r="V269" s="4">
        <v>0</v>
      </c>
      <c r="W269" s="4">
        <v>0</v>
      </c>
      <c r="X269" s="4">
        <v>2261851</v>
      </c>
    </row>
    <row r="270" s="4" customFormat="1" spans="1:25">
      <c r="A270" s="4">
        <v>16347517537</v>
      </c>
      <c r="B270" s="4" t="s">
        <v>25</v>
      </c>
      <c r="C270" s="4" t="s">
        <v>26</v>
      </c>
      <c r="D270" s="4" t="s">
        <v>61</v>
      </c>
      <c r="E270" s="4" t="s">
        <v>62</v>
      </c>
      <c r="F270" s="5">
        <v>44462</v>
      </c>
      <c r="G270" s="5">
        <v>44463</v>
      </c>
      <c r="H270" s="4">
        <v>1</v>
      </c>
      <c r="I270" s="4">
        <v>1</v>
      </c>
      <c r="J270" s="4">
        <v>1</v>
      </c>
      <c r="K270" s="4" t="s">
        <v>29</v>
      </c>
      <c r="L270" s="4">
        <v>180.88</v>
      </c>
      <c r="M270" s="4">
        <v>180.88</v>
      </c>
      <c r="N270" s="4" t="s">
        <v>63</v>
      </c>
      <c r="O270" s="4" t="s">
        <v>520</v>
      </c>
      <c r="P270" s="4" t="s">
        <v>32</v>
      </c>
      <c r="Q270" s="4">
        <v>0</v>
      </c>
      <c r="R270" s="7">
        <v>44462</v>
      </c>
      <c r="S270" s="5">
        <v>44478</v>
      </c>
      <c r="T270" s="4" t="s">
        <v>33</v>
      </c>
      <c r="U270" s="4">
        <v>180.88</v>
      </c>
      <c r="V270" s="4">
        <v>0</v>
      </c>
      <c r="W270" s="4">
        <v>0</v>
      </c>
      <c r="Y270" s="4" t="s">
        <v>547</v>
      </c>
    </row>
    <row r="271" s="4" customFormat="1" spans="1:25">
      <c r="A271" s="4">
        <v>16347631660</v>
      </c>
      <c r="B271" s="4" t="s">
        <v>25</v>
      </c>
      <c r="C271" s="4" t="s">
        <v>26</v>
      </c>
      <c r="D271" s="4" t="s">
        <v>548</v>
      </c>
      <c r="E271" s="4" t="s">
        <v>549</v>
      </c>
      <c r="F271" s="5">
        <v>44462</v>
      </c>
      <c r="G271" s="5">
        <v>44463</v>
      </c>
      <c r="H271" s="4">
        <v>1</v>
      </c>
      <c r="I271" s="4">
        <v>1</v>
      </c>
      <c r="J271" s="4">
        <v>1</v>
      </c>
      <c r="K271" s="4" t="s">
        <v>29</v>
      </c>
      <c r="L271" s="4">
        <v>199.44</v>
      </c>
      <c r="M271" s="4">
        <v>199.44</v>
      </c>
      <c r="N271" s="4" t="s">
        <v>550</v>
      </c>
      <c r="O271" s="4" t="s">
        <v>520</v>
      </c>
      <c r="P271" s="4" t="s">
        <v>32</v>
      </c>
      <c r="Q271" s="4">
        <v>0</v>
      </c>
      <c r="R271" s="7">
        <v>44462</v>
      </c>
      <c r="S271" s="5">
        <v>44478</v>
      </c>
      <c r="T271" s="4" t="s">
        <v>33</v>
      </c>
      <c r="U271" s="4">
        <v>199.44</v>
      </c>
      <c r="V271" s="4">
        <v>0</v>
      </c>
      <c r="W271" s="4">
        <v>0</v>
      </c>
      <c r="Y271" s="4" t="s">
        <v>551</v>
      </c>
    </row>
    <row r="272" s="4" customFormat="1" spans="1:23">
      <c r="A272" s="4">
        <v>16348214215</v>
      </c>
      <c r="B272" s="4" t="s">
        <v>25</v>
      </c>
      <c r="C272" s="4" t="s">
        <v>26</v>
      </c>
      <c r="D272" s="4" t="s">
        <v>430</v>
      </c>
      <c r="E272" s="4" t="s">
        <v>431</v>
      </c>
      <c r="F272" s="5">
        <v>44462</v>
      </c>
      <c r="G272" s="5">
        <v>44463</v>
      </c>
      <c r="H272" s="4">
        <v>1</v>
      </c>
      <c r="I272" s="4">
        <v>1</v>
      </c>
      <c r="J272" s="4">
        <v>1</v>
      </c>
      <c r="K272" s="4" t="s">
        <v>29</v>
      </c>
      <c r="L272" s="4">
        <v>269.99</v>
      </c>
      <c r="M272" s="4">
        <v>269.99</v>
      </c>
      <c r="N272" s="4" t="s">
        <v>552</v>
      </c>
      <c r="O272" s="4" t="s">
        <v>520</v>
      </c>
      <c r="P272" s="4" t="s">
        <v>32</v>
      </c>
      <c r="Q272" s="4">
        <v>0</v>
      </c>
      <c r="R272" s="7">
        <v>44462</v>
      </c>
      <c r="S272" s="5">
        <v>44478</v>
      </c>
      <c r="T272" s="4" t="s">
        <v>33</v>
      </c>
      <c r="U272" s="4">
        <v>269.99</v>
      </c>
      <c r="V272" s="4">
        <v>0</v>
      </c>
      <c r="W272" s="4">
        <v>0</v>
      </c>
    </row>
    <row r="273" s="4" customFormat="1" spans="1:23">
      <c r="A273" s="4">
        <v>16348308210</v>
      </c>
      <c r="B273" s="4" t="s">
        <v>25</v>
      </c>
      <c r="C273" s="4" t="s">
        <v>26</v>
      </c>
      <c r="D273" s="4" t="s">
        <v>553</v>
      </c>
      <c r="F273" s="5">
        <v>44462</v>
      </c>
      <c r="G273" s="5">
        <v>44463</v>
      </c>
      <c r="H273" s="4">
        <v>0</v>
      </c>
      <c r="I273" s="4">
        <v>1</v>
      </c>
      <c r="J273" s="4">
        <v>0</v>
      </c>
      <c r="K273" s="4" t="s">
        <v>29</v>
      </c>
      <c r="L273" s="4">
        <v>180.61</v>
      </c>
      <c r="M273" s="4">
        <v>180.61</v>
      </c>
      <c r="O273" s="4" t="s">
        <v>520</v>
      </c>
      <c r="P273" s="4" t="s">
        <v>32</v>
      </c>
      <c r="Q273" s="4">
        <v>0</v>
      </c>
      <c r="R273" s="7">
        <v>44462</v>
      </c>
      <c r="S273" s="5">
        <v>44478</v>
      </c>
      <c r="T273" s="4" t="s">
        <v>33</v>
      </c>
      <c r="U273" s="4">
        <v>180.61</v>
      </c>
      <c r="V273" s="4">
        <v>0</v>
      </c>
      <c r="W273" s="4">
        <v>0</v>
      </c>
    </row>
    <row r="274" s="4" customFormat="1" spans="1:25">
      <c r="A274" s="4">
        <v>16348528757</v>
      </c>
      <c r="B274" s="4" t="s">
        <v>25</v>
      </c>
      <c r="C274" s="4" t="s">
        <v>26</v>
      </c>
      <c r="D274" s="4" t="s">
        <v>554</v>
      </c>
      <c r="E274" s="4" t="s">
        <v>99</v>
      </c>
      <c r="F274" s="5">
        <v>44462</v>
      </c>
      <c r="G274" s="5">
        <v>44463</v>
      </c>
      <c r="H274" s="4">
        <v>1</v>
      </c>
      <c r="I274" s="4">
        <v>1</v>
      </c>
      <c r="J274" s="4">
        <v>1</v>
      </c>
      <c r="K274" s="4" t="s">
        <v>29</v>
      </c>
      <c r="L274" s="4">
        <v>128.76</v>
      </c>
      <c r="M274" s="4">
        <v>128.76</v>
      </c>
      <c r="N274" s="4" t="s">
        <v>555</v>
      </c>
      <c r="O274" s="4" t="s">
        <v>520</v>
      </c>
      <c r="P274" s="4" t="s">
        <v>32</v>
      </c>
      <c r="Q274" s="4">
        <v>0</v>
      </c>
      <c r="R274" s="7">
        <v>44462</v>
      </c>
      <c r="S274" s="5">
        <v>44478</v>
      </c>
      <c r="T274" s="4" t="s">
        <v>33</v>
      </c>
      <c r="U274" s="4">
        <v>128.76</v>
      </c>
      <c r="V274" s="4">
        <v>0</v>
      </c>
      <c r="W274" s="4">
        <v>0</v>
      </c>
      <c r="Y274" s="4" t="s">
        <v>556</v>
      </c>
    </row>
    <row r="275" s="4" customFormat="1" spans="1:25">
      <c r="A275" s="4">
        <v>16352369377</v>
      </c>
      <c r="B275" s="4" t="s">
        <v>25</v>
      </c>
      <c r="C275" s="4" t="s">
        <v>26</v>
      </c>
      <c r="D275" s="4" t="s">
        <v>108</v>
      </c>
      <c r="E275" s="4" t="s">
        <v>109</v>
      </c>
      <c r="F275" s="5">
        <v>44462</v>
      </c>
      <c r="G275" s="5">
        <v>44463</v>
      </c>
      <c r="H275" s="4">
        <v>1</v>
      </c>
      <c r="I275" s="4">
        <v>1</v>
      </c>
      <c r="J275" s="4">
        <v>1</v>
      </c>
      <c r="K275" s="4" t="s">
        <v>29</v>
      </c>
      <c r="L275" s="4">
        <v>270.79</v>
      </c>
      <c r="M275" s="4">
        <v>270.79</v>
      </c>
      <c r="N275" s="4" t="s">
        <v>557</v>
      </c>
      <c r="O275" s="4" t="s">
        <v>520</v>
      </c>
      <c r="P275" s="4" t="s">
        <v>32</v>
      </c>
      <c r="Q275" s="4">
        <v>0</v>
      </c>
      <c r="R275" s="7">
        <v>44462</v>
      </c>
      <c r="S275" s="5">
        <v>44478</v>
      </c>
      <c r="T275" s="4" t="s">
        <v>33</v>
      </c>
      <c r="U275" s="4">
        <v>270.79</v>
      </c>
      <c r="V275" s="4">
        <v>0</v>
      </c>
      <c r="W275" s="4">
        <v>0</v>
      </c>
      <c r="X275" s="4">
        <v>2262513</v>
      </c>
      <c r="Y275" s="4">
        <v>2109230033</v>
      </c>
    </row>
    <row r="276" s="4" customFormat="1" spans="1:25">
      <c r="A276" s="4">
        <v>16352375221</v>
      </c>
      <c r="B276" s="4" t="s">
        <v>25</v>
      </c>
      <c r="C276" s="4" t="s">
        <v>26</v>
      </c>
      <c r="D276" s="4" t="s">
        <v>89</v>
      </c>
      <c r="E276" s="4" t="s">
        <v>54</v>
      </c>
      <c r="F276" s="5">
        <v>44462</v>
      </c>
      <c r="G276" s="5">
        <v>44463</v>
      </c>
      <c r="H276" s="4">
        <v>1</v>
      </c>
      <c r="I276" s="4">
        <v>1</v>
      </c>
      <c r="J276" s="4">
        <v>1</v>
      </c>
      <c r="K276" s="4" t="s">
        <v>29</v>
      </c>
      <c r="L276" s="4">
        <v>300.91</v>
      </c>
      <c r="M276" s="4">
        <v>300.91</v>
      </c>
      <c r="N276" s="4" t="s">
        <v>558</v>
      </c>
      <c r="O276" s="4" t="s">
        <v>520</v>
      </c>
      <c r="P276" s="4" t="s">
        <v>32</v>
      </c>
      <c r="Q276" s="4">
        <v>0</v>
      </c>
      <c r="R276" s="7">
        <v>44462</v>
      </c>
      <c r="S276" s="5">
        <v>44478</v>
      </c>
      <c r="T276" s="4" t="s">
        <v>33</v>
      </c>
      <c r="U276" s="4">
        <v>300.91</v>
      </c>
      <c r="V276" s="4">
        <v>0</v>
      </c>
      <c r="W276" s="4">
        <v>0</v>
      </c>
      <c r="Y276" s="4">
        <v>103885927534</v>
      </c>
    </row>
    <row r="277" s="4" customFormat="1" spans="1:25">
      <c r="A277" s="4">
        <v>16352775847</v>
      </c>
      <c r="B277" s="4" t="s">
        <v>25</v>
      </c>
      <c r="C277" s="4" t="s">
        <v>26</v>
      </c>
      <c r="D277" s="4" t="s">
        <v>215</v>
      </c>
      <c r="E277" s="4" t="s">
        <v>54</v>
      </c>
      <c r="F277" s="5">
        <v>44462</v>
      </c>
      <c r="G277" s="5">
        <v>44463</v>
      </c>
      <c r="H277" s="4">
        <v>1</v>
      </c>
      <c r="I277" s="4">
        <v>1</v>
      </c>
      <c r="J277" s="4">
        <v>1</v>
      </c>
      <c r="K277" s="4" t="s">
        <v>29</v>
      </c>
      <c r="L277" s="4">
        <v>237.1</v>
      </c>
      <c r="M277" s="4">
        <v>237.1</v>
      </c>
      <c r="N277" s="4" t="s">
        <v>559</v>
      </c>
      <c r="O277" s="4" t="s">
        <v>520</v>
      </c>
      <c r="P277" s="4" t="s">
        <v>32</v>
      </c>
      <c r="Q277" s="4">
        <v>0</v>
      </c>
      <c r="R277" s="7">
        <v>44462</v>
      </c>
      <c r="S277" s="5">
        <v>44478</v>
      </c>
      <c r="T277" s="4" t="s">
        <v>33</v>
      </c>
      <c r="U277" s="4">
        <v>237.1</v>
      </c>
      <c r="V277" s="4">
        <v>0</v>
      </c>
      <c r="W277" s="4">
        <v>0</v>
      </c>
      <c r="X277" s="4">
        <v>2262570</v>
      </c>
      <c r="Y277" s="4">
        <v>103886080534</v>
      </c>
    </row>
    <row r="278" s="4" customFormat="1" spans="1:25">
      <c r="A278" s="4">
        <v>16352805405</v>
      </c>
      <c r="B278" s="4" t="s">
        <v>25</v>
      </c>
      <c r="C278" s="4" t="s">
        <v>26</v>
      </c>
      <c r="D278" s="4" t="s">
        <v>45</v>
      </c>
      <c r="E278" s="4" t="s">
        <v>65</v>
      </c>
      <c r="F278" s="5">
        <v>44462</v>
      </c>
      <c r="G278" s="5">
        <v>44463</v>
      </c>
      <c r="H278" s="4">
        <v>1</v>
      </c>
      <c r="I278" s="4">
        <v>1</v>
      </c>
      <c r="J278" s="4">
        <v>1</v>
      </c>
      <c r="K278" s="4" t="s">
        <v>29</v>
      </c>
      <c r="L278" s="4">
        <v>364.66</v>
      </c>
      <c r="M278" s="4">
        <v>364.66</v>
      </c>
      <c r="N278" s="4" t="s">
        <v>560</v>
      </c>
      <c r="O278" s="4" t="s">
        <v>520</v>
      </c>
      <c r="P278" s="4" t="s">
        <v>32</v>
      </c>
      <c r="Q278" s="4">
        <v>0</v>
      </c>
      <c r="R278" s="7">
        <v>44462</v>
      </c>
      <c r="S278" s="5">
        <v>44478</v>
      </c>
      <c r="T278" s="4" t="s">
        <v>33</v>
      </c>
      <c r="U278" s="4">
        <v>364.66</v>
      </c>
      <c r="V278" s="4">
        <v>0</v>
      </c>
      <c r="W278" s="4">
        <v>0</v>
      </c>
      <c r="Y278" s="4">
        <v>3195409035</v>
      </c>
    </row>
    <row r="279" s="4" customFormat="1" spans="1:25">
      <c r="A279" s="4">
        <v>16353125725</v>
      </c>
      <c r="B279" s="4" t="s">
        <v>25</v>
      </c>
      <c r="C279" s="4" t="s">
        <v>26</v>
      </c>
      <c r="D279" s="4" t="s">
        <v>301</v>
      </c>
      <c r="E279" s="4" t="s">
        <v>302</v>
      </c>
      <c r="F279" s="5">
        <v>44462</v>
      </c>
      <c r="G279" s="5">
        <v>44463</v>
      </c>
      <c r="H279" s="4">
        <v>1</v>
      </c>
      <c r="I279" s="4">
        <v>1</v>
      </c>
      <c r="J279" s="4">
        <v>1</v>
      </c>
      <c r="K279" s="4" t="s">
        <v>29</v>
      </c>
      <c r="L279" s="4">
        <v>419.53</v>
      </c>
      <c r="M279" s="4">
        <v>419.53</v>
      </c>
      <c r="N279" s="4" t="s">
        <v>561</v>
      </c>
      <c r="O279" s="4" t="s">
        <v>520</v>
      </c>
      <c r="P279" s="4" t="s">
        <v>32</v>
      </c>
      <c r="Q279" s="4">
        <v>0</v>
      </c>
      <c r="R279" s="7">
        <v>44462</v>
      </c>
      <c r="S279" s="5">
        <v>44478</v>
      </c>
      <c r="T279" s="4" t="s">
        <v>33</v>
      </c>
      <c r="U279" s="4">
        <v>419.53</v>
      </c>
      <c r="V279" s="4">
        <v>0</v>
      </c>
      <c r="W279" s="4">
        <v>0</v>
      </c>
      <c r="X279" s="4">
        <v>2262633</v>
      </c>
      <c r="Y279" s="4" t="s">
        <v>562</v>
      </c>
    </row>
    <row r="280" s="4" customFormat="1" spans="1:25">
      <c r="A280" s="4">
        <v>16353204481</v>
      </c>
      <c r="B280" s="4" t="s">
        <v>25</v>
      </c>
      <c r="C280" s="4" t="s">
        <v>26</v>
      </c>
      <c r="D280" s="4" t="s">
        <v>45</v>
      </c>
      <c r="E280" s="4" t="s">
        <v>46</v>
      </c>
      <c r="F280" s="5">
        <v>44462</v>
      </c>
      <c r="G280" s="5">
        <v>44463</v>
      </c>
      <c r="H280" s="4">
        <v>1</v>
      </c>
      <c r="I280" s="4">
        <v>1</v>
      </c>
      <c r="J280" s="4">
        <v>1</v>
      </c>
      <c r="K280" s="4" t="s">
        <v>29</v>
      </c>
      <c r="L280" s="4">
        <v>293.05</v>
      </c>
      <c r="M280" s="4">
        <v>293.05</v>
      </c>
      <c r="N280" s="4" t="s">
        <v>563</v>
      </c>
      <c r="O280" s="4" t="s">
        <v>520</v>
      </c>
      <c r="P280" s="4" t="s">
        <v>32</v>
      </c>
      <c r="Q280" s="4">
        <v>0</v>
      </c>
      <c r="R280" s="7">
        <v>44462</v>
      </c>
      <c r="S280" s="5">
        <v>44478</v>
      </c>
      <c r="T280" s="4" t="s">
        <v>33</v>
      </c>
      <c r="U280" s="4">
        <v>293.05</v>
      </c>
      <c r="V280" s="4">
        <v>0</v>
      </c>
      <c r="W280" s="4">
        <v>0</v>
      </c>
      <c r="Y280" s="4">
        <v>3190362438</v>
      </c>
    </row>
    <row r="281" s="4" customFormat="1" spans="1:23">
      <c r="A281" s="4">
        <v>16353222439</v>
      </c>
      <c r="B281" s="4" t="s">
        <v>25</v>
      </c>
      <c r="C281" s="4" t="s">
        <v>26</v>
      </c>
      <c r="D281" s="4" t="s">
        <v>564</v>
      </c>
      <c r="E281" s="4" t="s">
        <v>565</v>
      </c>
      <c r="F281" s="5">
        <v>44462</v>
      </c>
      <c r="G281" s="5">
        <v>44463</v>
      </c>
      <c r="H281" s="4">
        <v>1</v>
      </c>
      <c r="I281" s="4">
        <v>1</v>
      </c>
      <c r="J281" s="4">
        <v>1</v>
      </c>
      <c r="K281" s="4" t="s">
        <v>29</v>
      </c>
      <c r="L281" s="4">
        <v>197.99</v>
      </c>
      <c r="M281" s="4">
        <v>197.99</v>
      </c>
      <c r="N281" s="4" t="s">
        <v>566</v>
      </c>
      <c r="O281" s="4" t="s">
        <v>520</v>
      </c>
      <c r="P281" s="4" t="s">
        <v>32</v>
      </c>
      <c r="Q281" s="4">
        <v>0</v>
      </c>
      <c r="R281" s="7">
        <v>44462</v>
      </c>
      <c r="S281" s="5">
        <v>44478</v>
      </c>
      <c r="T281" s="4" t="s">
        <v>33</v>
      </c>
      <c r="U281" s="4">
        <v>197.99</v>
      </c>
      <c r="V281" s="4">
        <v>0</v>
      </c>
      <c r="W28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7"/>
  <sheetViews>
    <sheetView tabSelected="1" workbookViewId="0">
      <selection activeCell="D275" sqref="D275"/>
    </sheetView>
  </sheetViews>
  <sheetFormatPr defaultColWidth="9" defaultRowHeight="13.5"/>
  <cols>
    <col min="1" max="1" width="15.375" style="4" customWidth="1"/>
    <col min="2" max="2" width="11.875" style="4" customWidth="1"/>
    <col min="3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567</v>
      </c>
    </row>
    <row r="2" s="4" customFormat="1" spans="1:9">
      <c r="A2" s="4">
        <v>16231986833</v>
      </c>
      <c r="B2" s="5">
        <v>44447</v>
      </c>
      <c r="C2" s="5">
        <v>44455</v>
      </c>
      <c r="D2" s="4">
        <v>2945.56</v>
      </c>
      <c r="E2" s="4" t="str">
        <f>VLOOKUP(A2,HOP!A:L,12,0)</f>
        <v>2945.52</v>
      </c>
      <c r="F2" s="4" t="str">
        <f>VLOOKUP(A2,HOP!A:C,3,0)</f>
        <v>2246917</v>
      </c>
      <c r="G2" s="4">
        <f>D2-E2</f>
        <v>0.0399999999999636</v>
      </c>
      <c r="H2" s="4" t="str">
        <f>$H$1&amp;F2</f>
        <v>，2246917</v>
      </c>
      <c r="I2" s="4" t="str">
        <f>VLOOKUP(A2,HOP!A:T,20,0)</f>
        <v>直连</v>
      </c>
    </row>
    <row r="3" s="4" customFormat="1" hidden="1" spans="1:9">
      <c r="A3" s="4">
        <v>16250733438</v>
      </c>
      <c r="B3" s="5">
        <v>44454</v>
      </c>
      <c r="C3" s="5">
        <v>44455</v>
      </c>
      <c r="D3" s="4">
        <v>361.34</v>
      </c>
      <c r="E3" s="4" t="str">
        <f>VLOOKUP(A3,HOP!A:L,12,0)</f>
        <v>361.34</v>
      </c>
      <c r="F3" s="4" t="str">
        <f>VLOOKUP(A3,HOP!A:C,3,0)</f>
        <v>2248887</v>
      </c>
      <c r="G3" s="4">
        <f t="shared" ref="G3:G66" si="0">D3-E3</f>
        <v>0</v>
      </c>
      <c r="H3" s="4" t="str">
        <f t="shared" ref="H3:H66" si="1">$H$1&amp;F3</f>
        <v>，2248887</v>
      </c>
      <c r="I3" s="4" t="str">
        <f>VLOOKUP(A3,HOP!A:T,20,0)</f>
        <v>直连</v>
      </c>
    </row>
    <row r="4" s="4" customFormat="1" spans="1:9">
      <c r="A4" s="4">
        <v>16266028630</v>
      </c>
      <c r="B4" s="5">
        <v>44453</v>
      </c>
      <c r="C4" s="5">
        <v>44455</v>
      </c>
      <c r="D4" s="4">
        <v>387.73</v>
      </c>
      <c r="E4" s="4" t="str">
        <f>VLOOKUP(A4,HOP!A:L,12,0)</f>
        <v>387.74</v>
      </c>
      <c r="F4" s="4" t="str">
        <f>VLOOKUP(A4,HOP!A:C,3,0)</f>
        <v>2251192</v>
      </c>
      <c r="G4" s="6">
        <f t="shared" si="0"/>
        <v>-0.00999999999999091</v>
      </c>
      <c r="H4" s="4" t="str">
        <f t="shared" si="1"/>
        <v>，2251192</v>
      </c>
      <c r="I4" s="4" t="str">
        <f>VLOOKUP(A4,HOP!A:T,20,0)</f>
        <v>直连</v>
      </c>
    </row>
    <row r="5" s="4" customFormat="1" hidden="1" spans="1:9">
      <c r="A5" s="4">
        <v>16280486367</v>
      </c>
      <c r="B5" s="5">
        <v>44454</v>
      </c>
      <c r="C5" s="5">
        <v>44455</v>
      </c>
      <c r="D5" s="4">
        <v>228.96</v>
      </c>
      <c r="E5" s="4" t="str">
        <f>VLOOKUP(A5,HOP!A:L,12,0)</f>
        <v>228.96</v>
      </c>
      <c r="F5" s="4" t="str">
        <f>VLOOKUP(A5,HOP!A:C,3,0)</f>
        <v>2252779</v>
      </c>
      <c r="G5" s="4">
        <f t="shared" si="0"/>
        <v>0</v>
      </c>
      <c r="H5" s="4" t="str">
        <f t="shared" si="1"/>
        <v>，2252779</v>
      </c>
      <c r="I5" s="4" t="str">
        <f>VLOOKUP(A5,HOP!A:T,20,0)</f>
        <v>直连</v>
      </c>
    </row>
    <row r="6" s="4" customFormat="1" hidden="1" spans="1:9">
      <c r="A6" s="4">
        <v>16280488623</v>
      </c>
      <c r="B6" s="5">
        <v>44454</v>
      </c>
      <c r="C6" s="5">
        <v>44455</v>
      </c>
      <c r="D6" s="4">
        <v>247.32</v>
      </c>
      <c r="E6" s="4" t="str">
        <f>VLOOKUP(A6,HOP!A:L,12,0)</f>
        <v>247.32</v>
      </c>
      <c r="F6" s="4" t="str">
        <f>VLOOKUP(A6,HOP!A:C,3,0)</f>
        <v>2252781</v>
      </c>
      <c r="G6" s="4">
        <f t="shared" si="0"/>
        <v>0</v>
      </c>
      <c r="H6" s="4" t="str">
        <f t="shared" si="1"/>
        <v>，2252781</v>
      </c>
      <c r="I6" s="4" t="str">
        <f>VLOOKUP(A6,HOP!A:T,20,0)</f>
        <v>直连</v>
      </c>
    </row>
    <row r="7" s="4" customFormat="1" hidden="1" spans="1:9">
      <c r="A7" s="4">
        <v>16281694991</v>
      </c>
      <c r="B7" s="5">
        <v>44454</v>
      </c>
      <c r="C7" s="5">
        <v>44455</v>
      </c>
      <c r="D7" s="4">
        <v>1167.08</v>
      </c>
      <c r="E7" s="4" t="str">
        <f>VLOOKUP(A7,HOP!A:L,12,0)</f>
        <v>1167.08</v>
      </c>
      <c r="F7" s="4" t="str">
        <f>VLOOKUP(A7,HOP!A:C,3,0)</f>
        <v>2253117</v>
      </c>
      <c r="G7" s="4">
        <f t="shared" si="0"/>
        <v>0</v>
      </c>
      <c r="H7" s="4" t="str">
        <f t="shared" si="1"/>
        <v>，2253117</v>
      </c>
      <c r="I7" s="4" t="str">
        <f>VLOOKUP(A7,HOP!A:T,20,0)</f>
        <v>直连</v>
      </c>
    </row>
    <row r="8" s="4" customFormat="1" spans="1:9">
      <c r="A8" s="4">
        <v>16283725270</v>
      </c>
      <c r="B8" s="5">
        <v>44453</v>
      </c>
      <c r="C8" s="5">
        <v>44455</v>
      </c>
      <c r="D8" s="4">
        <v>591.49</v>
      </c>
      <c r="E8" s="4" t="str">
        <f>VLOOKUP(A8,HOP!A:L,12,0)</f>
        <v>591.48</v>
      </c>
      <c r="F8" s="4" t="str">
        <f>VLOOKUP(A8,HOP!A:C,3,0)</f>
        <v>2253217</v>
      </c>
      <c r="G8" s="6">
        <f t="shared" si="0"/>
        <v>0.00999999999999091</v>
      </c>
      <c r="H8" s="4" t="str">
        <f t="shared" si="1"/>
        <v>，2253217</v>
      </c>
      <c r="I8" s="4" t="str">
        <f>VLOOKUP(A8,HOP!A:T,20,0)</f>
        <v>直连</v>
      </c>
    </row>
    <row r="9" s="4" customFormat="1" spans="1:9">
      <c r="A9" s="4">
        <v>16283725326</v>
      </c>
      <c r="B9" s="5">
        <v>44453</v>
      </c>
      <c r="C9" s="5">
        <v>44455</v>
      </c>
      <c r="D9" s="4">
        <v>591.49</v>
      </c>
      <c r="E9" s="4" t="str">
        <f>VLOOKUP(A9,HOP!A:L,12,0)</f>
        <v>591.48</v>
      </c>
      <c r="F9" s="4" t="str">
        <f>VLOOKUP(A9,HOP!A:C,3,0)</f>
        <v>2253218</v>
      </c>
      <c r="G9" s="4">
        <f t="shared" si="0"/>
        <v>0.00999999999999091</v>
      </c>
      <c r="H9" s="4" t="str">
        <f t="shared" si="1"/>
        <v>，2253218</v>
      </c>
      <c r="I9" s="4" t="str">
        <f>VLOOKUP(A9,HOP!A:T,20,0)</f>
        <v>直连</v>
      </c>
    </row>
    <row r="10" s="4" customFormat="1" spans="1:9">
      <c r="A10" s="4">
        <v>16283727380</v>
      </c>
      <c r="B10" s="5">
        <v>44453</v>
      </c>
      <c r="C10" s="5">
        <v>44455</v>
      </c>
      <c r="D10" s="4">
        <v>591.49</v>
      </c>
      <c r="E10" s="4" t="str">
        <f>VLOOKUP(A10,HOP!A:L,12,0)</f>
        <v>591.48</v>
      </c>
      <c r="F10" s="4" t="str">
        <f>VLOOKUP(A10,HOP!A:C,3,0)</f>
        <v>2253220</v>
      </c>
      <c r="G10" s="6">
        <f t="shared" si="0"/>
        <v>0.00999999999999091</v>
      </c>
      <c r="H10" s="4" t="str">
        <f t="shared" si="1"/>
        <v>，2253220</v>
      </c>
      <c r="I10" s="4" t="str">
        <f>VLOOKUP(A10,HOP!A:T,20,0)</f>
        <v>直连</v>
      </c>
    </row>
    <row r="11" s="4" customFormat="1" hidden="1" spans="1:9">
      <c r="A11" s="4">
        <v>16286000451</v>
      </c>
      <c r="B11" s="5">
        <v>44454</v>
      </c>
      <c r="C11" s="5">
        <v>44455</v>
      </c>
      <c r="D11" s="4">
        <v>266.2</v>
      </c>
      <c r="E11" s="4" t="str">
        <f>VLOOKUP(A11,HOP!A:L,12,0)</f>
        <v>266.20</v>
      </c>
      <c r="F11" s="4" t="str">
        <f>VLOOKUP(A11,HOP!A:C,3,0)</f>
        <v>2253744</v>
      </c>
      <c r="G11" s="4">
        <f t="shared" si="0"/>
        <v>0</v>
      </c>
      <c r="H11" s="4" t="str">
        <f t="shared" si="1"/>
        <v>，2253744</v>
      </c>
      <c r="I11" s="4" t="str">
        <f>VLOOKUP(A11,HOP!A:T,20,0)</f>
        <v>直连</v>
      </c>
    </row>
    <row r="12" s="4" customFormat="1" hidden="1" spans="1:9">
      <c r="A12" s="4">
        <v>16288133501</v>
      </c>
      <c r="B12" s="5">
        <v>44454</v>
      </c>
      <c r="C12" s="5">
        <v>44455</v>
      </c>
      <c r="D12" s="4">
        <v>395.98</v>
      </c>
      <c r="E12" s="4" t="str">
        <f>VLOOKUP(A12,HOP!A:L,12,0)</f>
        <v>395.98</v>
      </c>
      <c r="F12" s="4" t="str">
        <f>VLOOKUP(A12,HOP!A:C,3,0)</f>
        <v>2254035</v>
      </c>
      <c r="G12" s="4">
        <f t="shared" si="0"/>
        <v>0</v>
      </c>
      <c r="H12" s="4" t="str">
        <f t="shared" si="1"/>
        <v>，2254035</v>
      </c>
      <c r="I12" s="4" t="str">
        <f>VLOOKUP(A12,HOP!A:T,20,0)</f>
        <v>直连</v>
      </c>
    </row>
    <row r="13" s="4" customFormat="1" hidden="1" spans="1:9">
      <c r="A13" s="4">
        <v>16288164161</v>
      </c>
      <c r="B13" s="5">
        <v>44454</v>
      </c>
      <c r="C13" s="5">
        <v>44455</v>
      </c>
      <c r="D13" s="4">
        <v>252.76</v>
      </c>
      <c r="E13" s="4" t="str">
        <f>VLOOKUP(A13,HOP!A:L,12,0)</f>
        <v>252.76</v>
      </c>
      <c r="F13" s="4" t="str">
        <f>VLOOKUP(A13,HOP!A:C,3,0)</f>
        <v>2254052</v>
      </c>
      <c r="G13" s="4">
        <f t="shared" si="0"/>
        <v>0</v>
      </c>
      <c r="H13" s="4" t="str">
        <f t="shared" si="1"/>
        <v>，2254052</v>
      </c>
      <c r="I13" s="4" t="str">
        <f>VLOOKUP(A13,HOP!A:T,20,0)</f>
        <v>直连</v>
      </c>
    </row>
    <row r="14" s="4" customFormat="1" hidden="1" spans="1:9">
      <c r="A14" s="4">
        <v>16288368673</v>
      </c>
      <c r="B14" s="5">
        <v>44454</v>
      </c>
      <c r="C14" s="5">
        <v>44455</v>
      </c>
      <c r="D14" s="4">
        <v>169.42</v>
      </c>
      <c r="E14" s="4" t="str">
        <f>VLOOKUP(A14,HOP!A:L,12,0)</f>
        <v>169.42</v>
      </c>
      <c r="F14" s="4" t="str">
        <f>VLOOKUP(A14,HOP!A:C,3,0)</f>
        <v>2254110</v>
      </c>
      <c r="G14" s="4">
        <f t="shared" si="0"/>
        <v>0</v>
      </c>
      <c r="H14" s="4" t="str">
        <f t="shared" si="1"/>
        <v>，2254110</v>
      </c>
      <c r="I14" s="4" t="str">
        <f>VLOOKUP(A14,HOP!A:T,20,0)</f>
        <v>直连</v>
      </c>
    </row>
    <row r="15" s="4" customFormat="1" hidden="1" spans="1:9">
      <c r="A15" s="4">
        <v>16288829580</v>
      </c>
      <c r="B15" s="5">
        <v>44454</v>
      </c>
      <c r="C15" s="5">
        <v>44455</v>
      </c>
      <c r="D15" s="4">
        <v>180.88</v>
      </c>
      <c r="E15" s="4" t="str">
        <f>VLOOKUP(A15,HOP!A:L,12,0)</f>
        <v>180.88</v>
      </c>
      <c r="F15" s="4" t="str">
        <f>VLOOKUP(A15,HOP!A:C,3,0)</f>
        <v>2254228</v>
      </c>
      <c r="G15" s="4">
        <f t="shared" si="0"/>
        <v>0</v>
      </c>
      <c r="H15" s="4" t="str">
        <f t="shared" si="1"/>
        <v>，2254228</v>
      </c>
      <c r="I15" s="4" t="str">
        <f>VLOOKUP(A15,HOP!A:T,20,0)</f>
        <v>直连</v>
      </c>
    </row>
    <row r="16" s="4" customFormat="1" hidden="1" spans="1:9">
      <c r="A16" s="4">
        <v>16289234066</v>
      </c>
      <c r="B16" s="5">
        <v>44454</v>
      </c>
      <c r="C16" s="5">
        <v>44455</v>
      </c>
      <c r="D16" s="4">
        <v>364.72</v>
      </c>
      <c r="E16" s="4" t="str">
        <f>VLOOKUP(A16,HOP!A:L,12,0)</f>
        <v>364.72</v>
      </c>
      <c r="F16" s="4" t="str">
        <f>VLOOKUP(A16,HOP!A:C,3,0)</f>
        <v>2254307</v>
      </c>
      <c r="G16" s="4">
        <f t="shared" si="0"/>
        <v>0</v>
      </c>
      <c r="H16" s="4" t="str">
        <f t="shared" si="1"/>
        <v>，2254307</v>
      </c>
      <c r="I16" s="4" t="str">
        <f>VLOOKUP(A16,HOP!A:T,20,0)</f>
        <v>直连</v>
      </c>
    </row>
    <row r="17" s="4" customFormat="1" hidden="1" spans="1:9">
      <c r="A17" s="4">
        <v>16289928845</v>
      </c>
      <c r="B17" s="5">
        <v>44454</v>
      </c>
      <c r="C17" s="5">
        <v>44455</v>
      </c>
      <c r="D17" s="4">
        <v>227.15</v>
      </c>
      <c r="E17" s="4" t="str">
        <f>VLOOKUP(A17,HOP!A:L,12,0)</f>
        <v>227.15</v>
      </c>
      <c r="F17" s="4" t="str">
        <f>VLOOKUP(A17,HOP!A:C,3,0)</f>
        <v>2254480</v>
      </c>
      <c r="G17" s="4">
        <f t="shared" si="0"/>
        <v>0</v>
      </c>
      <c r="H17" s="4" t="str">
        <f t="shared" si="1"/>
        <v>，2254480</v>
      </c>
      <c r="I17" s="4" t="str">
        <f>VLOOKUP(A17,HOP!A:T,20,0)</f>
        <v>直连</v>
      </c>
    </row>
    <row r="18" s="4" customFormat="1" hidden="1" spans="1:9">
      <c r="A18" s="4">
        <v>16291545075</v>
      </c>
      <c r="B18" s="5">
        <v>44454</v>
      </c>
      <c r="C18" s="5">
        <v>44455</v>
      </c>
      <c r="D18" s="4">
        <v>117.74</v>
      </c>
      <c r="E18" s="4" t="str">
        <f>VLOOKUP(A18,HOP!A:L,12,0)</f>
        <v>117.74</v>
      </c>
      <c r="F18" s="4" t="str">
        <f>VLOOKUP(A18,HOP!A:C,3,0)</f>
        <v>2254571</v>
      </c>
      <c r="G18" s="4">
        <f t="shared" si="0"/>
        <v>0</v>
      </c>
      <c r="H18" s="4" t="str">
        <f t="shared" si="1"/>
        <v>，2254571</v>
      </c>
      <c r="I18" s="4" t="str">
        <f>VLOOKUP(A18,HOP!A:T,20,0)</f>
        <v>直连</v>
      </c>
    </row>
    <row r="19" s="4" customFormat="1" hidden="1" spans="1:9">
      <c r="A19" s="4">
        <v>16291571970</v>
      </c>
      <c r="B19" s="5">
        <v>44454</v>
      </c>
      <c r="C19" s="5">
        <v>44455</v>
      </c>
      <c r="D19" s="4">
        <v>199.97</v>
      </c>
      <c r="E19" s="4" t="str">
        <f>VLOOKUP(A19,HOP!A:L,12,0)</f>
        <v>199.97</v>
      </c>
      <c r="F19" s="4" t="str">
        <f>VLOOKUP(A19,HOP!A:C,3,0)</f>
        <v>2254578</v>
      </c>
      <c r="G19" s="4">
        <f t="shared" si="0"/>
        <v>0</v>
      </c>
      <c r="H19" s="4" t="str">
        <f t="shared" si="1"/>
        <v>，2254578</v>
      </c>
      <c r="I19" s="4" t="str">
        <f>VLOOKUP(A19,HOP!A:T,20,0)</f>
        <v>直连</v>
      </c>
    </row>
    <row r="20" s="4" customFormat="1" hidden="1" spans="1:9">
      <c r="A20" s="4">
        <v>16291655980</v>
      </c>
      <c r="B20" s="5">
        <v>44454</v>
      </c>
      <c r="C20" s="5">
        <v>44455</v>
      </c>
      <c r="D20" s="4">
        <v>117.74</v>
      </c>
      <c r="E20" s="4" t="str">
        <f>VLOOKUP(A20,HOP!A:L,12,0)</f>
        <v>117.74</v>
      </c>
      <c r="F20" s="4" t="str">
        <f>VLOOKUP(A20,HOP!A:C,3,0)</f>
        <v>2254593</v>
      </c>
      <c r="G20" s="4">
        <f t="shared" si="0"/>
        <v>0</v>
      </c>
      <c r="H20" s="4" t="str">
        <f t="shared" si="1"/>
        <v>，2254593</v>
      </c>
      <c r="I20" s="4" t="str">
        <f>VLOOKUP(A20,HOP!A:T,20,0)</f>
        <v>直连</v>
      </c>
    </row>
    <row r="21" s="4" customFormat="1" hidden="1" spans="1:9">
      <c r="A21" s="4">
        <v>16291697790</v>
      </c>
      <c r="B21" s="5">
        <v>44454</v>
      </c>
      <c r="C21" s="5">
        <v>44455</v>
      </c>
      <c r="D21" s="4">
        <v>171.09</v>
      </c>
      <c r="E21" s="4" t="str">
        <f>VLOOKUP(A21,HOP!A:L,12,0)</f>
        <v>171.09</v>
      </c>
      <c r="F21" s="4" t="str">
        <f>VLOOKUP(A21,HOP!A:C,3,0)</f>
        <v>2254601</v>
      </c>
      <c r="G21" s="4">
        <f t="shared" si="0"/>
        <v>0</v>
      </c>
      <c r="H21" s="4" t="str">
        <f t="shared" si="1"/>
        <v>，2254601</v>
      </c>
      <c r="I21" s="4" t="str">
        <f>VLOOKUP(A21,HOP!A:T,20,0)</f>
        <v>直连</v>
      </c>
    </row>
    <row r="22" s="4" customFormat="1" hidden="1" spans="1:9">
      <c r="A22" s="4">
        <v>16292663184</v>
      </c>
      <c r="B22" s="5">
        <v>44454</v>
      </c>
      <c r="C22" s="5">
        <v>44455</v>
      </c>
      <c r="D22" s="4">
        <v>162.78</v>
      </c>
      <c r="E22" s="4" t="str">
        <f>VLOOKUP(A22,HOP!A:L,12,0)</f>
        <v>162.78</v>
      </c>
      <c r="F22" s="4" t="str">
        <f>VLOOKUP(A22,HOP!A:C,3,0)</f>
        <v>2254802</v>
      </c>
      <c r="G22" s="4">
        <f t="shared" si="0"/>
        <v>0</v>
      </c>
      <c r="H22" s="4" t="str">
        <f t="shared" si="1"/>
        <v>，2254802</v>
      </c>
      <c r="I22" s="4" t="str">
        <f>VLOOKUP(A22,HOP!A:T,20,0)</f>
        <v>直连</v>
      </c>
    </row>
    <row r="23" s="4" customFormat="1" hidden="1" spans="1:9">
      <c r="A23" s="4">
        <v>16292681913</v>
      </c>
      <c r="B23" s="5">
        <v>44454</v>
      </c>
      <c r="C23" s="5">
        <v>44455</v>
      </c>
      <c r="D23" s="4">
        <v>404.34</v>
      </c>
      <c r="E23" s="4" t="str">
        <f>VLOOKUP(A23,HOP!A:L,12,0)</f>
        <v>404.34</v>
      </c>
      <c r="F23" s="4" t="str">
        <f>VLOOKUP(A23,HOP!A:C,3,0)</f>
        <v>2254817</v>
      </c>
      <c r="G23" s="4">
        <f t="shared" si="0"/>
        <v>0</v>
      </c>
      <c r="H23" s="4" t="str">
        <f t="shared" si="1"/>
        <v>，2254817</v>
      </c>
      <c r="I23" s="4" t="str">
        <f>VLOOKUP(A23,HOP!A:T,20,0)</f>
        <v>直连</v>
      </c>
    </row>
    <row r="24" s="4" customFormat="1" hidden="1" spans="1:9">
      <c r="A24" s="4">
        <v>16292973512</v>
      </c>
      <c r="B24" s="5">
        <v>44454</v>
      </c>
      <c r="C24" s="5">
        <v>44455</v>
      </c>
      <c r="D24" s="4">
        <v>362.55</v>
      </c>
      <c r="E24" s="4" t="str">
        <f>VLOOKUP(A24,HOP!A:L,12,0)</f>
        <v>362.55</v>
      </c>
      <c r="F24" s="4" t="str">
        <f>VLOOKUP(A24,HOP!A:C,3,0)</f>
        <v>2254857</v>
      </c>
      <c r="G24" s="4">
        <f t="shared" si="0"/>
        <v>0</v>
      </c>
      <c r="H24" s="4" t="str">
        <f t="shared" si="1"/>
        <v>，2254857</v>
      </c>
      <c r="I24" s="4" t="str">
        <f>VLOOKUP(A24,HOP!A:T,20,0)</f>
        <v>直连</v>
      </c>
    </row>
    <row r="25" s="4" customFormat="1" hidden="1" spans="1:9">
      <c r="A25" s="4">
        <v>16293142451</v>
      </c>
      <c r="B25" s="5">
        <v>44454</v>
      </c>
      <c r="C25" s="5">
        <v>44455</v>
      </c>
      <c r="D25" s="4">
        <v>300.87</v>
      </c>
      <c r="E25" s="4" t="str">
        <f>VLOOKUP(A25,HOP!A:L,12,0)</f>
        <v>300.87</v>
      </c>
      <c r="F25" s="4" t="str">
        <f>VLOOKUP(A25,HOP!A:C,3,0)</f>
        <v>2254907</v>
      </c>
      <c r="G25" s="4">
        <f t="shared" si="0"/>
        <v>0</v>
      </c>
      <c r="H25" s="4" t="str">
        <f t="shared" si="1"/>
        <v>，2254907</v>
      </c>
      <c r="I25" s="4" t="str">
        <f>VLOOKUP(A25,HOP!A:T,20,0)</f>
        <v>直连</v>
      </c>
    </row>
    <row r="26" s="4" customFormat="1" hidden="1" spans="1:9">
      <c r="A26" s="4">
        <v>16293210590</v>
      </c>
      <c r="B26" s="5">
        <v>44454</v>
      </c>
      <c r="C26" s="5">
        <v>44455</v>
      </c>
      <c r="D26" s="4">
        <v>173.83</v>
      </c>
      <c r="E26" s="4" t="str">
        <f>VLOOKUP(A26,HOP!A:L,12,0)</f>
        <v>173.83</v>
      </c>
      <c r="F26" s="4" t="str">
        <f>VLOOKUP(A26,HOP!A:C,3,0)</f>
        <v>2254925</v>
      </c>
      <c r="G26" s="4">
        <f t="shared" si="0"/>
        <v>0</v>
      </c>
      <c r="H26" s="4" t="str">
        <f t="shared" si="1"/>
        <v>，2254925</v>
      </c>
      <c r="I26" s="4" t="str">
        <f>VLOOKUP(A26,HOP!A:T,20,0)</f>
        <v>直连</v>
      </c>
    </row>
    <row r="27" s="4" customFormat="1" hidden="1" spans="1:9">
      <c r="A27" s="4">
        <v>16293689091</v>
      </c>
      <c r="B27" s="5">
        <v>44454</v>
      </c>
      <c r="C27" s="5">
        <v>44455</v>
      </c>
      <c r="D27" s="4">
        <v>165.94</v>
      </c>
      <c r="E27" s="4" t="str">
        <f>VLOOKUP(A27,HOP!A:L,12,0)</f>
        <v>165.94</v>
      </c>
      <c r="F27" s="4" t="str">
        <f>VLOOKUP(A27,HOP!A:C,3,0)</f>
        <v>2255035</v>
      </c>
      <c r="G27" s="4">
        <f t="shared" si="0"/>
        <v>0</v>
      </c>
      <c r="H27" s="4" t="str">
        <f t="shared" si="1"/>
        <v>，2255035</v>
      </c>
      <c r="I27" s="4" t="str">
        <f>VLOOKUP(A27,HOP!A:T,20,0)</f>
        <v>直连</v>
      </c>
    </row>
    <row r="28" s="4" customFormat="1" hidden="1" spans="1:9">
      <c r="A28" s="4">
        <v>16293828231</v>
      </c>
      <c r="B28" s="5">
        <v>44454</v>
      </c>
      <c r="C28" s="5">
        <v>44455</v>
      </c>
      <c r="D28" s="4">
        <v>879.12</v>
      </c>
      <c r="E28" s="4" t="str">
        <f>VLOOKUP(A28,HOP!A:L,12,0)</f>
        <v>879.12</v>
      </c>
      <c r="F28" s="4" t="str">
        <f>VLOOKUP(A28,HOP!A:C,3,0)</f>
        <v>2255082</v>
      </c>
      <c r="G28" s="4">
        <f t="shared" si="0"/>
        <v>0</v>
      </c>
      <c r="H28" s="4" t="str">
        <f t="shared" si="1"/>
        <v>，2255082</v>
      </c>
      <c r="I28" s="4" t="str">
        <f>VLOOKUP(A28,HOP!A:T,20,0)</f>
        <v>直连</v>
      </c>
    </row>
    <row r="29" s="4" customFormat="1" spans="1:10">
      <c r="A29" s="4">
        <v>16253912679</v>
      </c>
      <c r="B29" s="5">
        <v>44449</v>
      </c>
      <c r="C29" s="5">
        <v>44451</v>
      </c>
      <c r="D29" s="4">
        <v>-258.83</v>
      </c>
      <c r="E29" s="4" t="e">
        <f>VLOOKUP(A29,HOP!A:L,12,0)</f>
        <v>#N/A</v>
      </c>
      <c r="F29" s="4">
        <v>2249438</v>
      </c>
      <c r="G29" s="4" t="e">
        <f t="shared" si="0"/>
        <v>#N/A</v>
      </c>
      <c r="H29" s="4" t="str">
        <f t="shared" si="1"/>
        <v>，2249438</v>
      </c>
      <c r="I29" s="4" t="e">
        <f>VLOOKUP(A29,HOP!A:T,20,0)</f>
        <v>#N/A</v>
      </c>
      <c r="J29" s="4" t="s">
        <v>568</v>
      </c>
    </row>
    <row r="30" s="4" customFormat="1" hidden="1" spans="1:9">
      <c r="A30" s="4">
        <v>16260138144</v>
      </c>
      <c r="B30" s="5">
        <v>44455</v>
      </c>
      <c r="C30" s="5">
        <v>44456</v>
      </c>
      <c r="D30" s="4">
        <v>753.83</v>
      </c>
      <c r="E30" s="4" t="str">
        <f>VLOOKUP(A30,HOP!A:L,12,0)</f>
        <v>753.83</v>
      </c>
      <c r="F30" s="4" t="str">
        <f>VLOOKUP(A30,HOP!A:C,3,0)</f>
        <v>2250392</v>
      </c>
      <c r="G30" s="4">
        <f t="shared" si="0"/>
        <v>0</v>
      </c>
      <c r="H30" s="4" t="str">
        <f t="shared" si="1"/>
        <v>，2250392</v>
      </c>
      <c r="I30" s="4" t="str">
        <f>VLOOKUP(A30,HOP!A:T,20,0)</f>
        <v>直连</v>
      </c>
    </row>
    <row r="31" s="4" customFormat="1" hidden="1" spans="1:9">
      <c r="A31" s="4">
        <v>16267948629</v>
      </c>
      <c r="B31" s="5">
        <v>44451</v>
      </c>
      <c r="C31" s="5">
        <v>44456</v>
      </c>
      <c r="D31" s="4">
        <v>918.6</v>
      </c>
      <c r="E31" s="4" t="str">
        <f>VLOOKUP(A31,HOP!A:L,12,0)</f>
        <v>918.60</v>
      </c>
      <c r="F31" s="4" t="str">
        <f>VLOOKUP(A31,HOP!A:C,3,0)</f>
        <v>2251226</v>
      </c>
      <c r="G31" s="4">
        <f t="shared" si="0"/>
        <v>0</v>
      </c>
      <c r="H31" s="4" t="str">
        <f t="shared" si="1"/>
        <v>，2251226</v>
      </c>
      <c r="I31" s="4" t="str">
        <f>VLOOKUP(A31,HOP!A:T,20,0)</f>
        <v>直连</v>
      </c>
    </row>
    <row r="32" s="4" customFormat="1" hidden="1" spans="1:9">
      <c r="A32" s="4">
        <v>16291223514</v>
      </c>
      <c r="B32" s="5">
        <v>44455</v>
      </c>
      <c r="C32" s="5">
        <v>44456</v>
      </c>
      <c r="D32" s="4">
        <v>265.85</v>
      </c>
      <c r="E32" s="4" t="str">
        <f>VLOOKUP(A32,HOP!A:L,12,0)</f>
        <v>265.85</v>
      </c>
      <c r="F32" s="4" t="str">
        <f>VLOOKUP(A32,HOP!A:C,3,0)</f>
        <v>2254525</v>
      </c>
      <c r="G32" s="4">
        <f t="shared" si="0"/>
        <v>0</v>
      </c>
      <c r="H32" s="4" t="str">
        <f t="shared" si="1"/>
        <v>，2254525</v>
      </c>
      <c r="I32" s="4" t="str">
        <f>VLOOKUP(A32,HOP!A:T,20,0)</f>
        <v>直连</v>
      </c>
    </row>
    <row r="33" s="4" customFormat="1" hidden="1" spans="1:9">
      <c r="A33" s="4">
        <v>16292240688</v>
      </c>
      <c r="B33" s="5">
        <v>44454</v>
      </c>
      <c r="C33" s="5">
        <v>44456</v>
      </c>
      <c r="D33" s="4">
        <v>805.86</v>
      </c>
      <c r="E33" s="4" t="str">
        <f>VLOOKUP(A33,HOP!A:L,12,0)</f>
        <v>805.86</v>
      </c>
      <c r="F33" s="4" t="str">
        <f>VLOOKUP(A33,HOP!A:C,3,0)</f>
        <v>2254707</v>
      </c>
      <c r="G33" s="4">
        <f t="shared" si="0"/>
        <v>0</v>
      </c>
      <c r="H33" s="4" t="str">
        <f t="shared" si="1"/>
        <v>，2254707</v>
      </c>
      <c r="I33" s="4" t="str">
        <f>VLOOKUP(A33,HOP!A:T,20,0)</f>
        <v>直连</v>
      </c>
    </row>
    <row r="34" s="4" customFormat="1" hidden="1" spans="1:9">
      <c r="A34" s="4">
        <v>16293337573</v>
      </c>
      <c r="B34" s="5">
        <v>44455</v>
      </c>
      <c r="C34" s="5">
        <v>44456</v>
      </c>
      <c r="D34" s="4">
        <v>632.74</v>
      </c>
      <c r="E34" s="4" t="str">
        <f>VLOOKUP(A34,HOP!A:L,12,0)</f>
        <v>632.74</v>
      </c>
      <c r="F34" s="4" t="str">
        <f>VLOOKUP(A34,HOP!A:C,3,0)</f>
        <v>2254953</v>
      </c>
      <c r="G34" s="4">
        <f t="shared" si="0"/>
        <v>0</v>
      </c>
      <c r="H34" s="4" t="str">
        <f t="shared" si="1"/>
        <v>，2254953</v>
      </c>
      <c r="I34" s="4" t="str">
        <f>VLOOKUP(A34,HOP!A:T,20,0)</f>
        <v>直连</v>
      </c>
    </row>
    <row r="35" s="4" customFormat="1" hidden="1" spans="1:9">
      <c r="A35" s="4">
        <v>16293684069</v>
      </c>
      <c r="B35" s="5">
        <v>44455</v>
      </c>
      <c r="C35" s="5">
        <v>44456</v>
      </c>
      <c r="D35" s="4">
        <v>178.24</v>
      </c>
      <c r="E35" s="4" t="str">
        <f>VLOOKUP(A35,HOP!A:L,12,0)</f>
        <v>178.24</v>
      </c>
      <c r="F35" s="4" t="str">
        <f>VLOOKUP(A35,HOP!A:C,3,0)</f>
        <v>2255033</v>
      </c>
      <c r="G35" s="4">
        <f t="shared" si="0"/>
        <v>0</v>
      </c>
      <c r="H35" s="4" t="str">
        <f t="shared" si="1"/>
        <v>，2255033</v>
      </c>
      <c r="I35" s="4" t="str">
        <f>VLOOKUP(A35,HOP!A:T,20,0)</f>
        <v>直连</v>
      </c>
    </row>
    <row r="36" s="4" customFormat="1" hidden="1" spans="1:9">
      <c r="A36" s="4">
        <v>16293733086</v>
      </c>
      <c r="B36" s="5">
        <v>44455</v>
      </c>
      <c r="C36" s="5">
        <v>44456</v>
      </c>
      <c r="D36" s="4">
        <v>270.22</v>
      </c>
      <c r="E36" s="4" t="str">
        <f>VLOOKUP(A36,HOP!A:L,12,0)</f>
        <v>270.22</v>
      </c>
      <c r="F36" s="4" t="str">
        <f>VLOOKUP(A36,HOP!A:C,3,0)</f>
        <v>2255051</v>
      </c>
      <c r="G36" s="4">
        <f t="shared" si="0"/>
        <v>0</v>
      </c>
      <c r="H36" s="4" t="str">
        <f t="shared" si="1"/>
        <v>，2255051</v>
      </c>
      <c r="I36" s="4" t="str">
        <f>VLOOKUP(A36,HOP!A:T,20,0)</f>
        <v>直连</v>
      </c>
    </row>
    <row r="37" s="4" customFormat="1" hidden="1" spans="1:9">
      <c r="A37" s="4">
        <v>16295228963</v>
      </c>
      <c r="B37" s="5">
        <v>44455</v>
      </c>
      <c r="C37" s="5">
        <v>44456</v>
      </c>
      <c r="D37" s="4">
        <v>137.16</v>
      </c>
      <c r="E37" s="4" t="str">
        <f>VLOOKUP(A37,HOP!A:L,12,0)</f>
        <v>137.16</v>
      </c>
      <c r="F37" s="4" t="str">
        <f>VLOOKUP(A37,HOP!A:C,3,0)</f>
        <v>2255179</v>
      </c>
      <c r="G37" s="4">
        <f t="shared" si="0"/>
        <v>0</v>
      </c>
      <c r="H37" s="4" t="str">
        <f t="shared" si="1"/>
        <v>，2255179</v>
      </c>
      <c r="I37" s="4" t="str">
        <f>VLOOKUP(A37,HOP!A:T,20,0)</f>
        <v>直连</v>
      </c>
    </row>
    <row r="38" s="4" customFormat="1" hidden="1" spans="1:9">
      <c r="A38" s="4">
        <v>16295463567</v>
      </c>
      <c r="B38" s="5">
        <v>44455</v>
      </c>
      <c r="C38" s="5">
        <v>44456</v>
      </c>
      <c r="D38" s="4">
        <v>178.18</v>
      </c>
      <c r="E38" s="4" t="str">
        <f>VLOOKUP(A38,HOP!A:L,12,0)</f>
        <v>178.18</v>
      </c>
      <c r="F38" s="4" t="str">
        <f>VLOOKUP(A38,HOP!A:C,3,0)</f>
        <v>2255238</v>
      </c>
      <c r="G38" s="4">
        <f t="shared" si="0"/>
        <v>0</v>
      </c>
      <c r="H38" s="4" t="str">
        <f t="shared" si="1"/>
        <v>，2255238</v>
      </c>
      <c r="I38" s="4" t="str">
        <f>VLOOKUP(A38,HOP!A:T,20,0)</f>
        <v>直连</v>
      </c>
    </row>
    <row r="39" s="4" customFormat="1" hidden="1" spans="1:9">
      <c r="A39" s="4">
        <v>16295469500</v>
      </c>
      <c r="B39" s="5">
        <v>44455</v>
      </c>
      <c r="C39" s="5">
        <v>44456</v>
      </c>
      <c r="D39" s="4">
        <v>178.18</v>
      </c>
      <c r="E39" s="4" t="str">
        <f>VLOOKUP(A39,HOP!A:L,12,0)</f>
        <v>178.18</v>
      </c>
      <c r="F39" s="4" t="str">
        <f>VLOOKUP(A39,HOP!A:C,3,0)</f>
        <v>2255242</v>
      </c>
      <c r="G39" s="4">
        <f t="shared" si="0"/>
        <v>0</v>
      </c>
      <c r="H39" s="4" t="str">
        <f t="shared" si="1"/>
        <v>，2255242</v>
      </c>
      <c r="I39" s="4" t="str">
        <f>VLOOKUP(A39,HOP!A:T,20,0)</f>
        <v>直连</v>
      </c>
    </row>
    <row r="40" s="4" customFormat="1" hidden="1" spans="1:9">
      <c r="A40" s="4">
        <v>16295568471</v>
      </c>
      <c r="B40" s="5">
        <v>44455</v>
      </c>
      <c r="C40" s="5">
        <v>44456</v>
      </c>
      <c r="D40" s="4">
        <v>178.18</v>
      </c>
      <c r="E40" s="4" t="str">
        <f>VLOOKUP(A40,HOP!A:L,12,0)</f>
        <v>178.18</v>
      </c>
      <c r="F40" s="4" t="str">
        <f>VLOOKUP(A40,HOP!A:C,3,0)</f>
        <v>2255263</v>
      </c>
      <c r="G40" s="4">
        <f t="shared" si="0"/>
        <v>0</v>
      </c>
      <c r="H40" s="4" t="str">
        <f t="shared" si="1"/>
        <v>，2255263</v>
      </c>
      <c r="I40" s="4" t="str">
        <f>VLOOKUP(A40,HOP!A:T,20,0)</f>
        <v>直连</v>
      </c>
    </row>
    <row r="41" s="4" customFormat="1" hidden="1" spans="1:9">
      <c r="A41" s="4">
        <v>16295631864</v>
      </c>
      <c r="B41" s="5">
        <v>44455</v>
      </c>
      <c r="C41" s="5">
        <v>44456</v>
      </c>
      <c r="D41" s="4">
        <v>270.26</v>
      </c>
      <c r="E41" s="4" t="str">
        <f>VLOOKUP(A41,HOP!A:L,12,0)</f>
        <v>270.26</v>
      </c>
      <c r="F41" s="4" t="str">
        <f>VLOOKUP(A41,HOP!A:C,3,0)</f>
        <v>2255271</v>
      </c>
      <c r="G41" s="4">
        <f t="shared" si="0"/>
        <v>0</v>
      </c>
      <c r="H41" s="4" t="str">
        <f t="shared" si="1"/>
        <v>，2255271</v>
      </c>
      <c r="I41" s="4" t="str">
        <f>VLOOKUP(A41,HOP!A:T,20,0)</f>
        <v>直连</v>
      </c>
    </row>
    <row r="42" s="4" customFormat="1" hidden="1" spans="1:9">
      <c r="A42" s="4">
        <v>16295635315</v>
      </c>
      <c r="B42" s="5">
        <v>44455</v>
      </c>
      <c r="C42" s="5">
        <v>44456</v>
      </c>
      <c r="D42" s="4">
        <v>178.18</v>
      </c>
      <c r="E42" s="4" t="str">
        <f>VLOOKUP(A42,HOP!A:L,12,0)</f>
        <v>178.18</v>
      </c>
      <c r="F42" s="4" t="str">
        <f>VLOOKUP(A42,HOP!A:C,3,0)</f>
        <v>2255274</v>
      </c>
      <c r="G42" s="4">
        <f t="shared" si="0"/>
        <v>0</v>
      </c>
      <c r="H42" s="4" t="str">
        <f t="shared" si="1"/>
        <v>，2255274</v>
      </c>
      <c r="I42" s="4" t="str">
        <f>VLOOKUP(A42,HOP!A:T,20,0)</f>
        <v>直连</v>
      </c>
    </row>
    <row r="43" s="4" customFormat="1" hidden="1" spans="1:9">
      <c r="A43" s="4">
        <v>16295707880</v>
      </c>
      <c r="B43" s="5">
        <v>44455</v>
      </c>
      <c r="C43" s="5">
        <v>44456</v>
      </c>
      <c r="D43" s="4">
        <v>194.57</v>
      </c>
      <c r="E43" s="4" t="str">
        <f>VLOOKUP(A43,HOP!A:L,12,0)</f>
        <v>194.57</v>
      </c>
      <c r="F43" s="4" t="str">
        <f>VLOOKUP(A43,HOP!A:C,3,0)</f>
        <v>2255294</v>
      </c>
      <c r="G43" s="4">
        <f t="shared" si="0"/>
        <v>0</v>
      </c>
      <c r="H43" s="4" t="str">
        <f t="shared" si="1"/>
        <v>，2255294</v>
      </c>
      <c r="I43" s="4" t="str">
        <f>VLOOKUP(A43,HOP!A:T,20,0)</f>
        <v>直连</v>
      </c>
    </row>
    <row r="44" s="4" customFormat="1" hidden="1" spans="1:9">
      <c r="A44" s="4">
        <v>16295848785</v>
      </c>
      <c r="B44" s="5">
        <v>44455</v>
      </c>
      <c r="C44" s="5">
        <v>44456</v>
      </c>
      <c r="D44" s="4">
        <v>138.04</v>
      </c>
      <c r="E44" s="4" t="str">
        <f>VLOOKUP(A44,HOP!A:L,12,0)</f>
        <v>138.04</v>
      </c>
      <c r="F44" s="4" t="str">
        <f>VLOOKUP(A44,HOP!A:C,3,0)</f>
        <v>2255326</v>
      </c>
      <c r="G44" s="4">
        <f t="shared" si="0"/>
        <v>0</v>
      </c>
      <c r="H44" s="4" t="str">
        <f t="shared" si="1"/>
        <v>，2255326</v>
      </c>
      <c r="I44" s="4" t="str">
        <f>VLOOKUP(A44,HOP!A:T,20,0)</f>
        <v>直连</v>
      </c>
    </row>
    <row r="45" s="4" customFormat="1" hidden="1" spans="1:9">
      <c r="A45" s="4">
        <v>16296328915</v>
      </c>
      <c r="B45" s="5">
        <v>44455</v>
      </c>
      <c r="C45" s="5">
        <v>44456</v>
      </c>
      <c r="D45" s="4">
        <v>709.16</v>
      </c>
      <c r="E45" s="4" t="str">
        <f>VLOOKUP(A45,HOP!A:L,12,0)</f>
        <v>709.16</v>
      </c>
      <c r="F45" s="4" t="str">
        <f>VLOOKUP(A45,HOP!A:C,3,0)</f>
        <v>2255393</v>
      </c>
      <c r="G45" s="4">
        <f t="shared" si="0"/>
        <v>0</v>
      </c>
      <c r="H45" s="4" t="str">
        <f t="shared" si="1"/>
        <v>，2255393</v>
      </c>
      <c r="I45" s="4" t="str">
        <f>VLOOKUP(A45,HOP!A:T,20,0)</f>
        <v>直连</v>
      </c>
    </row>
    <row r="46" s="4" customFormat="1" hidden="1" spans="1:9">
      <c r="A46" s="4">
        <v>16296524755</v>
      </c>
      <c r="B46" s="5">
        <v>44455</v>
      </c>
      <c r="C46" s="5">
        <v>44456</v>
      </c>
      <c r="D46" s="4">
        <v>180.58</v>
      </c>
      <c r="E46" s="4" t="str">
        <f>VLOOKUP(A46,HOP!A:L,12,0)</f>
        <v>180.58</v>
      </c>
      <c r="F46" s="4" t="str">
        <f>VLOOKUP(A46,HOP!A:C,3,0)</f>
        <v>2255429</v>
      </c>
      <c r="G46" s="4">
        <f t="shared" si="0"/>
        <v>0</v>
      </c>
      <c r="H46" s="4" t="str">
        <f t="shared" si="1"/>
        <v>，2255429</v>
      </c>
      <c r="I46" s="4" t="str">
        <f>VLOOKUP(A46,HOP!A:T,20,0)</f>
        <v>直连</v>
      </c>
    </row>
    <row r="47" s="4" customFormat="1" hidden="1" spans="1:9">
      <c r="A47" s="4">
        <v>16296651652</v>
      </c>
      <c r="B47" s="5">
        <v>44455</v>
      </c>
      <c r="C47" s="5">
        <v>44456</v>
      </c>
      <c r="D47" s="4">
        <v>157.12</v>
      </c>
      <c r="E47" s="4" t="str">
        <f>VLOOKUP(A47,HOP!A:L,12,0)</f>
        <v>157.12</v>
      </c>
      <c r="F47" s="4" t="str">
        <f>VLOOKUP(A47,HOP!A:C,3,0)</f>
        <v>2255445</v>
      </c>
      <c r="G47" s="4">
        <f t="shared" si="0"/>
        <v>0</v>
      </c>
      <c r="H47" s="4" t="str">
        <f t="shared" si="1"/>
        <v>，2255445</v>
      </c>
      <c r="I47" s="4" t="str">
        <f>VLOOKUP(A47,HOP!A:T,20,0)</f>
        <v>直连</v>
      </c>
    </row>
    <row r="48" s="4" customFormat="1" hidden="1" spans="1:9">
      <c r="A48" s="4">
        <v>16296729154</v>
      </c>
      <c r="B48" s="5">
        <v>44455</v>
      </c>
      <c r="C48" s="5">
        <v>44456</v>
      </c>
      <c r="D48" s="4">
        <v>298.7</v>
      </c>
      <c r="E48" s="4" t="str">
        <f>VLOOKUP(A48,HOP!A:L,12,0)</f>
        <v>298.70</v>
      </c>
      <c r="F48" s="4" t="str">
        <f>VLOOKUP(A48,HOP!A:C,3,0)</f>
        <v>2255455</v>
      </c>
      <c r="G48" s="4">
        <f t="shared" si="0"/>
        <v>0</v>
      </c>
      <c r="H48" s="4" t="str">
        <f t="shared" si="1"/>
        <v>，2255455</v>
      </c>
      <c r="I48" s="4" t="str">
        <f>VLOOKUP(A48,HOP!A:T,20,0)</f>
        <v>直连</v>
      </c>
    </row>
    <row r="49" s="4" customFormat="1" hidden="1" spans="1:9">
      <c r="A49" s="4">
        <v>16296946563</v>
      </c>
      <c r="B49" s="5">
        <v>44455</v>
      </c>
      <c r="C49" s="5">
        <v>44456</v>
      </c>
      <c r="D49" s="4">
        <v>238.53</v>
      </c>
      <c r="E49" s="4" t="str">
        <f>VLOOKUP(A49,HOP!A:L,12,0)</f>
        <v>238.53</v>
      </c>
      <c r="F49" s="4" t="str">
        <f>VLOOKUP(A49,HOP!A:C,3,0)</f>
        <v>2255488</v>
      </c>
      <c r="G49" s="4">
        <f t="shared" si="0"/>
        <v>0</v>
      </c>
      <c r="H49" s="4" t="str">
        <f t="shared" si="1"/>
        <v>，2255488</v>
      </c>
      <c r="I49" s="4" t="str">
        <f>VLOOKUP(A49,HOP!A:T,20,0)</f>
        <v>直连</v>
      </c>
    </row>
    <row r="50" s="4" customFormat="1" hidden="1" spans="1:9">
      <c r="A50" s="4">
        <v>16297465780</v>
      </c>
      <c r="B50" s="5">
        <v>44455</v>
      </c>
      <c r="C50" s="5">
        <v>44456</v>
      </c>
      <c r="D50" s="4">
        <v>318.74</v>
      </c>
      <c r="E50" s="4" t="str">
        <f>VLOOKUP(A50,HOP!A:L,12,0)</f>
        <v>318.74</v>
      </c>
      <c r="F50" s="4" t="str">
        <f>VLOOKUP(A50,HOP!A:C,3,0)</f>
        <v>2255558</v>
      </c>
      <c r="G50" s="4">
        <f t="shared" si="0"/>
        <v>0</v>
      </c>
      <c r="H50" s="4" t="str">
        <f t="shared" si="1"/>
        <v>，2255558</v>
      </c>
      <c r="I50" s="4" t="str">
        <f>VLOOKUP(A50,HOP!A:T,20,0)</f>
        <v>直连</v>
      </c>
    </row>
    <row r="51" s="4" customFormat="1" hidden="1" spans="1:9">
      <c r="A51" s="4">
        <v>16297650054</v>
      </c>
      <c r="B51" s="5">
        <v>44455</v>
      </c>
      <c r="C51" s="5">
        <v>44456</v>
      </c>
      <c r="D51" s="4">
        <v>303.09</v>
      </c>
      <c r="E51" s="4" t="str">
        <f>VLOOKUP(A51,HOP!A:L,12,0)</f>
        <v>303.09</v>
      </c>
      <c r="F51" s="4" t="str">
        <f>VLOOKUP(A51,HOP!A:C,3,0)</f>
        <v>2255597</v>
      </c>
      <c r="G51" s="4">
        <f t="shared" si="0"/>
        <v>0</v>
      </c>
      <c r="H51" s="4" t="str">
        <f t="shared" si="1"/>
        <v>，2255597</v>
      </c>
      <c r="I51" s="4" t="str">
        <f>VLOOKUP(A51,HOP!A:T,20,0)</f>
        <v>直连</v>
      </c>
    </row>
    <row r="52" s="4" customFormat="1" hidden="1" spans="1:9">
      <c r="A52" s="4">
        <v>16297967331</v>
      </c>
      <c r="B52" s="5">
        <v>44455</v>
      </c>
      <c r="C52" s="5">
        <v>44456</v>
      </c>
      <c r="D52" s="4">
        <v>379.5</v>
      </c>
      <c r="E52" s="4" t="str">
        <f>VLOOKUP(A52,HOP!A:L,12,0)</f>
        <v>379.50</v>
      </c>
      <c r="F52" s="4" t="str">
        <f>VLOOKUP(A52,HOP!A:C,3,0)</f>
        <v>2255648</v>
      </c>
      <c r="G52" s="4">
        <f t="shared" si="0"/>
        <v>0</v>
      </c>
      <c r="H52" s="4" t="str">
        <f t="shared" si="1"/>
        <v>，2255648</v>
      </c>
      <c r="I52" s="4" t="str">
        <f>VLOOKUP(A52,HOP!A:T,20,0)</f>
        <v>直连</v>
      </c>
    </row>
    <row r="53" s="4" customFormat="1" hidden="1" spans="1:9">
      <c r="A53" s="4">
        <v>16299559099</v>
      </c>
      <c r="B53" s="5">
        <v>44455</v>
      </c>
      <c r="C53" s="5">
        <v>44456</v>
      </c>
      <c r="D53" s="4">
        <v>298.7</v>
      </c>
      <c r="E53" s="4" t="str">
        <f>VLOOKUP(A53,HOP!A:L,12,0)</f>
        <v>298.70</v>
      </c>
      <c r="F53" s="4" t="str">
        <f>VLOOKUP(A53,HOP!A:C,3,0)</f>
        <v>2255759</v>
      </c>
      <c r="G53" s="4">
        <f t="shared" si="0"/>
        <v>0</v>
      </c>
      <c r="H53" s="4" t="str">
        <f t="shared" si="1"/>
        <v>，2255759</v>
      </c>
      <c r="I53" s="4" t="str">
        <f>VLOOKUP(A53,HOP!A:T,20,0)</f>
        <v>直连</v>
      </c>
    </row>
    <row r="54" s="4" customFormat="1" hidden="1" spans="1:9">
      <c r="A54" s="4">
        <v>16299761097</v>
      </c>
      <c r="B54" s="5">
        <v>44455</v>
      </c>
      <c r="C54" s="5">
        <v>44456</v>
      </c>
      <c r="D54" s="4">
        <v>210.76</v>
      </c>
      <c r="E54" s="4" t="str">
        <f>VLOOKUP(A54,HOP!A:L,12,0)</f>
        <v>210.76</v>
      </c>
      <c r="F54" s="4" t="str">
        <f>VLOOKUP(A54,HOP!A:C,3,0)</f>
        <v>2255779</v>
      </c>
      <c r="G54" s="4">
        <f t="shared" si="0"/>
        <v>0</v>
      </c>
      <c r="H54" s="4" t="str">
        <f t="shared" si="1"/>
        <v>，2255779</v>
      </c>
      <c r="I54" s="4" t="str">
        <f>VLOOKUP(A54,HOP!A:T,20,0)</f>
        <v>直连</v>
      </c>
    </row>
    <row r="55" s="4" customFormat="1" hidden="1" spans="1:9">
      <c r="A55" s="4">
        <v>16300630255</v>
      </c>
      <c r="B55" s="5">
        <v>44455</v>
      </c>
      <c r="C55" s="5">
        <v>44456</v>
      </c>
      <c r="D55" s="4">
        <v>249.43</v>
      </c>
      <c r="E55" s="4" t="str">
        <f>VLOOKUP(A55,HOP!A:L,12,0)</f>
        <v>249.43</v>
      </c>
      <c r="F55" s="4" t="str">
        <f>VLOOKUP(A55,HOP!A:C,3,0)</f>
        <v>2255893</v>
      </c>
      <c r="G55" s="4">
        <f t="shared" si="0"/>
        <v>0</v>
      </c>
      <c r="H55" s="4" t="str">
        <f t="shared" si="1"/>
        <v>，2255893</v>
      </c>
      <c r="I55" s="4" t="str">
        <f>VLOOKUP(A55,HOP!A:T,20,0)</f>
        <v>直连</v>
      </c>
    </row>
    <row r="56" s="4" customFormat="1" hidden="1" spans="1:9">
      <c r="A56" s="4">
        <v>16301658171</v>
      </c>
      <c r="B56" s="5">
        <v>44455</v>
      </c>
      <c r="C56" s="5">
        <v>44456</v>
      </c>
      <c r="D56" s="4">
        <v>199.31</v>
      </c>
      <c r="E56" s="4" t="str">
        <f>VLOOKUP(A56,HOP!A:L,12,0)</f>
        <v>199.31</v>
      </c>
      <c r="F56" s="4" t="str">
        <f>VLOOKUP(A56,HOP!A:C,3,0)</f>
        <v>2256074</v>
      </c>
      <c r="G56" s="4">
        <f t="shared" si="0"/>
        <v>0</v>
      </c>
      <c r="H56" s="4" t="str">
        <f t="shared" si="1"/>
        <v>，2256074</v>
      </c>
      <c r="I56" s="4" t="str">
        <f>VLOOKUP(A56,HOP!A:T,20,0)</f>
        <v>直连</v>
      </c>
    </row>
    <row r="57" s="4" customFormat="1" hidden="1" spans="1:9">
      <c r="A57" s="4">
        <v>16301680199</v>
      </c>
      <c r="B57" s="5">
        <v>44455</v>
      </c>
      <c r="C57" s="5">
        <v>44456</v>
      </c>
      <c r="D57" s="4">
        <v>347.35</v>
      </c>
      <c r="E57" s="4" t="str">
        <f>VLOOKUP(A57,HOP!A:L,12,0)</f>
        <v>347.35</v>
      </c>
      <c r="F57" s="4" t="str">
        <f>VLOOKUP(A57,HOP!A:C,3,0)</f>
        <v>2256080</v>
      </c>
      <c r="G57" s="4">
        <f t="shared" si="0"/>
        <v>0</v>
      </c>
      <c r="H57" s="4" t="str">
        <f t="shared" si="1"/>
        <v>，2256080</v>
      </c>
      <c r="I57" s="4" t="str">
        <f>VLOOKUP(A57,HOP!A:T,20,0)</f>
        <v>直连</v>
      </c>
    </row>
    <row r="58" s="4" customFormat="1" hidden="1" spans="1:9">
      <c r="A58" s="4">
        <v>16301698635</v>
      </c>
      <c r="B58" s="5">
        <v>44455</v>
      </c>
      <c r="C58" s="5">
        <v>44456</v>
      </c>
      <c r="D58" s="4">
        <v>461.18</v>
      </c>
      <c r="E58" s="4" t="str">
        <f>VLOOKUP(A58,HOP!A:L,12,0)</f>
        <v>461.18</v>
      </c>
      <c r="F58" s="4" t="str">
        <f>VLOOKUP(A58,HOP!A:C,3,0)</f>
        <v>2256085</v>
      </c>
      <c r="G58" s="4">
        <f t="shared" si="0"/>
        <v>0</v>
      </c>
      <c r="H58" s="4" t="str">
        <f t="shared" si="1"/>
        <v>，2256085</v>
      </c>
      <c r="I58" s="4" t="str">
        <f>VLOOKUP(A58,HOP!A:T,20,0)</f>
        <v>直连</v>
      </c>
    </row>
    <row r="59" s="4" customFormat="1" hidden="1" spans="1:9">
      <c r="A59" s="4">
        <v>16301760246</v>
      </c>
      <c r="B59" s="5">
        <v>44455</v>
      </c>
      <c r="C59" s="5">
        <v>44456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0"/>
        <v>#N/A</v>
      </c>
      <c r="H59" s="4" t="e">
        <f t="shared" si="1"/>
        <v>#N/A</v>
      </c>
      <c r="I59" s="4" t="e">
        <f>VLOOKUP(A59,HOP!A:T,20,0)</f>
        <v>#N/A</v>
      </c>
    </row>
    <row r="60" s="4" customFormat="1" hidden="1" spans="1:9">
      <c r="A60" s="4">
        <v>16165718255</v>
      </c>
      <c r="B60" s="5">
        <v>44456</v>
      </c>
      <c r="C60" s="5">
        <v>44457</v>
      </c>
      <c r="D60" s="4">
        <v>407.87</v>
      </c>
      <c r="E60" s="4" t="str">
        <f>VLOOKUP(A60,HOP!A:L,12,0)</f>
        <v>407.87</v>
      </c>
      <c r="F60" s="4" t="str">
        <f>VLOOKUP(A60,HOP!A:C,3,0)</f>
        <v>2237291</v>
      </c>
      <c r="G60" s="4">
        <f t="shared" si="0"/>
        <v>0</v>
      </c>
      <c r="H60" s="4" t="str">
        <f t="shared" si="1"/>
        <v>，2237291</v>
      </c>
      <c r="I60" s="4" t="str">
        <f>VLOOKUP(A60,HOP!A:T,20,0)</f>
        <v>直连</v>
      </c>
    </row>
    <row r="61" s="4" customFormat="1" hidden="1" spans="1:9">
      <c r="A61" s="4">
        <v>16287957072</v>
      </c>
      <c r="B61" s="5">
        <v>44455</v>
      </c>
      <c r="C61" s="5">
        <v>44457</v>
      </c>
      <c r="D61" s="4">
        <v>760.32</v>
      </c>
      <c r="E61" s="4" t="str">
        <f>VLOOKUP(A61,HOP!A:L,12,0)</f>
        <v>760.32</v>
      </c>
      <c r="F61" s="4" t="str">
        <f>VLOOKUP(A61,HOP!A:C,3,0)</f>
        <v>2253953</v>
      </c>
      <c r="G61" s="4">
        <f t="shared" si="0"/>
        <v>0</v>
      </c>
      <c r="H61" s="4" t="str">
        <f t="shared" si="1"/>
        <v>，2253953</v>
      </c>
      <c r="I61" s="4" t="str">
        <f>VLOOKUP(A61,HOP!A:T,20,0)</f>
        <v>直连</v>
      </c>
    </row>
    <row r="62" s="4" customFormat="1" hidden="1" spans="1:9">
      <c r="A62" s="4">
        <v>16289133907</v>
      </c>
      <c r="B62" s="5">
        <v>44456</v>
      </c>
      <c r="C62" s="5">
        <v>44457</v>
      </c>
      <c r="D62" s="4">
        <v>364.72</v>
      </c>
      <c r="E62" s="4" t="str">
        <f>VLOOKUP(A62,HOP!A:L,12,0)</f>
        <v>364.72</v>
      </c>
      <c r="F62" s="4" t="str">
        <f>VLOOKUP(A62,HOP!A:C,3,0)</f>
        <v>2254283</v>
      </c>
      <c r="G62" s="4">
        <f t="shared" si="0"/>
        <v>0</v>
      </c>
      <c r="H62" s="4" t="str">
        <f t="shared" si="1"/>
        <v>，2254283</v>
      </c>
      <c r="I62" s="4" t="str">
        <f>VLOOKUP(A62,HOP!A:T,20,0)</f>
        <v>直连</v>
      </c>
    </row>
    <row r="63" s="4" customFormat="1" hidden="1" spans="1:9">
      <c r="A63" s="4">
        <v>16296145954</v>
      </c>
      <c r="B63" s="5">
        <v>44456</v>
      </c>
      <c r="C63" s="5">
        <v>44457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VLOOKUP(A63,HOP!A:T,20,0)</f>
        <v>#N/A</v>
      </c>
    </row>
    <row r="64" s="4" customFormat="1" hidden="1" spans="1:9">
      <c r="A64" s="4">
        <v>16299999860</v>
      </c>
      <c r="B64" s="5">
        <v>44455</v>
      </c>
      <c r="C64" s="5">
        <v>44457</v>
      </c>
      <c r="D64" s="4">
        <v>747.9</v>
      </c>
      <c r="E64" s="4" t="str">
        <f>VLOOKUP(A64,HOP!A:L,12,0)</f>
        <v>747.90</v>
      </c>
      <c r="F64" s="4" t="str">
        <f>VLOOKUP(A64,HOP!A:C,3,0)</f>
        <v>2255806</v>
      </c>
      <c r="G64" s="4">
        <f t="shared" si="0"/>
        <v>0</v>
      </c>
      <c r="H64" s="4" t="str">
        <f t="shared" si="1"/>
        <v>，2255806</v>
      </c>
      <c r="I64" s="4" t="str">
        <f>VLOOKUP(A64,HOP!A:T,20,0)</f>
        <v>直连</v>
      </c>
    </row>
    <row r="65" s="4" customFormat="1" hidden="1" spans="1:9">
      <c r="A65" s="4">
        <v>16302327925</v>
      </c>
      <c r="B65" s="5">
        <v>44456</v>
      </c>
      <c r="C65" s="5">
        <v>44457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0"/>
        <v>#N/A</v>
      </c>
      <c r="H65" s="4" t="e">
        <f t="shared" si="1"/>
        <v>#N/A</v>
      </c>
      <c r="I65" s="4" t="e">
        <f>VLOOKUP(A65,HOP!A:T,20,0)</f>
        <v>#N/A</v>
      </c>
    </row>
    <row r="66" s="4" customFormat="1" hidden="1" spans="1:9">
      <c r="A66" s="4">
        <v>16302422549</v>
      </c>
      <c r="B66" s="5">
        <v>44456</v>
      </c>
      <c r="C66" s="5">
        <v>44457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0"/>
        <v>#N/A</v>
      </c>
      <c r="H66" s="4" t="e">
        <f t="shared" si="1"/>
        <v>#N/A</v>
      </c>
      <c r="I66" s="4" t="e">
        <f>VLOOKUP(A66,HOP!A:T,20,0)</f>
        <v>#N/A</v>
      </c>
    </row>
    <row r="67" s="4" customFormat="1" hidden="1" spans="1:9">
      <c r="A67" s="4">
        <v>16302624164</v>
      </c>
      <c r="B67" s="5">
        <v>44456</v>
      </c>
      <c r="C67" s="5">
        <v>44457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130" si="2">D67-E67</f>
        <v>#N/A</v>
      </c>
      <c r="H67" s="4" t="e">
        <f t="shared" ref="H67:H130" si="3">$H$1&amp;F67</f>
        <v>#N/A</v>
      </c>
      <c r="I67" s="4" t="e">
        <f>VLOOKUP(A67,HOP!A:T,20,0)</f>
        <v>#N/A</v>
      </c>
    </row>
    <row r="68" s="4" customFormat="1" hidden="1" spans="1:9">
      <c r="A68" s="4">
        <v>16302788067</v>
      </c>
      <c r="B68" s="5">
        <v>44456</v>
      </c>
      <c r="C68" s="5">
        <v>44457</v>
      </c>
      <c r="D68" s="4">
        <v>313.42</v>
      </c>
      <c r="E68" s="4" t="str">
        <f>VLOOKUP(A68,HOP!A:L,12,0)</f>
        <v>313.42</v>
      </c>
      <c r="F68" s="4" t="str">
        <f>VLOOKUP(A68,HOP!A:C,3,0)</f>
        <v>2256313</v>
      </c>
      <c r="G68" s="4">
        <f t="shared" si="2"/>
        <v>0</v>
      </c>
      <c r="H68" s="4" t="str">
        <f t="shared" si="3"/>
        <v>，2256313</v>
      </c>
      <c r="I68" s="4" t="str">
        <f>VLOOKUP(A68,HOP!A:T,20,0)</f>
        <v>直连</v>
      </c>
    </row>
    <row r="69" s="4" customFormat="1" hidden="1" spans="1:9">
      <c r="A69" s="4">
        <v>16302968940</v>
      </c>
      <c r="B69" s="5">
        <v>44456</v>
      </c>
      <c r="C69" s="5">
        <v>44457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2"/>
        <v>#N/A</v>
      </c>
      <c r="H69" s="4" t="e">
        <f t="shared" si="3"/>
        <v>#N/A</v>
      </c>
      <c r="I69" s="4" t="e">
        <f>VLOOKUP(A69,HOP!A:T,20,0)</f>
        <v>#N/A</v>
      </c>
    </row>
    <row r="70" s="4" customFormat="1" hidden="1" spans="1:9">
      <c r="A70" s="4">
        <v>16302991703</v>
      </c>
      <c r="B70" s="5">
        <v>44456</v>
      </c>
      <c r="C70" s="5">
        <v>44457</v>
      </c>
      <c r="D70" s="4">
        <v>180.8</v>
      </c>
      <c r="E70" s="4" t="str">
        <f>VLOOKUP(A70,HOP!A:L,12,0)</f>
        <v>180.80</v>
      </c>
      <c r="F70" s="4" t="str">
        <f>VLOOKUP(A70,HOP!A:C,3,0)</f>
        <v>2256386</v>
      </c>
      <c r="G70" s="4">
        <f t="shared" si="2"/>
        <v>0</v>
      </c>
      <c r="H70" s="4" t="str">
        <f t="shared" si="3"/>
        <v>，2256386</v>
      </c>
      <c r="I70" s="4" t="str">
        <f>VLOOKUP(A70,HOP!A:T,20,0)</f>
        <v>直连</v>
      </c>
    </row>
    <row r="71" s="4" customFormat="1" hidden="1" spans="1:9">
      <c r="A71" s="4">
        <v>16304317145</v>
      </c>
      <c r="B71" s="5">
        <v>44456</v>
      </c>
      <c r="C71" s="5">
        <v>44457</v>
      </c>
      <c r="D71" s="4">
        <v>270.67</v>
      </c>
      <c r="E71" s="4" t="str">
        <f>VLOOKUP(A71,HOP!A:L,12,0)</f>
        <v>270.67</v>
      </c>
      <c r="F71" s="4" t="str">
        <f>VLOOKUP(A71,HOP!A:C,3,0)</f>
        <v>2256474</v>
      </c>
      <c r="G71" s="4">
        <f t="shared" si="2"/>
        <v>0</v>
      </c>
      <c r="H71" s="4" t="str">
        <f t="shared" si="3"/>
        <v>，2256474</v>
      </c>
      <c r="I71" s="4" t="str">
        <f>VLOOKUP(A71,HOP!A:T,20,0)</f>
        <v>直连</v>
      </c>
    </row>
    <row r="72" s="4" customFormat="1" hidden="1" spans="1:9">
      <c r="A72" s="4">
        <v>16304776576</v>
      </c>
      <c r="B72" s="5">
        <v>44456</v>
      </c>
      <c r="C72" s="5">
        <v>44457</v>
      </c>
      <c r="D72" s="4">
        <v>157.11</v>
      </c>
      <c r="E72" s="4" t="str">
        <f>VLOOKUP(A72,HOP!A:L,12,0)</f>
        <v>157.11</v>
      </c>
      <c r="F72" s="4" t="str">
        <f>VLOOKUP(A72,HOP!A:C,3,0)</f>
        <v>2256520</v>
      </c>
      <c r="G72" s="4">
        <f t="shared" si="2"/>
        <v>0</v>
      </c>
      <c r="H72" s="4" t="str">
        <f t="shared" si="3"/>
        <v>，2256520</v>
      </c>
      <c r="I72" s="4" t="str">
        <f>VLOOKUP(A72,HOP!A:T,20,0)</f>
        <v>直连</v>
      </c>
    </row>
    <row r="73" s="4" customFormat="1" hidden="1" spans="1:9">
      <c r="A73" s="4">
        <v>16305888211</v>
      </c>
      <c r="B73" s="5">
        <v>44456</v>
      </c>
      <c r="C73" s="5">
        <v>44457</v>
      </c>
      <c r="D73" s="4">
        <v>110.64</v>
      </c>
      <c r="E73" s="4" t="str">
        <f>VLOOKUP(A73,HOP!A:L,12,0)</f>
        <v>110.64</v>
      </c>
      <c r="F73" s="4" t="str">
        <f>VLOOKUP(A73,HOP!A:C,3,0)</f>
        <v>2256748</v>
      </c>
      <c r="G73" s="4">
        <f t="shared" si="2"/>
        <v>0</v>
      </c>
      <c r="H73" s="4" t="str">
        <f t="shared" si="3"/>
        <v>，2256748</v>
      </c>
      <c r="I73" s="4" t="str">
        <f>VLOOKUP(A73,HOP!A:T,20,0)</f>
        <v>直连</v>
      </c>
    </row>
    <row r="74" s="4" customFormat="1" hidden="1" spans="1:9">
      <c r="A74" s="4">
        <v>16306142468</v>
      </c>
      <c r="B74" s="5">
        <v>44456</v>
      </c>
      <c r="C74" s="5">
        <v>44457</v>
      </c>
      <c r="D74" s="4">
        <v>1125.45</v>
      </c>
      <c r="E74" s="4" t="str">
        <f>VLOOKUP(A74,HOP!A:L,12,0)</f>
        <v>1125.45</v>
      </c>
      <c r="F74" s="4" t="str">
        <f>VLOOKUP(A74,HOP!A:C,3,0)</f>
        <v>2256801</v>
      </c>
      <c r="G74" s="4">
        <f t="shared" si="2"/>
        <v>0</v>
      </c>
      <c r="H74" s="4" t="str">
        <f t="shared" si="3"/>
        <v>，2256801</v>
      </c>
      <c r="I74" s="4" t="str">
        <f>VLOOKUP(A74,HOP!A:T,20,0)</f>
        <v>直连</v>
      </c>
    </row>
    <row r="75" s="4" customFormat="1" hidden="1" spans="1:9">
      <c r="A75" s="4">
        <v>16306369194</v>
      </c>
      <c r="B75" s="5">
        <v>44456</v>
      </c>
      <c r="C75" s="5">
        <v>44457</v>
      </c>
      <c r="D75" s="4">
        <v>186.76</v>
      </c>
      <c r="E75" s="4" t="str">
        <f>VLOOKUP(A75,HOP!A:L,12,0)</f>
        <v>186.76</v>
      </c>
      <c r="F75" s="4" t="str">
        <f>VLOOKUP(A75,HOP!A:C,3,0)</f>
        <v>2256848</v>
      </c>
      <c r="G75" s="4">
        <f t="shared" si="2"/>
        <v>0</v>
      </c>
      <c r="H75" s="4" t="str">
        <f t="shared" si="3"/>
        <v>，2256848</v>
      </c>
      <c r="I75" s="4" t="str">
        <f>VLOOKUP(A75,HOP!A:T,20,0)</f>
        <v>直连</v>
      </c>
    </row>
    <row r="76" s="4" customFormat="1" hidden="1" spans="1:9">
      <c r="A76" s="4">
        <v>16306619699</v>
      </c>
      <c r="B76" s="5">
        <v>44456</v>
      </c>
      <c r="C76" s="5">
        <v>44457</v>
      </c>
      <c r="D76" s="4">
        <v>148.01</v>
      </c>
      <c r="E76" s="4" t="str">
        <f>VLOOKUP(A76,HOP!A:L,12,0)</f>
        <v>148.01</v>
      </c>
      <c r="F76" s="4" t="str">
        <f>VLOOKUP(A76,HOP!A:C,3,0)</f>
        <v>2256909</v>
      </c>
      <c r="G76" s="4">
        <f t="shared" si="2"/>
        <v>0</v>
      </c>
      <c r="H76" s="4" t="str">
        <f t="shared" si="3"/>
        <v>，2256909</v>
      </c>
      <c r="I76" s="4" t="str">
        <f>VLOOKUP(A76,HOP!A:T,20,0)</f>
        <v>直连</v>
      </c>
    </row>
    <row r="77" s="4" customFormat="1" hidden="1" spans="1:9">
      <c r="A77" s="4">
        <v>16306670977</v>
      </c>
      <c r="B77" s="5">
        <v>44456</v>
      </c>
      <c r="C77" s="5">
        <v>44457</v>
      </c>
      <c r="D77" s="4">
        <v>1346.64</v>
      </c>
      <c r="E77" s="4" t="str">
        <f>VLOOKUP(A77,HOP!A:L,12,0)</f>
        <v>1346.64</v>
      </c>
      <c r="F77" s="4" t="str">
        <f>VLOOKUP(A77,HOP!A:C,3,0)</f>
        <v>2256927</v>
      </c>
      <c r="G77" s="4">
        <f t="shared" si="2"/>
        <v>0</v>
      </c>
      <c r="H77" s="4" t="str">
        <f t="shared" si="3"/>
        <v>，2256927</v>
      </c>
      <c r="I77" s="4" t="str">
        <f>VLOOKUP(A77,HOP!A:T,20,0)</f>
        <v>直连</v>
      </c>
    </row>
    <row r="78" s="4" customFormat="1" hidden="1" spans="1:9">
      <c r="A78" s="4">
        <v>16306859682</v>
      </c>
      <c r="B78" s="5">
        <v>44456</v>
      </c>
      <c r="C78" s="5">
        <v>44457</v>
      </c>
      <c r="D78" s="4">
        <v>303.86</v>
      </c>
      <c r="E78" s="4" t="str">
        <f>VLOOKUP(A78,HOP!A:L,12,0)</f>
        <v>303.86</v>
      </c>
      <c r="F78" s="4" t="str">
        <f>VLOOKUP(A78,HOP!A:C,3,0)</f>
        <v>2256980</v>
      </c>
      <c r="G78" s="4">
        <f t="shared" si="2"/>
        <v>0</v>
      </c>
      <c r="H78" s="4" t="str">
        <f t="shared" si="3"/>
        <v>，2256980</v>
      </c>
      <c r="I78" s="4" t="str">
        <f>VLOOKUP(A78,HOP!A:T,20,0)</f>
        <v>直连</v>
      </c>
    </row>
    <row r="79" s="4" customFormat="1" hidden="1" spans="1:9">
      <c r="A79" s="4">
        <v>16307142511</v>
      </c>
      <c r="B79" s="5">
        <v>44456</v>
      </c>
      <c r="C79" s="5">
        <v>44457</v>
      </c>
      <c r="D79" s="4">
        <v>292.91</v>
      </c>
      <c r="E79" s="4" t="str">
        <f>VLOOKUP(A79,HOP!A:L,12,0)</f>
        <v>292.91</v>
      </c>
      <c r="F79" s="4" t="str">
        <f>VLOOKUP(A79,HOP!A:C,3,0)</f>
        <v>2257054</v>
      </c>
      <c r="G79" s="4">
        <f t="shared" si="2"/>
        <v>0</v>
      </c>
      <c r="H79" s="4" t="str">
        <f t="shared" si="3"/>
        <v>，2257054</v>
      </c>
      <c r="I79" s="4" t="str">
        <f>VLOOKUP(A79,HOP!A:T,20,0)</f>
        <v>直连</v>
      </c>
    </row>
    <row r="80" s="4" customFormat="1" hidden="1" spans="1:9">
      <c r="A80" s="4">
        <v>16307270079</v>
      </c>
      <c r="B80" s="5">
        <v>44456</v>
      </c>
      <c r="C80" s="5">
        <v>44457</v>
      </c>
      <c r="D80" s="4">
        <v>190.63</v>
      </c>
      <c r="E80" s="4" t="str">
        <f>VLOOKUP(A80,HOP!A:L,12,0)</f>
        <v>190.63</v>
      </c>
      <c r="F80" s="4" t="str">
        <f>VLOOKUP(A80,HOP!A:C,3,0)</f>
        <v>2257093</v>
      </c>
      <c r="G80" s="4">
        <f t="shared" si="2"/>
        <v>0</v>
      </c>
      <c r="H80" s="4" t="str">
        <f t="shared" si="3"/>
        <v>，2257093</v>
      </c>
      <c r="I80" s="4" t="str">
        <f>VLOOKUP(A80,HOP!A:T,20,0)</f>
        <v>直连</v>
      </c>
    </row>
    <row r="81" s="4" customFormat="1" hidden="1" spans="1:9">
      <c r="A81" s="4">
        <v>16307303941</v>
      </c>
      <c r="B81" s="5">
        <v>44456</v>
      </c>
      <c r="C81" s="5">
        <v>44457</v>
      </c>
      <c r="D81" s="4">
        <v>229.17</v>
      </c>
      <c r="E81" s="4" t="str">
        <f>VLOOKUP(A81,HOP!A:L,12,0)</f>
        <v>229.17</v>
      </c>
      <c r="F81" s="4" t="str">
        <f>VLOOKUP(A81,HOP!A:C,3,0)</f>
        <v>2257103</v>
      </c>
      <c r="G81" s="4">
        <f t="shared" si="2"/>
        <v>0</v>
      </c>
      <c r="H81" s="4" t="str">
        <f t="shared" si="3"/>
        <v>，2257103</v>
      </c>
      <c r="I81" s="4" t="str">
        <f>VLOOKUP(A81,HOP!A:T,20,0)</f>
        <v>直连</v>
      </c>
    </row>
    <row r="82" s="4" customFormat="1" hidden="1" spans="1:9">
      <c r="A82" s="4">
        <v>16307346206</v>
      </c>
      <c r="B82" s="5">
        <v>44456</v>
      </c>
      <c r="C82" s="5">
        <v>44457</v>
      </c>
      <c r="D82" s="4">
        <v>131.95</v>
      </c>
      <c r="E82" s="4" t="str">
        <f>VLOOKUP(A82,HOP!A:L,12,0)</f>
        <v>131.95</v>
      </c>
      <c r="F82" s="4" t="str">
        <f>VLOOKUP(A82,HOP!A:C,3,0)</f>
        <v>2257112</v>
      </c>
      <c r="G82" s="4">
        <f t="shared" si="2"/>
        <v>0</v>
      </c>
      <c r="H82" s="4" t="str">
        <f t="shared" si="3"/>
        <v>，2257112</v>
      </c>
      <c r="I82" s="4" t="str">
        <f>VLOOKUP(A82,HOP!A:T,20,0)</f>
        <v>直连</v>
      </c>
    </row>
    <row r="83" s="4" customFormat="1" hidden="1" spans="1:9">
      <c r="A83" s="4">
        <v>16307350859</v>
      </c>
      <c r="B83" s="5">
        <v>44456</v>
      </c>
      <c r="C83" s="5">
        <v>44457</v>
      </c>
      <c r="D83" s="4">
        <v>292.91</v>
      </c>
      <c r="E83" s="4" t="str">
        <f>VLOOKUP(A83,HOP!A:L,12,0)</f>
        <v>292.91</v>
      </c>
      <c r="F83" s="4" t="str">
        <f>VLOOKUP(A83,HOP!A:C,3,0)</f>
        <v>2257114</v>
      </c>
      <c r="G83" s="4">
        <f t="shared" si="2"/>
        <v>0</v>
      </c>
      <c r="H83" s="4" t="str">
        <f t="shared" si="3"/>
        <v>，2257114</v>
      </c>
      <c r="I83" s="4" t="str">
        <f>VLOOKUP(A83,HOP!A:T,20,0)</f>
        <v>直连</v>
      </c>
    </row>
    <row r="84" s="4" customFormat="1" hidden="1" spans="1:9">
      <c r="A84" s="4">
        <v>16307632955</v>
      </c>
      <c r="B84" s="5">
        <v>44456</v>
      </c>
      <c r="C84" s="5">
        <v>44457</v>
      </c>
      <c r="D84" s="4">
        <v>190.63</v>
      </c>
      <c r="E84" s="4" t="str">
        <f>VLOOKUP(A84,HOP!A:L,12,0)</f>
        <v>190.63</v>
      </c>
      <c r="F84" s="4" t="str">
        <f>VLOOKUP(A84,HOP!A:C,3,0)</f>
        <v>2257190</v>
      </c>
      <c r="G84" s="4">
        <f t="shared" si="2"/>
        <v>0</v>
      </c>
      <c r="H84" s="4" t="str">
        <f t="shared" si="3"/>
        <v>，2257190</v>
      </c>
      <c r="I84" s="4" t="str">
        <f>VLOOKUP(A84,HOP!A:T,20,0)</f>
        <v>直连</v>
      </c>
    </row>
    <row r="85" s="4" customFormat="1" hidden="1" spans="1:9">
      <c r="A85" s="4">
        <v>16307687526</v>
      </c>
      <c r="B85" s="5">
        <v>44456</v>
      </c>
      <c r="C85" s="5">
        <v>44457</v>
      </c>
      <c r="D85" s="4">
        <v>229.43</v>
      </c>
      <c r="E85" s="4" t="str">
        <f>VLOOKUP(A85,HOP!A:L,12,0)</f>
        <v>229.43</v>
      </c>
      <c r="F85" s="4" t="str">
        <f>VLOOKUP(A85,HOP!A:C,3,0)</f>
        <v>2257222</v>
      </c>
      <c r="G85" s="4">
        <f t="shared" si="2"/>
        <v>0</v>
      </c>
      <c r="H85" s="4" t="str">
        <f t="shared" si="3"/>
        <v>，2257222</v>
      </c>
      <c r="I85" s="4" t="str">
        <f>VLOOKUP(A85,HOP!A:T,20,0)</f>
        <v>直连</v>
      </c>
    </row>
    <row r="86" s="4" customFormat="1" hidden="1" spans="1:9">
      <c r="A86" s="4">
        <v>16307750343</v>
      </c>
      <c r="B86" s="5">
        <v>44456</v>
      </c>
      <c r="C86" s="5">
        <v>44457</v>
      </c>
      <c r="D86" s="4">
        <v>149.19</v>
      </c>
      <c r="E86" s="4" t="str">
        <f>VLOOKUP(A86,HOP!A:L,12,0)</f>
        <v>149.19</v>
      </c>
      <c r="F86" s="4" t="str">
        <f>VLOOKUP(A86,HOP!A:C,3,0)</f>
        <v>2257262</v>
      </c>
      <c r="G86" s="4">
        <f t="shared" si="2"/>
        <v>0</v>
      </c>
      <c r="H86" s="4" t="str">
        <f t="shared" si="3"/>
        <v>，2257262</v>
      </c>
      <c r="I86" s="4" t="str">
        <f>VLOOKUP(A86,HOP!A:T,20,0)</f>
        <v>直连</v>
      </c>
    </row>
    <row r="87" s="4" customFormat="1" hidden="1" spans="1:9">
      <c r="A87" s="4">
        <v>16309331414</v>
      </c>
      <c r="B87" s="5">
        <v>44456</v>
      </c>
      <c r="C87" s="5">
        <v>44457</v>
      </c>
      <c r="D87" s="4">
        <v>373.94</v>
      </c>
      <c r="E87" s="4" t="str">
        <f>VLOOKUP(A87,HOP!A:L,12,0)</f>
        <v>373.94</v>
      </c>
      <c r="F87" s="4" t="str">
        <f>VLOOKUP(A87,HOP!A:C,3,0)</f>
        <v>2257345</v>
      </c>
      <c r="G87" s="4">
        <f t="shared" si="2"/>
        <v>0</v>
      </c>
      <c r="H87" s="4" t="str">
        <f t="shared" si="3"/>
        <v>，2257345</v>
      </c>
      <c r="I87" s="4" t="str">
        <f>VLOOKUP(A87,HOP!A:T,20,0)</f>
        <v>直连</v>
      </c>
    </row>
    <row r="88" s="4" customFormat="1" hidden="1" spans="1:9">
      <c r="A88" s="4">
        <v>16243982428</v>
      </c>
      <c r="B88" s="5">
        <v>44457</v>
      </c>
      <c r="C88" s="5">
        <v>44458</v>
      </c>
      <c r="D88" s="4">
        <v>0</v>
      </c>
      <c r="E88" s="4" t="str">
        <f>VLOOKUP(A88,HOP!A:L,12,0)</f>
        <v>0.00</v>
      </c>
      <c r="F88" s="4" t="str">
        <f>VLOOKUP(A88,HOP!A:C,3,0)</f>
        <v>2248011</v>
      </c>
      <c r="G88" s="4">
        <f t="shared" si="2"/>
        <v>0</v>
      </c>
      <c r="H88" s="4" t="str">
        <f t="shared" si="3"/>
        <v>，2248011</v>
      </c>
      <c r="I88" s="4" t="str">
        <f>VLOOKUP(A88,HOP!A:T,20,0)</f>
        <v>直采</v>
      </c>
    </row>
    <row r="89" s="4" customFormat="1" hidden="1" spans="1:9">
      <c r="A89" s="4">
        <v>16245793845</v>
      </c>
      <c r="B89" s="5">
        <v>44456</v>
      </c>
      <c r="C89" s="5">
        <v>44458</v>
      </c>
      <c r="D89" s="4">
        <v>502.3</v>
      </c>
      <c r="E89" s="4" t="str">
        <f>VLOOKUP(A89,HOP!A:L,12,0)</f>
        <v>502.30</v>
      </c>
      <c r="F89" s="4" t="str">
        <f>VLOOKUP(A89,HOP!A:C,3,0)</f>
        <v>2248276</v>
      </c>
      <c r="G89" s="4">
        <f t="shared" si="2"/>
        <v>0</v>
      </c>
      <c r="H89" s="4" t="str">
        <f t="shared" si="3"/>
        <v>，2248276</v>
      </c>
      <c r="I89" s="4" t="str">
        <f>VLOOKUP(A89,HOP!A:T,20,0)</f>
        <v>直连</v>
      </c>
    </row>
    <row r="90" s="4" customFormat="1" hidden="1" spans="1:9">
      <c r="A90" s="4">
        <v>16246509989</v>
      </c>
      <c r="B90" s="5">
        <v>44456</v>
      </c>
      <c r="C90" s="5">
        <v>44458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2"/>
        <v>#N/A</v>
      </c>
      <c r="H90" s="4" t="e">
        <f t="shared" si="3"/>
        <v>#N/A</v>
      </c>
      <c r="I90" s="4" t="e">
        <f>VLOOKUP(A90,HOP!A:T,20,0)</f>
        <v>#N/A</v>
      </c>
    </row>
    <row r="91" s="4" customFormat="1" hidden="1" spans="1:9">
      <c r="A91" s="4">
        <v>16259647924</v>
      </c>
      <c r="B91" s="5">
        <v>44457</v>
      </c>
      <c r="C91" s="5">
        <v>44458</v>
      </c>
      <c r="D91" s="4">
        <v>95.99</v>
      </c>
      <c r="E91" s="4" t="str">
        <f>VLOOKUP(A91,HOP!A:L,12,0)</f>
        <v>95.99</v>
      </c>
      <c r="F91" s="4" t="str">
        <f>VLOOKUP(A91,HOP!A:C,3,0)</f>
        <v>2250301</v>
      </c>
      <c r="G91" s="4">
        <f t="shared" si="2"/>
        <v>0</v>
      </c>
      <c r="H91" s="4" t="str">
        <f t="shared" si="3"/>
        <v>，2250301</v>
      </c>
      <c r="I91" s="4" t="str">
        <f>VLOOKUP(A91,HOP!A:T,20,0)</f>
        <v>直连</v>
      </c>
    </row>
    <row r="92" s="4" customFormat="1" hidden="1" spans="1:9">
      <c r="A92" s="4">
        <v>16259878996</v>
      </c>
      <c r="B92" s="5">
        <v>44457</v>
      </c>
      <c r="C92" s="5">
        <v>44458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2"/>
        <v>#N/A</v>
      </c>
      <c r="H92" s="4" t="e">
        <f t="shared" si="3"/>
        <v>#N/A</v>
      </c>
      <c r="I92" s="4" t="e">
        <f>VLOOKUP(A92,HOP!A:T,20,0)</f>
        <v>#N/A</v>
      </c>
    </row>
    <row r="93" s="4" customFormat="1" hidden="1" spans="1:9">
      <c r="A93" s="4">
        <v>16279077820</v>
      </c>
      <c r="B93" s="5">
        <v>44457</v>
      </c>
      <c r="C93" s="5">
        <v>44458</v>
      </c>
      <c r="D93" s="4">
        <v>358.67</v>
      </c>
      <c r="E93" s="4" t="str">
        <f>VLOOKUP(A93,HOP!A:L,12,0)</f>
        <v>358.67</v>
      </c>
      <c r="F93" s="4" t="str">
        <f>VLOOKUP(A93,HOP!A:C,3,0)</f>
        <v>2252576</v>
      </c>
      <c r="G93" s="4">
        <f t="shared" si="2"/>
        <v>0</v>
      </c>
      <c r="H93" s="4" t="str">
        <f t="shared" si="3"/>
        <v>，2252576</v>
      </c>
      <c r="I93" s="4" t="str">
        <f>VLOOKUP(A93,HOP!A:T,20,0)</f>
        <v>直连</v>
      </c>
    </row>
    <row r="94" s="4" customFormat="1" hidden="1" spans="1:9">
      <c r="A94" s="4">
        <v>16279429242</v>
      </c>
      <c r="B94" s="5">
        <v>44457</v>
      </c>
      <c r="C94" s="5">
        <v>44458</v>
      </c>
      <c r="D94" s="4">
        <v>246.67</v>
      </c>
      <c r="E94" s="4" t="str">
        <f>VLOOKUP(A94,HOP!A:L,12,0)</f>
        <v>246.67</v>
      </c>
      <c r="F94" s="4" t="str">
        <f>VLOOKUP(A94,HOP!A:C,3,0)</f>
        <v>2252629</v>
      </c>
      <c r="G94" s="4">
        <f t="shared" si="2"/>
        <v>0</v>
      </c>
      <c r="H94" s="4" t="str">
        <f t="shared" si="3"/>
        <v>，2252629</v>
      </c>
      <c r="I94" s="4" t="str">
        <f>VLOOKUP(A94,HOP!A:T,20,0)</f>
        <v>直连</v>
      </c>
    </row>
    <row r="95" s="4" customFormat="1" hidden="1" spans="1:9">
      <c r="A95" s="4">
        <v>16280256871</v>
      </c>
      <c r="B95" s="5">
        <v>44457</v>
      </c>
      <c r="C95" s="5">
        <v>44458</v>
      </c>
      <c r="D95" s="4">
        <v>413.11</v>
      </c>
      <c r="E95" s="4" t="str">
        <f>VLOOKUP(A95,HOP!A:L,12,0)</f>
        <v>413.11</v>
      </c>
      <c r="F95" s="4" t="str">
        <f>VLOOKUP(A95,HOP!A:C,3,0)</f>
        <v>2252722</v>
      </c>
      <c r="G95" s="4">
        <f t="shared" si="2"/>
        <v>0</v>
      </c>
      <c r="H95" s="4" t="str">
        <f t="shared" si="3"/>
        <v>，2252722</v>
      </c>
      <c r="I95" s="4" t="str">
        <f>VLOOKUP(A95,HOP!A:T,20,0)</f>
        <v>直连</v>
      </c>
    </row>
    <row r="96" s="4" customFormat="1" hidden="1" spans="1:9">
      <c r="A96" s="4">
        <v>16289951989</v>
      </c>
      <c r="B96" s="5">
        <v>44457</v>
      </c>
      <c r="C96" s="5">
        <v>44458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2"/>
        <v>#N/A</v>
      </c>
      <c r="H96" s="4" t="e">
        <f t="shared" si="3"/>
        <v>#N/A</v>
      </c>
      <c r="I96" s="4" t="e">
        <f>VLOOKUP(A96,HOP!A:T,20,0)</f>
        <v>#N/A</v>
      </c>
    </row>
    <row r="97" s="4" customFormat="1" spans="1:9">
      <c r="A97" s="4">
        <v>16289964871</v>
      </c>
      <c r="B97" s="5">
        <v>44454</v>
      </c>
      <c r="C97" s="5">
        <v>44458</v>
      </c>
      <c r="D97" s="4">
        <v>1229.74</v>
      </c>
      <c r="E97" s="4" t="str">
        <f>VLOOKUP(A97,HOP!A:L,12,0)</f>
        <v>1229.76</v>
      </c>
      <c r="F97" s="4" t="str">
        <f>VLOOKUP(A97,HOP!A:C,3,0)</f>
        <v>2254493</v>
      </c>
      <c r="G97" s="6">
        <f t="shared" si="2"/>
        <v>-0.0199999999999818</v>
      </c>
      <c r="H97" s="4" t="str">
        <f t="shared" si="3"/>
        <v>，2254493</v>
      </c>
      <c r="I97" s="4" t="str">
        <f>VLOOKUP(A97,HOP!A:T,20,0)</f>
        <v>直连</v>
      </c>
    </row>
    <row r="98" s="4" customFormat="1" hidden="1" spans="1:9">
      <c r="A98" s="4">
        <v>16298058119</v>
      </c>
      <c r="B98" s="5">
        <v>44457</v>
      </c>
      <c r="C98" s="5">
        <v>44458</v>
      </c>
      <c r="D98" s="4">
        <v>193.91</v>
      </c>
      <c r="E98" s="4" t="str">
        <f>VLOOKUP(A98,HOP!A:L,12,0)</f>
        <v>193.91</v>
      </c>
      <c r="F98" s="4" t="str">
        <f>VLOOKUP(A98,HOP!A:C,3,0)</f>
        <v>2255682</v>
      </c>
      <c r="G98" s="4">
        <f t="shared" si="2"/>
        <v>0</v>
      </c>
      <c r="H98" s="4" t="str">
        <f t="shared" si="3"/>
        <v>，2255682</v>
      </c>
      <c r="I98" s="4" t="str">
        <f>VLOOKUP(A98,HOP!A:T,20,0)</f>
        <v>直连</v>
      </c>
    </row>
    <row r="99" s="4" customFormat="1" hidden="1" spans="1:9">
      <c r="A99" s="4">
        <v>16300295331</v>
      </c>
      <c r="B99" s="5">
        <v>44456</v>
      </c>
      <c r="C99" s="5">
        <v>44458</v>
      </c>
      <c r="D99" s="4">
        <v>639.08</v>
      </c>
      <c r="E99" s="4" t="str">
        <f>VLOOKUP(A99,HOP!A:L,12,0)</f>
        <v>639.08</v>
      </c>
      <c r="F99" s="4" t="str">
        <f>VLOOKUP(A99,HOP!A:C,3,0)</f>
        <v>2255846</v>
      </c>
      <c r="G99" s="4">
        <f t="shared" si="2"/>
        <v>0</v>
      </c>
      <c r="H99" s="4" t="str">
        <f t="shared" si="3"/>
        <v>，2255846</v>
      </c>
      <c r="I99" s="4" t="str">
        <f>VLOOKUP(A99,HOP!A:T,20,0)</f>
        <v>直连</v>
      </c>
    </row>
    <row r="100" s="4" customFormat="1" hidden="1" spans="1:9">
      <c r="A100" s="4">
        <v>16302843606</v>
      </c>
      <c r="B100" s="5">
        <v>44457</v>
      </c>
      <c r="C100" s="5">
        <v>44458</v>
      </c>
      <c r="D100" s="4">
        <v>194.39</v>
      </c>
      <c r="E100" s="4" t="str">
        <f>VLOOKUP(A100,HOP!A:L,12,0)</f>
        <v>194.39</v>
      </c>
      <c r="F100" s="4" t="str">
        <f>VLOOKUP(A100,HOP!A:C,3,0)</f>
        <v>2256338</v>
      </c>
      <c r="G100" s="4">
        <f t="shared" si="2"/>
        <v>0</v>
      </c>
      <c r="H100" s="4" t="str">
        <f t="shared" si="3"/>
        <v>，2256338</v>
      </c>
      <c r="I100" s="4" t="str">
        <f>VLOOKUP(A100,HOP!A:T,20,0)</f>
        <v>直连</v>
      </c>
    </row>
    <row r="101" s="4" customFormat="1" hidden="1" spans="1:9">
      <c r="A101" s="4">
        <v>16307365753</v>
      </c>
      <c r="B101" s="5">
        <v>44457</v>
      </c>
      <c r="C101" s="5">
        <v>44458</v>
      </c>
      <c r="D101" s="4">
        <v>298.32</v>
      </c>
      <c r="E101" s="4" t="str">
        <f>VLOOKUP(A101,HOP!A:L,12,0)</f>
        <v>298.32</v>
      </c>
      <c r="F101" s="4" t="str">
        <f>VLOOKUP(A101,HOP!A:C,3,0)</f>
        <v>2257118</v>
      </c>
      <c r="G101" s="4">
        <f t="shared" si="2"/>
        <v>0</v>
      </c>
      <c r="H101" s="4" t="str">
        <f t="shared" si="3"/>
        <v>，2257118</v>
      </c>
      <c r="I101" s="4" t="str">
        <f>VLOOKUP(A101,HOP!A:T,20,0)</f>
        <v>直连</v>
      </c>
    </row>
    <row r="102" s="4" customFormat="1" hidden="1" spans="1:9">
      <c r="A102" s="4">
        <v>16309777023</v>
      </c>
      <c r="B102" s="5">
        <v>44457</v>
      </c>
      <c r="C102" s="5">
        <v>44458</v>
      </c>
      <c r="D102" s="4">
        <v>114.48</v>
      </c>
      <c r="E102" s="4" t="str">
        <f>VLOOKUP(A102,HOP!A:L,12,0)</f>
        <v>114.48</v>
      </c>
      <c r="F102" s="4" t="str">
        <f>VLOOKUP(A102,HOP!A:C,3,0)</f>
        <v>2257406</v>
      </c>
      <c r="G102" s="4">
        <f t="shared" si="2"/>
        <v>0</v>
      </c>
      <c r="H102" s="4" t="str">
        <f t="shared" si="3"/>
        <v>，2257406</v>
      </c>
      <c r="I102" s="4" t="str">
        <f>VLOOKUP(A102,HOP!A:T,20,0)</f>
        <v>直连</v>
      </c>
    </row>
    <row r="103" s="4" customFormat="1" hidden="1" spans="1:9">
      <c r="A103" s="4">
        <v>16310547669</v>
      </c>
      <c r="B103" s="5">
        <v>44457</v>
      </c>
      <c r="C103" s="5">
        <v>44458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2"/>
        <v>#N/A</v>
      </c>
      <c r="H103" s="4" t="e">
        <f t="shared" si="3"/>
        <v>#N/A</v>
      </c>
      <c r="I103" s="4" t="e">
        <f>VLOOKUP(A103,HOP!A:T,20,0)</f>
        <v>#N/A</v>
      </c>
    </row>
    <row r="104" s="4" customFormat="1" hidden="1" spans="1:9">
      <c r="A104" s="4">
        <v>16310657114</v>
      </c>
      <c r="B104" s="5">
        <v>44457</v>
      </c>
      <c r="C104" s="5">
        <v>44458</v>
      </c>
      <c r="D104" s="4">
        <v>372.93</v>
      </c>
      <c r="E104" s="4" t="str">
        <f>VLOOKUP(A104,HOP!A:L,12,0)</f>
        <v>372.93</v>
      </c>
      <c r="F104" s="4" t="str">
        <f>VLOOKUP(A104,HOP!A:C,3,0)</f>
        <v>2257630</v>
      </c>
      <c r="G104" s="4">
        <f t="shared" si="2"/>
        <v>0</v>
      </c>
      <c r="H104" s="4" t="str">
        <f t="shared" si="3"/>
        <v>，2257630</v>
      </c>
      <c r="I104" s="4" t="str">
        <f>VLOOKUP(A104,HOP!A:T,20,0)</f>
        <v>直连</v>
      </c>
    </row>
    <row r="105" s="4" customFormat="1" hidden="1" spans="1:9">
      <c r="A105" s="4">
        <v>16311499373</v>
      </c>
      <c r="B105" s="5">
        <v>44457</v>
      </c>
      <c r="C105" s="5">
        <v>44458</v>
      </c>
      <c r="D105" s="4">
        <v>124.85</v>
      </c>
      <c r="E105" s="4" t="str">
        <f>VLOOKUP(A105,HOP!A:L,12,0)</f>
        <v>124.85</v>
      </c>
      <c r="F105" s="4" t="str">
        <f>VLOOKUP(A105,HOP!A:C,3,0)</f>
        <v>2257783</v>
      </c>
      <c r="G105" s="4">
        <f t="shared" si="2"/>
        <v>0</v>
      </c>
      <c r="H105" s="4" t="str">
        <f t="shared" si="3"/>
        <v>，2257783</v>
      </c>
      <c r="I105" s="4" t="str">
        <f>VLOOKUP(A105,HOP!A:T,20,0)</f>
        <v>直连</v>
      </c>
    </row>
    <row r="106" s="4" customFormat="1" hidden="1" spans="1:9">
      <c r="A106" s="4">
        <v>16312213535</v>
      </c>
      <c r="B106" s="5">
        <v>44457</v>
      </c>
      <c r="C106" s="5">
        <v>44458</v>
      </c>
      <c r="D106" s="4">
        <v>105.56</v>
      </c>
      <c r="E106" s="4" t="str">
        <f>VLOOKUP(A106,HOP!A:L,12,0)</f>
        <v>105.56</v>
      </c>
      <c r="F106" s="4" t="str">
        <f>VLOOKUP(A106,HOP!A:C,3,0)</f>
        <v>2257909</v>
      </c>
      <c r="G106" s="4">
        <f t="shared" si="2"/>
        <v>0</v>
      </c>
      <c r="H106" s="4" t="str">
        <f t="shared" si="3"/>
        <v>，2257909</v>
      </c>
      <c r="I106" s="4" t="str">
        <f>VLOOKUP(A106,HOP!A:T,20,0)</f>
        <v>直连</v>
      </c>
    </row>
    <row r="107" s="4" customFormat="1" hidden="1" spans="1:9">
      <c r="A107" s="4">
        <v>16312401102</v>
      </c>
      <c r="B107" s="5">
        <v>44457</v>
      </c>
      <c r="C107" s="5">
        <v>44458</v>
      </c>
      <c r="D107" s="4">
        <v>363.55</v>
      </c>
      <c r="E107" s="4" t="str">
        <f>VLOOKUP(A107,HOP!A:L,12,0)</f>
        <v>363.55</v>
      </c>
      <c r="F107" s="4" t="str">
        <f>VLOOKUP(A107,HOP!A:C,3,0)</f>
        <v>2257947</v>
      </c>
      <c r="G107" s="4">
        <f t="shared" si="2"/>
        <v>0</v>
      </c>
      <c r="H107" s="4" t="str">
        <f t="shared" si="3"/>
        <v>，2257947</v>
      </c>
      <c r="I107" s="4" t="str">
        <f>VLOOKUP(A107,HOP!A:T,20,0)</f>
        <v>直连</v>
      </c>
    </row>
    <row r="108" s="4" customFormat="1" hidden="1" spans="1:9">
      <c r="A108" s="4">
        <v>16312493682</v>
      </c>
      <c r="B108" s="5">
        <v>44457</v>
      </c>
      <c r="C108" s="5">
        <v>44458</v>
      </c>
      <c r="D108" s="4">
        <v>186.76</v>
      </c>
      <c r="E108" s="4" t="str">
        <f>VLOOKUP(A108,HOP!A:L,12,0)</f>
        <v>186.76</v>
      </c>
      <c r="F108" s="4" t="str">
        <f>VLOOKUP(A108,HOP!A:C,3,0)</f>
        <v>2257964</v>
      </c>
      <c r="G108" s="4">
        <f t="shared" si="2"/>
        <v>0</v>
      </c>
      <c r="H108" s="4" t="str">
        <f t="shared" si="3"/>
        <v>，2257964</v>
      </c>
      <c r="I108" s="4" t="str">
        <f>VLOOKUP(A108,HOP!A:T,20,0)</f>
        <v>直连</v>
      </c>
    </row>
    <row r="109" s="4" customFormat="1" hidden="1" spans="1:9">
      <c r="A109" s="4">
        <v>16312495902</v>
      </c>
      <c r="B109" s="5">
        <v>44457</v>
      </c>
      <c r="C109" s="5">
        <v>44458</v>
      </c>
      <c r="D109" s="4">
        <v>123.58</v>
      </c>
      <c r="E109" s="4" t="str">
        <f>VLOOKUP(A109,HOP!A:L,12,0)</f>
        <v>123.58</v>
      </c>
      <c r="F109" s="4" t="str">
        <f>VLOOKUP(A109,HOP!A:C,3,0)</f>
        <v>2257965</v>
      </c>
      <c r="G109" s="4">
        <f t="shared" si="2"/>
        <v>0</v>
      </c>
      <c r="H109" s="4" t="str">
        <f t="shared" si="3"/>
        <v>，2257965</v>
      </c>
      <c r="I109" s="4" t="str">
        <f>VLOOKUP(A109,HOP!A:T,20,0)</f>
        <v>直连</v>
      </c>
    </row>
    <row r="110" s="4" customFormat="1" hidden="1" spans="1:9">
      <c r="A110" s="4">
        <v>16312772193</v>
      </c>
      <c r="B110" s="5">
        <v>44457</v>
      </c>
      <c r="C110" s="5">
        <v>44458</v>
      </c>
      <c r="D110" s="4">
        <v>404.92</v>
      </c>
      <c r="E110" s="4" t="str">
        <f>VLOOKUP(A110,HOP!A:L,12,0)</f>
        <v>404.92</v>
      </c>
      <c r="F110" s="4" t="str">
        <f>VLOOKUP(A110,HOP!A:C,3,0)</f>
        <v>2258016</v>
      </c>
      <c r="G110" s="4">
        <f t="shared" si="2"/>
        <v>0</v>
      </c>
      <c r="H110" s="4" t="str">
        <f t="shared" si="3"/>
        <v>，2258016</v>
      </c>
      <c r="I110" s="4" t="str">
        <f>VLOOKUP(A110,HOP!A:T,20,0)</f>
        <v>直连</v>
      </c>
    </row>
    <row r="111" s="4" customFormat="1" hidden="1" spans="1:9">
      <c r="A111" s="4">
        <v>16314399944</v>
      </c>
      <c r="B111" s="5">
        <v>44457</v>
      </c>
      <c r="C111" s="5">
        <v>44458</v>
      </c>
      <c r="D111" s="4">
        <v>169.58</v>
      </c>
      <c r="E111" s="4" t="str">
        <f>VLOOKUP(A111,HOP!A:L,12,0)</f>
        <v>169.58</v>
      </c>
      <c r="F111" s="4" t="str">
        <f>VLOOKUP(A111,HOP!A:C,3,0)</f>
        <v>2258073</v>
      </c>
      <c r="G111" s="4">
        <f t="shared" si="2"/>
        <v>0</v>
      </c>
      <c r="H111" s="4" t="str">
        <f t="shared" si="3"/>
        <v>，2258073</v>
      </c>
      <c r="I111" s="4" t="str">
        <f>VLOOKUP(A111,HOP!A:T,20,0)</f>
        <v>直连</v>
      </c>
    </row>
    <row r="112" s="4" customFormat="1" hidden="1" spans="1:9">
      <c r="A112" s="4">
        <v>16314510985</v>
      </c>
      <c r="B112" s="5">
        <v>44457</v>
      </c>
      <c r="C112" s="5">
        <v>44458</v>
      </c>
      <c r="D112" s="4">
        <v>265.81</v>
      </c>
      <c r="E112" s="4" t="str">
        <f>VLOOKUP(A112,HOP!A:L,12,0)</f>
        <v>265.81</v>
      </c>
      <c r="F112" s="4" t="str">
        <f>VLOOKUP(A112,HOP!A:C,3,0)</f>
        <v>2258084</v>
      </c>
      <c r="G112" s="4">
        <f t="shared" si="2"/>
        <v>0</v>
      </c>
      <c r="H112" s="4" t="str">
        <f t="shared" si="3"/>
        <v>，2258084</v>
      </c>
      <c r="I112" s="4" t="str">
        <f>VLOOKUP(A112,HOP!A:T,20,0)</f>
        <v>直连</v>
      </c>
    </row>
    <row r="113" s="4" customFormat="1" hidden="1" spans="1:9">
      <c r="A113" s="4">
        <v>16314757895</v>
      </c>
      <c r="B113" s="5">
        <v>44457</v>
      </c>
      <c r="C113" s="5">
        <v>44458</v>
      </c>
      <c r="D113" s="4">
        <v>221.66</v>
      </c>
      <c r="E113" s="4" t="str">
        <f>VLOOKUP(A113,HOP!A:L,12,0)</f>
        <v>221.66</v>
      </c>
      <c r="F113" s="4" t="str">
        <f>VLOOKUP(A113,HOP!A:C,3,0)</f>
        <v>2258122</v>
      </c>
      <c r="G113" s="4">
        <f t="shared" si="2"/>
        <v>0</v>
      </c>
      <c r="H113" s="4" t="str">
        <f t="shared" si="3"/>
        <v>，2258122</v>
      </c>
      <c r="I113" s="4" t="str">
        <f>VLOOKUP(A113,HOP!A:T,20,0)</f>
        <v>直连</v>
      </c>
    </row>
    <row r="114" s="4" customFormat="1" hidden="1" spans="1:9">
      <c r="A114" s="4">
        <v>16314950731</v>
      </c>
      <c r="B114" s="5">
        <v>44457</v>
      </c>
      <c r="C114" s="5">
        <v>44458</v>
      </c>
      <c r="D114" s="4">
        <v>207.25</v>
      </c>
      <c r="E114" s="4" t="str">
        <f>VLOOKUP(A114,HOP!A:L,12,0)</f>
        <v>207.25</v>
      </c>
      <c r="F114" s="4" t="str">
        <f>VLOOKUP(A114,HOP!A:C,3,0)</f>
        <v>2258148</v>
      </c>
      <c r="G114" s="4">
        <f t="shared" si="2"/>
        <v>0</v>
      </c>
      <c r="H114" s="4" t="str">
        <f t="shared" si="3"/>
        <v>，2258148</v>
      </c>
      <c r="I114" s="4" t="str">
        <f>VLOOKUP(A114,HOP!A:T,20,0)</f>
        <v>直连</v>
      </c>
    </row>
    <row r="115" s="4" customFormat="1" hidden="1" spans="1:9">
      <c r="A115" s="4">
        <v>16315092931</v>
      </c>
      <c r="B115" s="5">
        <v>44457</v>
      </c>
      <c r="C115" s="5">
        <v>44458</v>
      </c>
      <c r="D115" s="4">
        <v>363.74</v>
      </c>
      <c r="E115" s="4" t="str">
        <f>VLOOKUP(A115,HOP!A:L,12,0)</f>
        <v>363.74</v>
      </c>
      <c r="F115" s="4" t="str">
        <f>VLOOKUP(A115,HOP!A:C,3,0)</f>
        <v>2258175</v>
      </c>
      <c r="G115" s="4">
        <f t="shared" si="2"/>
        <v>0</v>
      </c>
      <c r="H115" s="4" t="str">
        <f t="shared" si="3"/>
        <v>，2258175</v>
      </c>
      <c r="I115" s="4" t="str">
        <f>VLOOKUP(A115,HOP!A:T,20,0)</f>
        <v>直连</v>
      </c>
    </row>
    <row r="116" s="4" customFormat="1" hidden="1" spans="1:9">
      <c r="A116" s="4">
        <v>16315253712</v>
      </c>
      <c r="B116" s="5">
        <v>44457</v>
      </c>
      <c r="C116" s="5">
        <v>44458</v>
      </c>
      <c r="D116" s="4">
        <v>285.63</v>
      </c>
      <c r="E116" s="4" t="str">
        <f>VLOOKUP(A116,HOP!A:L,12,0)</f>
        <v>285.63</v>
      </c>
      <c r="F116" s="4" t="str">
        <f>VLOOKUP(A116,HOP!A:C,3,0)</f>
        <v>2258201</v>
      </c>
      <c r="G116" s="4">
        <f t="shared" si="2"/>
        <v>0</v>
      </c>
      <c r="H116" s="4" t="str">
        <f t="shared" si="3"/>
        <v>，2258201</v>
      </c>
      <c r="I116" s="4" t="str">
        <f>VLOOKUP(A116,HOP!A:T,20,0)</f>
        <v>直连</v>
      </c>
    </row>
    <row r="117" s="4" customFormat="1" hidden="1" spans="1:9">
      <c r="A117" s="4">
        <v>16315305265</v>
      </c>
      <c r="B117" s="5">
        <v>44457</v>
      </c>
      <c r="C117" s="5">
        <v>44458</v>
      </c>
      <c r="D117" s="4">
        <v>401.75</v>
      </c>
      <c r="E117" s="4" t="str">
        <f>VLOOKUP(A117,HOP!A:L,12,0)</f>
        <v>401.75</v>
      </c>
      <c r="F117" s="4" t="str">
        <f>VLOOKUP(A117,HOP!A:C,3,0)</f>
        <v>2258210</v>
      </c>
      <c r="G117" s="4">
        <f t="shared" si="2"/>
        <v>0</v>
      </c>
      <c r="H117" s="4" t="str">
        <f t="shared" si="3"/>
        <v>，2258210</v>
      </c>
      <c r="I117" s="4" t="str">
        <f>VLOOKUP(A117,HOP!A:T,20,0)</f>
        <v>直连</v>
      </c>
    </row>
    <row r="118" s="4" customFormat="1" hidden="1" spans="1:9">
      <c r="A118" s="4">
        <v>16315343436</v>
      </c>
      <c r="B118" s="5">
        <v>44457</v>
      </c>
      <c r="C118" s="5">
        <v>44458</v>
      </c>
      <c r="D118" s="4">
        <v>132.97</v>
      </c>
      <c r="E118" s="4" t="str">
        <f>VLOOKUP(A118,HOP!A:L,12,0)</f>
        <v>132.97</v>
      </c>
      <c r="F118" s="4" t="str">
        <f>VLOOKUP(A118,HOP!A:C,3,0)</f>
        <v>2258215</v>
      </c>
      <c r="G118" s="4">
        <f t="shared" si="2"/>
        <v>0</v>
      </c>
      <c r="H118" s="4" t="str">
        <f t="shared" si="3"/>
        <v>，2258215</v>
      </c>
      <c r="I118" s="4" t="str">
        <f>VLOOKUP(A118,HOP!A:T,20,0)</f>
        <v>直连</v>
      </c>
    </row>
    <row r="119" s="4" customFormat="1" hidden="1" spans="1:9">
      <c r="A119" s="4">
        <v>16315401428</v>
      </c>
      <c r="B119" s="5">
        <v>44457</v>
      </c>
      <c r="C119" s="5">
        <v>44458</v>
      </c>
      <c r="D119" s="4">
        <v>268.12</v>
      </c>
      <c r="E119" s="4" t="str">
        <f>VLOOKUP(A119,HOP!A:L,12,0)</f>
        <v>268.12</v>
      </c>
      <c r="F119" s="4" t="str">
        <f>VLOOKUP(A119,HOP!A:C,3,0)</f>
        <v>2258234</v>
      </c>
      <c r="G119" s="4">
        <f t="shared" si="2"/>
        <v>0</v>
      </c>
      <c r="H119" s="4" t="str">
        <f t="shared" si="3"/>
        <v>，2258234</v>
      </c>
      <c r="I119" s="4" t="str">
        <f>VLOOKUP(A119,HOP!A:T,20,0)</f>
        <v>直连</v>
      </c>
    </row>
    <row r="120" s="4" customFormat="1" hidden="1" spans="1:9">
      <c r="A120" s="4">
        <v>16315473238</v>
      </c>
      <c r="B120" s="5">
        <v>44457</v>
      </c>
      <c r="C120" s="5">
        <v>44458</v>
      </c>
      <c r="D120" s="4">
        <v>381.33</v>
      </c>
      <c r="E120" s="4" t="str">
        <f>VLOOKUP(A120,HOP!A:L,12,0)</f>
        <v>381.33</v>
      </c>
      <c r="F120" s="4" t="str">
        <f>VLOOKUP(A120,HOP!A:C,3,0)</f>
        <v>2258255</v>
      </c>
      <c r="G120" s="4">
        <f t="shared" si="2"/>
        <v>0</v>
      </c>
      <c r="H120" s="4" t="str">
        <f t="shared" si="3"/>
        <v>，2258255</v>
      </c>
      <c r="I120" s="4" t="str">
        <f>VLOOKUP(A120,HOP!A:T,20,0)</f>
        <v>直连</v>
      </c>
    </row>
    <row r="121" s="4" customFormat="1" hidden="1" spans="1:9">
      <c r="A121" s="4">
        <v>16315526031</v>
      </c>
      <c r="B121" s="5">
        <v>44457</v>
      </c>
      <c r="C121" s="5">
        <v>44458</v>
      </c>
      <c r="D121" s="4">
        <v>199.32</v>
      </c>
      <c r="E121" s="4" t="str">
        <f>VLOOKUP(A121,HOP!A:L,12,0)</f>
        <v>199.32</v>
      </c>
      <c r="F121" s="4" t="str">
        <f>VLOOKUP(A121,HOP!A:C,3,0)</f>
        <v>2258265</v>
      </c>
      <c r="G121" s="4">
        <f t="shared" si="2"/>
        <v>0</v>
      </c>
      <c r="H121" s="4" t="str">
        <f t="shared" si="3"/>
        <v>，2258265</v>
      </c>
      <c r="I121" s="4" t="str">
        <f>VLOOKUP(A121,HOP!A:T,20,0)</f>
        <v>直连</v>
      </c>
    </row>
    <row r="122" s="4" customFormat="1" hidden="1" spans="1:9">
      <c r="A122" s="4">
        <v>16315654278</v>
      </c>
      <c r="B122" s="5">
        <v>44457</v>
      </c>
      <c r="C122" s="5">
        <v>44458</v>
      </c>
      <c r="D122" s="4">
        <v>566.84</v>
      </c>
      <c r="E122" s="4" t="str">
        <f>VLOOKUP(A122,HOP!A:L,12,0)</f>
        <v>566.84</v>
      </c>
      <c r="F122" s="4" t="str">
        <f>VLOOKUP(A122,HOP!A:C,3,0)</f>
        <v>2258283</v>
      </c>
      <c r="G122" s="4">
        <f t="shared" si="2"/>
        <v>0</v>
      </c>
      <c r="H122" s="4" t="str">
        <f t="shared" si="3"/>
        <v>，2258283</v>
      </c>
      <c r="I122" s="4" t="str">
        <f>VLOOKUP(A122,HOP!A:T,20,0)</f>
        <v>直连</v>
      </c>
    </row>
    <row r="123" s="4" customFormat="1" hidden="1" spans="1:9">
      <c r="A123" s="4">
        <v>16315915950</v>
      </c>
      <c r="B123" s="5">
        <v>44457</v>
      </c>
      <c r="C123" s="5">
        <v>44458</v>
      </c>
      <c r="D123" s="4">
        <v>374.19</v>
      </c>
      <c r="E123" s="4" t="str">
        <f>VLOOKUP(A123,HOP!A:L,12,0)</f>
        <v>374.19</v>
      </c>
      <c r="F123" s="4" t="str">
        <f>VLOOKUP(A123,HOP!A:C,3,0)</f>
        <v>2258340</v>
      </c>
      <c r="G123" s="4">
        <f t="shared" si="2"/>
        <v>0</v>
      </c>
      <c r="H123" s="4" t="str">
        <f t="shared" si="3"/>
        <v>，2258340</v>
      </c>
      <c r="I123" s="4" t="str">
        <f>VLOOKUP(A123,HOP!A:T,20,0)</f>
        <v>直连</v>
      </c>
    </row>
    <row r="124" s="4" customFormat="1" hidden="1" spans="1:9">
      <c r="A124" s="4">
        <v>16316028822</v>
      </c>
      <c r="B124" s="5">
        <v>44457</v>
      </c>
      <c r="C124" s="5">
        <v>44458</v>
      </c>
      <c r="D124" s="4">
        <v>202.69</v>
      </c>
      <c r="E124" s="4" t="str">
        <f>VLOOKUP(A124,HOP!A:L,12,0)</f>
        <v>202.69</v>
      </c>
      <c r="F124" s="4" t="str">
        <f>VLOOKUP(A124,HOP!A:C,3,0)</f>
        <v>2258361</v>
      </c>
      <c r="G124" s="4">
        <f t="shared" si="2"/>
        <v>0</v>
      </c>
      <c r="H124" s="4" t="str">
        <f t="shared" si="3"/>
        <v>，2258361</v>
      </c>
      <c r="I124" s="4" t="str">
        <f>VLOOKUP(A124,HOP!A:T,20,0)</f>
        <v>直连</v>
      </c>
    </row>
    <row r="125" s="4" customFormat="1" hidden="1" spans="1:9">
      <c r="A125" s="4">
        <v>16316063118</v>
      </c>
      <c r="B125" s="5">
        <v>44457</v>
      </c>
      <c r="C125" s="5">
        <v>44458</v>
      </c>
      <c r="D125" s="4">
        <v>486.87</v>
      </c>
      <c r="E125" s="4" t="str">
        <f>VLOOKUP(A125,HOP!A:L,12,0)</f>
        <v>486.87</v>
      </c>
      <c r="F125" s="4" t="str">
        <f>VLOOKUP(A125,HOP!A:C,3,0)</f>
        <v>2258372</v>
      </c>
      <c r="G125" s="4">
        <f t="shared" si="2"/>
        <v>0</v>
      </c>
      <c r="H125" s="4" t="str">
        <f t="shared" si="3"/>
        <v>，2258372</v>
      </c>
      <c r="I125" s="4" t="str">
        <f>VLOOKUP(A125,HOP!A:T,20,0)</f>
        <v>直连</v>
      </c>
    </row>
    <row r="126" s="4" customFormat="1" hidden="1" spans="1:9">
      <c r="A126" s="4">
        <v>16316200126</v>
      </c>
      <c r="B126" s="5">
        <v>44457</v>
      </c>
      <c r="C126" s="5">
        <v>44458</v>
      </c>
      <c r="D126" s="4">
        <v>150.22</v>
      </c>
      <c r="E126" s="4" t="str">
        <f>VLOOKUP(A126,HOP!A:L,12,0)</f>
        <v>150.22</v>
      </c>
      <c r="F126" s="4" t="str">
        <f>VLOOKUP(A126,HOP!A:C,3,0)</f>
        <v>2258402</v>
      </c>
      <c r="G126" s="4">
        <f t="shared" si="2"/>
        <v>0</v>
      </c>
      <c r="H126" s="4" t="str">
        <f t="shared" si="3"/>
        <v>，2258402</v>
      </c>
      <c r="I126" s="4" t="str">
        <f>VLOOKUP(A126,HOP!A:T,20,0)</f>
        <v>直连</v>
      </c>
    </row>
    <row r="127" s="4" customFormat="1" hidden="1" spans="1:9">
      <c r="A127" s="4">
        <v>16316298164</v>
      </c>
      <c r="B127" s="5">
        <v>44457</v>
      </c>
      <c r="C127" s="5">
        <v>44458</v>
      </c>
      <c r="D127" s="4">
        <v>929.13</v>
      </c>
      <c r="E127" s="4" t="str">
        <f>VLOOKUP(A127,HOP!A:L,12,0)</f>
        <v>929.13</v>
      </c>
      <c r="F127" s="4" t="str">
        <f>VLOOKUP(A127,HOP!A:C,3,0)</f>
        <v>2258419</v>
      </c>
      <c r="G127" s="4">
        <f t="shared" si="2"/>
        <v>0</v>
      </c>
      <c r="H127" s="4" t="str">
        <f t="shared" si="3"/>
        <v>，2258419</v>
      </c>
      <c r="I127" s="4" t="str">
        <f>VLOOKUP(A127,HOP!A:T,20,0)</f>
        <v>直连</v>
      </c>
    </row>
    <row r="128" s="4" customFormat="1" hidden="1" spans="1:9">
      <c r="A128" s="4">
        <v>16240803693</v>
      </c>
      <c r="B128" s="5">
        <v>44452</v>
      </c>
      <c r="C128" s="5">
        <v>44459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2"/>
        <v>#N/A</v>
      </c>
      <c r="H128" s="4" t="e">
        <f t="shared" si="3"/>
        <v>#N/A</v>
      </c>
      <c r="I128" s="4" t="e">
        <f>VLOOKUP(A128,HOP!A:T,20,0)</f>
        <v>#N/A</v>
      </c>
    </row>
    <row r="129" s="4" customFormat="1" hidden="1" spans="1:9">
      <c r="A129" s="4">
        <v>16265812691</v>
      </c>
      <c r="B129" s="5">
        <v>44458</v>
      </c>
      <c r="C129" s="5">
        <v>44459</v>
      </c>
      <c r="D129" s="4">
        <v>341.21</v>
      </c>
      <c r="E129" s="4" t="str">
        <f>VLOOKUP(A129,HOP!A:L,12,0)</f>
        <v>341.21</v>
      </c>
      <c r="F129" s="4" t="str">
        <f>VLOOKUP(A129,HOP!A:C,3,0)</f>
        <v>2251130</v>
      </c>
      <c r="G129" s="4">
        <f t="shared" si="2"/>
        <v>0</v>
      </c>
      <c r="H129" s="4" t="str">
        <f t="shared" si="3"/>
        <v>，2251130</v>
      </c>
      <c r="I129" s="4" t="str">
        <f>VLOOKUP(A129,HOP!A:T,20,0)</f>
        <v>直连</v>
      </c>
    </row>
    <row r="130" s="4" customFormat="1" spans="1:9">
      <c r="A130" s="4">
        <v>16288260241</v>
      </c>
      <c r="B130" s="5">
        <v>44456</v>
      </c>
      <c r="C130" s="5">
        <v>44459</v>
      </c>
      <c r="D130" s="4">
        <v>64.33</v>
      </c>
      <c r="E130" s="4" t="str">
        <f>VLOOKUP(A130,HOP!A:L,12,0)</f>
        <v>65.00</v>
      </c>
      <c r="F130" s="4" t="str">
        <f>VLOOKUP(A130,HOP!A:C,3,0)</f>
        <v>2254083</v>
      </c>
      <c r="G130" s="4">
        <f t="shared" si="2"/>
        <v>-0.670000000000002</v>
      </c>
      <c r="H130" s="4" t="str">
        <f t="shared" si="3"/>
        <v>，2254083</v>
      </c>
      <c r="I130" s="4" t="str">
        <f>VLOOKUP(A130,HOP!A:T,20,0)</f>
        <v>直连</v>
      </c>
    </row>
    <row r="131" s="4" customFormat="1" hidden="1" spans="1:9">
      <c r="A131" s="4">
        <v>16311708824</v>
      </c>
      <c r="B131" s="5">
        <v>44458</v>
      </c>
      <c r="C131" s="5">
        <v>44459</v>
      </c>
      <c r="D131" s="4">
        <v>171.54</v>
      </c>
      <c r="E131" s="4" t="str">
        <f>VLOOKUP(A131,HOP!A:L,12,0)</f>
        <v>171.54</v>
      </c>
      <c r="F131" s="4" t="str">
        <f>VLOOKUP(A131,HOP!A:C,3,0)</f>
        <v>2257820</v>
      </c>
      <c r="G131" s="4">
        <f t="shared" ref="G131:G194" si="4">D131-E131</f>
        <v>0</v>
      </c>
      <c r="H131" s="4" t="str">
        <f t="shared" ref="H131:H194" si="5">$H$1&amp;F131</f>
        <v>，2257820</v>
      </c>
      <c r="I131" s="4" t="str">
        <f>VLOOKUP(A131,HOP!A:T,20,0)</f>
        <v>直连</v>
      </c>
    </row>
    <row r="132" s="4" customFormat="1" hidden="1" spans="1:9">
      <c r="A132" s="4">
        <v>16313913031</v>
      </c>
      <c r="B132" s="5">
        <v>44458</v>
      </c>
      <c r="C132" s="5">
        <v>44459</v>
      </c>
      <c r="D132" s="4">
        <v>359.78</v>
      </c>
      <c r="E132" s="4" t="str">
        <f>VLOOKUP(A132,HOP!A:L,12,0)</f>
        <v>359.78</v>
      </c>
      <c r="F132" s="4" t="str">
        <f>VLOOKUP(A132,HOP!A:C,3,0)</f>
        <v>2258028</v>
      </c>
      <c r="G132" s="4">
        <f t="shared" si="4"/>
        <v>0</v>
      </c>
      <c r="H132" s="4" t="str">
        <f t="shared" si="5"/>
        <v>，2258028</v>
      </c>
      <c r="I132" s="4" t="str">
        <f>VLOOKUP(A132,HOP!A:T,20,0)</f>
        <v>直连</v>
      </c>
    </row>
    <row r="133" s="4" customFormat="1" hidden="1" spans="1:9">
      <c r="A133" s="4">
        <v>16316527164</v>
      </c>
      <c r="B133" s="5">
        <v>44458</v>
      </c>
      <c r="C133" s="5">
        <v>44459</v>
      </c>
      <c r="D133" s="4">
        <v>290.52</v>
      </c>
      <c r="E133" s="4" t="str">
        <f>VLOOKUP(A133,HOP!A:L,12,0)</f>
        <v>290.52</v>
      </c>
      <c r="F133" s="4" t="str">
        <f>VLOOKUP(A133,HOP!A:C,3,0)</f>
        <v>2258447</v>
      </c>
      <c r="G133" s="4">
        <f t="shared" si="4"/>
        <v>0</v>
      </c>
      <c r="H133" s="4" t="str">
        <f t="shared" si="5"/>
        <v>，2258447</v>
      </c>
      <c r="I133" s="4" t="str">
        <f>VLOOKUP(A133,HOP!A:T,20,0)</f>
        <v>直连</v>
      </c>
    </row>
    <row r="134" s="4" customFormat="1" hidden="1" spans="1:9">
      <c r="A134" s="4">
        <v>16317798720</v>
      </c>
      <c r="B134" s="5">
        <v>44458</v>
      </c>
      <c r="C134" s="5">
        <v>44459</v>
      </c>
      <c r="D134" s="4">
        <v>335.76</v>
      </c>
      <c r="E134" s="4" t="str">
        <f>VLOOKUP(A134,HOP!A:L,12,0)</f>
        <v>335.76</v>
      </c>
      <c r="F134" s="4" t="str">
        <f>VLOOKUP(A134,HOP!A:C,3,0)</f>
        <v>2258741</v>
      </c>
      <c r="G134" s="4">
        <f t="shared" si="4"/>
        <v>0</v>
      </c>
      <c r="H134" s="4" t="str">
        <f t="shared" si="5"/>
        <v>，2258741</v>
      </c>
      <c r="I134" s="4" t="str">
        <f>VLOOKUP(A134,HOP!A:T,20,0)</f>
        <v>直连</v>
      </c>
    </row>
    <row r="135" s="4" customFormat="1" hidden="1" spans="1:9">
      <c r="A135" s="4">
        <v>16319570730</v>
      </c>
      <c r="B135" s="5">
        <v>44458</v>
      </c>
      <c r="C135" s="5">
        <v>44459</v>
      </c>
      <c r="D135" s="4">
        <v>130.94</v>
      </c>
      <c r="E135" s="4" t="str">
        <f>VLOOKUP(A135,HOP!A:L,12,0)</f>
        <v>130.94</v>
      </c>
      <c r="F135" s="4" t="str">
        <f>VLOOKUP(A135,HOP!A:C,3,0)</f>
        <v>2258852</v>
      </c>
      <c r="G135" s="4">
        <f t="shared" si="4"/>
        <v>0</v>
      </c>
      <c r="H135" s="4" t="str">
        <f t="shared" si="5"/>
        <v>，2258852</v>
      </c>
      <c r="I135" s="4" t="str">
        <f>VLOOKUP(A135,HOP!A:T,20,0)</f>
        <v>直连</v>
      </c>
    </row>
    <row r="136" s="4" customFormat="1" hidden="1" spans="1:9">
      <c r="A136" s="4">
        <v>16319588472</v>
      </c>
      <c r="B136" s="5">
        <v>44458</v>
      </c>
      <c r="C136" s="5">
        <v>44459</v>
      </c>
      <c r="D136" s="4">
        <v>141.87</v>
      </c>
      <c r="E136" s="4" t="str">
        <f>VLOOKUP(A136,HOP!A:L,12,0)</f>
        <v>141.87</v>
      </c>
      <c r="F136" s="4" t="str">
        <f>VLOOKUP(A136,HOP!A:C,3,0)</f>
        <v>2258858</v>
      </c>
      <c r="G136" s="4">
        <f t="shared" si="4"/>
        <v>0</v>
      </c>
      <c r="H136" s="4" t="str">
        <f t="shared" si="5"/>
        <v>，2258858</v>
      </c>
      <c r="I136" s="4" t="str">
        <f>VLOOKUP(A136,HOP!A:T,20,0)</f>
        <v>直连</v>
      </c>
    </row>
    <row r="137" s="4" customFormat="1" hidden="1" spans="1:9">
      <c r="A137" s="4">
        <v>16319717528</v>
      </c>
      <c r="B137" s="5">
        <v>44458</v>
      </c>
      <c r="C137" s="5">
        <v>44459</v>
      </c>
      <c r="D137" s="4">
        <v>292.72</v>
      </c>
      <c r="E137" s="4" t="str">
        <f>VLOOKUP(A137,HOP!A:L,12,0)</f>
        <v>292.72</v>
      </c>
      <c r="F137" s="4" t="str">
        <f>VLOOKUP(A137,HOP!A:C,3,0)</f>
        <v>2258876</v>
      </c>
      <c r="G137" s="4">
        <f t="shared" si="4"/>
        <v>0</v>
      </c>
      <c r="H137" s="4" t="str">
        <f t="shared" si="5"/>
        <v>，2258876</v>
      </c>
      <c r="I137" s="4" t="str">
        <f>VLOOKUP(A137,HOP!A:T,20,0)</f>
        <v>直连</v>
      </c>
    </row>
    <row r="138" s="4" customFormat="1" hidden="1" spans="1:9">
      <c r="A138" s="4">
        <v>16320078785</v>
      </c>
      <c r="B138" s="5">
        <v>44458</v>
      </c>
      <c r="C138" s="5">
        <v>44459</v>
      </c>
      <c r="D138" s="4">
        <v>361.18</v>
      </c>
      <c r="E138" s="4" t="str">
        <f>VLOOKUP(A138,HOP!A:L,12,0)</f>
        <v>361.18</v>
      </c>
      <c r="F138" s="4" t="str">
        <f>VLOOKUP(A138,HOP!A:C,3,0)</f>
        <v>2258926</v>
      </c>
      <c r="G138" s="4">
        <f t="shared" si="4"/>
        <v>0</v>
      </c>
      <c r="H138" s="4" t="str">
        <f t="shared" si="5"/>
        <v>，2258926</v>
      </c>
      <c r="I138" s="4" t="str">
        <f>VLOOKUP(A138,HOP!A:T,20,0)</f>
        <v>直连</v>
      </c>
    </row>
    <row r="139" s="4" customFormat="1" hidden="1" spans="1:9">
      <c r="A139" s="4">
        <v>16320352100</v>
      </c>
      <c r="B139" s="5">
        <v>44458</v>
      </c>
      <c r="C139" s="5">
        <v>44459</v>
      </c>
      <c r="D139" s="4">
        <v>0</v>
      </c>
      <c r="E139" s="4" t="str">
        <f>VLOOKUP(A139,HOP!A:L,12,0)</f>
        <v>0.00</v>
      </c>
      <c r="F139" s="4" t="str">
        <f>VLOOKUP(A139,HOP!A:C,3,0)</f>
        <v>2258962</v>
      </c>
      <c r="G139" s="4">
        <f t="shared" si="4"/>
        <v>0</v>
      </c>
      <c r="H139" s="4" t="str">
        <f t="shared" si="5"/>
        <v>，2258962</v>
      </c>
      <c r="I139" s="4" t="str">
        <f>VLOOKUP(A139,HOP!A:T,20,0)</f>
        <v>直连</v>
      </c>
    </row>
    <row r="140" s="4" customFormat="1" hidden="1" spans="1:9">
      <c r="A140" s="4">
        <v>16320363149</v>
      </c>
      <c r="B140" s="5">
        <v>44458</v>
      </c>
      <c r="C140" s="5">
        <v>44459</v>
      </c>
      <c r="D140" s="4">
        <v>269.88</v>
      </c>
      <c r="E140" s="4" t="str">
        <f>VLOOKUP(A140,HOP!A:L,12,0)</f>
        <v>269.88</v>
      </c>
      <c r="F140" s="4" t="str">
        <f>VLOOKUP(A140,HOP!A:C,3,0)</f>
        <v>2258965</v>
      </c>
      <c r="G140" s="4">
        <f t="shared" si="4"/>
        <v>0</v>
      </c>
      <c r="H140" s="4" t="str">
        <f t="shared" si="5"/>
        <v>，2258965</v>
      </c>
      <c r="I140" s="4" t="str">
        <f>VLOOKUP(A140,HOP!A:T,20,0)</f>
        <v>直连</v>
      </c>
    </row>
    <row r="141" s="4" customFormat="1" hidden="1" spans="1:9">
      <c r="A141" s="4">
        <v>16320872705</v>
      </c>
      <c r="B141" s="5">
        <v>44458</v>
      </c>
      <c r="C141" s="5">
        <v>44459</v>
      </c>
      <c r="D141" s="4">
        <v>395.44</v>
      </c>
      <c r="E141" s="4" t="str">
        <f>VLOOKUP(A141,HOP!A:L,12,0)</f>
        <v>395.44</v>
      </c>
      <c r="F141" s="4" t="str">
        <f>VLOOKUP(A141,HOP!A:C,3,0)</f>
        <v>2259061</v>
      </c>
      <c r="G141" s="4">
        <f t="shared" si="4"/>
        <v>0</v>
      </c>
      <c r="H141" s="4" t="str">
        <f t="shared" si="5"/>
        <v>，2259061</v>
      </c>
      <c r="I141" s="4" t="str">
        <f>VLOOKUP(A141,HOP!A:T,20,0)</f>
        <v>直连</v>
      </c>
    </row>
    <row r="142" s="4" customFormat="1" hidden="1" spans="1:9">
      <c r="A142" s="4">
        <v>16320899795</v>
      </c>
      <c r="B142" s="5">
        <v>44458</v>
      </c>
      <c r="C142" s="5">
        <v>44459</v>
      </c>
      <c r="D142" s="4">
        <v>196.07</v>
      </c>
      <c r="E142" s="4" t="str">
        <f>VLOOKUP(A142,HOP!A:L,12,0)</f>
        <v>196.07</v>
      </c>
      <c r="F142" s="4" t="str">
        <f>VLOOKUP(A142,HOP!A:C,3,0)</f>
        <v>2259067</v>
      </c>
      <c r="G142" s="4">
        <f t="shared" si="4"/>
        <v>0</v>
      </c>
      <c r="H142" s="4" t="str">
        <f t="shared" si="5"/>
        <v>，2259067</v>
      </c>
      <c r="I142" s="4" t="str">
        <f>VLOOKUP(A142,HOP!A:T,20,0)</f>
        <v>直连</v>
      </c>
    </row>
    <row r="143" s="4" customFormat="1" hidden="1" spans="1:9">
      <c r="A143" s="4">
        <v>16321450483</v>
      </c>
      <c r="B143" s="5">
        <v>44458</v>
      </c>
      <c r="C143" s="5">
        <v>44459</v>
      </c>
      <c r="D143" s="4">
        <v>209.01</v>
      </c>
      <c r="E143" s="4" t="str">
        <f>VLOOKUP(A143,HOP!A:L,12,0)</f>
        <v>209.01</v>
      </c>
      <c r="F143" s="4" t="str">
        <f>VLOOKUP(A143,HOP!A:C,3,0)</f>
        <v>2259159</v>
      </c>
      <c r="G143" s="4">
        <f t="shared" si="4"/>
        <v>0</v>
      </c>
      <c r="H143" s="4" t="str">
        <f t="shared" si="5"/>
        <v>，2259159</v>
      </c>
      <c r="I143" s="4" t="str">
        <f>VLOOKUP(A143,HOP!A:T,20,0)</f>
        <v>直连</v>
      </c>
    </row>
    <row r="144" s="4" customFormat="1" hidden="1" spans="1:9">
      <c r="A144" s="4">
        <v>16321468829</v>
      </c>
      <c r="B144" s="5">
        <v>44458</v>
      </c>
      <c r="C144" s="5">
        <v>44459</v>
      </c>
      <c r="D144" s="4">
        <v>209.01</v>
      </c>
      <c r="E144" s="4" t="str">
        <f>VLOOKUP(A144,HOP!A:L,12,0)</f>
        <v>209.01</v>
      </c>
      <c r="F144" s="4" t="str">
        <f>VLOOKUP(A144,HOP!A:C,3,0)</f>
        <v>2259161</v>
      </c>
      <c r="G144" s="4">
        <f t="shared" si="4"/>
        <v>0</v>
      </c>
      <c r="H144" s="4" t="str">
        <f t="shared" si="5"/>
        <v>，2259161</v>
      </c>
      <c r="I144" s="4" t="str">
        <f>VLOOKUP(A144,HOP!A:T,20,0)</f>
        <v>直连</v>
      </c>
    </row>
    <row r="145" s="4" customFormat="1" hidden="1" spans="1:9">
      <c r="A145" s="4">
        <v>16321705438</v>
      </c>
      <c r="B145" s="5">
        <v>44458</v>
      </c>
      <c r="C145" s="5">
        <v>44459</v>
      </c>
      <c r="D145" s="4">
        <v>188.87</v>
      </c>
      <c r="E145" s="4" t="str">
        <f>VLOOKUP(A145,HOP!A:L,12,0)</f>
        <v>188.87</v>
      </c>
      <c r="F145" s="4" t="str">
        <f>VLOOKUP(A145,HOP!A:C,3,0)</f>
        <v>2259194</v>
      </c>
      <c r="G145" s="4">
        <f t="shared" si="4"/>
        <v>0</v>
      </c>
      <c r="H145" s="4" t="str">
        <f t="shared" si="5"/>
        <v>，2259194</v>
      </c>
      <c r="I145" s="4" t="str">
        <f>VLOOKUP(A145,HOP!A:T,20,0)</f>
        <v>直连</v>
      </c>
    </row>
    <row r="146" s="4" customFormat="1" hidden="1" spans="1:9">
      <c r="A146" s="4">
        <v>16323525982</v>
      </c>
      <c r="B146" s="5">
        <v>44458</v>
      </c>
      <c r="C146" s="5">
        <v>44459</v>
      </c>
      <c r="D146" s="4">
        <v>160.37</v>
      </c>
      <c r="E146" s="4" t="str">
        <f>VLOOKUP(A146,HOP!A:L,12,0)</f>
        <v>160.37</v>
      </c>
      <c r="F146" s="4" t="str">
        <f>VLOOKUP(A146,HOP!A:C,3,0)</f>
        <v>2259286</v>
      </c>
      <c r="G146" s="4">
        <f t="shared" si="4"/>
        <v>0</v>
      </c>
      <c r="H146" s="4" t="str">
        <f t="shared" si="5"/>
        <v>，2259286</v>
      </c>
      <c r="I146" s="4" t="str">
        <f>VLOOKUP(A146,HOP!A:T,20,0)</f>
        <v>直连</v>
      </c>
    </row>
    <row r="147" s="4" customFormat="1" spans="1:9">
      <c r="A147" s="4">
        <v>16237082275</v>
      </c>
      <c r="B147" s="5">
        <v>44450</v>
      </c>
      <c r="C147" s="5">
        <v>44460</v>
      </c>
      <c r="D147" s="4">
        <v>3112.55</v>
      </c>
      <c r="E147" s="4" t="str">
        <f>VLOOKUP(A147,HOP!A:L,12,0)</f>
        <v>3112.60</v>
      </c>
      <c r="F147" s="4" t="str">
        <f>VLOOKUP(A147,HOP!A:C,3,0)</f>
        <v>2247268</v>
      </c>
      <c r="G147" s="6">
        <f t="shared" si="4"/>
        <v>-0.0499999999997272</v>
      </c>
      <c r="H147" s="4" t="str">
        <f t="shared" si="5"/>
        <v>，2247268</v>
      </c>
      <c r="I147" s="4" t="str">
        <f>VLOOKUP(A147,HOP!A:T,20,0)</f>
        <v>直连</v>
      </c>
    </row>
    <row r="148" s="4" customFormat="1" hidden="1" spans="1:9">
      <c r="A148" s="4">
        <v>16239832387</v>
      </c>
      <c r="B148" s="5">
        <v>44459</v>
      </c>
      <c r="C148" s="5">
        <v>44460</v>
      </c>
      <c r="D148" s="4">
        <v>1335.05</v>
      </c>
      <c r="E148" s="4" t="str">
        <f>VLOOKUP(A148,HOP!A:L,12,0)</f>
        <v>1335.05</v>
      </c>
      <c r="F148" s="4" t="str">
        <f>VLOOKUP(A148,HOP!A:C,3,0)</f>
        <v>2247705</v>
      </c>
      <c r="G148" s="4">
        <f t="shared" si="4"/>
        <v>0</v>
      </c>
      <c r="H148" s="4" t="str">
        <f t="shared" si="5"/>
        <v>，2247705</v>
      </c>
      <c r="I148" s="4" t="str">
        <f>VLOOKUP(A148,HOP!A:T,20,0)</f>
        <v>直连</v>
      </c>
    </row>
    <row r="149" s="4" customFormat="1" hidden="1" spans="1:9">
      <c r="A149" s="4">
        <v>16295876541</v>
      </c>
      <c r="B149" s="5">
        <v>44459</v>
      </c>
      <c r="C149" s="5">
        <v>44460</v>
      </c>
      <c r="D149" s="4">
        <v>187.29</v>
      </c>
      <c r="E149" s="4" t="str">
        <f>VLOOKUP(A149,HOP!A:L,12,0)</f>
        <v>187.29</v>
      </c>
      <c r="F149" s="4" t="str">
        <f>VLOOKUP(A149,HOP!A:C,3,0)</f>
        <v>2255331</v>
      </c>
      <c r="G149" s="4">
        <f t="shared" si="4"/>
        <v>0</v>
      </c>
      <c r="H149" s="4" t="str">
        <f t="shared" si="5"/>
        <v>，2255331</v>
      </c>
      <c r="I149" s="4" t="str">
        <f>VLOOKUP(A149,HOP!A:T,20,0)</f>
        <v>直连</v>
      </c>
    </row>
    <row r="150" s="4" customFormat="1" hidden="1" spans="1:9">
      <c r="A150" s="4">
        <v>16302042956</v>
      </c>
      <c r="B150" s="5">
        <v>44458</v>
      </c>
      <c r="C150" s="5">
        <v>44460</v>
      </c>
      <c r="D150" s="4">
        <v>1587.6</v>
      </c>
      <c r="E150" s="4" t="str">
        <f>VLOOKUP(A150,HOP!A:L,12,0)</f>
        <v>1587.60</v>
      </c>
      <c r="F150" s="4" t="str">
        <f>VLOOKUP(A150,HOP!A:C,3,0)</f>
        <v>2256125</v>
      </c>
      <c r="G150" s="4">
        <f t="shared" si="4"/>
        <v>0</v>
      </c>
      <c r="H150" s="4" t="str">
        <f t="shared" si="5"/>
        <v>，2256125</v>
      </c>
      <c r="I150" s="4" t="str">
        <f>VLOOKUP(A150,HOP!A:T,20,0)</f>
        <v>直连</v>
      </c>
    </row>
    <row r="151" s="4" customFormat="1" hidden="1" spans="1:9">
      <c r="A151" s="4">
        <v>16308894563</v>
      </c>
      <c r="B151" s="5">
        <v>44458</v>
      </c>
      <c r="C151" s="5">
        <v>44460</v>
      </c>
      <c r="D151" s="4">
        <v>207.06</v>
      </c>
      <c r="E151" s="4" t="str">
        <f>VLOOKUP(A151,HOP!A:L,12,0)</f>
        <v>207.06</v>
      </c>
      <c r="F151" s="4" t="str">
        <f>VLOOKUP(A151,HOP!A:C,3,0)</f>
        <v>2257303</v>
      </c>
      <c r="G151" s="4">
        <f t="shared" si="4"/>
        <v>0</v>
      </c>
      <c r="H151" s="4" t="str">
        <f t="shared" si="5"/>
        <v>，2257303</v>
      </c>
      <c r="I151" s="4" t="str">
        <f>VLOOKUP(A151,HOP!A:T,20,0)</f>
        <v>直连</v>
      </c>
    </row>
    <row r="152" s="4" customFormat="1" hidden="1" spans="1:9">
      <c r="A152" s="4">
        <v>16311032422</v>
      </c>
      <c r="B152" s="5">
        <v>44458</v>
      </c>
      <c r="C152" s="5">
        <v>44460</v>
      </c>
      <c r="D152" s="4">
        <v>396.26</v>
      </c>
      <c r="E152" s="4" t="str">
        <f>VLOOKUP(A152,HOP!A:L,12,0)</f>
        <v>396.26</v>
      </c>
      <c r="F152" s="4" t="str">
        <f>VLOOKUP(A152,HOP!A:C,3,0)</f>
        <v>2257695</v>
      </c>
      <c r="G152" s="4">
        <f t="shared" si="4"/>
        <v>0</v>
      </c>
      <c r="H152" s="4" t="str">
        <f t="shared" si="5"/>
        <v>，2257695</v>
      </c>
      <c r="I152" s="4" t="str">
        <f>VLOOKUP(A152,HOP!A:T,20,0)</f>
        <v>直连</v>
      </c>
    </row>
    <row r="153" s="4" customFormat="1" hidden="1" spans="1:9">
      <c r="A153" s="4">
        <v>16311863672</v>
      </c>
      <c r="B153" s="5">
        <v>44459</v>
      </c>
      <c r="C153" s="5">
        <v>44460</v>
      </c>
      <c r="D153" s="4">
        <v>178.9</v>
      </c>
      <c r="E153" s="4" t="str">
        <f>VLOOKUP(A153,HOP!A:L,12,0)</f>
        <v>178.90</v>
      </c>
      <c r="F153" s="4" t="str">
        <f>VLOOKUP(A153,HOP!A:C,3,0)</f>
        <v>2257849</v>
      </c>
      <c r="G153" s="4">
        <f t="shared" si="4"/>
        <v>0</v>
      </c>
      <c r="H153" s="4" t="str">
        <f t="shared" si="5"/>
        <v>，2257849</v>
      </c>
      <c r="I153" s="4" t="str">
        <f>VLOOKUP(A153,HOP!A:T,20,0)</f>
        <v>直连</v>
      </c>
    </row>
    <row r="154" s="4" customFormat="1" hidden="1" spans="1:9">
      <c r="A154" s="4">
        <v>16315883350</v>
      </c>
      <c r="B154" s="5">
        <v>44458</v>
      </c>
      <c r="C154" s="5">
        <v>44460</v>
      </c>
      <c r="D154" s="4">
        <v>400.62</v>
      </c>
      <c r="E154" s="4" t="str">
        <f>VLOOKUP(A154,HOP!A:L,12,0)</f>
        <v>400.62</v>
      </c>
      <c r="F154" s="4" t="str">
        <f>VLOOKUP(A154,HOP!A:C,3,0)</f>
        <v>2258331</v>
      </c>
      <c r="G154" s="4">
        <f t="shared" si="4"/>
        <v>0</v>
      </c>
      <c r="H154" s="4" t="str">
        <f t="shared" si="5"/>
        <v>，2258331</v>
      </c>
      <c r="I154" s="4" t="str">
        <f>VLOOKUP(A154,HOP!A:T,20,0)</f>
        <v>直连</v>
      </c>
    </row>
    <row r="155" s="4" customFormat="1" hidden="1" spans="1:9">
      <c r="A155" s="4">
        <v>16316927960</v>
      </c>
      <c r="B155" s="5">
        <v>44459</v>
      </c>
      <c r="C155" s="5">
        <v>44460</v>
      </c>
      <c r="D155" s="4">
        <v>548.46</v>
      </c>
      <c r="E155" s="4" t="str">
        <f>VLOOKUP(A155,HOP!A:L,12,0)</f>
        <v>548.46</v>
      </c>
      <c r="F155" s="4" t="str">
        <f>VLOOKUP(A155,HOP!A:C,3,0)</f>
        <v>2258535</v>
      </c>
      <c r="G155" s="4">
        <f t="shared" si="4"/>
        <v>0</v>
      </c>
      <c r="H155" s="4" t="str">
        <f t="shared" si="5"/>
        <v>，2258535</v>
      </c>
      <c r="I155" s="4" t="str">
        <f>VLOOKUP(A155,HOP!A:T,20,0)</f>
        <v>直连</v>
      </c>
    </row>
    <row r="156" s="4" customFormat="1" hidden="1" spans="1:9">
      <c r="A156" s="4">
        <v>16321100919</v>
      </c>
      <c r="B156" s="5">
        <v>44459</v>
      </c>
      <c r="C156" s="5">
        <v>44460</v>
      </c>
      <c r="D156" s="4">
        <v>199.32</v>
      </c>
      <c r="E156" s="4" t="str">
        <f>VLOOKUP(A156,HOP!A:L,12,0)</f>
        <v>199.32</v>
      </c>
      <c r="F156" s="4" t="str">
        <f>VLOOKUP(A156,HOP!A:C,3,0)</f>
        <v>2259102</v>
      </c>
      <c r="G156" s="4">
        <f t="shared" si="4"/>
        <v>0</v>
      </c>
      <c r="H156" s="4" t="str">
        <f t="shared" si="5"/>
        <v>，2259102</v>
      </c>
      <c r="I156" s="4" t="str">
        <f>VLOOKUP(A156,HOP!A:T,20,0)</f>
        <v>直连</v>
      </c>
    </row>
    <row r="157" s="4" customFormat="1" hidden="1" spans="1:9">
      <c r="A157" s="4">
        <v>16321504952</v>
      </c>
      <c r="B157" s="5">
        <v>44459</v>
      </c>
      <c r="C157" s="5">
        <v>44460</v>
      </c>
      <c r="D157" s="4">
        <v>257.07</v>
      </c>
      <c r="E157" s="4" t="str">
        <f>VLOOKUP(A157,HOP!A:L,12,0)</f>
        <v>257.07</v>
      </c>
      <c r="F157" s="4" t="str">
        <f>VLOOKUP(A157,HOP!A:C,3,0)</f>
        <v>2259166</v>
      </c>
      <c r="G157" s="4">
        <f t="shared" si="4"/>
        <v>0</v>
      </c>
      <c r="H157" s="4" t="str">
        <f t="shared" si="5"/>
        <v>，2259166</v>
      </c>
      <c r="I157" s="4" t="str">
        <f>VLOOKUP(A157,HOP!A:T,20,0)</f>
        <v>直连</v>
      </c>
    </row>
    <row r="158" s="4" customFormat="1" hidden="1" spans="1:9">
      <c r="A158" s="4">
        <v>16321997375</v>
      </c>
      <c r="B158" s="5">
        <v>44459</v>
      </c>
      <c r="C158" s="5">
        <v>44460</v>
      </c>
      <c r="D158" s="4">
        <v>190.33</v>
      </c>
      <c r="E158" s="4" t="str">
        <f>VLOOKUP(A158,HOP!A:L,12,0)</f>
        <v>190.33</v>
      </c>
      <c r="F158" s="4" t="str">
        <f>VLOOKUP(A158,HOP!A:C,3,0)</f>
        <v>2259243</v>
      </c>
      <c r="G158" s="4">
        <f t="shared" si="4"/>
        <v>0</v>
      </c>
      <c r="H158" s="4" t="str">
        <f t="shared" si="5"/>
        <v>，2259243</v>
      </c>
      <c r="I158" s="4" t="str">
        <f>VLOOKUP(A158,HOP!A:T,20,0)</f>
        <v>直连</v>
      </c>
    </row>
    <row r="159" s="4" customFormat="1" hidden="1" spans="1:9">
      <c r="A159" s="4">
        <v>16324026118</v>
      </c>
      <c r="B159" s="5">
        <v>44459</v>
      </c>
      <c r="C159" s="5">
        <v>44460</v>
      </c>
      <c r="D159" s="4">
        <v>994.14</v>
      </c>
      <c r="E159" s="4" t="str">
        <f>VLOOKUP(A159,HOP!A:L,12,0)</f>
        <v>994.14</v>
      </c>
      <c r="F159" s="4" t="str">
        <f>VLOOKUP(A159,HOP!A:C,3,0)</f>
        <v>2259317</v>
      </c>
      <c r="G159" s="4">
        <f t="shared" si="4"/>
        <v>0</v>
      </c>
      <c r="H159" s="4" t="str">
        <f t="shared" si="5"/>
        <v>，2259317</v>
      </c>
      <c r="I159" s="4" t="str">
        <f>VLOOKUP(A159,HOP!A:T,20,0)</f>
        <v>直连</v>
      </c>
    </row>
    <row r="160" s="4" customFormat="1" hidden="1" spans="1:9">
      <c r="A160" s="4">
        <v>16324159728</v>
      </c>
      <c r="B160" s="5">
        <v>44459</v>
      </c>
      <c r="C160" s="5">
        <v>44460</v>
      </c>
      <c r="D160" s="4">
        <v>548.46</v>
      </c>
      <c r="E160" s="4" t="str">
        <f>VLOOKUP(A160,HOP!A:L,12,0)</f>
        <v>548.46</v>
      </c>
      <c r="F160" s="4" t="str">
        <f>VLOOKUP(A160,HOP!A:C,3,0)</f>
        <v>2259348</v>
      </c>
      <c r="G160" s="4">
        <f t="shared" si="4"/>
        <v>0</v>
      </c>
      <c r="H160" s="4" t="str">
        <f t="shared" si="5"/>
        <v>，2259348</v>
      </c>
      <c r="I160" s="4" t="str">
        <f>VLOOKUP(A160,HOP!A:T,20,0)</f>
        <v>直连</v>
      </c>
    </row>
    <row r="161" s="4" customFormat="1" hidden="1" spans="1:9">
      <c r="A161" s="4">
        <v>16324218406</v>
      </c>
      <c r="B161" s="5">
        <v>44459</v>
      </c>
      <c r="C161" s="5">
        <v>44460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4"/>
        <v>#N/A</v>
      </c>
      <c r="H161" s="4" t="e">
        <f t="shared" si="5"/>
        <v>#N/A</v>
      </c>
      <c r="I161" s="4" t="e">
        <f>VLOOKUP(A161,HOP!A:T,20,0)</f>
        <v>#N/A</v>
      </c>
    </row>
    <row r="162" s="4" customFormat="1" hidden="1" spans="1:9">
      <c r="A162" s="4">
        <v>16324309907</v>
      </c>
      <c r="B162" s="5">
        <v>44459</v>
      </c>
      <c r="C162" s="5">
        <v>44460</v>
      </c>
      <c r="D162" s="4">
        <v>184.68</v>
      </c>
      <c r="E162" s="4" t="str">
        <f>VLOOKUP(A162,HOP!A:L,12,0)</f>
        <v>184.68</v>
      </c>
      <c r="F162" s="4" t="str">
        <f>VLOOKUP(A162,HOP!A:C,3,0)</f>
        <v>2259369</v>
      </c>
      <c r="G162" s="4">
        <f t="shared" si="4"/>
        <v>0</v>
      </c>
      <c r="H162" s="4" t="str">
        <f t="shared" si="5"/>
        <v>，2259369</v>
      </c>
      <c r="I162" s="4" t="str">
        <f>VLOOKUP(A162,HOP!A:T,20,0)</f>
        <v>直连</v>
      </c>
    </row>
    <row r="163" s="4" customFormat="1" hidden="1" spans="1:9">
      <c r="A163" s="4">
        <v>16324517787</v>
      </c>
      <c r="B163" s="5">
        <v>44459</v>
      </c>
      <c r="C163" s="5">
        <v>44460</v>
      </c>
      <c r="D163" s="4">
        <v>0</v>
      </c>
      <c r="E163" s="4" t="e">
        <f>VLOOKUP(A163,HOP!A:L,12,0)</f>
        <v>#N/A</v>
      </c>
      <c r="F163" s="4" t="e">
        <f>VLOOKUP(A163,HOP!A:C,3,0)</f>
        <v>#N/A</v>
      </c>
      <c r="G163" s="4" t="e">
        <f t="shared" si="4"/>
        <v>#N/A</v>
      </c>
      <c r="H163" s="4" t="e">
        <f t="shared" si="5"/>
        <v>#N/A</v>
      </c>
      <c r="I163" s="4" t="e">
        <f>VLOOKUP(A163,HOP!A:T,20,0)</f>
        <v>#N/A</v>
      </c>
    </row>
    <row r="164" s="4" customFormat="1" hidden="1" spans="1:9">
      <c r="A164" s="4">
        <v>16324627524</v>
      </c>
      <c r="B164" s="5">
        <v>44459</v>
      </c>
      <c r="C164" s="5">
        <v>44460</v>
      </c>
      <c r="D164" s="4">
        <v>269.74</v>
      </c>
      <c r="E164" s="4" t="str">
        <f>VLOOKUP(A164,HOP!A:L,12,0)</f>
        <v>269.74</v>
      </c>
      <c r="F164" s="4" t="str">
        <f>VLOOKUP(A164,HOP!A:C,3,0)</f>
        <v>2259458</v>
      </c>
      <c r="G164" s="4">
        <f t="shared" si="4"/>
        <v>0</v>
      </c>
      <c r="H164" s="4" t="str">
        <f t="shared" si="5"/>
        <v>，2259458</v>
      </c>
      <c r="I164" s="4" t="str">
        <f>VLOOKUP(A164,HOP!A:T,20,0)</f>
        <v>直连</v>
      </c>
    </row>
    <row r="165" s="4" customFormat="1" hidden="1" spans="1:9">
      <c r="A165" s="4">
        <v>16324739032</v>
      </c>
      <c r="B165" s="5">
        <v>44459</v>
      </c>
      <c r="C165" s="5">
        <v>44460</v>
      </c>
      <c r="D165" s="4">
        <v>196.4</v>
      </c>
      <c r="E165" s="4" t="str">
        <f>VLOOKUP(A165,HOP!A:L,12,0)</f>
        <v>196.40</v>
      </c>
      <c r="F165" s="4" t="str">
        <f>VLOOKUP(A165,HOP!A:C,3,0)</f>
        <v>2259481</v>
      </c>
      <c r="G165" s="4">
        <f t="shared" si="4"/>
        <v>0</v>
      </c>
      <c r="H165" s="4" t="str">
        <f t="shared" si="5"/>
        <v>，2259481</v>
      </c>
      <c r="I165" s="4" t="str">
        <f>VLOOKUP(A165,HOP!A:T,20,0)</f>
        <v>直连</v>
      </c>
    </row>
    <row r="166" s="4" customFormat="1" hidden="1" spans="1:9">
      <c r="A166" s="4">
        <v>16324885060</v>
      </c>
      <c r="B166" s="5">
        <v>44459</v>
      </c>
      <c r="C166" s="5">
        <v>44460</v>
      </c>
      <c r="D166" s="4">
        <v>356.75</v>
      </c>
      <c r="E166" s="4" t="str">
        <f>VLOOKUP(A166,HOP!A:L,12,0)</f>
        <v>356.75</v>
      </c>
      <c r="F166" s="4" t="str">
        <f>VLOOKUP(A166,HOP!A:C,3,0)</f>
        <v>2259501</v>
      </c>
      <c r="G166" s="4">
        <f t="shared" si="4"/>
        <v>0</v>
      </c>
      <c r="H166" s="4" t="str">
        <f t="shared" si="5"/>
        <v>，2259501</v>
      </c>
      <c r="I166" s="4" t="str">
        <f>VLOOKUP(A166,HOP!A:T,20,0)</f>
        <v>直连</v>
      </c>
    </row>
    <row r="167" s="4" customFormat="1" hidden="1" spans="1:9">
      <c r="A167" s="4">
        <v>16325541374</v>
      </c>
      <c r="B167" s="5">
        <v>44459</v>
      </c>
      <c r="C167" s="5">
        <v>44460</v>
      </c>
      <c r="D167" s="4">
        <v>994.14</v>
      </c>
      <c r="E167" s="4" t="str">
        <f>VLOOKUP(A167,HOP!A:L,12,0)</f>
        <v>994.14</v>
      </c>
      <c r="F167" s="4" t="str">
        <f>VLOOKUP(A167,HOP!A:C,3,0)</f>
        <v>2259592</v>
      </c>
      <c r="G167" s="4">
        <f t="shared" si="4"/>
        <v>0</v>
      </c>
      <c r="H167" s="4" t="str">
        <f t="shared" si="5"/>
        <v>，2259592</v>
      </c>
      <c r="I167" s="4" t="str">
        <f>VLOOKUP(A167,HOP!A:T,20,0)</f>
        <v>直连</v>
      </c>
    </row>
    <row r="168" s="4" customFormat="1" hidden="1" spans="1:9">
      <c r="A168" s="4">
        <v>16325648492</v>
      </c>
      <c r="B168" s="5">
        <v>44459</v>
      </c>
      <c r="C168" s="5">
        <v>44460</v>
      </c>
      <c r="D168" s="4">
        <v>420.21</v>
      </c>
      <c r="E168" s="4" t="str">
        <f>VLOOKUP(A168,HOP!A:L,12,0)</f>
        <v>420.21</v>
      </c>
      <c r="F168" s="4" t="str">
        <f>VLOOKUP(A168,HOP!A:C,3,0)</f>
        <v>2259609</v>
      </c>
      <c r="G168" s="4">
        <f t="shared" si="4"/>
        <v>0</v>
      </c>
      <c r="H168" s="4" t="str">
        <f t="shared" si="5"/>
        <v>，2259609</v>
      </c>
      <c r="I168" s="4" t="str">
        <f>VLOOKUP(A168,HOP!A:T,20,0)</f>
        <v>直连</v>
      </c>
    </row>
    <row r="169" s="4" customFormat="1" hidden="1" spans="1:9">
      <c r="A169" s="4">
        <v>16326017952</v>
      </c>
      <c r="B169" s="5">
        <v>44459</v>
      </c>
      <c r="C169" s="5">
        <v>44460</v>
      </c>
      <c r="D169" s="4">
        <v>548.46</v>
      </c>
      <c r="E169" s="4" t="str">
        <f>VLOOKUP(A169,HOP!A:L,12,0)</f>
        <v>548.46</v>
      </c>
      <c r="F169" s="4" t="str">
        <f>VLOOKUP(A169,HOP!A:C,3,0)</f>
        <v>2259662</v>
      </c>
      <c r="G169" s="4">
        <f t="shared" si="4"/>
        <v>0</v>
      </c>
      <c r="H169" s="4" t="str">
        <f t="shared" si="5"/>
        <v>，2259662</v>
      </c>
      <c r="I169" s="4" t="str">
        <f>VLOOKUP(A169,HOP!A:T,20,0)</f>
        <v>直连</v>
      </c>
    </row>
    <row r="170" s="4" customFormat="1" hidden="1" spans="1:9">
      <c r="A170" s="4">
        <v>16326436942</v>
      </c>
      <c r="B170" s="5">
        <v>44459</v>
      </c>
      <c r="C170" s="5">
        <v>44460</v>
      </c>
      <c r="D170" s="4">
        <v>341.77</v>
      </c>
      <c r="E170" s="4" t="str">
        <f>VLOOKUP(A170,HOP!A:L,12,0)</f>
        <v>341.77</v>
      </c>
      <c r="F170" s="4" t="str">
        <f>VLOOKUP(A170,HOP!A:C,3,0)</f>
        <v>2259734</v>
      </c>
      <c r="G170" s="4">
        <f t="shared" si="4"/>
        <v>0</v>
      </c>
      <c r="H170" s="4" t="str">
        <f t="shared" si="5"/>
        <v>，2259734</v>
      </c>
      <c r="I170" s="4" t="str">
        <f>VLOOKUP(A170,HOP!A:T,20,0)</f>
        <v>直连</v>
      </c>
    </row>
    <row r="171" s="4" customFormat="1" hidden="1" spans="1:9">
      <c r="A171" s="4">
        <v>16326559915</v>
      </c>
      <c r="B171" s="5">
        <v>44459</v>
      </c>
      <c r="C171" s="5">
        <v>44460</v>
      </c>
      <c r="D171" s="4">
        <v>187.95</v>
      </c>
      <c r="E171" s="4" t="str">
        <f>VLOOKUP(A171,HOP!A:L,12,0)</f>
        <v>187.95</v>
      </c>
      <c r="F171" s="4" t="str">
        <f>VLOOKUP(A171,HOP!A:C,3,0)</f>
        <v>2259753</v>
      </c>
      <c r="G171" s="4">
        <f t="shared" si="4"/>
        <v>0</v>
      </c>
      <c r="H171" s="4" t="str">
        <f t="shared" si="5"/>
        <v>，2259753</v>
      </c>
      <c r="I171" s="4" t="str">
        <f>VLOOKUP(A171,HOP!A:T,20,0)</f>
        <v>直连</v>
      </c>
    </row>
    <row r="172" s="4" customFormat="1" hidden="1" spans="1:9">
      <c r="A172" s="4">
        <v>16326729631</v>
      </c>
      <c r="B172" s="5">
        <v>44459</v>
      </c>
      <c r="C172" s="5">
        <v>44460</v>
      </c>
      <c r="D172" s="4">
        <v>348.76</v>
      </c>
      <c r="E172" s="4" t="str">
        <f>VLOOKUP(A172,HOP!A:L,12,0)</f>
        <v>348.76</v>
      </c>
      <c r="F172" s="4" t="str">
        <f>VLOOKUP(A172,HOP!A:C,3,0)</f>
        <v>2259781</v>
      </c>
      <c r="G172" s="4">
        <f t="shared" si="4"/>
        <v>0</v>
      </c>
      <c r="H172" s="4" t="str">
        <f t="shared" si="5"/>
        <v>，2259781</v>
      </c>
      <c r="I172" s="4" t="str">
        <f>VLOOKUP(A172,HOP!A:T,20,0)</f>
        <v>直连</v>
      </c>
    </row>
    <row r="173" s="4" customFormat="1" hidden="1" spans="1:9">
      <c r="A173" s="4">
        <v>16328720714</v>
      </c>
      <c r="B173" s="5">
        <v>44459</v>
      </c>
      <c r="C173" s="5">
        <v>44460</v>
      </c>
      <c r="D173" s="4">
        <v>157.87</v>
      </c>
      <c r="E173" s="4" t="str">
        <f>VLOOKUP(A173,HOP!A:L,12,0)</f>
        <v>157.87</v>
      </c>
      <c r="F173" s="4" t="str">
        <f>VLOOKUP(A173,HOP!A:C,3,0)</f>
        <v>2259844</v>
      </c>
      <c r="G173" s="4">
        <f t="shared" si="4"/>
        <v>0</v>
      </c>
      <c r="H173" s="4" t="str">
        <f t="shared" si="5"/>
        <v>，2259844</v>
      </c>
      <c r="I173" s="4" t="str">
        <f>VLOOKUP(A173,HOP!A:T,20,0)</f>
        <v>直连</v>
      </c>
    </row>
    <row r="174" s="4" customFormat="1" hidden="1" spans="1:9">
      <c r="A174" s="4">
        <v>16329050219</v>
      </c>
      <c r="B174" s="5">
        <v>44459</v>
      </c>
      <c r="C174" s="5">
        <v>44460</v>
      </c>
      <c r="D174" s="4">
        <v>433.4</v>
      </c>
      <c r="E174" s="4" t="str">
        <f>VLOOKUP(A174,HOP!A:L,12,0)</f>
        <v>433.40</v>
      </c>
      <c r="F174" s="4" t="str">
        <f>VLOOKUP(A174,HOP!A:C,3,0)</f>
        <v>2259870</v>
      </c>
      <c r="G174" s="4">
        <f t="shared" si="4"/>
        <v>0</v>
      </c>
      <c r="H174" s="4" t="str">
        <f t="shared" si="5"/>
        <v>，2259870</v>
      </c>
      <c r="I174" s="4" t="str">
        <f>VLOOKUP(A174,HOP!A:T,20,0)</f>
        <v>直连</v>
      </c>
    </row>
    <row r="175" s="4" customFormat="1" hidden="1" spans="1:9">
      <c r="A175" s="4">
        <v>16329348812</v>
      </c>
      <c r="B175" s="5">
        <v>44459</v>
      </c>
      <c r="C175" s="5">
        <v>44460</v>
      </c>
      <c r="D175" s="4">
        <v>0</v>
      </c>
      <c r="E175" s="4" t="e">
        <f>VLOOKUP(A175,HOP!A:L,12,0)</f>
        <v>#N/A</v>
      </c>
      <c r="F175" s="4" t="e">
        <f>VLOOKUP(A175,HOP!A:C,3,0)</f>
        <v>#N/A</v>
      </c>
      <c r="G175" s="4" t="e">
        <f t="shared" si="4"/>
        <v>#N/A</v>
      </c>
      <c r="H175" s="4" t="e">
        <f t="shared" si="5"/>
        <v>#N/A</v>
      </c>
      <c r="I175" s="4" t="e">
        <f>VLOOKUP(A175,HOP!A:T,20,0)</f>
        <v>#N/A</v>
      </c>
    </row>
    <row r="176" s="4" customFormat="1" hidden="1" spans="1:9">
      <c r="A176" s="4">
        <v>16329499992</v>
      </c>
      <c r="B176" s="5">
        <v>44459</v>
      </c>
      <c r="C176" s="5">
        <v>44460</v>
      </c>
      <c r="D176" s="4">
        <v>211.58</v>
      </c>
      <c r="E176" s="4" t="str">
        <f>VLOOKUP(A176,HOP!A:L,12,0)</f>
        <v>211.58</v>
      </c>
      <c r="F176" s="4" t="str">
        <f>VLOOKUP(A176,HOP!A:C,3,0)</f>
        <v>2259939</v>
      </c>
      <c r="G176" s="4">
        <f t="shared" si="4"/>
        <v>0</v>
      </c>
      <c r="H176" s="4" t="str">
        <f t="shared" si="5"/>
        <v>，2259939</v>
      </c>
      <c r="I176" s="4" t="str">
        <f>VLOOKUP(A176,HOP!A:T,20,0)</f>
        <v>直连</v>
      </c>
    </row>
    <row r="177" s="4" customFormat="1" hidden="1" spans="1:9">
      <c r="A177" s="4">
        <v>16329814536</v>
      </c>
      <c r="B177" s="5">
        <v>44459</v>
      </c>
      <c r="C177" s="5">
        <v>44460</v>
      </c>
      <c r="D177" s="4">
        <v>265.52</v>
      </c>
      <c r="E177" s="4" t="str">
        <f>VLOOKUP(A177,HOP!A:L,12,0)</f>
        <v>265.52</v>
      </c>
      <c r="F177" s="4" t="str">
        <f>VLOOKUP(A177,HOP!A:C,3,0)</f>
        <v>2260009</v>
      </c>
      <c r="G177" s="4">
        <f t="shared" si="4"/>
        <v>0</v>
      </c>
      <c r="H177" s="4" t="str">
        <f t="shared" si="5"/>
        <v>，2260009</v>
      </c>
      <c r="I177" s="4" t="str">
        <f>VLOOKUP(A177,HOP!A:T,20,0)</f>
        <v>直连</v>
      </c>
    </row>
    <row r="178" s="4" customFormat="1" hidden="1" spans="1:9">
      <c r="A178" s="4">
        <v>16329820460</v>
      </c>
      <c r="B178" s="5">
        <v>44459</v>
      </c>
      <c r="C178" s="5">
        <v>44460</v>
      </c>
      <c r="D178" s="4">
        <v>227.03</v>
      </c>
      <c r="E178" s="4" t="str">
        <f>VLOOKUP(A178,HOP!A:L,12,0)</f>
        <v>227.03</v>
      </c>
      <c r="F178" s="4" t="str">
        <f>VLOOKUP(A178,HOP!A:C,3,0)</f>
        <v>2260010</v>
      </c>
      <c r="G178" s="4">
        <f t="shared" si="4"/>
        <v>0</v>
      </c>
      <c r="H178" s="4" t="str">
        <f t="shared" si="5"/>
        <v>，2260010</v>
      </c>
      <c r="I178" s="4" t="str">
        <f>VLOOKUP(A178,HOP!A:T,20,0)</f>
        <v>直连</v>
      </c>
    </row>
    <row r="179" s="4" customFormat="1" hidden="1" spans="1:9">
      <c r="A179" s="4">
        <v>16329948423</v>
      </c>
      <c r="B179" s="5">
        <v>44459</v>
      </c>
      <c r="C179" s="5">
        <v>44460</v>
      </c>
      <c r="D179" s="4">
        <v>140.28</v>
      </c>
      <c r="E179" s="4" t="str">
        <f>VLOOKUP(A179,HOP!A:L,12,0)</f>
        <v>140.28</v>
      </c>
      <c r="F179" s="4" t="str">
        <f>VLOOKUP(A179,HOP!A:C,3,0)</f>
        <v>2260031</v>
      </c>
      <c r="G179" s="4">
        <f t="shared" si="4"/>
        <v>0</v>
      </c>
      <c r="H179" s="4" t="str">
        <f t="shared" si="5"/>
        <v>，2260031</v>
      </c>
      <c r="I179" s="4" t="str">
        <f>VLOOKUP(A179,HOP!A:T,20,0)</f>
        <v>直连</v>
      </c>
    </row>
    <row r="180" s="4" customFormat="1" hidden="1" spans="1:9">
      <c r="A180" s="4">
        <v>16330115396</v>
      </c>
      <c r="B180" s="5">
        <v>44459</v>
      </c>
      <c r="C180" s="5">
        <v>44460</v>
      </c>
      <c r="D180" s="4">
        <v>344.74</v>
      </c>
      <c r="E180" s="4" t="str">
        <f>VLOOKUP(A180,HOP!A:L,12,0)</f>
        <v>344.74</v>
      </c>
      <c r="F180" s="4" t="str">
        <f>VLOOKUP(A180,HOP!A:C,3,0)</f>
        <v>2260067</v>
      </c>
      <c r="G180" s="4">
        <f t="shared" si="4"/>
        <v>0</v>
      </c>
      <c r="H180" s="4" t="str">
        <f t="shared" si="5"/>
        <v>，2260067</v>
      </c>
      <c r="I180" s="4" t="str">
        <f>VLOOKUP(A180,HOP!A:T,20,0)</f>
        <v>直连</v>
      </c>
    </row>
    <row r="181" s="4" customFormat="1" hidden="1" spans="1:9">
      <c r="A181" s="4">
        <v>16330170751</v>
      </c>
      <c r="B181" s="5">
        <v>44459</v>
      </c>
      <c r="C181" s="5">
        <v>44460</v>
      </c>
      <c r="D181" s="4">
        <v>994.14</v>
      </c>
      <c r="E181" s="4" t="str">
        <f>VLOOKUP(A181,HOP!A:L,12,0)</f>
        <v>994.14</v>
      </c>
      <c r="F181" s="4" t="str">
        <f>VLOOKUP(A181,HOP!A:C,3,0)</f>
        <v>2260076</v>
      </c>
      <c r="G181" s="4">
        <f t="shared" si="4"/>
        <v>0</v>
      </c>
      <c r="H181" s="4" t="str">
        <f t="shared" si="5"/>
        <v>，2260076</v>
      </c>
      <c r="I181" s="4" t="str">
        <f>VLOOKUP(A181,HOP!A:T,20,0)</f>
        <v>直连</v>
      </c>
    </row>
    <row r="182" s="4" customFormat="1" hidden="1" spans="1:9">
      <c r="A182" s="4">
        <v>16330274058</v>
      </c>
      <c r="B182" s="5">
        <v>44459</v>
      </c>
      <c r="C182" s="5">
        <v>44460</v>
      </c>
      <c r="D182" s="4">
        <v>348.76</v>
      </c>
      <c r="E182" s="4" t="str">
        <f>VLOOKUP(A182,HOP!A:L,12,0)</f>
        <v>348.76</v>
      </c>
      <c r="F182" s="4" t="str">
        <f>VLOOKUP(A182,HOP!A:C,3,0)</f>
        <v>2260093</v>
      </c>
      <c r="G182" s="4">
        <f t="shared" si="4"/>
        <v>0</v>
      </c>
      <c r="H182" s="4" t="str">
        <f t="shared" si="5"/>
        <v>，2260093</v>
      </c>
      <c r="I182" s="4" t="str">
        <f>VLOOKUP(A182,HOP!A:T,20,0)</f>
        <v>直连</v>
      </c>
    </row>
    <row r="183" s="4" customFormat="1" hidden="1" spans="1:9">
      <c r="A183" s="4">
        <v>16274419006</v>
      </c>
      <c r="B183" s="5">
        <v>44460</v>
      </c>
      <c r="C183" s="5">
        <v>44461</v>
      </c>
      <c r="D183" s="4">
        <v>513.36</v>
      </c>
      <c r="E183" s="4" t="str">
        <f>VLOOKUP(A183,HOP!A:L,12,0)</f>
        <v>513.36</v>
      </c>
      <c r="F183" s="4" t="str">
        <f>VLOOKUP(A183,HOP!A:C,3,0)</f>
        <v>2252052</v>
      </c>
      <c r="G183" s="4">
        <f t="shared" si="4"/>
        <v>0</v>
      </c>
      <c r="H183" s="4" t="str">
        <f t="shared" si="5"/>
        <v>，2252052</v>
      </c>
      <c r="I183" s="4" t="str">
        <f>VLOOKUP(A183,HOP!A:T,20,0)</f>
        <v>直连</v>
      </c>
    </row>
    <row r="184" s="4" customFormat="1" hidden="1" spans="1:9">
      <c r="A184" s="4">
        <v>16288975731</v>
      </c>
      <c r="B184" s="5">
        <v>44460</v>
      </c>
      <c r="C184" s="5">
        <v>44461</v>
      </c>
      <c r="D184" s="4">
        <v>1444.39</v>
      </c>
      <c r="E184" s="4" t="str">
        <f>VLOOKUP(A184,HOP!A:L,12,0)</f>
        <v>1444.39</v>
      </c>
      <c r="F184" s="4" t="str">
        <f>VLOOKUP(A184,HOP!A:C,3,0)</f>
        <v>2254258</v>
      </c>
      <c r="G184" s="4">
        <f t="shared" si="4"/>
        <v>0</v>
      </c>
      <c r="H184" s="4" t="str">
        <f t="shared" si="5"/>
        <v>，2254258</v>
      </c>
      <c r="I184" s="4" t="str">
        <f>VLOOKUP(A184,HOP!A:T,20,0)</f>
        <v>直连</v>
      </c>
    </row>
    <row r="185" s="4" customFormat="1" hidden="1" spans="1:9">
      <c r="A185" s="4">
        <v>16305915038</v>
      </c>
      <c r="B185" s="5">
        <v>44460</v>
      </c>
      <c r="C185" s="5">
        <v>44461</v>
      </c>
      <c r="D185" s="4">
        <v>355.25</v>
      </c>
      <c r="E185" s="4" t="str">
        <f>VLOOKUP(A185,HOP!A:L,12,0)</f>
        <v>355.25</v>
      </c>
      <c r="F185" s="4" t="str">
        <f>VLOOKUP(A185,HOP!A:C,3,0)</f>
        <v>2256759</v>
      </c>
      <c r="G185" s="4">
        <f t="shared" si="4"/>
        <v>0</v>
      </c>
      <c r="H185" s="4" t="str">
        <f t="shared" si="5"/>
        <v>，2256759</v>
      </c>
      <c r="I185" s="4" t="str">
        <f>VLOOKUP(A185,HOP!A:T,20,0)</f>
        <v>直连</v>
      </c>
    </row>
    <row r="186" s="4" customFormat="1" hidden="1" spans="1:9">
      <c r="A186" s="4">
        <v>16314882492</v>
      </c>
      <c r="B186" s="5">
        <v>44460</v>
      </c>
      <c r="C186" s="5">
        <v>44461</v>
      </c>
      <c r="D186" s="4">
        <v>427.79</v>
      </c>
      <c r="E186" s="4" t="str">
        <f>VLOOKUP(A186,HOP!A:L,12,0)</f>
        <v>427.79</v>
      </c>
      <c r="F186" s="4" t="str">
        <f>VLOOKUP(A186,HOP!A:C,3,0)</f>
        <v>2258139</v>
      </c>
      <c r="G186" s="4">
        <f t="shared" si="4"/>
        <v>0</v>
      </c>
      <c r="H186" s="4" t="str">
        <f t="shared" si="5"/>
        <v>，2258139</v>
      </c>
      <c r="I186" s="4" t="str">
        <f>VLOOKUP(A186,HOP!A:T,20,0)</f>
        <v>直连</v>
      </c>
    </row>
    <row r="187" s="4" customFormat="1" hidden="1" spans="1:9">
      <c r="A187" s="4">
        <v>16319500934</v>
      </c>
      <c r="B187" s="5">
        <v>44458</v>
      </c>
      <c r="C187" s="5">
        <v>44461</v>
      </c>
      <c r="D187" s="4">
        <v>1417.05</v>
      </c>
      <c r="E187" s="4" t="str">
        <f>VLOOKUP(A187,HOP!A:L,12,0)</f>
        <v>1417.05</v>
      </c>
      <c r="F187" s="4" t="str">
        <f>VLOOKUP(A187,HOP!A:C,3,0)</f>
        <v>2258840</v>
      </c>
      <c r="G187" s="4">
        <f t="shared" si="4"/>
        <v>0</v>
      </c>
      <c r="H187" s="4" t="str">
        <f t="shared" si="5"/>
        <v>，2258840</v>
      </c>
      <c r="I187" s="4" t="str">
        <f>VLOOKUP(A187,HOP!A:T,20,0)</f>
        <v>直连</v>
      </c>
    </row>
    <row r="188" s="4" customFormat="1" hidden="1" spans="1:9">
      <c r="A188" s="4">
        <v>16324441277</v>
      </c>
      <c r="B188" s="5">
        <v>44460</v>
      </c>
      <c r="C188" s="5">
        <v>44461</v>
      </c>
      <c r="D188" s="4">
        <v>331.8</v>
      </c>
      <c r="E188" s="4" t="str">
        <f>VLOOKUP(A188,HOP!A:L,12,0)</f>
        <v>331.80</v>
      </c>
      <c r="F188" s="4" t="str">
        <f>VLOOKUP(A188,HOP!A:C,3,0)</f>
        <v>2259421</v>
      </c>
      <c r="G188" s="4">
        <f t="shared" si="4"/>
        <v>0</v>
      </c>
      <c r="H188" s="4" t="str">
        <f t="shared" si="5"/>
        <v>，2259421</v>
      </c>
      <c r="I188" s="4" t="str">
        <f>VLOOKUP(A188,HOP!A:T,20,0)</f>
        <v>直连</v>
      </c>
    </row>
    <row r="189" s="4" customFormat="1" hidden="1" spans="1:9">
      <c r="A189" s="4">
        <v>16326115074</v>
      </c>
      <c r="B189" s="5">
        <v>44459</v>
      </c>
      <c r="C189" s="5">
        <v>44461</v>
      </c>
      <c r="D189" s="4">
        <v>294.36</v>
      </c>
      <c r="E189" s="4" t="str">
        <f>VLOOKUP(A189,HOP!A:L,12,0)</f>
        <v>294.36</v>
      </c>
      <c r="F189" s="4" t="str">
        <f>VLOOKUP(A189,HOP!A:C,3,0)</f>
        <v>2259678</v>
      </c>
      <c r="G189" s="4">
        <f t="shared" si="4"/>
        <v>0</v>
      </c>
      <c r="H189" s="4" t="str">
        <f t="shared" si="5"/>
        <v>，2259678</v>
      </c>
      <c r="I189" s="4" t="str">
        <f>VLOOKUP(A189,HOP!A:T,20,0)</f>
        <v>直连</v>
      </c>
    </row>
    <row r="190" s="4" customFormat="1" hidden="1" spans="1:9">
      <c r="A190" s="4">
        <v>16329937084</v>
      </c>
      <c r="B190" s="5">
        <v>44460</v>
      </c>
      <c r="C190" s="5">
        <v>44461</v>
      </c>
      <c r="D190" s="4">
        <v>359.39</v>
      </c>
      <c r="E190" s="4" t="str">
        <f>VLOOKUP(A190,HOP!A:L,12,0)</f>
        <v>359.39</v>
      </c>
      <c r="F190" s="4" t="str">
        <f>VLOOKUP(A190,HOP!A:C,3,0)</f>
        <v>2260029</v>
      </c>
      <c r="G190" s="4">
        <f t="shared" si="4"/>
        <v>0</v>
      </c>
      <c r="H190" s="4" t="str">
        <f t="shared" si="5"/>
        <v>，2260029</v>
      </c>
      <c r="I190" s="4" t="str">
        <f>VLOOKUP(A190,HOP!A:T,20,0)</f>
        <v>直连</v>
      </c>
    </row>
    <row r="191" s="4" customFormat="1" hidden="1" spans="1:9">
      <c r="A191" s="4">
        <v>16330182965</v>
      </c>
      <c r="B191" s="5">
        <v>44460</v>
      </c>
      <c r="C191" s="5">
        <v>44461</v>
      </c>
      <c r="D191" s="4">
        <v>359.39</v>
      </c>
      <c r="E191" s="4" t="str">
        <f>VLOOKUP(A191,HOP!A:L,12,0)</f>
        <v>359.39</v>
      </c>
      <c r="F191" s="4" t="str">
        <f>VLOOKUP(A191,HOP!A:C,3,0)</f>
        <v>2260081</v>
      </c>
      <c r="G191" s="4">
        <f t="shared" si="4"/>
        <v>0</v>
      </c>
      <c r="H191" s="4" t="str">
        <f t="shared" si="5"/>
        <v>，2260081</v>
      </c>
      <c r="I191" s="4" t="str">
        <f>VLOOKUP(A191,HOP!A:T,20,0)</f>
        <v>直连</v>
      </c>
    </row>
    <row r="192" s="4" customFormat="1" hidden="1" spans="1:9">
      <c r="A192" s="4">
        <v>16330412413</v>
      </c>
      <c r="B192" s="5">
        <v>44460</v>
      </c>
      <c r="C192" s="5">
        <v>44461</v>
      </c>
      <c r="D192" s="4">
        <v>359.39</v>
      </c>
      <c r="E192" s="4" t="str">
        <f>VLOOKUP(A192,HOP!A:L,12,0)</f>
        <v>359.39</v>
      </c>
      <c r="F192" s="4" t="str">
        <f>VLOOKUP(A192,HOP!A:C,3,0)</f>
        <v>2260113</v>
      </c>
      <c r="G192" s="4">
        <f t="shared" si="4"/>
        <v>0</v>
      </c>
      <c r="H192" s="4" t="str">
        <f t="shared" si="5"/>
        <v>，2260113</v>
      </c>
      <c r="I192" s="4" t="str">
        <f>VLOOKUP(A192,HOP!A:T,20,0)</f>
        <v>直连</v>
      </c>
    </row>
    <row r="193" s="4" customFormat="1" hidden="1" spans="1:9">
      <c r="A193" s="4">
        <v>16330611750</v>
      </c>
      <c r="B193" s="5">
        <v>44460</v>
      </c>
      <c r="C193" s="5">
        <v>44461</v>
      </c>
      <c r="D193" s="4">
        <v>162.6</v>
      </c>
      <c r="E193" s="4" t="str">
        <f>VLOOKUP(A193,HOP!A:L,12,0)</f>
        <v>162.60</v>
      </c>
      <c r="F193" s="4" t="str">
        <f>VLOOKUP(A193,HOP!A:C,3,0)</f>
        <v>2260157</v>
      </c>
      <c r="G193" s="4">
        <f t="shared" si="4"/>
        <v>0</v>
      </c>
      <c r="H193" s="4" t="str">
        <f t="shared" si="5"/>
        <v>，2260157</v>
      </c>
      <c r="I193" s="4" t="str">
        <f>VLOOKUP(A193,HOP!A:T,20,0)</f>
        <v>直连</v>
      </c>
    </row>
    <row r="194" s="4" customFormat="1" hidden="1" spans="1:9">
      <c r="A194" s="4">
        <v>16330831631</v>
      </c>
      <c r="B194" s="5">
        <v>44460</v>
      </c>
      <c r="C194" s="5">
        <v>44461</v>
      </c>
      <c r="D194" s="4">
        <v>360.06</v>
      </c>
      <c r="E194" s="4" t="str">
        <f>VLOOKUP(A194,HOP!A:L,12,0)</f>
        <v>360.06</v>
      </c>
      <c r="F194" s="4" t="str">
        <f>VLOOKUP(A194,HOP!A:C,3,0)</f>
        <v>2260219</v>
      </c>
      <c r="G194" s="4">
        <f t="shared" si="4"/>
        <v>0</v>
      </c>
      <c r="H194" s="4" t="str">
        <f t="shared" si="5"/>
        <v>，2260219</v>
      </c>
      <c r="I194" s="4" t="str">
        <f>VLOOKUP(A194,HOP!A:T,20,0)</f>
        <v>直连</v>
      </c>
    </row>
    <row r="195" s="4" customFormat="1" hidden="1" spans="1:9">
      <c r="A195" s="4">
        <v>16331449160</v>
      </c>
      <c r="B195" s="5">
        <v>44460</v>
      </c>
      <c r="C195" s="5">
        <v>44461</v>
      </c>
      <c r="D195" s="4">
        <v>176.61</v>
      </c>
      <c r="E195" s="4" t="str">
        <f>VLOOKUP(A195,HOP!A:L,12,0)</f>
        <v>176.61</v>
      </c>
      <c r="F195" s="4" t="str">
        <f>VLOOKUP(A195,HOP!A:C,3,0)</f>
        <v>2260348</v>
      </c>
      <c r="G195" s="4">
        <f t="shared" ref="G195:G258" si="6">D195-E195</f>
        <v>0</v>
      </c>
      <c r="H195" s="4" t="str">
        <f t="shared" ref="H195:H258" si="7">$H$1&amp;F195</f>
        <v>，2260348</v>
      </c>
      <c r="I195" s="4" t="str">
        <f>VLOOKUP(A195,HOP!A:T,20,0)</f>
        <v>直连</v>
      </c>
    </row>
    <row r="196" s="4" customFormat="1" hidden="1" spans="1:9">
      <c r="A196" s="4">
        <v>16331861038</v>
      </c>
      <c r="B196" s="5">
        <v>44460</v>
      </c>
      <c r="C196" s="5">
        <v>44461</v>
      </c>
      <c r="D196" s="4">
        <v>181.02</v>
      </c>
      <c r="E196" s="4" t="str">
        <f>VLOOKUP(A196,HOP!A:L,12,0)</f>
        <v>181.02</v>
      </c>
      <c r="F196" s="4" t="str">
        <f>VLOOKUP(A196,HOP!A:C,3,0)</f>
        <v>2260408</v>
      </c>
      <c r="G196" s="4">
        <f t="shared" si="6"/>
        <v>0</v>
      </c>
      <c r="H196" s="4" t="str">
        <f t="shared" si="7"/>
        <v>，2260408</v>
      </c>
      <c r="I196" s="4" t="str">
        <f>VLOOKUP(A196,HOP!A:T,20,0)</f>
        <v>直连</v>
      </c>
    </row>
    <row r="197" s="4" customFormat="1" hidden="1" spans="1:9">
      <c r="A197" s="4">
        <v>16334155905</v>
      </c>
      <c r="B197" s="5">
        <v>44460</v>
      </c>
      <c r="C197" s="5">
        <v>44461</v>
      </c>
      <c r="D197" s="4">
        <v>149.34</v>
      </c>
      <c r="E197" s="4" t="str">
        <f>VLOOKUP(A197,HOP!A:L,12,0)</f>
        <v>149.34</v>
      </c>
      <c r="F197" s="4" t="str">
        <f>VLOOKUP(A197,HOP!A:C,3,0)</f>
        <v>2260486</v>
      </c>
      <c r="G197" s="4">
        <f t="shared" si="6"/>
        <v>0</v>
      </c>
      <c r="H197" s="4" t="str">
        <f t="shared" si="7"/>
        <v>，2260486</v>
      </c>
      <c r="I197" s="4" t="str">
        <f>VLOOKUP(A197,HOP!A:T,20,0)</f>
        <v>直连</v>
      </c>
    </row>
    <row r="198" s="4" customFormat="1" hidden="1" spans="1:9">
      <c r="A198" s="4">
        <v>16334804610</v>
      </c>
      <c r="B198" s="5">
        <v>44460</v>
      </c>
      <c r="C198" s="5">
        <v>44461</v>
      </c>
      <c r="D198" s="4">
        <v>188.03</v>
      </c>
      <c r="E198" s="4" t="str">
        <f>VLOOKUP(A198,HOP!A:L,12,0)</f>
        <v>188.03</v>
      </c>
      <c r="F198" s="4" t="str">
        <f>VLOOKUP(A198,HOP!A:C,3,0)</f>
        <v>2260552</v>
      </c>
      <c r="G198" s="4">
        <f t="shared" si="6"/>
        <v>0</v>
      </c>
      <c r="H198" s="4" t="str">
        <f t="shared" si="7"/>
        <v>，2260552</v>
      </c>
      <c r="I198" s="4" t="str">
        <f>VLOOKUP(A198,HOP!A:T,20,0)</f>
        <v>直连</v>
      </c>
    </row>
    <row r="199" s="4" customFormat="1" hidden="1" spans="1:9">
      <c r="A199" s="4">
        <v>16334999796</v>
      </c>
      <c r="B199" s="5">
        <v>44460</v>
      </c>
      <c r="C199" s="5">
        <v>44461</v>
      </c>
      <c r="D199" s="4">
        <v>147.18</v>
      </c>
      <c r="E199" s="4" t="str">
        <f>VLOOKUP(A199,HOP!A:L,12,0)</f>
        <v>147.18</v>
      </c>
      <c r="F199" s="4" t="str">
        <f>VLOOKUP(A199,HOP!A:C,3,0)</f>
        <v>2260582</v>
      </c>
      <c r="G199" s="4">
        <f t="shared" si="6"/>
        <v>0</v>
      </c>
      <c r="H199" s="4" t="str">
        <f t="shared" si="7"/>
        <v>，2260582</v>
      </c>
      <c r="I199" s="4" t="str">
        <f>VLOOKUP(A199,HOP!A:T,20,0)</f>
        <v>直连</v>
      </c>
    </row>
    <row r="200" s="4" customFormat="1" hidden="1" spans="1:9">
      <c r="A200" s="4">
        <v>16335265017</v>
      </c>
      <c r="B200" s="5">
        <v>44460</v>
      </c>
      <c r="C200" s="5">
        <v>44461</v>
      </c>
      <c r="D200" s="4">
        <v>106.58</v>
      </c>
      <c r="E200" s="4" t="str">
        <f>VLOOKUP(A200,HOP!A:L,12,0)</f>
        <v>106.58</v>
      </c>
      <c r="F200" s="4" t="str">
        <f>VLOOKUP(A200,HOP!A:C,3,0)</f>
        <v>2260623</v>
      </c>
      <c r="G200" s="4">
        <f t="shared" si="6"/>
        <v>0</v>
      </c>
      <c r="H200" s="4" t="str">
        <f t="shared" si="7"/>
        <v>，2260623</v>
      </c>
      <c r="I200" s="4" t="str">
        <f>VLOOKUP(A200,HOP!A:T,20,0)</f>
        <v>直连</v>
      </c>
    </row>
    <row r="201" s="4" customFormat="1" hidden="1" spans="1:9">
      <c r="A201" s="4">
        <v>16335292058</v>
      </c>
      <c r="B201" s="5">
        <v>44460</v>
      </c>
      <c r="C201" s="5">
        <v>44461</v>
      </c>
      <c r="D201" s="4">
        <v>140.28</v>
      </c>
      <c r="E201" s="4" t="str">
        <f>VLOOKUP(A201,HOP!A:L,12,0)</f>
        <v>140.28</v>
      </c>
      <c r="F201" s="4" t="str">
        <f>VLOOKUP(A201,HOP!A:C,3,0)</f>
        <v>2260634</v>
      </c>
      <c r="G201" s="4">
        <f t="shared" si="6"/>
        <v>0</v>
      </c>
      <c r="H201" s="4" t="str">
        <f t="shared" si="7"/>
        <v>，2260634</v>
      </c>
      <c r="I201" s="4" t="str">
        <f>VLOOKUP(A201,HOP!A:T,20,0)</f>
        <v>直连</v>
      </c>
    </row>
    <row r="202" s="4" customFormat="1" hidden="1" spans="1:9">
      <c r="A202" s="4">
        <v>16335348692</v>
      </c>
      <c r="B202" s="5">
        <v>44460</v>
      </c>
      <c r="C202" s="5">
        <v>44461</v>
      </c>
      <c r="D202" s="4">
        <v>173.62</v>
      </c>
      <c r="E202" s="4" t="str">
        <f>VLOOKUP(A202,HOP!A:L,12,0)</f>
        <v>173.62</v>
      </c>
      <c r="F202" s="4" t="str">
        <f>VLOOKUP(A202,HOP!A:C,3,0)</f>
        <v>2260640</v>
      </c>
      <c r="G202" s="4">
        <f t="shared" si="6"/>
        <v>0</v>
      </c>
      <c r="H202" s="4" t="str">
        <f t="shared" si="7"/>
        <v>，2260640</v>
      </c>
      <c r="I202" s="4" t="str">
        <f>VLOOKUP(A202,HOP!A:T,20,0)</f>
        <v>直连</v>
      </c>
    </row>
    <row r="203" s="4" customFormat="1" hidden="1" spans="1:9">
      <c r="A203" s="4">
        <v>16335457738</v>
      </c>
      <c r="B203" s="5">
        <v>44460</v>
      </c>
      <c r="C203" s="5">
        <v>44461</v>
      </c>
      <c r="D203" s="4">
        <v>0</v>
      </c>
      <c r="E203" s="4" t="e">
        <f>VLOOKUP(A203,HOP!A:L,12,0)</f>
        <v>#N/A</v>
      </c>
      <c r="F203" s="4" t="e">
        <f>VLOOKUP(A203,HOP!A:C,3,0)</f>
        <v>#N/A</v>
      </c>
      <c r="G203" s="4" t="e">
        <f t="shared" si="6"/>
        <v>#N/A</v>
      </c>
      <c r="H203" s="4" t="e">
        <f t="shared" si="7"/>
        <v>#N/A</v>
      </c>
      <c r="I203" s="4" t="e">
        <f>VLOOKUP(A203,HOP!A:T,20,0)</f>
        <v>#N/A</v>
      </c>
    </row>
    <row r="204" s="4" customFormat="1" hidden="1" spans="1:9">
      <c r="A204" s="4">
        <v>16335670691</v>
      </c>
      <c r="B204" s="5">
        <v>44460</v>
      </c>
      <c r="C204" s="5">
        <v>44461</v>
      </c>
      <c r="D204" s="4">
        <v>860.66</v>
      </c>
      <c r="E204" s="4" t="str">
        <f>VLOOKUP(A204,HOP!A:L,12,0)</f>
        <v>860.66</v>
      </c>
      <c r="F204" s="4" t="str">
        <f>VLOOKUP(A204,HOP!A:C,3,0)</f>
        <v>2260689</v>
      </c>
      <c r="G204" s="4">
        <f t="shared" si="6"/>
        <v>0</v>
      </c>
      <c r="H204" s="4" t="str">
        <f t="shared" si="7"/>
        <v>，2260689</v>
      </c>
      <c r="I204" s="4" t="str">
        <f>VLOOKUP(A204,HOP!A:T,20,0)</f>
        <v>直连</v>
      </c>
    </row>
    <row r="205" s="4" customFormat="1" hidden="1" spans="1:9">
      <c r="A205" s="4">
        <v>16335912396</v>
      </c>
      <c r="B205" s="5">
        <v>44460</v>
      </c>
      <c r="C205" s="5">
        <v>44461</v>
      </c>
      <c r="D205" s="4">
        <v>352.18</v>
      </c>
      <c r="E205" s="4" t="str">
        <f>VLOOKUP(A205,HOP!A:L,12,0)</f>
        <v>352.18</v>
      </c>
      <c r="F205" s="4" t="str">
        <f>VLOOKUP(A205,HOP!A:C,3,0)</f>
        <v>2260728</v>
      </c>
      <c r="G205" s="4">
        <f t="shared" si="6"/>
        <v>0</v>
      </c>
      <c r="H205" s="4" t="str">
        <f t="shared" si="7"/>
        <v>，2260728</v>
      </c>
      <c r="I205" s="4" t="str">
        <f>VLOOKUP(A205,HOP!A:T,20,0)</f>
        <v>直连</v>
      </c>
    </row>
    <row r="206" s="4" customFormat="1" hidden="1" spans="1:9">
      <c r="A206" s="4">
        <v>16239917691</v>
      </c>
      <c r="B206" s="5">
        <v>44461</v>
      </c>
      <c r="C206" s="5">
        <v>44462</v>
      </c>
      <c r="D206" s="4">
        <v>339.94</v>
      </c>
      <c r="E206" s="4" t="str">
        <f>VLOOKUP(A206,HOP!A:L,12,0)</f>
        <v>339.94</v>
      </c>
      <c r="F206" s="4" t="str">
        <f>VLOOKUP(A206,HOP!A:C,3,0)</f>
        <v>2247719</v>
      </c>
      <c r="G206" s="4">
        <f t="shared" si="6"/>
        <v>0</v>
      </c>
      <c r="H206" s="4" t="str">
        <f t="shared" si="7"/>
        <v>，2247719</v>
      </c>
      <c r="I206" s="4" t="str">
        <f>VLOOKUP(A206,HOP!A:T,20,0)</f>
        <v>直连</v>
      </c>
    </row>
    <row r="207" s="4" customFormat="1" hidden="1" spans="1:9">
      <c r="A207" s="4">
        <v>16273449539</v>
      </c>
      <c r="B207" s="5">
        <v>44461</v>
      </c>
      <c r="C207" s="5">
        <v>44462</v>
      </c>
      <c r="D207" s="4">
        <v>239.54</v>
      </c>
      <c r="E207" s="4" t="str">
        <f>VLOOKUP(A207,HOP!A:L,12,0)</f>
        <v>239.54</v>
      </c>
      <c r="F207" s="4" t="str">
        <f>VLOOKUP(A207,HOP!A:C,3,0)</f>
        <v>2251883</v>
      </c>
      <c r="G207" s="4">
        <f t="shared" si="6"/>
        <v>0</v>
      </c>
      <c r="H207" s="4" t="str">
        <f t="shared" si="7"/>
        <v>，2251883</v>
      </c>
      <c r="I207" s="4" t="str">
        <f>VLOOKUP(A207,HOP!A:T,20,0)</f>
        <v>直连</v>
      </c>
    </row>
    <row r="208" s="4" customFormat="1" hidden="1" spans="1:9">
      <c r="A208" s="4">
        <v>16279286548</v>
      </c>
      <c r="B208" s="5">
        <v>44461</v>
      </c>
      <c r="C208" s="5">
        <v>44462</v>
      </c>
      <c r="D208" s="4">
        <v>239.54</v>
      </c>
      <c r="E208" s="4" t="str">
        <f>VLOOKUP(A208,HOP!A:L,12,0)</f>
        <v>239.54</v>
      </c>
      <c r="F208" s="4" t="str">
        <f>VLOOKUP(A208,HOP!A:C,3,0)</f>
        <v>2252603</v>
      </c>
      <c r="G208" s="4">
        <f t="shared" si="6"/>
        <v>0</v>
      </c>
      <c r="H208" s="4" t="str">
        <f t="shared" si="7"/>
        <v>，2252603</v>
      </c>
      <c r="I208" s="4" t="str">
        <f>VLOOKUP(A208,HOP!A:T,20,0)</f>
        <v>直连</v>
      </c>
    </row>
    <row r="209" s="4" customFormat="1" hidden="1" spans="1:9">
      <c r="A209" s="4">
        <v>16280566754</v>
      </c>
      <c r="B209" s="5">
        <v>44461</v>
      </c>
      <c r="C209" s="5">
        <v>44462</v>
      </c>
      <c r="D209" s="4">
        <v>403.92</v>
      </c>
      <c r="E209" s="4" t="str">
        <f>VLOOKUP(A209,HOP!A:L,12,0)</f>
        <v>403.92</v>
      </c>
      <c r="F209" s="4" t="str">
        <f>VLOOKUP(A209,HOP!A:C,3,0)</f>
        <v>2252819</v>
      </c>
      <c r="G209" s="4">
        <f t="shared" si="6"/>
        <v>0</v>
      </c>
      <c r="H209" s="4" t="str">
        <f t="shared" si="7"/>
        <v>，2252819</v>
      </c>
      <c r="I209" s="4" t="str">
        <f>VLOOKUP(A209,HOP!A:T,20,0)</f>
        <v>直连</v>
      </c>
    </row>
    <row r="210" s="4" customFormat="1" hidden="1" spans="1:9">
      <c r="A210" s="4">
        <v>16305081782</v>
      </c>
      <c r="B210" s="5">
        <v>44461</v>
      </c>
      <c r="C210" s="5">
        <v>44462</v>
      </c>
      <c r="D210" s="4">
        <v>607.72</v>
      </c>
      <c r="E210" s="4" t="str">
        <f>VLOOKUP(A210,HOP!A:L,12,0)</f>
        <v>607.72</v>
      </c>
      <c r="F210" s="4" t="str">
        <f>VLOOKUP(A210,HOP!A:C,3,0)</f>
        <v>2256567</v>
      </c>
      <c r="G210" s="4">
        <f t="shared" si="6"/>
        <v>0</v>
      </c>
      <c r="H210" s="4" t="str">
        <f t="shared" si="7"/>
        <v>，2256567</v>
      </c>
      <c r="I210" s="4" t="str">
        <f>VLOOKUP(A210,HOP!A:T,20,0)</f>
        <v>直连</v>
      </c>
    </row>
    <row r="211" s="4" customFormat="1" spans="1:9">
      <c r="A211" s="4">
        <v>16311131567</v>
      </c>
      <c r="B211" s="5">
        <v>44458</v>
      </c>
      <c r="C211" s="5">
        <v>44462</v>
      </c>
      <c r="D211" s="4">
        <v>1823.97</v>
      </c>
      <c r="E211" s="4" t="str">
        <f>VLOOKUP(A211,HOP!A:L,12,0)</f>
        <v>1823.96</v>
      </c>
      <c r="F211" s="4" t="str">
        <f>VLOOKUP(A211,HOP!A:C,3,0)</f>
        <v>2257725</v>
      </c>
      <c r="G211" s="6">
        <f t="shared" si="6"/>
        <v>0.00999999999999091</v>
      </c>
      <c r="H211" s="4" t="str">
        <f t="shared" si="7"/>
        <v>，2257725</v>
      </c>
      <c r="I211" s="4" t="str">
        <f>VLOOKUP(A211,HOP!A:T,20,0)</f>
        <v>直连</v>
      </c>
    </row>
    <row r="212" s="4" customFormat="1" hidden="1" spans="1:9">
      <c r="A212" s="4">
        <v>16329272866</v>
      </c>
      <c r="B212" s="5">
        <v>44461</v>
      </c>
      <c r="C212" s="5">
        <v>44462</v>
      </c>
      <c r="D212" s="4">
        <v>484.96</v>
      </c>
      <c r="E212" s="4" t="str">
        <f>VLOOKUP(A212,HOP!A:L,12,0)</f>
        <v>484.96</v>
      </c>
      <c r="F212" s="4" t="str">
        <f>VLOOKUP(A212,HOP!A:C,3,0)</f>
        <v>2259907</v>
      </c>
      <c r="G212" s="4">
        <f t="shared" si="6"/>
        <v>0</v>
      </c>
      <c r="H212" s="4" t="str">
        <f t="shared" si="7"/>
        <v>，2259907</v>
      </c>
      <c r="I212" s="4" t="str">
        <f>VLOOKUP(A212,HOP!A:T,20,0)</f>
        <v>直连</v>
      </c>
    </row>
    <row r="213" s="4" customFormat="1" hidden="1" spans="1:9">
      <c r="A213" s="4">
        <v>16336191326</v>
      </c>
      <c r="B213" s="5">
        <v>44461</v>
      </c>
      <c r="C213" s="5">
        <v>44462</v>
      </c>
      <c r="D213" s="4">
        <v>178.91</v>
      </c>
      <c r="E213" s="4" t="str">
        <f>VLOOKUP(A213,HOP!A:L,12,0)</f>
        <v>178.91</v>
      </c>
      <c r="F213" s="4" t="str">
        <f>VLOOKUP(A213,HOP!A:C,3,0)</f>
        <v>2260781</v>
      </c>
      <c r="G213" s="4">
        <f t="shared" si="6"/>
        <v>0</v>
      </c>
      <c r="H213" s="4" t="str">
        <f t="shared" si="7"/>
        <v>，2260781</v>
      </c>
      <c r="I213" s="4" t="str">
        <f>VLOOKUP(A213,HOP!A:T,20,0)</f>
        <v>直连</v>
      </c>
    </row>
    <row r="214" s="4" customFormat="1" hidden="1" spans="1:9">
      <c r="A214" s="4">
        <v>16336372835</v>
      </c>
      <c r="B214" s="5">
        <v>44461</v>
      </c>
      <c r="C214" s="5">
        <v>44462</v>
      </c>
      <c r="D214" s="4">
        <v>253.84</v>
      </c>
      <c r="E214" s="4" t="str">
        <f>VLOOKUP(A214,HOP!A:L,12,0)</f>
        <v>253.84</v>
      </c>
      <c r="F214" s="4" t="str">
        <f>VLOOKUP(A214,HOP!A:C,3,0)</f>
        <v>2260854</v>
      </c>
      <c r="G214" s="4">
        <f t="shared" si="6"/>
        <v>0</v>
      </c>
      <c r="H214" s="4" t="str">
        <f t="shared" si="7"/>
        <v>，2260854</v>
      </c>
      <c r="I214" s="4" t="str">
        <f>VLOOKUP(A214,HOP!A:T,20,0)</f>
        <v>直连</v>
      </c>
    </row>
    <row r="215" s="4" customFormat="1" hidden="1" spans="1:9">
      <c r="A215" s="4">
        <v>16336562676</v>
      </c>
      <c r="B215" s="5">
        <v>44461</v>
      </c>
      <c r="C215" s="5">
        <v>44462</v>
      </c>
      <c r="D215" s="4">
        <v>0</v>
      </c>
      <c r="E215" s="4" t="e">
        <f>VLOOKUP(A215,HOP!A:L,12,0)</f>
        <v>#N/A</v>
      </c>
      <c r="F215" s="4" t="e">
        <f>VLOOKUP(A215,HOP!A:C,3,0)</f>
        <v>#N/A</v>
      </c>
      <c r="G215" s="4" t="e">
        <f t="shared" si="6"/>
        <v>#N/A</v>
      </c>
      <c r="H215" s="4" t="e">
        <f t="shared" si="7"/>
        <v>#N/A</v>
      </c>
      <c r="I215" s="4" t="e">
        <f>VLOOKUP(A215,HOP!A:T,20,0)</f>
        <v>#N/A</v>
      </c>
    </row>
    <row r="216" s="4" customFormat="1" hidden="1" spans="1:9">
      <c r="A216" s="4">
        <v>16336737955</v>
      </c>
      <c r="B216" s="5">
        <v>44461</v>
      </c>
      <c r="C216" s="5">
        <v>44462</v>
      </c>
      <c r="D216" s="4">
        <v>479.9</v>
      </c>
      <c r="E216" s="4" t="str">
        <f>VLOOKUP(A216,HOP!A:L,12,0)</f>
        <v>479.90</v>
      </c>
      <c r="F216" s="4" t="str">
        <f>VLOOKUP(A216,HOP!A:C,3,0)</f>
        <v>2260932</v>
      </c>
      <c r="G216" s="4">
        <f t="shared" si="6"/>
        <v>0</v>
      </c>
      <c r="H216" s="4" t="str">
        <f t="shared" si="7"/>
        <v>，2260932</v>
      </c>
      <c r="I216" s="4" t="str">
        <f>VLOOKUP(A216,HOP!A:T,20,0)</f>
        <v>直连</v>
      </c>
    </row>
    <row r="217" s="4" customFormat="1" hidden="1" spans="1:9">
      <c r="A217" s="4">
        <v>16337236057</v>
      </c>
      <c r="B217" s="5">
        <v>44461</v>
      </c>
      <c r="C217" s="5">
        <v>44462</v>
      </c>
      <c r="D217" s="4">
        <v>180.76</v>
      </c>
      <c r="E217" s="4" t="str">
        <f>VLOOKUP(A217,HOP!A:L,12,0)</f>
        <v>180.76</v>
      </c>
      <c r="F217" s="4" t="str">
        <f>VLOOKUP(A217,HOP!A:C,3,0)</f>
        <v>2261012</v>
      </c>
      <c r="G217" s="4">
        <f t="shared" si="6"/>
        <v>0</v>
      </c>
      <c r="H217" s="4" t="str">
        <f t="shared" si="7"/>
        <v>，2261012</v>
      </c>
      <c r="I217" s="4" t="str">
        <f>VLOOKUP(A217,HOP!A:T,20,0)</f>
        <v>直连</v>
      </c>
    </row>
    <row r="218" s="4" customFormat="1" hidden="1" spans="1:9">
      <c r="A218" s="4">
        <v>16337278622</v>
      </c>
      <c r="B218" s="5">
        <v>44461</v>
      </c>
      <c r="C218" s="5">
        <v>44462</v>
      </c>
      <c r="D218" s="4">
        <v>298.62</v>
      </c>
      <c r="E218" s="4" t="str">
        <f>VLOOKUP(A218,HOP!A:L,12,0)</f>
        <v>298.62</v>
      </c>
      <c r="F218" s="4" t="str">
        <f>VLOOKUP(A218,HOP!A:C,3,0)</f>
        <v>2261020</v>
      </c>
      <c r="G218" s="4">
        <f t="shared" si="6"/>
        <v>0</v>
      </c>
      <c r="H218" s="4" t="str">
        <f t="shared" si="7"/>
        <v>，2261020</v>
      </c>
      <c r="I218" s="4" t="str">
        <f>VLOOKUP(A218,HOP!A:T,20,0)</f>
        <v>直连</v>
      </c>
    </row>
    <row r="219" s="4" customFormat="1" hidden="1" spans="1:9">
      <c r="A219" s="4">
        <v>16337309440</v>
      </c>
      <c r="B219" s="5">
        <v>44461</v>
      </c>
      <c r="C219" s="5">
        <v>44462</v>
      </c>
      <c r="D219" s="4">
        <v>131.95</v>
      </c>
      <c r="E219" s="4" t="str">
        <f>VLOOKUP(A219,HOP!A:L,12,0)</f>
        <v>131.95</v>
      </c>
      <c r="F219" s="4" t="str">
        <f>VLOOKUP(A219,HOP!A:C,3,0)</f>
        <v>2261026</v>
      </c>
      <c r="G219" s="4">
        <f t="shared" si="6"/>
        <v>0</v>
      </c>
      <c r="H219" s="4" t="str">
        <f t="shared" si="7"/>
        <v>，2261026</v>
      </c>
      <c r="I219" s="4" t="str">
        <f>VLOOKUP(A219,HOP!A:T,20,0)</f>
        <v>直连</v>
      </c>
    </row>
    <row r="220" s="4" customFormat="1" hidden="1" spans="1:9">
      <c r="A220" s="4">
        <v>16337644188</v>
      </c>
      <c r="B220" s="5">
        <v>44461</v>
      </c>
      <c r="C220" s="5">
        <v>44462</v>
      </c>
      <c r="D220" s="4">
        <v>176.61</v>
      </c>
      <c r="E220" s="4" t="str">
        <f>VLOOKUP(A220,HOP!A:L,12,0)</f>
        <v>176.61</v>
      </c>
      <c r="F220" s="4" t="str">
        <f>VLOOKUP(A220,HOP!A:C,3,0)</f>
        <v>2261072</v>
      </c>
      <c r="G220" s="4">
        <f t="shared" si="6"/>
        <v>0</v>
      </c>
      <c r="H220" s="4" t="str">
        <f t="shared" si="7"/>
        <v>，2261072</v>
      </c>
      <c r="I220" s="4" t="str">
        <f>VLOOKUP(A220,HOP!A:T,20,0)</f>
        <v>直连</v>
      </c>
    </row>
    <row r="221" s="4" customFormat="1" hidden="1" spans="1:9">
      <c r="A221" s="4">
        <v>16337926991</v>
      </c>
      <c r="B221" s="5">
        <v>44461</v>
      </c>
      <c r="C221" s="5">
        <v>44462</v>
      </c>
      <c r="D221" s="4">
        <v>160.45</v>
      </c>
      <c r="E221" s="4" t="str">
        <f>VLOOKUP(A221,HOP!A:L,12,0)</f>
        <v>160.45</v>
      </c>
      <c r="F221" s="4" t="str">
        <f>VLOOKUP(A221,HOP!A:C,3,0)</f>
        <v>2261099</v>
      </c>
      <c r="G221" s="4">
        <f t="shared" si="6"/>
        <v>0</v>
      </c>
      <c r="H221" s="4" t="str">
        <f t="shared" si="7"/>
        <v>，2261099</v>
      </c>
      <c r="I221" s="4" t="str">
        <f>VLOOKUP(A221,HOP!A:T,20,0)</f>
        <v>直连</v>
      </c>
    </row>
    <row r="222" s="4" customFormat="1" hidden="1" spans="1:9">
      <c r="A222" s="4">
        <v>16340191223</v>
      </c>
      <c r="B222" s="5">
        <v>44461</v>
      </c>
      <c r="C222" s="5">
        <v>44462</v>
      </c>
      <c r="D222" s="4">
        <v>995.58</v>
      </c>
      <c r="E222" s="4" t="str">
        <f>VLOOKUP(A222,HOP!A:L,12,0)</f>
        <v>995.58</v>
      </c>
      <c r="F222" s="4" t="str">
        <f>VLOOKUP(A222,HOP!A:C,3,0)</f>
        <v>2261155</v>
      </c>
      <c r="G222" s="4">
        <f t="shared" si="6"/>
        <v>0</v>
      </c>
      <c r="H222" s="4" t="str">
        <f t="shared" si="7"/>
        <v>，2261155</v>
      </c>
      <c r="I222" s="4" t="str">
        <f>VLOOKUP(A222,HOP!A:T,20,0)</f>
        <v>直连</v>
      </c>
    </row>
    <row r="223" s="4" customFormat="1" hidden="1" spans="1:9">
      <c r="A223" s="4">
        <v>16340373555</v>
      </c>
      <c r="B223" s="5">
        <v>44461</v>
      </c>
      <c r="C223" s="5">
        <v>44462</v>
      </c>
      <c r="D223" s="4">
        <v>293.72</v>
      </c>
      <c r="E223" s="4" t="str">
        <f>VLOOKUP(A223,HOP!A:L,12,0)</f>
        <v>293.72</v>
      </c>
      <c r="F223" s="4" t="str">
        <f>VLOOKUP(A223,HOP!A:C,3,0)</f>
        <v>2261178</v>
      </c>
      <c r="G223" s="4">
        <f t="shared" si="6"/>
        <v>0</v>
      </c>
      <c r="H223" s="4" t="str">
        <f t="shared" si="7"/>
        <v>，2261178</v>
      </c>
      <c r="I223" s="4" t="str">
        <f>VLOOKUP(A223,HOP!A:T,20,0)</f>
        <v>直连</v>
      </c>
    </row>
    <row r="224" s="4" customFormat="1" hidden="1" spans="1:9">
      <c r="A224" s="4">
        <v>16340400858</v>
      </c>
      <c r="B224" s="5">
        <v>44461</v>
      </c>
      <c r="C224" s="5">
        <v>44462</v>
      </c>
      <c r="D224" s="4">
        <v>182.99</v>
      </c>
      <c r="E224" s="4" t="str">
        <f>VLOOKUP(A224,HOP!A:L,12,0)</f>
        <v>182.99</v>
      </c>
      <c r="F224" s="4" t="str">
        <f>VLOOKUP(A224,HOP!A:C,3,0)</f>
        <v>2261182</v>
      </c>
      <c r="G224" s="4">
        <f t="shared" si="6"/>
        <v>0</v>
      </c>
      <c r="H224" s="4" t="str">
        <f t="shared" si="7"/>
        <v>，2261182</v>
      </c>
      <c r="I224" s="4" t="str">
        <f>VLOOKUP(A224,HOP!A:T,20,0)</f>
        <v>直连</v>
      </c>
    </row>
    <row r="225" s="4" customFormat="1" hidden="1" spans="1:9">
      <c r="A225" s="4">
        <v>16340831648</v>
      </c>
      <c r="B225" s="5">
        <v>44461</v>
      </c>
      <c r="C225" s="5">
        <v>44462</v>
      </c>
      <c r="D225" s="4">
        <v>199.21</v>
      </c>
      <c r="E225" s="4" t="str">
        <f>VLOOKUP(A225,HOP!A:L,12,0)</f>
        <v>199.21</v>
      </c>
      <c r="F225" s="4" t="str">
        <f>VLOOKUP(A225,HOP!A:C,3,0)</f>
        <v>2261256</v>
      </c>
      <c r="G225" s="4">
        <f t="shared" si="6"/>
        <v>0</v>
      </c>
      <c r="H225" s="4" t="str">
        <f t="shared" si="7"/>
        <v>，2261256</v>
      </c>
      <c r="I225" s="4" t="str">
        <f>VLOOKUP(A225,HOP!A:T,20,0)</f>
        <v>直连</v>
      </c>
    </row>
    <row r="226" s="4" customFormat="1" hidden="1" spans="1:9">
      <c r="A226" s="4">
        <v>16341158711</v>
      </c>
      <c r="B226" s="5">
        <v>44461</v>
      </c>
      <c r="C226" s="5">
        <v>44462</v>
      </c>
      <c r="D226" s="4">
        <v>132.97</v>
      </c>
      <c r="E226" s="4" t="str">
        <f>VLOOKUP(A226,HOP!A:L,12,0)</f>
        <v>132.97</v>
      </c>
      <c r="F226" s="4" t="str">
        <f>VLOOKUP(A226,HOP!A:C,3,0)</f>
        <v>2261302</v>
      </c>
      <c r="G226" s="4">
        <f t="shared" si="6"/>
        <v>0</v>
      </c>
      <c r="H226" s="4" t="str">
        <f t="shared" si="7"/>
        <v>，2261302</v>
      </c>
      <c r="I226" s="4" t="str">
        <f>VLOOKUP(A226,HOP!A:T,20,0)</f>
        <v>直连</v>
      </c>
    </row>
    <row r="227" s="4" customFormat="1" hidden="1" spans="1:9">
      <c r="A227" s="4">
        <v>16341219299</v>
      </c>
      <c r="B227" s="5">
        <v>44461</v>
      </c>
      <c r="C227" s="5">
        <v>44462</v>
      </c>
      <c r="D227" s="4">
        <v>181.88</v>
      </c>
      <c r="E227" s="4" t="str">
        <f>VLOOKUP(A227,HOP!A:L,12,0)</f>
        <v>181.88</v>
      </c>
      <c r="F227" s="4" t="str">
        <f>VLOOKUP(A227,HOP!A:C,3,0)</f>
        <v>2261314</v>
      </c>
      <c r="G227" s="4">
        <f t="shared" si="6"/>
        <v>0</v>
      </c>
      <c r="H227" s="4" t="str">
        <f t="shared" si="7"/>
        <v>，2261314</v>
      </c>
      <c r="I227" s="4" t="str">
        <f>VLOOKUP(A227,HOP!A:T,20,0)</f>
        <v>直连</v>
      </c>
    </row>
    <row r="228" s="4" customFormat="1" hidden="1" spans="1:9">
      <c r="A228" s="4">
        <v>16341354091</v>
      </c>
      <c r="B228" s="5">
        <v>44461</v>
      </c>
      <c r="C228" s="5">
        <v>44462</v>
      </c>
      <c r="D228" s="4">
        <v>454.86</v>
      </c>
      <c r="E228" s="4" t="str">
        <f>VLOOKUP(A228,HOP!A:L,12,0)</f>
        <v>454.86</v>
      </c>
      <c r="F228" s="4" t="str">
        <f>VLOOKUP(A228,HOP!A:C,3,0)</f>
        <v>2261341</v>
      </c>
      <c r="G228" s="4">
        <f t="shared" si="6"/>
        <v>0</v>
      </c>
      <c r="H228" s="4" t="str">
        <f t="shared" si="7"/>
        <v>，2261341</v>
      </c>
      <c r="I228" s="4" t="str">
        <f>VLOOKUP(A228,HOP!A:T,20,0)</f>
        <v>直连</v>
      </c>
    </row>
    <row r="229" s="4" customFormat="1" hidden="1" spans="1:9">
      <c r="A229" s="4">
        <v>16341417165</v>
      </c>
      <c r="B229" s="5">
        <v>44461</v>
      </c>
      <c r="C229" s="5">
        <v>44462</v>
      </c>
      <c r="D229" s="4">
        <v>359.64</v>
      </c>
      <c r="E229" s="4" t="str">
        <f>VLOOKUP(A229,HOP!A:L,12,0)</f>
        <v>359.64</v>
      </c>
      <c r="F229" s="4" t="str">
        <f>VLOOKUP(A229,HOP!A:C,3,0)</f>
        <v>2261356</v>
      </c>
      <c r="G229" s="4">
        <f t="shared" si="6"/>
        <v>0</v>
      </c>
      <c r="H229" s="4" t="str">
        <f t="shared" si="7"/>
        <v>，2261356</v>
      </c>
      <c r="I229" s="4" t="str">
        <f>VLOOKUP(A229,HOP!A:T,20,0)</f>
        <v>直连</v>
      </c>
    </row>
    <row r="230" s="4" customFormat="1" hidden="1" spans="1:9">
      <c r="A230" s="4">
        <v>16341516571</v>
      </c>
      <c r="B230" s="5">
        <v>44461</v>
      </c>
      <c r="C230" s="5">
        <v>44462</v>
      </c>
      <c r="D230" s="4">
        <v>323.59</v>
      </c>
      <c r="E230" s="4" t="str">
        <f>VLOOKUP(A230,HOP!A:L,12,0)</f>
        <v>323.59</v>
      </c>
      <c r="F230" s="4" t="str">
        <f>VLOOKUP(A230,HOP!A:C,3,0)</f>
        <v>2261378</v>
      </c>
      <c r="G230" s="4">
        <f t="shared" si="6"/>
        <v>0</v>
      </c>
      <c r="H230" s="4" t="str">
        <f t="shared" si="7"/>
        <v>，2261378</v>
      </c>
      <c r="I230" s="4" t="str">
        <f>VLOOKUP(A230,HOP!A:T,20,0)</f>
        <v>直连</v>
      </c>
    </row>
    <row r="231" s="4" customFormat="1" hidden="1" spans="1:9">
      <c r="A231" s="4">
        <v>16341953099</v>
      </c>
      <c r="B231" s="5">
        <v>44461</v>
      </c>
      <c r="C231" s="5">
        <v>44462</v>
      </c>
      <c r="D231" s="4">
        <v>199.86</v>
      </c>
      <c r="E231" s="4" t="str">
        <f>VLOOKUP(A231,HOP!A:L,12,0)</f>
        <v>199.86</v>
      </c>
      <c r="F231" s="4" t="str">
        <f>VLOOKUP(A231,HOP!A:C,3,0)</f>
        <v>2261463</v>
      </c>
      <c r="G231" s="4">
        <f t="shared" si="6"/>
        <v>0</v>
      </c>
      <c r="H231" s="4" t="str">
        <f t="shared" si="7"/>
        <v>，2261463</v>
      </c>
      <c r="I231" s="4" t="str">
        <f>VLOOKUP(A231,HOP!A:T,20,0)</f>
        <v>直连</v>
      </c>
    </row>
    <row r="232" s="4" customFormat="1" hidden="1" spans="1:9">
      <c r="A232" s="4">
        <v>16342386898</v>
      </c>
      <c r="B232" s="5">
        <v>44461</v>
      </c>
      <c r="C232" s="5">
        <v>44462</v>
      </c>
      <c r="D232" s="4">
        <v>185.37</v>
      </c>
      <c r="E232" s="4" t="str">
        <f>VLOOKUP(A232,HOP!A:L,12,0)</f>
        <v>185.37</v>
      </c>
      <c r="F232" s="4" t="str">
        <f>VLOOKUP(A232,HOP!A:C,3,0)</f>
        <v>2261533</v>
      </c>
      <c r="G232" s="4">
        <f t="shared" si="6"/>
        <v>0</v>
      </c>
      <c r="H232" s="4" t="str">
        <f t="shared" si="7"/>
        <v>，2261533</v>
      </c>
      <c r="I232" s="4" t="str">
        <f>VLOOKUP(A232,HOP!A:T,20,0)</f>
        <v>直连</v>
      </c>
    </row>
    <row r="233" s="4" customFormat="1" hidden="1" spans="1:9">
      <c r="A233" s="4">
        <v>16342473969</v>
      </c>
      <c r="B233" s="5">
        <v>44461</v>
      </c>
      <c r="C233" s="5">
        <v>44462</v>
      </c>
      <c r="D233" s="4">
        <v>267.84</v>
      </c>
      <c r="E233" s="4" t="str">
        <f>VLOOKUP(A233,HOP!A:L,12,0)</f>
        <v>267.84</v>
      </c>
      <c r="F233" s="4" t="str">
        <f>VLOOKUP(A233,HOP!A:C,3,0)</f>
        <v>2261557</v>
      </c>
      <c r="G233" s="4">
        <f t="shared" si="6"/>
        <v>0</v>
      </c>
      <c r="H233" s="4" t="str">
        <f t="shared" si="7"/>
        <v>，2261557</v>
      </c>
      <c r="I233" s="4" t="str">
        <f>VLOOKUP(A233,HOP!A:T,20,0)</f>
        <v>直连</v>
      </c>
    </row>
    <row r="234" s="4" customFormat="1" hidden="1" spans="1:9">
      <c r="A234" s="4">
        <v>16342820764</v>
      </c>
      <c r="B234" s="5">
        <v>44461</v>
      </c>
      <c r="C234" s="5">
        <v>44462</v>
      </c>
      <c r="D234" s="4">
        <v>157.27</v>
      </c>
      <c r="E234" s="4" t="str">
        <f>VLOOKUP(A234,HOP!A:L,12,0)</f>
        <v>157.27</v>
      </c>
      <c r="F234" s="4" t="str">
        <f>VLOOKUP(A234,HOP!A:C,3,0)</f>
        <v>2261624</v>
      </c>
      <c r="G234" s="4">
        <f t="shared" si="6"/>
        <v>0</v>
      </c>
      <c r="H234" s="4" t="str">
        <f t="shared" si="7"/>
        <v>，2261624</v>
      </c>
      <c r="I234" s="4" t="str">
        <f>VLOOKUP(A234,HOP!A:T,20,0)</f>
        <v>直连</v>
      </c>
    </row>
    <row r="235" s="4" customFormat="1" hidden="1" spans="1:9">
      <c r="A235" s="4">
        <v>16342900501</v>
      </c>
      <c r="B235" s="5">
        <v>44461</v>
      </c>
      <c r="C235" s="5">
        <v>44462</v>
      </c>
      <c r="D235" s="4">
        <v>185.37</v>
      </c>
      <c r="E235" s="4" t="str">
        <f>VLOOKUP(A235,HOP!A:L,12,0)</f>
        <v>185.37</v>
      </c>
      <c r="F235" s="4" t="str">
        <f>VLOOKUP(A235,HOP!A:C,3,0)</f>
        <v>2261633</v>
      </c>
      <c r="G235" s="4">
        <f t="shared" si="6"/>
        <v>0</v>
      </c>
      <c r="H235" s="4" t="str">
        <f t="shared" si="7"/>
        <v>，2261633</v>
      </c>
      <c r="I235" s="4" t="str">
        <f>VLOOKUP(A235,HOP!A:T,20,0)</f>
        <v>直连</v>
      </c>
    </row>
    <row r="236" s="4" customFormat="1" hidden="1" spans="1:9">
      <c r="A236" s="4">
        <v>16288507077</v>
      </c>
      <c r="B236" s="5">
        <v>44462</v>
      </c>
      <c r="C236" s="5">
        <v>44463</v>
      </c>
      <c r="D236" s="4">
        <v>0</v>
      </c>
      <c r="E236" s="4" t="e">
        <f>VLOOKUP(A236,HOP!A:L,12,0)</f>
        <v>#N/A</v>
      </c>
      <c r="F236" s="4" t="e">
        <f>VLOOKUP(A236,HOP!A:C,3,0)</f>
        <v>#N/A</v>
      </c>
      <c r="G236" s="4" t="e">
        <f t="shared" si="6"/>
        <v>#N/A</v>
      </c>
      <c r="H236" s="4" t="e">
        <f t="shared" si="7"/>
        <v>#N/A</v>
      </c>
      <c r="I236" s="4" t="e">
        <f>VLOOKUP(A236,HOP!A:T,20,0)</f>
        <v>#N/A</v>
      </c>
    </row>
    <row r="237" s="4" customFormat="1" spans="1:9">
      <c r="A237" s="4">
        <v>16288510751</v>
      </c>
      <c r="B237" s="5">
        <v>44462</v>
      </c>
      <c r="C237" s="5">
        <v>44463</v>
      </c>
      <c r="D237" s="4">
        <v>57.85</v>
      </c>
      <c r="E237" s="4">
        <v>57.8</v>
      </c>
      <c r="F237" s="4" t="str">
        <f>VLOOKUP(A237,HOP!A:C,3,0)</f>
        <v>2254149</v>
      </c>
      <c r="G237" s="6">
        <f t="shared" si="6"/>
        <v>0.0500000000000043</v>
      </c>
      <c r="H237" s="4" t="str">
        <f t="shared" si="7"/>
        <v>，2254149</v>
      </c>
      <c r="I237" s="4" t="str">
        <f>VLOOKUP(A237,HOP!A:T,20,0)</f>
        <v>直连</v>
      </c>
    </row>
    <row r="238" s="4" customFormat="1" hidden="1" spans="1:9">
      <c r="A238" s="4">
        <v>16310875579</v>
      </c>
      <c r="B238" s="5">
        <v>44461</v>
      </c>
      <c r="C238" s="5">
        <v>44463</v>
      </c>
      <c r="D238" s="4">
        <v>764.1</v>
      </c>
      <c r="E238" s="4" t="str">
        <f>VLOOKUP(A238,HOP!A:L,12,0)</f>
        <v>764.10</v>
      </c>
      <c r="F238" s="4" t="str">
        <f>VLOOKUP(A238,HOP!A:C,3,0)</f>
        <v>2257669</v>
      </c>
      <c r="G238" s="4">
        <f t="shared" si="6"/>
        <v>0</v>
      </c>
      <c r="H238" s="4" t="str">
        <f t="shared" si="7"/>
        <v>，2257669</v>
      </c>
      <c r="I238" s="4" t="str">
        <f>VLOOKUP(A238,HOP!A:T,20,0)</f>
        <v>直连</v>
      </c>
    </row>
    <row r="239" s="4" customFormat="1" hidden="1" spans="1:9">
      <c r="A239" s="4">
        <v>16312139453</v>
      </c>
      <c r="B239" s="5">
        <v>44461</v>
      </c>
      <c r="C239" s="5">
        <v>44463</v>
      </c>
      <c r="D239" s="4">
        <v>558.78</v>
      </c>
      <c r="E239" s="4" t="str">
        <f>VLOOKUP(A239,HOP!A:L,12,0)</f>
        <v>558.78</v>
      </c>
      <c r="F239" s="4" t="str">
        <f>VLOOKUP(A239,HOP!A:C,3,0)</f>
        <v>2257899</v>
      </c>
      <c r="G239" s="4">
        <f t="shared" si="6"/>
        <v>0</v>
      </c>
      <c r="H239" s="4" t="str">
        <f t="shared" si="7"/>
        <v>，2257899</v>
      </c>
      <c r="I239" s="4" t="str">
        <f>VLOOKUP(A239,HOP!A:T,20,0)</f>
        <v>直连</v>
      </c>
    </row>
    <row r="240" s="4" customFormat="1" hidden="1" spans="1:9">
      <c r="A240" s="4">
        <v>16336318632</v>
      </c>
      <c r="B240" s="5">
        <v>44461</v>
      </c>
      <c r="C240" s="5">
        <v>44463</v>
      </c>
      <c r="D240" s="4">
        <v>300.24</v>
      </c>
      <c r="E240" s="4" t="str">
        <f>VLOOKUP(A240,HOP!A:L,12,0)</f>
        <v>300.24</v>
      </c>
      <c r="F240" s="4" t="str">
        <f>VLOOKUP(A240,HOP!A:C,3,0)</f>
        <v>2260823</v>
      </c>
      <c r="G240" s="4">
        <f t="shared" si="6"/>
        <v>0</v>
      </c>
      <c r="H240" s="4" t="str">
        <f t="shared" si="7"/>
        <v>，2260823</v>
      </c>
      <c r="I240" s="4" t="str">
        <f>VLOOKUP(A240,HOP!A:T,20,0)</f>
        <v>直连</v>
      </c>
    </row>
    <row r="241" s="4" customFormat="1" hidden="1" spans="1:9">
      <c r="A241" s="4">
        <v>16337064302</v>
      </c>
      <c r="B241" s="5">
        <v>44461</v>
      </c>
      <c r="C241" s="5">
        <v>44463</v>
      </c>
      <c r="D241" s="4">
        <v>328.56</v>
      </c>
      <c r="E241" s="4" t="str">
        <f>VLOOKUP(A241,HOP!A:L,12,0)</f>
        <v>328.56</v>
      </c>
      <c r="F241" s="4" t="str">
        <f>VLOOKUP(A241,HOP!A:C,3,0)</f>
        <v>2260991</v>
      </c>
      <c r="G241" s="4">
        <f t="shared" si="6"/>
        <v>0</v>
      </c>
      <c r="H241" s="4" t="str">
        <f t="shared" si="7"/>
        <v>，2260991</v>
      </c>
      <c r="I241" s="4" t="str">
        <f>VLOOKUP(A241,HOP!A:T,20,0)</f>
        <v>直连</v>
      </c>
    </row>
    <row r="242" s="4" customFormat="1" hidden="1" spans="1:9">
      <c r="A242" s="4">
        <v>16337906839</v>
      </c>
      <c r="B242" s="5">
        <v>44461</v>
      </c>
      <c r="C242" s="5">
        <v>44463</v>
      </c>
      <c r="D242" s="4">
        <v>584.64</v>
      </c>
      <c r="E242" s="4" t="str">
        <f>VLOOKUP(A242,HOP!A:L,12,0)</f>
        <v>584.64</v>
      </c>
      <c r="F242" s="4" t="str">
        <f>VLOOKUP(A242,HOP!A:C,3,0)</f>
        <v>2261095</v>
      </c>
      <c r="G242" s="4">
        <f t="shared" si="6"/>
        <v>0</v>
      </c>
      <c r="H242" s="4" t="str">
        <f t="shared" si="7"/>
        <v>，2261095</v>
      </c>
      <c r="I242" s="4" t="str">
        <f>VLOOKUP(A242,HOP!A:T,20,0)</f>
        <v>直连</v>
      </c>
    </row>
    <row r="243" s="4" customFormat="1" hidden="1" spans="1:9">
      <c r="A243" s="4">
        <v>16341458381</v>
      </c>
      <c r="B243" s="5">
        <v>44461</v>
      </c>
      <c r="C243" s="5">
        <v>44463</v>
      </c>
      <c r="D243" s="4">
        <v>685.08</v>
      </c>
      <c r="E243" s="4" t="str">
        <f>VLOOKUP(A243,HOP!A:L,12,0)</f>
        <v>685.08</v>
      </c>
      <c r="F243" s="4" t="str">
        <f>VLOOKUP(A243,HOP!A:C,3,0)</f>
        <v>2261363</v>
      </c>
      <c r="G243" s="4">
        <f t="shared" si="6"/>
        <v>0</v>
      </c>
      <c r="H243" s="4" t="str">
        <f t="shared" si="7"/>
        <v>，2261363</v>
      </c>
      <c r="I243" s="4" t="str">
        <f>VLOOKUP(A243,HOP!A:T,20,0)</f>
        <v>直连</v>
      </c>
    </row>
    <row r="244" s="4" customFormat="1" hidden="1" spans="1:9">
      <c r="A244" s="4">
        <v>16345802018</v>
      </c>
      <c r="B244" s="5">
        <v>44462</v>
      </c>
      <c r="C244" s="5">
        <v>44463</v>
      </c>
      <c r="D244" s="4">
        <v>0</v>
      </c>
      <c r="E244" s="4" t="e">
        <f>VLOOKUP(A244,HOP!A:L,12,0)</f>
        <v>#N/A</v>
      </c>
      <c r="F244" s="4" t="e">
        <f>VLOOKUP(A244,HOP!A:C,3,0)</f>
        <v>#N/A</v>
      </c>
      <c r="G244" s="4" t="e">
        <f t="shared" si="6"/>
        <v>#N/A</v>
      </c>
      <c r="H244" s="4" t="e">
        <f t="shared" si="7"/>
        <v>#N/A</v>
      </c>
      <c r="I244" s="4" t="e">
        <f>VLOOKUP(A244,HOP!A:T,20,0)</f>
        <v>#N/A</v>
      </c>
    </row>
    <row r="245" s="4" customFormat="1" hidden="1" spans="1:9">
      <c r="A245" s="4">
        <v>16346859647</v>
      </c>
      <c r="B245" s="5">
        <v>44462</v>
      </c>
      <c r="C245" s="5">
        <v>44463</v>
      </c>
      <c r="D245" s="4">
        <v>395.91</v>
      </c>
      <c r="E245" s="4" t="str">
        <f>VLOOKUP(A245,HOP!A:L,12,0)</f>
        <v>395.91</v>
      </c>
      <c r="F245" s="4" t="str">
        <f>VLOOKUP(A245,HOP!A:C,3,0)</f>
        <v>2262003</v>
      </c>
      <c r="G245" s="4">
        <f t="shared" si="6"/>
        <v>0</v>
      </c>
      <c r="H245" s="4" t="str">
        <f t="shared" si="7"/>
        <v>，2262003</v>
      </c>
      <c r="I245" s="4" t="str">
        <f>VLOOKUP(A245,HOP!A:T,20,0)</f>
        <v>直连</v>
      </c>
    </row>
    <row r="246" s="4" customFormat="1" hidden="1" spans="1:9">
      <c r="A246" s="4">
        <v>16347063638</v>
      </c>
      <c r="B246" s="5">
        <v>44462</v>
      </c>
      <c r="C246" s="5">
        <v>44463</v>
      </c>
      <c r="D246" s="4">
        <v>190.26</v>
      </c>
      <c r="E246" s="4" t="str">
        <f>VLOOKUP(A246,HOP!A:L,12,0)</f>
        <v>190.26</v>
      </c>
      <c r="F246" s="4" t="str">
        <f>VLOOKUP(A246,HOP!A:C,3,0)</f>
        <v>2262039</v>
      </c>
      <c r="G246" s="4">
        <f t="shared" si="6"/>
        <v>0</v>
      </c>
      <c r="H246" s="4" t="str">
        <f t="shared" si="7"/>
        <v>，2262039</v>
      </c>
      <c r="I246" s="4" t="str">
        <f>VLOOKUP(A246,HOP!A:T,20,0)</f>
        <v>直连</v>
      </c>
    </row>
    <row r="247" s="4" customFormat="1" hidden="1" spans="1:9">
      <c r="A247" s="4">
        <v>16347290559</v>
      </c>
      <c r="B247" s="5">
        <v>44462</v>
      </c>
      <c r="C247" s="5">
        <v>44463</v>
      </c>
      <c r="D247" s="4">
        <v>149.33</v>
      </c>
      <c r="E247" s="4" t="str">
        <f>VLOOKUP(A247,HOP!A:L,12,0)</f>
        <v>149.33</v>
      </c>
      <c r="F247" s="4" t="str">
        <f>VLOOKUP(A247,HOP!A:C,3,0)</f>
        <v>2262100</v>
      </c>
      <c r="G247" s="4">
        <f t="shared" si="6"/>
        <v>0</v>
      </c>
      <c r="H247" s="4" t="str">
        <f t="shared" si="7"/>
        <v>，2262100</v>
      </c>
      <c r="I247" s="4" t="str">
        <f>VLOOKUP(A247,HOP!A:T,20,0)</f>
        <v>直连</v>
      </c>
    </row>
    <row r="248" s="4" customFormat="1" hidden="1" spans="1:9">
      <c r="A248" s="4">
        <v>16347517537</v>
      </c>
      <c r="B248" s="5">
        <v>44462</v>
      </c>
      <c r="C248" s="5">
        <v>44463</v>
      </c>
      <c r="D248" s="4">
        <v>180.88</v>
      </c>
      <c r="E248" s="4" t="str">
        <f>VLOOKUP(A248,HOP!A:L,12,0)</f>
        <v>180.88</v>
      </c>
      <c r="F248" s="4" t="str">
        <f>VLOOKUP(A248,HOP!A:C,3,0)</f>
        <v>2262122</v>
      </c>
      <c r="G248" s="4">
        <f t="shared" si="6"/>
        <v>0</v>
      </c>
      <c r="H248" s="4" t="str">
        <f t="shared" si="7"/>
        <v>，2262122</v>
      </c>
      <c r="I248" s="4" t="str">
        <f>VLOOKUP(A248,HOP!A:T,20,0)</f>
        <v>直连</v>
      </c>
    </row>
    <row r="249" s="4" customFormat="1" hidden="1" spans="1:9">
      <c r="A249" s="4">
        <v>16347631660</v>
      </c>
      <c r="B249" s="5">
        <v>44462</v>
      </c>
      <c r="C249" s="5">
        <v>44463</v>
      </c>
      <c r="D249" s="4">
        <v>199.44</v>
      </c>
      <c r="E249" s="4" t="str">
        <f>VLOOKUP(A249,HOP!A:L,12,0)</f>
        <v>199.44</v>
      </c>
      <c r="F249" s="4" t="str">
        <f>VLOOKUP(A249,HOP!A:C,3,0)</f>
        <v>2262142</v>
      </c>
      <c r="G249" s="4">
        <f t="shared" si="6"/>
        <v>0</v>
      </c>
      <c r="H249" s="4" t="str">
        <f t="shared" si="7"/>
        <v>，2262142</v>
      </c>
      <c r="I249" s="4" t="str">
        <f>VLOOKUP(A249,HOP!A:T,20,0)</f>
        <v>直连</v>
      </c>
    </row>
    <row r="250" s="4" customFormat="1" hidden="1" spans="1:9">
      <c r="A250" s="4">
        <v>16348214215</v>
      </c>
      <c r="B250" s="5">
        <v>44462</v>
      </c>
      <c r="C250" s="5">
        <v>44463</v>
      </c>
      <c r="D250" s="4">
        <v>269.99</v>
      </c>
      <c r="E250" s="4" t="str">
        <f>VLOOKUP(A250,HOP!A:L,12,0)</f>
        <v>269.99</v>
      </c>
      <c r="F250" s="4" t="str">
        <f>VLOOKUP(A250,HOP!A:C,3,0)</f>
        <v>2262239</v>
      </c>
      <c r="G250" s="4">
        <f t="shared" si="6"/>
        <v>0</v>
      </c>
      <c r="H250" s="4" t="str">
        <f t="shared" si="7"/>
        <v>，2262239</v>
      </c>
      <c r="I250" s="4" t="str">
        <f>VLOOKUP(A250,HOP!A:T,20,0)</f>
        <v>直连</v>
      </c>
    </row>
    <row r="251" s="4" customFormat="1" hidden="1" spans="1:9">
      <c r="A251" s="4">
        <v>16348308210</v>
      </c>
      <c r="B251" s="5">
        <v>44462</v>
      </c>
      <c r="C251" s="5">
        <v>44463</v>
      </c>
      <c r="D251" s="4">
        <v>180.61</v>
      </c>
      <c r="E251" s="4" t="str">
        <f>VLOOKUP(A251,HOP!A:L,12,0)</f>
        <v>180.61</v>
      </c>
      <c r="F251" s="4" t="str">
        <f>VLOOKUP(A251,HOP!A:C,3,0)</f>
        <v>2262263</v>
      </c>
      <c r="G251" s="4">
        <f t="shared" si="6"/>
        <v>0</v>
      </c>
      <c r="H251" s="4" t="str">
        <f t="shared" si="7"/>
        <v>，2262263</v>
      </c>
      <c r="I251" s="4" t="str">
        <f>VLOOKUP(A251,HOP!A:T,20,0)</f>
        <v>直连</v>
      </c>
    </row>
    <row r="252" s="4" customFormat="1" hidden="1" spans="1:9">
      <c r="A252" s="4">
        <v>16348528757</v>
      </c>
      <c r="B252" s="5">
        <v>44462</v>
      </c>
      <c r="C252" s="5">
        <v>44463</v>
      </c>
      <c r="D252" s="4">
        <v>128.76</v>
      </c>
      <c r="E252" s="4" t="str">
        <f>VLOOKUP(A252,HOP!A:L,12,0)</f>
        <v>128.76</v>
      </c>
      <c r="F252" s="4" t="str">
        <f>VLOOKUP(A252,HOP!A:C,3,0)</f>
        <v>2262286</v>
      </c>
      <c r="G252" s="4">
        <f t="shared" si="6"/>
        <v>0</v>
      </c>
      <c r="H252" s="4" t="str">
        <f t="shared" si="7"/>
        <v>，2262286</v>
      </c>
      <c r="I252" s="4" t="str">
        <f>VLOOKUP(A252,HOP!A:T,20,0)</f>
        <v>直连</v>
      </c>
    </row>
    <row r="253" s="4" customFormat="1" hidden="1" spans="1:9">
      <c r="A253" s="4">
        <v>16352369377</v>
      </c>
      <c r="B253" s="5">
        <v>44462</v>
      </c>
      <c r="C253" s="5">
        <v>44463</v>
      </c>
      <c r="D253" s="4">
        <v>270.79</v>
      </c>
      <c r="E253" s="4" t="str">
        <f>VLOOKUP(A253,HOP!A:L,12,0)</f>
        <v>270.79</v>
      </c>
      <c r="F253" s="4" t="str">
        <f>VLOOKUP(A253,HOP!A:C,3,0)</f>
        <v>2262513</v>
      </c>
      <c r="G253" s="4">
        <f t="shared" si="6"/>
        <v>0</v>
      </c>
      <c r="H253" s="4" t="str">
        <f t="shared" si="7"/>
        <v>，2262513</v>
      </c>
      <c r="I253" s="4" t="str">
        <f>VLOOKUP(A253,HOP!A:T,20,0)</f>
        <v>直连</v>
      </c>
    </row>
    <row r="254" s="4" customFormat="1" hidden="1" spans="1:9">
      <c r="A254" s="4">
        <v>16352375221</v>
      </c>
      <c r="B254" s="5">
        <v>44462</v>
      </c>
      <c r="C254" s="5">
        <v>44463</v>
      </c>
      <c r="D254" s="4">
        <v>300.91</v>
      </c>
      <c r="E254" s="4" t="str">
        <f>VLOOKUP(A254,HOP!A:L,12,0)</f>
        <v>300.91</v>
      </c>
      <c r="F254" s="4" t="str">
        <f>VLOOKUP(A254,HOP!A:C,3,0)</f>
        <v>2262514</v>
      </c>
      <c r="G254" s="4">
        <f t="shared" si="6"/>
        <v>0</v>
      </c>
      <c r="H254" s="4" t="str">
        <f t="shared" si="7"/>
        <v>，2262514</v>
      </c>
      <c r="I254" s="4" t="str">
        <f>VLOOKUP(A254,HOP!A:T,20,0)</f>
        <v>直连</v>
      </c>
    </row>
    <row r="255" s="4" customFormat="1" hidden="1" spans="1:9">
      <c r="A255" s="4">
        <v>16352775847</v>
      </c>
      <c r="B255" s="5">
        <v>44462</v>
      </c>
      <c r="C255" s="5">
        <v>44463</v>
      </c>
      <c r="D255" s="4">
        <v>237.1</v>
      </c>
      <c r="E255" s="4" t="str">
        <f>VLOOKUP(A255,HOP!A:L,12,0)</f>
        <v>237.10</v>
      </c>
      <c r="F255" s="4" t="str">
        <f>VLOOKUP(A255,HOP!A:C,3,0)</f>
        <v>2262570</v>
      </c>
      <c r="G255" s="4">
        <f t="shared" si="6"/>
        <v>0</v>
      </c>
      <c r="H255" s="4" t="str">
        <f t="shared" si="7"/>
        <v>，2262570</v>
      </c>
      <c r="I255" s="4" t="str">
        <f>VLOOKUP(A255,HOP!A:T,20,0)</f>
        <v>直连</v>
      </c>
    </row>
    <row r="256" s="4" customFormat="1" hidden="1" spans="1:9">
      <c r="A256" s="4">
        <v>16352805405</v>
      </c>
      <c r="B256" s="5">
        <v>44462</v>
      </c>
      <c r="C256" s="5">
        <v>44463</v>
      </c>
      <c r="D256" s="4">
        <v>364.66</v>
      </c>
      <c r="E256" s="4" t="str">
        <f>VLOOKUP(A256,HOP!A:L,12,0)</f>
        <v>364.66</v>
      </c>
      <c r="F256" s="4" t="str">
        <f>VLOOKUP(A256,HOP!A:C,3,0)</f>
        <v>2262575</v>
      </c>
      <c r="G256" s="4">
        <f t="shared" si="6"/>
        <v>0</v>
      </c>
      <c r="H256" s="4" t="str">
        <f t="shared" si="7"/>
        <v>，2262575</v>
      </c>
      <c r="I256" s="4" t="str">
        <f>VLOOKUP(A256,HOP!A:T,20,0)</f>
        <v>直连</v>
      </c>
    </row>
    <row r="257" s="4" customFormat="1" hidden="1" spans="1:9">
      <c r="A257" s="4">
        <v>16353125725</v>
      </c>
      <c r="B257" s="5">
        <v>44462</v>
      </c>
      <c r="C257" s="5">
        <v>44463</v>
      </c>
      <c r="D257" s="4">
        <v>419.53</v>
      </c>
      <c r="E257" s="4" t="str">
        <f>VLOOKUP(A257,HOP!A:L,12,0)</f>
        <v>419.53</v>
      </c>
      <c r="F257" s="4" t="str">
        <f>VLOOKUP(A257,HOP!A:C,3,0)</f>
        <v>2262633</v>
      </c>
      <c r="G257" s="4">
        <f t="shared" si="6"/>
        <v>0</v>
      </c>
      <c r="H257" s="4" t="str">
        <f t="shared" si="7"/>
        <v>，2262633</v>
      </c>
      <c r="I257" s="4" t="str">
        <f>VLOOKUP(A257,HOP!A:T,20,0)</f>
        <v>直连</v>
      </c>
    </row>
    <row r="258" s="4" customFormat="1" hidden="1" spans="1:9">
      <c r="A258" s="4">
        <v>16353204481</v>
      </c>
      <c r="B258" s="5">
        <v>44462</v>
      </c>
      <c r="C258" s="5">
        <v>44463</v>
      </c>
      <c r="D258" s="4">
        <v>293.05</v>
      </c>
      <c r="E258" s="4" t="str">
        <f>VLOOKUP(A258,HOP!A:L,12,0)</f>
        <v>293.05</v>
      </c>
      <c r="F258" s="4" t="str">
        <f>VLOOKUP(A258,HOP!A:C,3,0)</f>
        <v>2262650</v>
      </c>
      <c r="G258" s="4">
        <f t="shared" si="6"/>
        <v>0</v>
      </c>
      <c r="H258" s="4" t="str">
        <f t="shared" si="7"/>
        <v>，2262650</v>
      </c>
      <c r="I258" s="4" t="str">
        <f>VLOOKUP(A258,HOP!A:T,20,0)</f>
        <v>直连</v>
      </c>
    </row>
    <row r="259" s="4" customFormat="1" hidden="1" spans="1:9">
      <c r="A259" s="4">
        <v>16353222439</v>
      </c>
      <c r="B259" s="5">
        <v>44462</v>
      </c>
      <c r="C259" s="5">
        <v>44463</v>
      </c>
      <c r="D259" s="4">
        <v>197.99</v>
      </c>
      <c r="E259" s="4" t="str">
        <f>VLOOKUP(A259,HOP!A:L,12,0)</f>
        <v>197.99</v>
      </c>
      <c r="F259" s="4" t="str">
        <f>VLOOKUP(A259,HOP!A:C,3,0)</f>
        <v>2262653</v>
      </c>
      <c r="G259" s="4">
        <f>D259-E259</f>
        <v>0</v>
      </c>
      <c r="H259" s="4" t="str">
        <f>$H$1&amp;F259</f>
        <v>，2262653</v>
      </c>
      <c r="I259" s="4" t="str">
        <f>VLOOKUP(A259,HOP!A:T,20,0)</f>
        <v>直连</v>
      </c>
    </row>
    <row r="261" spans="4:4">
      <c r="D261" s="4">
        <f>SUM(D2:D260)</f>
        <v>88751.15</v>
      </c>
    </row>
    <row r="262" spans="4:4">
      <c r="D262" s="4" t="s">
        <v>569</v>
      </c>
    </row>
    <row r="265" spans="1:3">
      <c r="A265" s="4" t="s">
        <v>570</v>
      </c>
      <c r="C265" s="4">
        <v>89009.98</v>
      </c>
    </row>
    <row r="266" spans="1:3">
      <c r="A266" s="4" t="s">
        <v>571</v>
      </c>
      <c r="C266" s="4">
        <v>-258.83</v>
      </c>
    </row>
    <row r="267" spans="1:3">
      <c r="A267" s="4" t="s">
        <v>572</v>
      </c>
      <c r="C267" s="4">
        <f>SUBTOTAL(9,C265:C266)</f>
        <v>88751.15</v>
      </c>
    </row>
  </sheetData>
  <autoFilter ref="A1:XFD262">
    <filterColumn colId="3">
      <filters blank="1">
        <filter val="1335.05"/>
        <filter val="1417.05"/>
        <filter val="1167.08"/>
        <filter val="237.1"/>
        <filter val="764.1"/>
        <filter val="266.2"/>
        <filter val="502.3"/>
        <filter val="196.4"/>
        <filter val="433.4"/>
        <filter val="379.5"/>
        <filter val="162.6"/>
        <filter val="918.6"/>
        <filter val="1587.6"/>
        <filter val="298.7"/>
        <filter val="180.8"/>
        <filter val="331.8"/>
        <filter val="178.9"/>
        <filter val="479.9"/>
        <filter val="747.9"/>
        <filter val="148.01"/>
        <filter val="209.01"/>
        <filter val="181.02"/>
        <filter val="188.03"/>
        <filter val="227.03"/>
        <filter val="138.04"/>
        <filter val="293.05"/>
        <filter val="207.06"/>
        <filter val="360.06"/>
        <filter val="196.07"/>
        <filter val="257.07"/>
        <filter val="639.08"/>
        <filter val="685.08"/>
        <filter val="171.09"/>
        <filter val="303.09"/>
        <filter val="157.11"/>
        <filter val="413.11"/>
        <filter val="157.12"/>
        <filter val="268.12"/>
        <filter val="879.12"/>
        <filter val="929.13"/>
        <filter val="994.14"/>
        <filter val="227.15"/>
        <filter val="1125.45"/>
        <filter val="137.16"/>
        <filter val="709.16"/>
        <filter val="229.17"/>
        <filter val="147.18"/>
        <filter val="178.18"/>
        <filter val="352.18"/>
        <filter val="361.18"/>
        <filter val="461.18"/>
        <filter val="149.19"/>
        <filter val="374.19"/>
        <filter val="199.21"/>
        <filter val="341.21"/>
        <filter val="420.21"/>
        <filter val="150.22"/>
        <filter val="270.22"/>
        <filter val="178.24"/>
        <filter val="300.24"/>
        <filter val="207.25"/>
        <filter val="355.25"/>
        <filter val="190.26"/>
        <filter val="270.26"/>
        <filter val="396.26"/>
        <filter val="157.27"/>
        <filter val="140.28"/>
        <filter val="187.29"/>
        <filter val="1444.39"/>
        <filter val="199.31"/>
        <filter val="199.32"/>
        <filter val="247.32"/>
        <filter val="298.32"/>
        <filter val="760.32"/>
        <filter val="64.33"/>
        <filter val="149.33"/>
        <filter val="190.33"/>
        <filter val="381.33"/>
        <filter val="149.34"/>
        <filter val="361.34"/>
        <filter val="404.34"/>
        <filter val="347.35"/>
        <filter val="294.36"/>
        <filter val="513.36"/>
        <filter val="160.37"/>
        <filter val="185.37"/>
        <filter val="194.39"/>
        <filter val="359.39"/>
        <filter val="169.42"/>
        <filter val="313.42"/>
        <filter val="229.43"/>
        <filter val="249.43"/>
        <filter val="199.44"/>
        <filter val="395.44"/>
        <filter val="160.45"/>
        <filter val="548.46"/>
        <filter val="114.48"/>
        <filter val="88751.15 CNY"/>
        <filter val="591.49"/>
        <filter val="265.52"/>
        <filter val="290.52"/>
        <filter val="-258.83"/>
        <filter val="238.53"/>
        <filter val="419.53"/>
        <filter val="171.54"/>
        <filter val="239.54"/>
        <filter val="362.55"/>
        <filter val="363.55"/>
        <filter val="105.56"/>
        <filter val="328.56"/>
        <filter val="194.57"/>
        <filter val="106.58"/>
        <filter val="123.58"/>
        <filter val="169.58"/>
        <filter val="180.58"/>
        <filter val="211.58"/>
        <filter val="995.58"/>
        <filter val="323.59"/>
        <filter val="176.61"/>
        <filter val="180.61"/>
        <filter val="173.62"/>
        <filter val="298.62"/>
        <filter val="400.62"/>
        <filter val="190.63"/>
        <filter val="285.63"/>
        <filter val="110.64"/>
        <filter val="359.64"/>
        <filter val="584.64"/>
        <filter val="1229.74"/>
        <filter val="221.66"/>
        <filter val="364.66"/>
        <filter val="860.66"/>
        <filter val="246.67"/>
        <filter val="270.67"/>
        <filter val="358.67"/>
        <filter val="184.68"/>
        <filter val="202.69"/>
        <filter val="292.72"/>
        <filter val="293.72"/>
        <filter val="364.72"/>
        <filter val="607.72"/>
        <filter val="387.73"/>
        <filter val="117.74"/>
        <filter val="269.74"/>
        <filter val="318.74"/>
        <filter val="344.74"/>
        <filter val="363.74"/>
        <filter val="632.74"/>
        <filter val="1346.64"/>
        <filter val="356.75"/>
        <filter val="401.75"/>
        <filter val="128.76"/>
        <filter val="180.76"/>
        <filter val="186.76"/>
        <filter val="210.76"/>
        <filter val="252.76"/>
        <filter val="335.76"/>
        <filter val="348.76"/>
        <filter val="341.77"/>
        <filter val="162.78"/>
        <filter val="359.78"/>
        <filter val="558.78"/>
        <filter val="270.79"/>
        <filter val="427.79"/>
        <filter val="265.81"/>
        <filter val="173.83"/>
        <filter val="753.83"/>
        <filter val="253.84"/>
        <filter val="267.84"/>
        <filter val="566.84"/>
        <filter val="57.85"/>
        <filter val="124.85"/>
        <filter val="265.85"/>
        <filter val="3112.55"/>
        <filter val="199.86"/>
        <filter val="303.86"/>
        <filter val="454.86"/>
        <filter val="805.86"/>
        <filter val="2945.56"/>
        <filter val="141.87"/>
        <filter val="157.87"/>
        <filter val="188.87"/>
        <filter val="300.87"/>
        <filter val="407.87"/>
        <filter val="486.87"/>
        <filter val="180.88"/>
        <filter val="181.88"/>
        <filter val="269.88"/>
        <filter val="178.91"/>
        <filter val="193.91"/>
        <filter val="292.91"/>
        <filter val="300.91"/>
        <filter val="395.91"/>
        <filter val="403.92"/>
        <filter val="404.92"/>
        <filter val="372.93"/>
        <filter val="130.94"/>
        <filter val="165.94"/>
        <filter val="339.94"/>
        <filter val="373.94"/>
        <filter val="131.95"/>
        <filter val="187.95"/>
        <filter val="228.96"/>
        <filter val="484.96"/>
        <filter val="132.97"/>
        <filter val="199.97"/>
        <filter val="395.98"/>
        <filter val="95.99"/>
        <filter val="182.99"/>
        <filter val="197.99"/>
        <filter val="269.99"/>
        <filter val="88751.15"/>
        <filter val="1823.97"/>
      </filters>
    </filterColumn>
    <filterColumn colId="6">
      <filters blank="1">
        <filter val="#N/A"/>
        <filter val="0.01"/>
        <filter val="-0.01"/>
        <filter val="-0.02"/>
        <filter val="0.04"/>
        <filter val="0.05"/>
        <filter val="-0.05"/>
        <filter val="-0.6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573</v>
      </c>
      <c r="B1" s="2" t="s">
        <v>574</v>
      </c>
      <c r="C1" s="2" t="s">
        <v>575</v>
      </c>
      <c r="D1" s="2" t="s">
        <v>576</v>
      </c>
      <c r="E1" s="2" t="s">
        <v>13</v>
      </c>
      <c r="F1" s="2" t="s">
        <v>5</v>
      </c>
      <c r="G1" s="2" t="s">
        <v>6</v>
      </c>
      <c r="H1" s="2" t="s">
        <v>577</v>
      </c>
      <c r="I1" s="2" t="s">
        <v>578</v>
      </c>
      <c r="J1" s="2" t="s">
        <v>579</v>
      </c>
      <c r="K1" s="2" t="s">
        <v>580</v>
      </c>
      <c r="L1" s="2" t="s">
        <v>581</v>
      </c>
      <c r="M1" s="2" t="s">
        <v>582</v>
      </c>
      <c r="N1" s="2" t="s">
        <v>583</v>
      </c>
      <c r="O1" s="2" t="s">
        <v>584</v>
      </c>
      <c r="P1" s="2" t="s">
        <v>585</v>
      </c>
      <c r="Q1" s="2" t="s">
        <v>586</v>
      </c>
      <c r="R1" s="2" t="s">
        <v>587</v>
      </c>
      <c r="S1" s="2" t="s">
        <v>588</v>
      </c>
      <c r="T1" s="2" t="s">
        <v>589</v>
      </c>
    </row>
    <row r="2" s="1" customFormat="1" spans="1:20">
      <c r="A2" s="3">
        <v>16353222439</v>
      </c>
      <c r="B2" s="1" t="s">
        <v>590</v>
      </c>
      <c r="C2" s="1" t="s">
        <v>591</v>
      </c>
      <c r="D2" s="1" t="s">
        <v>592</v>
      </c>
      <c r="E2" s="1" t="s">
        <v>566</v>
      </c>
      <c r="F2" s="1" t="s">
        <v>590</v>
      </c>
      <c r="G2" s="1" t="s">
        <v>593</v>
      </c>
      <c r="H2" s="1" t="s">
        <v>594</v>
      </c>
      <c r="I2" s="1" t="s">
        <v>595</v>
      </c>
      <c r="J2" s="1" t="s">
        <v>596</v>
      </c>
      <c r="K2" s="1" t="s">
        <v>595</v>
      </c>
      <c r="L2" s="1" t="s">
        <v>595</v>
      </c>
      <c r="M2" s="1" t="s">
        <v>597</v>
      </c>
      <c r="N2" s="1" t="s">
        <v>597</v>
      </c>
      <c r="O2" s="1" t="s">
        <v>598</v>
      </c>
      <c r="P2" s="1" t="s">
        <v>599</v>
      </c>
      <c r="Q2" s="1" t="s">
        <v>600</v>
      </c>
      <c r="R2" s="1" t="s">
        <v>601</v>
      </c>
      <c r="S2" s="1" t="s">
        <v>602</v>
      </c>
      <c r="T2" s="1" t="s">
        <v>603</v>
      </c>
    </row>
    <row r="3" s="1" customFormat="1" spans="1:20">
      <c r="A3" s="3">
        <v>16353204481</v>
      </c>
      <c r="B3" s="1" t="s">
        <v>590</v>
      </c>
      <c r="C3" s="1" t="s">
        <v>604</v>
      </c>
      <c r="D3" s="1" t="s">
        <v>605</v>
      </c>
      <c r="E3" s="1" t="s">
        <v>563</v>
      </c>
      <c r="F3" s="1" t="s">
        <v>590</v>
      </c>
      <c r="G3" s="1" t="s">
        <v>593</v>
      </c>
      <c r="H3" s="1" t="s">
        <v>594</v>
      </c>
      <c r="I3" s="1" t="s">
        <v>606</v>
      </c>
      <c r="J3" s="1" t="s">
        <v>596</v>
      </c>
      <c r="K3" s="1" t="s">
        <v>606</v>
      </c>
      <c r="L3" s="1" t="s">
        <v>606</v>
      </c>
      <c r="M3" s="1" t="s">
        <v>597</v>
      </c>
      <c r="N3" s="1" t="s">
        <v>597</v>
      </c>
      <c r="O3" s="1" t="s">
        <v>598</v>
      </c>
      <c r="P3" s="1" t="s">
        <v>599</v>
      </c>
      <c r="Q3" s="1" t="s">
        <v>607</v>
      </c>
      <c r="R3" s="1" t="s">
        <v>601</v>
      </c>
      <c r="S3" s="1" t="s">
        <v>602</v>
      </c>
      <c r="T3" s="1" t="s">
        <v>603</v>
      </c>
    </row>
    <row r="4" s="1" customFormat="1" spans="1:20">
      <c r="A4" s="3">
        <v>16353125725</v>
      </c>
      <c r="B4" s="1" t="s">
        <v>590</v>
      </c>
      <c r="C4" s="1" t="s">
        <v>608</v>
      </c>
      <c r="D4" s="1" t="s">
        <v>609</v>
      </c>
      <c r="E4" s="1" t="s">
        <v>561</v>
      </c>
      <c r="F4" s="1" t="s">
        <v>590</v>
      </c>
      <c r="G4" s="1" t="s">
        <v>593</v>
      </c>
      <c r="H4" s="1" t="s">
        <v>594</v>
      </c>
      <c r="I4" s="1" t="s">
        <v>610</v>
      </c>
      <c r="J4" s="1" t="s">
        <v>596</v>
      </c>
      <c r="K4" s="1" t="s">
        <v>610</v>
      </c>
      <c r="L4" s="1" t="s">
        <v>610</v>
      </c>
      <c r="M4" s="1" t="s">
        <v>597</v>
      </c>
      <c r="N4" s="1" t="s">
        <v>597</v>
      </c>
      <c r="O4" s="1" t="s">
        <v>598</v>
      </c>
      <c r="P4" s="1" t="s">
        <v>599</v>
      </c>
      <c r="Q4" s="1" t="s">
        <v>611</v>
      </c>
      <c r="R4" s="1" t="s">
        <v>601</v>
      </c>
      <c r="S4" s="1" t="s">
        <v>602</v>
      </c>
      <c r="T4" s="1" t="s">
        <v>603</v>
      </c>
    </row>
    <row r="5" s="1" customFormat="1" spans="1:20">
      <c r="A5" s="3">
        <v>16352805405</v>
      </c>
      <c r="B5" s="1" t="s">
        <v>590</v>
      </c>
      <c r="C5" s="1" t="s">
        <v>612</v>
      </c>
      <c r="D5" s="1" t="s">
        <v>605</v>
      </c>
      <c r="E5" s="1" t="s">
        <v>560</v>
      </c>
      <c r="F5" s="1" t="s">
        <v>590</v>
      </c>
      <c r="G5" s="1" t="s">
        <v>593</v>
      </c>
      <c r="H5" s="1" t="s">
        <v>594</v>
      </c>
      <c r="I5" s="1" t="s">
        <v>613</v>
      </c>
      <c r="J5" s="1" t="s">
        <v>596</v>
      </c>
      <c r="K5" s="1" t="s">
        <v>613</v>
      </c>
      <c r="L5" s="1" t="s">
        <v>613</v>
      </c>
      <c r="M5" s="1" t="s">
        <v>597</v>
      </c>
      <c r="N5" s="1" t="s">
        <v>597</v>
      </c>
      <c r="O5" s="1" t="s">
        <v>598</v>
      </c>
      <c r="P5" s="1" t="s">
        <v>599</v>
      </c>
      <c r="Q5" s="1" t="s">
        <v>614</v>
      </c>
      <c r="R5" s="1" t="s">
        <v>601</v>
      </c>
      <c r="S5" s="1" t="s">
        <v>602</v>
      </c>
      <c r="T5" s="1" t="s">
        <v>603</v>
      </c>
    </row>
    <row r="6" s="1" customFormat="1" spans="1:20">
      <c r="A6" s="3">
        <v>16352775847</v>
      </c>
      <c r="B6" s="1" t="s">
        <v>590</v>
      </c>
      <c r="C6" s="1" t="s">
        <v>615</v>
      </c>
      <c r="D6" s="1" t="s">
        <v>616</v>
      </c>
      <c r="E6" s="1" t="s">
        <v>559</v>
      </c>
      <c r="F6" s="1" t="s">
        <v>590</v>
      </c>
      <c r="G6" s="1" t="s">
        <v>593</v>
      </c>
      <c r="H6" s="1" t="s">
        <v>594</v>
      </c>
      <c r="I6" s="1" t="s">
        <v>617</v>
      </c>
      <c r="J6" s="1" t="s">
        <v>596</v>
      </c>
      <c r="K6" s="1" t="s">
        <v>617</v>
      </c>
      <c r="L6" s="1" t="s">
        <v>617</v>
      </c>
      <c r="M6" s="1" t="s">
        <v>597</v>
      </c>
      <c r="N6" s="1" t="s">
        <v>597</v>
      </c>
      <c r="O6" s="1" t="s">
        <v>598</v>
      </c>
      <c r="P6" s="1" t="s">
        <v>599</v>
      </c>
      <c r="Q6" s="1" t="s">
        <v>618</v>
      </c>
      <c r="R6" s="1" t="s">
        <v>601</v>
      </c>
      <c r="S6" s="1" t="s">
        <v>602</v>
      </c>
      <c r="T6" s="1" t="s">
        <v>603</v>
      </c>
    </row>
    <row r="7" s="1" customFormat="1" spans="1:20">
      <c r="A7" s="3">
        <v>16352375221</v>
      </c>
      <c r="B7" s="1" t="s">
        <v>590</v>
      </c>
      <c r="C7" s="1" t="s">
        <v>619</v>
      </c>
      <c r="D7" s="1" t="s">
        <v>620</v>
      </c>
      <c r="E7" s="1" t="s">
        <v>558</v>
      </c>
      <c r="F7" s="1" t="s">
        <v>590</v>
      </c>
      <c r="G7" s="1" t="s">
        <v>593</v>
      </c>
      <c r="H7" s="1" t="s">
        <v>594</v>
      </c>
      <c r="I7" s="1" t="s">
        <v>621</v>
      </c>
      <c r="J7" s="1" t="s">
        <v>596</v>
      </c>
      <c r="K7" s="1" t="s">
        <v>621</v>
      </c>
      <c r="L7" s="1" t="s">
        <v>621</v>
      </c>
      <c r="M7" s="1" t="s">
        <v>597</v>
      </c>
      <c r="N7" s="1" t="s">
        <v>597</v>
      </c>
      <c r="O7" s="1" t="s">
        <v>598</v>
      </c>
      <c r="P7" s="1" t="s">
        <v>599</v>
      </c>
      <c r="Q7" s="1" t="s">
        <v>622</v>
      </c>
      <c r="R7" s="1" t="s">
        <v>601</v>
      </c>
      <c r="S7" s="1" t="s">
        <v>602</v>
      </c>
      <c r="T7" s="1" t="s">
        <v>603</v>
      </c>
    </row>
    <row r="8" s="1" customFormat="1" spans="1:20">
      <c r="A8" s="3">
        <v>16352369377</v>
      </c>
      <c r="B8" s="1" t="s">
        <v>590</v>
      </c>
      <c r="C8" s="1" t="s">
        <v>623</v>
      </c>
      <c r="D8" s="1" t="s">
        <v>624</v>
      </c>
      <c r="E8" s="1" t="s">
        <v>557</v>
      </c>
      <c r="F8" s="1" t="s">
        <v>590</v>
      </c>
      <c r="G8" s="1" t="s">
        <v>593</v>
      </c>
      <c r="H8" s="1" t="s">
        <v>594</v>
      </c>
      <c r="I8" s="1" t="s">
        <v>625</v>
      </c>
      <c r="J8" s="1" t="s">
        <v>596</v>
      </c>
      <c r="K8" s="1" t="s">
        <v>625</v>
      </c>
      <c r="L8" s="1" t="s">
        <v>625</v>
      </c>
      <c r="M8" s="1" t="s">
        <v>597</v>
      </c>
      <c r="N8" s="1" t="s">
        <v>597</v>
      </c>
      <c r="O8" s="1" t="s">
        <v>598</v>
      </c>
      <c r="P8" s="1" t="s">
        <v>599</v>
      </c>
      <c r="Q8" s="1" t="s">
        <v>626</v>
      </c>
      <c r="R8" s="1" t="s">
        <v>601</v>
      </c>
      <c r="S8" s="1" t="s">
        <v>602</v>
      </c>
      <c r="T8" s="1" t="s">
        <v>603</v>
      </c>
    </row>
    <row r="9" s="1" customFormat="1" spans="1:20">
      <c r="A9" s="3">
        <v>16348528757</v>
      </c>
      <c r="B9" s="1" t="s">
        <v>590</v>
      </c>
      <c r="C9" s="1" t="s">
        <v>627</v>
      </c>
      <c r="D9" s="1" t="s">
        <v>628</v>
      </c>
      <c r="E9" s="1" t="s">
        <v>555</v>
      </c>
      <c r="F9" s="1" t="s">
        <v>590</v>
      </c>
      <c r="G9" s="1" t="s">
        <v>593</v>
      </c>
      <c r="H9" s="1" t="s">
        <v>594</v>
      </c>
      <c r="I9" s="1" t="s">
        <v>629</v>
      </c>
      <c r="J9" s="1" t="s">
        <v>596</v>
      </c>
      <c r="K9" s="1" t="s">
        <v>629</v>
      </c>
      <c r="L9" s="1" t="s">
        <v>629</v>
      </c>
      <c r="M9" s="1" t="s">
        <v>597</v>
      </c>
      <c r="N9" s="1" t="s">
        <v>597</v>
      </c>
      <c r="O9" s="1" t="s">
        <v>598</v>
      </c>
      <c r="P9" s="1" t="s">
        <v>599</v>
      </c>
      <c r="Q9" s="1" t="s">
        <v>630</v>
      </c>
      <c r="R9" s="1" t="s">
        <v>601</v>
      </c>
      <c r="S9" s="1" t="s">
        <v>602</v>
      </c>
      <c r="T9" s="1" t="s">
        <v>603</v>
      </c>
    </row>
    <row r="10" s="1" customFormat="1" spans="1:20">
      <c r="A10" s="3">
        <v>16348308210</v>
      </c>
      <c r="B10" s="1" t="s">
        <v>590</v>
      </c>
      <c r="C10" s="1" t="s">
        <v>631</v>
      </c>
      <c r="D10" s="1" t="s">
        <v>632</v>
      </c>
      <c r="E10" s="1" t="s">
        <v>633</v>
      </c>
      <c r="F10" s="1" t="s">
        <v>590</v>
      </c>
      <c r="G10" s="1" t="s">
        <v>593</v>
      </c>
      <c r="H10" s="1" t="s">
        <v>594</v>
      </c>
      <c r="I10" s="1" t="s">
        <v>634</v>
      </c>
      <c r="J10" s="1" t="s">
        <v>596</v>
      </c>
      <c r="K10" s="1" t="s">
        <v>634</v>
      </c>
      <c r="L10" s="1" t="s">
        <v>634</v>
      </c>
      <c r="M10" s="1" t="s">
        <v>597</v>
      </c>
      <c r="N10" s="1" t="s">
        <v>597</v>
      </c>
      <c r="O10" s="1" t="s">
        <v>598</v>
      </c>
      <c r="P10" s="1" t="s">
        <v>599</v>
      </c>
      <c r="Q10" s="1" t="s">
        <v>635</v>
      </c>
      <c r="R10" s="1" t="s">
        <v>601</v>
      </c>
      <c r="S10" s="1" t="s">
        <v>602</v>
      </c>
      <c r="T10" s="1" t="s">
        <v>603</v>
      </c>
    </row>
    <row r="11" s="1" customFormat="1" spans="1:20">
      <c r="A11" s="3">
        <v>16348214215</v>
      </c>
      <c r="B11" s="1" t="s">
        <v>590</v>
      </c>
      <c r="C11" s="1" t="s">
        <v>636</v>
      </c>
      <c r="D11" s="1" t="s">
        <v>637</v>
      </c>
      <c r="E11" s="1" t="s">
        <v>638</v>
      </c>
      <c r="F11" s="1" t="s">
        <v>590</v>
      </c>
      <c r="G11" s="1" t="s">
        <v>593</v>
      </c>
      <c r="H11" s="1" t="s">
        <v>594</v>
      </c>
      <c r="I11" s="1" t="s">
        <v>639</v>
      </c>
      <c r="J11" s="1" t="s">
        <v>596</v>
      </c>
      <c r="K11" s="1" t="s">
        <v>639</v>
      </c>
      <c r="L11" s="1" t="s">
        <v>639</v>
      </c>
      <c r="M11" s="1" t="s">
        <v>597</v>
      </c>
      <c r="N11" s="1" t="s">
        <v>597</v>
      </c>
      <c r="O11" s="1" t="s">
        <v>598</v>
      </c>
      <c r="P11" s="1" t="s">
        <v>599</v>
      </c>
      <c r="Q11" s="1" t="s">
        <v>640</v>
      </c>
      <c r="R11" s="1" t="s">
        <v>601</v>
      </c>
      <c r="S11" s="1" t="s">
        <v>602</v>
      </c>
      <c r="T11" s="1" t="s">
        <v>603</v>
      </c>
    </row>
    <row r="12" s="1" customFormat="1" spans="1:20">
      <c r="A12" s="3">
        <v>16347631660</v>
      </c>
      <c r="B12" s="1" t="s">
        <v>590</v>
      </c>
      <c r="C12" s="1" t="s">
        <v>641</v>
      </c>
      <c r="D12" s="1" t="s">
        <v>642</v>
      </c>
      <c r="E12" s="1" t="s">
        <v>550</v>
      </c>
      <c r="F12" s="1" t="s">
        <v>590</v>
      </c>
      <c r="G12" s="1" t="s">
        <v>593</v>
      </c>
      <c r="H12" s="1" t="s">
        <v>594</v>
      </c>
      <c r="I12" s="1" t="s">
        <v>643</v>
      </c>
      <c r="J12" s="1" t="s">
        <v>596</v>
      </c>
      <c r="K12" s="1" t="s">
        <v>643</v>
      </c>
      <c r="L12" s="1" t="s">
        <v>643</v>
      </c>
      <c r="M12" s="1" t="s">
        <v>597</v>
      </c>
      <c r="N12" s="1" t="s">
        <v>597</v>
      </c>
      <c r="O12" s="1" t="s">
        <v>598</v>
      </c>
      <c r="P12" s="1" t="s">
        <v>599</v>
      </c>
      <c r="Q12" s="1" t="s">
        <v>644</v>
      </c>
      <c r="R12" s="1" t="s">
        <v>601</v>
      </c>
      <c r="S12" s="1" t="s">
        <v>602</v>
      </c>
      <c r="T12" s="1" t="s">
        <v>603</v>
      </c>
    </row>
    <row r="13" s="1" customFormat="1" spans="1:20">
      <c r="A13" s="3">
        <v>16347517537</v>
      </c>
      <c r="B13" s="1" t="s">
        <v>590</v>
      </c>
      <c r="C13" s="1" t="s">
        <v>645</v>
      </c>
      <c r="D13" s="1" t="s">
        <v>646</v>
      </c>
      <c r="E13" s="1" t="s">
        <v>63</v>
      </c>
      <c r="F13" s="1" t="s">
        <v>590</v>
      </c>
      <c r="G13" s="1" t="s">
        <v>593</v>
      </c>
      <c r="H13" s="1" t="s">
        <v>594</v>
      </c>
      <c r="I13" s="1" t="s">
        <v>647</v>
      </c>
      <c r="J13" s="1" t="s">
        <v>596</v>
      </c>
      <c r="K13" s="1" t="s">
        <v>647</v>
      </c>
      <c r="L13" s="1" t="s">
        <v>647</v>
      </c>
      <c r="M13" s="1" t="s">
        <v>597</v>
      </c>
      <c r="N13" s="1" t="s">
        <v>597</v>
      </c>
      <c r="O13" s="1" t="s">
        <v>598</v>
      </c>
      <c r="P13" s="1" t="s">
        <v>599</v>
      </c>
      <c r="Q13" s="1" t="s">
        <v>648</v>
      </c>
      <c r="R13" s="1" t="s">
        <v>601</v>
      </c>
      <c r="S13" s="1" t="s">
        <v>602</v>
      </c>
      <c r="T13" s="1" t="s">
        <v>603</v>
      </c>
    </row>
    <row r="14" s="1" customFormat="1" spans="1:20">
      <c r="A14" s="3">
        <v>16347290559</v>
      </c>
      <c r="B14" s="1" t="s">
        <v>590</v>
      </c>
      <c r="C14" s="1" t="s">
        <v>649</v>
      </c>
      <c r="D14" s="1" t="s">
        <v>650</v>
      </c>
      <c r="E14" s="1" t="s">
        <v>545</v>
      </c>
      <c r="F14" s="1" t="s">
        <v>590</v>
      </c>
      <c r="G14" s="1" t="s">
        <v>593</v>
      </c>
      <c r="H14" s="1" t="s">
        <v>594</v>
      </c>
      <c r="I14" s="1" t="s">
        <v>651</v>
      </c>
      <c r="J14" s="1" t="s">
        <v>596</v>
      </c>
      <c r="K14" s="1" t="s">
        <v>651</v>
      </c>
      <c r="L14" s="1" t="s">
        <v>651</v>
      </c>
      <c r="M14" s="1" t="s">
        <v>597</v>
      </c>
      <c r="N14" s="1" t="s">
        <v>597</v>
      </c>
      <c r="O14" s="1" t="s">
        <v>598</v>
      </c>
      <c r="P14" s="1" t="s">
        <v>599</v>
      </c>
      <c r="Q14" s="1" t="s">
        <v>652</v>
      </c>
      <c r="R14" s="1" t="s">
        <v>601</v>
      </c>
      <c r="S14" s="1" t="s">
        <v>602</v>
      </c>
      <c r="T14" s="1" t="s">
        <v>603</v>
      </c>
    </row>
    <row r="15" s="1" customFormat="1" spans="1:20">
      <c r="A15" s="3">
        <v>16347063638</v>
      </c>
      <c r="B15" s="1" t="s">
        <v>590</v>
      </c>
      <c r="C15" s="1" t="s">
        <v>653</v>
      </c>
      <c r="D15" s="1" t="s">
        <v>654</v>
      </c>
      <c r="E15" s="1" t="s">
        <v>496</v>
      </c>
      <c r="F15" s="1" t="s">
        <v>590</v>
      </c>
      <c r="G15" s="1" t="s">
        <v>593</v>
      </c>
      <c r="H15" s="1" t="s">
        <v>594</v>
      </c>
      <c r="I15" s="1" t="s">
        <v>655</v>
      </c>
      <c r="J15" s="1" t="s">
        <v>596</v>
      </c>
      <c r="K15" s="1" t="s">
        <v>655</v>
      </c>
      <c r="L15" s="1" t="s">
        <v>655</v>
      </c>
      <c r="M15" s="1" t="s">
        <v>597</v>
      </c>
      <c r="N15" s="1" t="s">
        <v>597</v>
      </c>
      <c r="O15" s="1" t="s">
        <v>598</v>
      </c>
      <c r="P15" s="1" t="s">
        <v>599</v>
      </c>
      <c r="Q15" s="1" t="s">
        <v>656</v>
      </c>
      <c r="R15" s="1" t="s">
        <v>601</v>
      </c>
      <c r="S15" s="1" t="s">
        <v>602</v>
      </c>
      <c r="T15" s="1" t="s">
        <v>603</v>
      </c>
    </row>
    <row r="16" s="1" customFormat="1" spans="1:20">
      <c r="A16" s="3">
        <v>16346859647</v>
      </c>
      <c r="B16" s="1" t="s">
        <v>590</v>
      </c>
      <c r="C16" s="1" t="s">
        <v>657</v>
      </c>
      <c r="D16" s="1" t="s">
        <v>605</v>
      </c>
      <c r="E16" s="1" t="s">
        <v>541</v>
      </c>
      <c r="F16" s="1" t="s">
        <v>590</v>
      </c>
      <c r="G16" s="1" t="s">
        <v>593</v>
      </c>
      <c r="H16" s="1" t="s">
        <v>594</v>
      </c>
      <c r="I16" s="1" t="s">
        <v>658</v>
      </c>
      <c r="J16" s="1" t="s">
        <v>596</v>
      </c>
      <c r="K16" s="1" t="s">
        <v>658</v>
      </c>
      <c r="L16" s="1" t="s">
        <v>658</v>
      </c>
      <c r="M16" s="1" t="s">
        <v>597</v>
      </c>
      <c r="N16" s="1" t="s">
        <v>597</v>
      </c>
      <c r="O16" s="1" t="s">
        <v>598</v>
      </c>
      <c r="P16" s="1" t="s">
        <v>599</v>
      </c>
      <c r="Q16" s="1" t="s">
        <v>659</v>
      </c>
      <c r="R16" s="1" t="s">
        <v>601</v>
      </c>
      <c r="S16" s="1" t="s">
        <v>602</v>
      </c>
      <c r="T16" s="1" t="s">
        <v>603</v>
      </c>
    </row>
    <row r="17" s="1" customFormat="1" spans="1:20">
      <c r="A17" s="3">
        <v>16342900501</v>
      </c>
      <c r="B17" s="1" t="s">
        <v>660</v>
      </c>
      <c r="C17" s="1" t="s">
        <v>661</v>
      </c>
      <c r="D17" s="1" t="s">
        <v>662</v>
      </c>
      <c r="E17" s="1" t="s">
        <v>515</v>
      </c>
      <c r="F17" s="1" t="s">
        <v>660</v>
      </c>
      <c r="G17" s="1" t="s">
        <v>590</v>
      </c>
      <c r="H17" s="1" t="s">
        <v>594</v>
      </c>
      <c r="I17" s="1" t="s">
        <v>663</v>
      </c>
      <c r="J17" s="1" t="s">
        <v>596</v>
      </c>
      <c r="K17" s="1" t="s">
        <v>663</v>
      </c>
      <c r="L17" s="1" t="s">
        <v>663</v>
      </c>
      <c r="M17" s="1" t="s">
        <v>597</v>
      </c>
      <c r="N17" s="1" t="s">
        <v>597</v>
      </c>
      <c r="O17" s="1" t="s">
        <v>598</v>
      </c>
      <c r="P17" s="1" t="s">
        <v>599</v>
      </c>
      <c r="Q17" s="1" t="s">
        <v>664</v>
      </c>
      <c r="R17" s="1" t="s">
        <v>601</v>
      </c>
      <c r="S17" s="1" t="s">
        <v>602</v>
      </c>
      <c r="T17" s="1" t="s">
        <v>603</v>
      </c>
    </row>
    <row r="18" s="1" customFormat="1" spans="1:20">
      <c r="A18" s="3">
        <v>16342820764</v>
      </c>
      <c r="B18" s="1" t="s">
        <v>660</v>
      </c>
      <c r="C18" s="1" t="s">
        <v>665</v>
      </c>
      <c r="D18" s="1" t="s">
        <v>666</v>
      </c>
      <c r="E18" s="1" t="s">
        <v>513</v>
      </c>
      <c r="F18" s="1" t="s">
        <v>660</v>
      </c>
      <c r="G18" s="1" t="s">
        <v>590</v>
      </c>
      <c r="H18" s="1" t="s">
        <v>594</v>
      </c>
      <c r="I18" s="1" t="s">
        <v>667</v>
      </c>
      <c r="J18" s="1" t="s">
        <v>596</v>
      </c>
      <c r="K18" s="1" t="s">
        <v>667</v>
      </c>
      <c r="L18" s="1" t="s">
        <v>667</v>
      </c>
      <c r="M18" s="1" t="s">
        <v>597</v>
      </c>
      <c r="N18" s="1" t="s">
        <v>597</v>
      </c>
      <c r="O18" s="1" t="s">
        <v>598</v>
      </c>
      <c r="P18" s="1" t="s">
        <v>599</v>
      </c>
      <c r="Q18" s="1" t="s">
        <v>668</v>
      </c>
      <c r="R18" s="1" t="s">
        <v>601</v>
      </c>
      <c r="S18" s="1" t="s">
        <v>602</v>
      </c>
      <c r="T18" s="1" t="s">
        <v>603</v>
      </c>
    </row>
    <row r="19" s="1" customFormat="1" spans="1:20">
      <c r="A19" s="3">
        <v>16342473969</v>
      </c>
      <c r="B19" s="1" t="s">
        <v>660</v>
      </c>
      <c r="C19" s="1" t="s">
        <v>669</v>
      </c>
      <c r="D19" s="1" t="s">
        <v>670</v>
      </c>
      <c r="E19" s="1" t="s">
        <v>671</v>
      </c>
      <c r="F19" s="1" t="s">
        <v>660</v>
      </c>
      <c r="G19" s="1" t="s">
        <v>590</v>
      </c>
      <c r="H19" s="1" t="s">
        <v>594</v>
      </c>
      <c r="I19" s="1" t="s">
        <v>672</v>
      </c>
      <c r="J19" s="1" t="s">
        <v>596</v>
      </c>
      <c r="K19" s="1" t="s">
        <v>672</v>
      </c>
      <c r="L19" s="1" t="s">
        <v>672</v>
      </c>
      <c r="M19" s="1" t="s">
        <v>597</v>
      </c>
      <c r="N19" s="1" t="s">
        <v>597</v>
      </c>
      <c r="O19" s="1" t="s">
        <v>598</v>
      </c>
      <c r="P19" s="1" t="s">
        <v>599</v>
      </c>
      <c r="Q19" s="1" t="s">
        <v>673</v>
      </c>
      <c r="R19" s="1" t="s">
        <v>601</v>
      </c>
      <c r="S19" s="1" t="s">
        <v>602</v>
      </c>
      <c r="T19" s="1" t="s">
        <v>603</v>
      </c>
    </row>
    <row r="20" s="1" customFormat="1" spans="1:20">
      <c r="A20" s="3">
        <v>16342386898</v>
      </c>
      <c r="B20" s="1" t="s">
        <v>660</v>
      </c>
      <c r="C20" s="1" t="s">
        <v>674</v>
      </c>
      <c r="D20" s="1" t="s">
        <v>662</v>
      </c>
      <c r="E20" s="1" t="s">
        <v>510</v>
      </c>
      <c r="F20" s="1" t="s">
        <v>660</v>
      </c>
      <c r="G20" s="1" t="s">
        <v>590</v>
      </c>
      <c r="H20" s="1" t="s">
        <v>594</v>
      </c>
      <c r="I20" s="1" t="s">
        <v>663</v>
      </c>
      <c r="J20" s="1" t="s">
        <v>596</v>
      </c>
      <c r="K20" s="1" t="s">
        <v>663</v>
      </c>
      <c r="L20" s="1" t="s">
        <v>663</v>
      </c>
      <c r="M20" s="1" t="s">
        <v>597</v>
      </c>
      <c r="N20" s="1" t="s">
        <v>597</v>
      </c>
      <c r="O20" s="1" t="s">
        <v>598</v>
      </c>
      <c r="P20" s="1" t="s">
        <v>599</v>
      </c>
      <c r="Q20" s="1" t="s">
        <v>675</v>
      </c>
      <c r="R20" s="1" t="s">
        <v>601</v>
      </c>
      <c r="S20" s="1" t="s">
        <v>602</v>
      </c>
      <c r="T20" s="1" t="s">
        <v>603</v>
      </c>
    </row>
    <row r="21" s="1" customFormat="1" spans="1:20">
      <c r="A21" s="3">
        <v>16341953099</v>
      </c>
      <c r="B21" s="1" t="s">
        <v>660</v>
      </c>
      <c r="C21" s="1" t="s">
        <v>676</v>
      </c>
      <c r="D21" s="1" t="s">
        <v>677</v>
      </c>
      <c r="E21" s="1" t="s">
        <v>507</v>
      </c>
      <c r="F21" s="1" t="s">
        <v>660</v>
      </c>
      <c r="G21" s="1" t="s">
        <v>590</v>
      </c>
      <c r="H21" s="1" t="s">
        <v>594</v>
      </c>
      <c r="I21" s="1" t="s">
        <v>678</v>
      </c>
      <c r="J21" s="1" t="s">
        <v>596</v>
      </c>
      <c r="K21" s="1" t="s">
        <v>678</v>
      </c>
      <c r="L21" s="1" t="s">
        <v>678</v>
      </c>
      <c r="M21" s="1" t="s">
        <v>597</v>
      </c>
      <c r="N21" s="1" t="s">
        <v>597</v>
      </c>
      <c r="O21" s="1" t="s">
        <v>598</v>
      </c>
      <c r="P21" s="1" t="s">
        <v>599</v>
      </c>
      <c r="Q21" s="1" t="s">
        <v>679</v>
      </c>
      <c r="R21" s="1" t="s">
        <v>601</v>
      </c>
      <c r="S21" s="1" t="s">
        <v>602</v>
      </c>
      <c r="T21" s="1" t="s">
        <v>603</v>
      </c>
    </row>
    <row r="22" s="1" customFormat="1" spans="1:20">
      <c r="A22" s="3">
        <v>16341516571</v>
      </c>
      <c r="B22" s="1" t="s">
        <v>660</v>
      </c>
      <c r="C22" s="1" t="s">
        <v>680</v>
      </c>
      <c r="D22" s="1" t="s">
        <v>681</v>
      </c>
      <c r="E22" s="1" t="s">
        <v>682</v>
      </c>
      <c r="F22" s="1" t="s">
        <v>660</v>
      </c>
      <c r="G22" s="1" t="s">
        <v>590</v>
      </c>
      <c r="H22" s="1" t="s">
        <v>594</v>
      </c>
      <c r="I22" s="1" t="s">
        <v>683</v>
      </c>
      <c r="J22" s="1" t="s">
        <v>596</v>
      </c>
      <c r="K22" s="1" t="s">
        <v>683</v>
      </c>
      <c r="L22" s="1" t="s">
        <v>683</v>
      </c>
      <c r="M22" s="1" t="s">
        <v>597</v>
      </c>
      <c r="N22" s="1" t="s">
        <v>597</v>
      </c>
      <c r="O22" s="1" t="s">
        <v>598</v>
      </c>
      <c r="P22" s="1" t="s">
        <v>599</v>
      </c>
      <c r="Q22" s="1" t="s">
        <v>684</v>
      </c>
      <c r="R22" s="1" t="s">
        <v>601</v>
      </c>
      <c r="S22" s="1" t="s">
        <v>602</v>
      </c>
      <c r="T22" s="1" t="s">
        <v>603</v>
      </c>
    </row>
    <row r="23" s="1" customFormat="1" spans="1:20">
      <c r="A23" s="3">
        <v>16341458381</v>
      </c>
      <c r="B23" s="1" t="s">
        <v>660</v>
      </c>
      <c r="C23" s="1" t="s">
        <v>685</v>
      </c>
      <c r="D23" s="1" t="s">
        <v>686</v>
      </c>
      <c r="E23" s="1" t="s">
        <v>538</v>
      </c>
      <c r="F23" s="1" t="s">
        <v>660</v>
      </c>
      <c r="G23" s="1" t="s">
        <v>593</v>
      </c>
      <c r="H23" s="1" t="s">
        <v>594</v>
      </c>
      <c r="I23" s="1" t="s">
        <v>687</v>
      </c>
      <c r="J23" s="1" t="s">
        <v>596</v>
      </c>
      <c r="K23" s="1" t="s">
        <v>687</v>
      </c>
      <c r="L23" s="1" t="s">
        <v>687</v>
      </c>
      <c r="M23" s="1" t="s">
        <v>597</v>
      </c>
      <c r="N23" s="1" t="s">
        <v>597</v>
      </c>
      <c r="O23" s="1" t="s">
        <v>598</v>
      </c>
      <c r="P23" s="1" t="s">
        <v>599</v>
      </c>
      <c r="Q23" s="1" t="s">
        <v>688</v>
      </c>
      <c r="R23" s="1" t="s">
        <v>601</v>
      </c>
      <c r="S23" s="1" t="s">
        <v>602</v>
      </c>
      <c r="T23" s="1" t="s">
        <v>603</v>
      </c>
    </row>
    <row r="24" s="1" customFormat="1" spans="1:20">
      <c r="A24" s="3">
        <v>16341417165</v>
      </c>
      <c r="B24" s="1" t="s">
        <v>660</v>
      </c>
      <c r="C24" s="1" t="s">
        <v>689</v>
      </c>
      <c r="D24" s="1" t="s">
        <v>690</v>
      </c>
      <c r="E24" s="1" t="s">
        <v>503</v>
      </c>
      <c r="F24" s="1" t="s">
        <v>660</v>
      </c>
      <c r="G24" s="1" t="s">
        <v>590</v>
      </c>
      <c r="H24" s="1" t="s">
        <v>594</v>
      </c>
      <c r="I24" s="1" t="s">
        <v>691</v>
      </c>
      <c r="J24" s="1" t="s">
        <v>596</v>
      </c>
      <c r="K24" s="1" t="s">
        <v>691</v>
      </c>
      <c r="L24" s="1" t="s">
        <v>691</v>
      </c>
      <c r="M24" s="1" t="s">
        <v>597</v>
      </c>
      <c r="N24" s="1" t="s">
        <v>597</v>
      </c>
      <c r="O24" s="1" t="s">
        <v>598</v>
      </c>
      <c r="P24" s="1" t="s">
        <v>599</v>
      </c>
      <c r="Q24" s="1" t="s">
        <v>692</v>
      </c>
      <c r="R24" s="1" t="s">
        <v>601</v>
      </c>
      <c r="S24" s="1" t="s">
        <v>602</v>
      </c>
      <c r="T24" s="1" t="s">
        <v>603</v>
      </c>
    </row>
    <row r="25" s="1" customFormat="1" spans="1:20">
      <c r="A25" s="3">
        <v>16341354091</v>
      </c>
      <c r="B25" s="1" t="s">
        <v>660</v>
      </c>
      <c r="C25" s="1" t="s">
        <v>693</v>
      </c>
      <c r="D25" s="1" t="s">
        <v>694</v>
      </c>
      <c r="E25" s="1" t="s">
        <v>500</v>
      </c>
      <c r="F25" s="1" t="s">
        <v>660</v>
      </c>
      <c r="G25" s="1" t="s">
        <v>590</v>
      </c>
      <c r="H25" s="1" t="s">
        <v>594</v>
      </c>
      <c r="I25" s="1" t="s">
        <v>695</v>
      </c>
      <c r="J25" s="1" t="s">
        <v>596</v>
      </c>
      <c r="K25" s="1" t="s">
        <v>695</v>
      </c>
      <c r="L25" s="1" t="s">
        <v>695</v>
      </c>
      <c r="M25" s="1" t="s">
        <v>597</v>
      </c>
      <c r="N25" s="1" t="s">
        <v>597</v>
      </c>
      <c r="O25" s="1" t="s">
        <v>598</v>
      </c>
      <c r="P25" s="1" t="s">
        <v>599</v>
      </c>
      <c r="Q25" s="1" t="s">
        <v>696</v>
      </c>
      <c r="R25" s="1" t="s">
        <v>601</v>
      </c>
      <c r="S25" s="1" t="s">
        <v>602</v>
      </c>
      <c r="T25" s="1" t="s">
        <v>603</v>
      </c>
    </row>
    <row r="26" s="1" customFormat="1" spans="1:20">
      <c r="A26" s="3">
        <v>16341219299</v>
      </c>
      <c r="B26" s="1" t="s">
        <v>660</v>
      </c>
      <c r="C26" s="1" t="s">
        <v>697</v>
      </c>
      <c r="D26" s="1" t="s">
        <v>654</v>
      </c>
      <c r="E26" s="1" t="s">
        <v>496</v>
      </c>
      <c r="F26" s="1" t="s">
        <v>660</v>
      </c>
      <c r="G26" s="1" t="s">
        <v>590</v>
      </c>
      <c r="H26" s="1" t="s">
        <v>594</v>
      </c>
      <c r="I26" s="1" t="s">
        <v>698</v>
      </c>
      <c r="J26" s="1" t="s">
        <v>596</v>
      </c>
      <c r="K26" s="1" t="s">
        <v>698</v>
      </c>
      <c r="L26" s="1" t="s">
        <v>698</v>
      </c>
      <c r="M26" s="1" t="s">
        <v>597</v>
      </c>
      <c r="N26" s="1" t="s">
        <v>597</v>
      </c>
      <c r="O26" s="1" t="s">
        <v>598</v>
      </c>
      <c r="P26" s="1" t="s">
        <v>599</v>
      </c>
      <c r="Q26" s="1" t="s">
        <v>699</v>
      </c>
      <c r="R26" s="1" t="s">
        <v>601</v>
      </c>
      <c r="S26" s="1" t="s">
        <v>602</v>
      </c>
      <c r="T26" s="1" t="s">
        <v>603</v>
      </c>
    </row>
    <row r="27" s="1" customFormat="1" spans="1:20">
      <c r="A27" s="3">
        <v>16341158711</v>
      </c>
      <c r="B27" s="1" t="s">
        <v>660</v>
      </c>
      <c r="C27" s="1" t="s">
        <v>700</v>
      </c>
      <c r="D27" s="1" t="s">
        <v>701</v>
      </c>
      <c r="E27" s="1" t="s">
        <v>494</v>
      </c>
      <c r="F27" s="1" t="s">
        <v>660</v>
      </c>
      <c r="G27" s="1" t="s">
        <v>590</v>
      </c>
      <c r="H27" s="1" t="s">
        <v>594</v>
      </c>
      <c r="I27" s="1" t="s">
        <v>702</v>
      </c>
      <c r="J27" s="1" t="s">
        <v>596</v>
      </c>
      <c r="K27" s="1" t="s">
        <v>702</v>
      </c>
      <c r="L27" s="1" t="s">
        <v>702</v>
      </c>
      <c r="M27" s="1" t="s">
        <v>597</v>
      </c>
      <c r="N27" s="1" t="s">
        <v>597</v>
      </c>
      <c r="O27" s="1" t="s">
        <v>598</v>
      </c>
      <c r="P27" s="1" t="s">
        <v>599</v>
      </c>
      <c r="Q27" s="1" t="s">
        <v>703</v>
      </c>
      <c r="R27" s="1" t="s">
        <v>601</v>
      </c>
      <c r="S27" s="1" t="s">
        <v>602</v>
      </c>
      <c r="T27" s="1" t="s">
        <v>603</v>
      </c>
    </row>
    <row r="28" s="1" customFormat="1" spans="1:20">
      <c r="A28" s="3">
        <v>16340831648</v>
      </c>
      <c r="B28" s="1" t="s">
        <v>660</v>
      </c>
      <c r="C28" s="1" t="s">
        <v>704</v>
      </c>
      <c r="D28" s="1" t="s">
        <v>705</v>
      </c>
      <c r="E28" s="1" t="s">
        <v>491</v>
      </c>
      <c r="F28" s="1" t="s">
        <v>660</v>
      </c>
      <c r="G28" s="1" t="s">
        <v>590</v>
      </c>
      <c r="H28" s="1" t="s">
        <v>594</v>
      </c>
      <c r="I28" s="1" t="s">
        <v>706</v>
      </c>
      <c r="J28" s="1" t="s">
        <v>596</v>
      </c>
      <c r="K28" s="1" t="s">
        <v>706</v>
      </c>
      <c r="L28" s="1" t="s">
        <v>706</v>
      </c>
      <c r="M28" s="1" t="s">
        <v>597</v>
      </c>
      <c r="N28" s="1" t="s">
        <v>597</v>
      </c>
      <c r="O28" s="1" t="s">
        <v>598</v>
      </c>
      <c r="P28" s="1" t="s">
        <v>599</v>
      </c>
      <c r="Q28" s="1" t="s">
        <v>707</v>
      </c>
      <c r="R28" s="1" t="s">
        <v>601</v>
      </c>
      <c r="S28" s="1" t="s">
        <v>602</v>
      </c>
      <c r="T28" s="1" t="s">
        <v>603</v>
      </c>
    </row>
    <row r="29" s="1" customFormat="1" spans="1:20">
      <c r="A29" s="3">
        <v>16340400858</v>
      </c>
      <c r="B29" s="1" t="s">
        <v>660</v>
      </c>
      <c r="C29" s="1" t="s">
        <v>708</v>
      </c>
      <c r="D29" s="1" t="s">
        <v>709</v>
      </c>
      <c r="E29" s="1" t="s">
        <v>488</v>
      </c>
      <c r="F29" s="1" t="s">
        <v>660</v>
      </c>
      <c r="G29" s="1" t="s">
        <v>590</v>
      </c>
      <c r="H29" s="1" t="s">
        <v>594</v>
      </c>
      <c r="I29" s="1" t="s">
        <v>710</v>
      </c>
      <c r="J29" s="1" t="s">
        <v>596</v>
      </c>
      <c r="K29" s="1" t="s">
        <v>710</v>
      </c>
      <c r="L29" s="1" t="s">
        <v>710</v>
      </c>
      <c r="M29" s="1" t="s">
        <v>597</v>
      </c>
      <c r="N29" s="1" t="s">
        <v>597</v>
      </c>
      <c r="O29" s="1" t="s">
        <v>598</v>
      </c>
      <c r="P29" s="1" t="s">
        <v>599</v>
      </c>
      <c r="Q29" s="1" t="s">
        <v>711</v>
      </c>
      <c r="R29" s="1" t="s">
        <v>601</v>
      </c>
      <c r="S29" s="1" t="s">
        <v>602</v>
      </c>
      <c r="T29" s="1" t="s">
        <v>603</v>
      </c>
    </row>
    <row r="30" s="1" customFormat="1" spans="1:20">
      <c r="A30" s="3">
        <v>16340373555</v>
      </c>
      <c r="B30" s="1" t="s">
        <v>660</v>
      </c>
      <c r="C30" s="1" t="s">
        <v>712</v>
      </c>
      <c r="D30" s="1" t="s">
        <v>713</v>
      </c>
      <c r="E30" s="1" t="s">
        <v>714</v>
      </c>
      <c r="F30" s="1" t="s">
        <v>660</v>
      </c>
      <c r="G30" s="1" t="s">
        <v>590</v>
      </c>
      <c r="H30" s="1" t="s">
        <v>594</v>
      </c>
      <c r="I30" s="1" t="s">
        <v>715</v>
      </c>
      <c r="J30" s="1" t="s">
        <v>596</v>
      </c>
      <c r="K30" s="1" t="s">
        <v>715</v>
      </c>
      <c r="L30" s="1" t="s">
        <v>715</v>
      </c>
      <c r="M30" s="1" t="s">
        <v>597</v>
      </c>
      <c r="N30" s="1" t="s">
        <v>597</v>
      </c>
      <c r="O30" s="1" t="s">
        <v>598</v>
      </c>
      <c r="P30" s="1" t="s">
        <v>599</v>
      </c>
      <c r="Q30" s="1" t="s">
        <v>716</v>
      </c>
      <c r="R30" s="1" t="s">
        <v>601</v>
      </c>
      <c r="S30" s="1" t="s">
        <v>602</v>
      </c>
      <c r="T30" s="1" t="s">
        <v>603</v>
      </c>
    </row>
    <row r="31" s="1" customFormat="1" spans="1:20">
      <c r="A31" s="3">
        <v>16340191223</v>
      </c>
      <c r="B31" s="1" t="s">
        <v>660</v>
      </c>
      <c r="C31" s="1" t="s">
        <v>717</v>
      </c>
      <c r="D31" s="1" t="s">
        <v>718</v>
      </c>
      <c r="E31" s="1" t="s">
        <v>719</v>
      </c>
      <c r="F31" s="1" t="s">
        <v>660</v>
      </c>
      <c r="G31" s="1" t="s">
        <v>590</v>
      </c>
      <c r="H31" s="1" t="s">
        <v>594</v>
      </c>
      <c r="I31" s="1" t="s">
        <v>720</v>
      </c>
      <c r="J31" s="1" t="s">
        <v>596</v>
      </c>
      <c r="K31" s="1" t="s">
        <v>720</v>
      </c>
      <c r="L31" s="1" t="s">
        <v>720</v>
      </c>
      <c r="M31" s="1" t="s">
        <v>597</v>
      </c>
      <c r="N31" s="1" t="s">
        <v>597</v>
      </c>
      <c r="O31" s="1" t="s">
        <v>598</v>
      </c>
      <c r="P31" s="1" t="s">
        <v>599</v>
      </c>
      <c r="Q31" s="1" t="s">
        <v>721</v>
      </c>
      <c r="R31" s="1" t="s">
        <v>601</v>
      </c>
      <c r="S31" s="1" t="s">
        <v>602</v>
      </c>
      <c r="T31" s="1" t="s">
        <v>603</v>
      </c>
    </row>
    <row r="32" s="1" customFormat="1" spans="1:20">
      <c r="A32" s="3">
        <v>16337926991</v>
      </c>
      <c r="B32" s="1" t="s">
        <v>660</v>
      </c>
      <c r="C32" s="1" t="s">
        <v>722</v>
      </c>
      <c r="D32" s="1" t="s">
        <v>723</v>
      </c>
      <c r="E32" s="1" t="s">
        <v>483</v>
      </c>
      <c r="F32" s="1" t="s">
        <v>660</v>
      </c>
      <c r="G32" s="1" t="s">
        <v>590</v>
      </c>
      <c r="H32" s="1" t="s">
        <v>594</v>
      </c>
      <c r="I32" s="1" t="s">
        <v>724</v>
      </c>
      <c r="J32" s="1" t="s">
        <v>596</v>
      </c>
      <c r="K32" s="1" t="s">
        <v>724</v>
      </c>
      <c r="L32" s="1" t="s">
        <v>724</v>
      </c>
      <c r="M32" s="1" t="s">
        <v>597</v>
      </c>
      <c r="N32" s="1" t="s">
        <v>597</v>
      </c>
      <c r="O32" s="1" t="s">
        <v>598</v>
      </c>
      <c r="P32" s="1" t="s">
        <v>599</v>
      </c>
      <c r="Q32" s="1" t="s">
        <v>725</v>
      </c>
      <c r="R32" s="1" t="s">
        <v>601</v>
      </c>
      <c r="S32" s="1" t="s">
        <v>602</v>
      </c>
      <c r="T32" s="1" t="s">
        <v>603</v>
      </c>
    </row>
    <row r="33" s="1" customFormat="1" spans="1:20">
      <c r="A33" s="3">
        <v>16337906839</v>
      </c>
      <c r="B33" s="1" t="s">
        <v>660</v>
      </c>
      <c r="C33" s="1" t="s">
        <v>726</v>
      </c>
      <c r="D33" s="1" t="s">
        <v>727</v>
      </c>
      <c r="E33" s="1" t="s">
        <v>536</v>
      </c>
      <c r="F33" s="1" t="s">
        <v>660</v>
      </c>
      <c r="G33" s="1" t="s">
        <v>593</v>
      </c>
      <c r="H33" s="1" t="s">
        <v>594</v>
      </c>
      <c r="I33" s="1" t="s">
        <v>728</v>
      </c>
      <c r="J33" s="1" t="s">
        <v>596</v>
      </c>
      <c r="K33" s="1" t="s">
        <v>728</v>
      </c>
      <c r="L33" s="1" t="s">
        <v>728</v>
      </c>
      <c r="M33" s="1" t="s">
        <v>597</v>
      </c>
      <c r="N33" s="1" t="s">
        <v>597</v>
      </c>
      <c r="O33" s="1" t="s">
        <v>598</v>
      </c>
      <c r="P33" s="1" t="s">
        <v>599</v>
      </c>
      <c r="Q33" s="1" t="s">
        <v>729</v>
      </c>
      <c r="R33" s="1" t="s">
        <v>601</v>
      </c>
      <c r="S33" s="1" t="s">
        <v>602</v>
      </c>
      <c r="T33" s="1" t="s">
        <v>603</v>
      </c>
    </row>
    <row r="34" s="1" customFormat="1" spans="1:20">
      <c r="A34" s="3">
        <v>16337644188</v>
      </c>
      <c r="B34" s="1" t="s">
        <v>660</v>
      </c>
      <c r="C34" s="1" t="s">
        <v>730</v>
      </c>
      <c r="D34" s="1" t="s">
        <v>731</v>
      </c>
      <c r="E34" s="1" t="s">
        <v>442</v>
      </c>
      <c r="F34" s="1" t="s">
        <v>660</v>
      </c>
      <c r="G34" s="1" t="s">
        <v>590</v>
      </c>
      <c r="H34" s="1" t="s">
        <v>594</v>
      </c>
      <c r="I34" s="1" t="s">
        <v>732</v>
      </c>
      <c r="J34" s="1" t="s">
        <v>596</v>
      </c>
      <c r="K34" s="1" t="s">
        <v>732</v>
      </c>
      <c r="L34" s="1" t="s">
        <v>732</v>
      </c>
      <c r="M34" s="1" t="s">
        <v>597</v>
      </c>
      <c r="N34" s="1" t="s">
        <v>597</v>
      </c>
      <c r="O34" s="1" t="s">
        <v>598</v>
      </c>
      <c r="P34" s="1" t="s">
        <v>599</v>
      </c>
      <c r="Q34" s="1" t="s">
        <v>733</v>
      </c>
      <c r="R34" s="1" t="s">
        <v>601</v>
      </c>
      <c r="S34" s="1" t="s">
        <v>602</v>
      </c>
      <c r="T34" s="1" t="s">
        <v>603</v>
      </c>
    </row>
    <row r="35" s="1" customFormat="1" spans="1:20">
      <c r="A35" s="3">
        <v>16337309440</v>
      </c>
      <c r="B35" s="1" t="s">
        <v>660</v>
      </c>
      <c r="C35" s="1" t="s">
        <v>734</v>
      </c>
      <c r="D35" s="1" t="s">
        <v>735</v>
      </c>
      <c r="E35" s="1" t="s">
        <v>481</v>
      </c>
      <c r="F35" s="1" t="s">
        <v>660</v>
      </c>
      <c r="G35" s="1" t="s">
        <v>590</v>
      </c>
      <c r="H35" s="1" t="s">
        <v>594</v>
      </c>
      <c r="I35" s="1" t="s">
        <v>736</v>
      </c>
      <c r="J35" s="1" t="s">
        <v>596</v>
      </c>
      <c r="K35" s="1" t="s">
        <v>736</v>
      </c>
      <c r="L35" s="1" t="s">
        <v>736</v>
      </c>
      <c r="M35" s="1" t="s">
        <v>597</v>
      </c>
      <c r="N35" s="1" t="s">
        <v>597</v>
      </c>
      <c r="O35" s="1" t="s">
        <v>598</v>
      </c>
      <c r="P35" s="1" t="s">
        <v>599</v>
      </c>
      <c r="Q35" s="1" t="s">
        <v>737</v>
      </c>
      <c r="R35" s="1" t="s">
        <v>601</v>
      </c>
      <c r="S35" s="1" t="s">
        <v>602</v>
      </c>
      <c r="T35" s="1" t="s">
        <v>603</v>
      </c>
    </row>
    <row r="36" s="1" customFormat="1" spans="1:20">
      <c r="A36" s="3">
        <v>16337278622</v>
      </c>
      <c r="B36" s="1" t="s">
        <v>660</v>
      </c>
      <c r="C36" s="1" t="s">
        <v>738</v>
      </c>
      <c r="D36" s="1" t="s">
        <v>605</v>
      </c>
      <c r="E36" s="1" t="s">
        <v>479</v>
      </c>
      <c r="F36" s="1" t="s">
        <v>660</v>
      </c>
      <c r="G36" s="1" t="s">
        <v>590</v>
      </c>
      <c r="H36" s="1" t="s">
        <v>594</v>
      </c>
      <c r="I36" s="1" t="s">
        <v>739</v>
      </c>
      <c r="J36" s="1" t="s">
        <v>596</v>
      </c>
      <c r="K36" s="1" t="s">
        <v>739</v>
      </c>
      <c r="L36" s="1" t="s">
        <v>739</v>
      </c>
      <c r="M36" s="1" t="s">
        <v>597</v>
      </c>
      <c r="N36" s="1" t="s">
        <v>597</v>
      </c>
      <c r="O36" s="1" t="s">
        <v>598</v>
      </c>
      <c r="P36" s="1" t="s">
        <v>599</v>
      </c>
      <c r="Q36" s="1" t="s">
        <v>740</v>
      </c>
      <c r="R36" s="1" t="s">
        <v>601</v>
      </c>
      <c r="S36" s="1" t="s">
        <v>602</v>
      </c>
      <c r="T36" s="1" t="s">
        <v>603</v>
      </c>
    </row>
    <row r="37" s="1" customFormat="1" spans="1:20">
      <c r="A37" s="3">
        <v>16337236057</v>
      </c>
      <c r="B37" s="1" t="s">
        <v>660</v>
      </c>
      <c r="C37" s="1" t="s">
        <v>741</v>
      </c>
      <c r="D37" s="1" t="s">
        <v>646</v>
      </c>
      <c r="E37" s="1" t="s">
        <v>63</v>
      </c>
      <c r="F37" s="1" t="s">
        <v>660</v>
      </c>
      <c r="G37" s="1" t="s">
        <v>590</v>
      </c>
      <c r="H37" s="1" t="s">
        <v>594</v>
      </c>
      <c r="I37" s="1" t="s">
        <v>742</v>
      </c>
      <c r="J37" s="1" t="s">
        <v>596</v>
      </c>
      <c r="K37" s="1" t="s">
        <v>742</v>
      </c>
      <c r="L37" s="1" t="s">
        <v>742</v>
      </c>
      <c r="M37" s="1" t="s">
        <v>597</v>
      </c>
      <c r="N37" s="1" t="s">
        <v>597</v>
      </c>
      <c r="O37" s="1" t="s">
        <v>598</v>
      </c>
      <c r="P37" s="1" t="s">
        <v>599</v>
      </c>
      <c r="Q37" s="1" t="s">
        <v>743</v>
      </c>
      <c r="R37" s="1" t="s">
        <v>601</v>
      </c>
      <c r="S37" s="1" t="s">
        <v>602</v>
      </c>
      <c r="T37" s="1" t="s">
        <v>603</v>
      </c>
    </row>
    <row r="38" s="1" customFormat="1" spans="1:20">
      <c r="A38" s="3">
        <v>16337064302</v>
      </c>
      <c r="B38" s="1" t="s">
        <v>660</v>
      </c>
      <c r="C38" s="1" t="s">
        <v>744</v>
      </c>
      <c r="D38" s="1" t="s">
        <v>745</v>
      </c>
      <c r="E38" s="1" t="s">
        <v>533</v>
      </c>
      <c r="F38" s="1" t="s">
        <v>660</v>
      </c>
      <c r="G38" s="1" t="s">
        <v>593</v>
      </c>
      <c r="H38" s="1" t="s">
        <v>594</v>
      </c>
      <c r="I38" s="1" t="s">
        <v>746</v>
      </c>
      <c r="J38" s="1" t="s">
        <v>596</v>
      </c>
      <c r="K38" s="1" t="s">
        <v>746</v>
      </c>
      <c r="L38" s="1" t="s">
        <v>746</v>
      </c>
      <c r="M38" s="1" t="s">
        <v>597</v>
      </c>
      <c r="N38" s="1" t="s">
        <v>597</v>
      </c>
      <c r="O38" s="1" t="s">
        <v>598</v>
      </c>
      <c r="P38" s="1" t="s">
        <v>599</v>
      </c>
      <c r="Q38" s="1" t="s">
        <v>747</v>
      </c>
      <c r="R38" s="1" t="s">
        <v>601</v>
      </c>
      <c r="S38" s="1" t="s">
        <v>602</v>
      </c>
      <c r="T38" s="1" t="s">
        <v>603</v>
      </c>
    </row>
    <row r="39" s="1" customFormat="1" spans="1:20">
      <c r="A39" s="3">
        <v>16336737955</v>
      </c>
      <c r="B39" s="1" t="s">
        <v>660</v>
      </c>
      <c r="C39" s="1" t="s">
        <v>748</v>
      </c>
      <c r="D39" s="1" t="s">
        <v>605</v>
      </c>
      <c r="E39" s="1" t="s">
        <v>477</v>
      </c>
      <c r="F39" s="1" t="s">
        <v>660</v>
      </c>
      <c r="G39" s="1" t="s">
        <v>590</v>
      </c>
      <c r="H39" s="1" t="s">
        <v>594</v>
      </c>
      <c r="I39" s="1" t="s">
        <v>749</v>
      </c>
      <c r="J39" s="1" t="s">
        <v>596</v>
      </c>
      <c r="K39" s="1" t="s">
        <v>749</v>
      </c>
      <c r="L39" s="1" t="s">
        <v>749</v>
      </c>
      <c r="M39" s="1" t="s">
        <v>597</v>
      </c>
      <c r="N39" s="1" t="s">
        <v>597</v>
      </c>
      <c r="O39" s="1" t="s">
        <v>598</v>
      </c>
      <c r="P39" s="1" t="s">
        <v>599</v>
      </c>
      <c r="Q39" s="1" t="s">
        <v>750</v>
      </c>
      <c r="R39" s="1" t="s">
        <v>601</v>
      </c>
      <c r="S39" s="1" t="s">
        <v>602</v>
      </c>
      <c r="T39" s="1" t="s">
        <v>603</v>
      </c>
    </row>
    <row r="40" s="1" customFormat="1" spans="1:20">
      <c r="A40" s="3">
        <v>16336372835</v>
      </c>
      <c r="B40" s="1" t="s">
        <v>660</v>
      </c>
      <c r="C40" s="1" t="s">
        <v>751</v>
      </c>
      <c r="D40" s="1" t="s">
        <v>752</v>
      </c>
      <c r="E40" s="1" t="s">
        <v>474</v>
      </c>
      <c r="F40" s="1" t="s">
        <v>660</v>
      </c>
      <c r="G40" s="1" t="s">
        <v>590</v>
      </c>
      <c r="H40" s="1" t="s">
        <v>594</v>
      </c>
      <c r="I40" s="1" t="s">
        <v>753</v>
      </c>
      <c r="J40" s="1" t="s">
        <v>596</v>
      </c>
      <c r="K40" s="1" t="s">
        <v>753</v>
      </c>
      <c r="L40" s="1" t="s">
        <v>753</v>
      </c>
      <c r="M40" s="1" t="s">
        <v>597</v>
      </c>
      <c r="N40" s="1" t="s">
        <v>597</v>
      </c>
      <c r="O40" s="1" t="s">
        <v>598</v>
      </c>
      <c r="P40" s="1" t="s">
        <v>599</v>
      </c>
      <c r="Q40" s="1" t="s">
        <v>754</v>
      </c>
      <c r="R40" s="1" t="s">
        <v>601</v>
      </c>
      <c r="S40" s="1" t="s">
        <v>602</v>
      </c>
      <c r="T40" s="1" t="s">
        <v>603</v>
      </c>
    </row>
    <row r="41" s="1" customFormat="1" spans="1:20">
      <c r="A41" s="3">
        <v>16336318632</v>
      </c>
      <c r="B41" s="1" t="s">
        <v>660</v>
      </c>
      <c r="C41" s="1" t="s">
        <v>755</v>
      </c>
      <c r="D41" s="1" t="s">
        <v>756</v>
      </c>
      <c r="E41" s="1" t="s">
        <v>531</v>
      </c>
      <c r="F41" s="1" t="s">
        <v>660</v>
      </c>
      <c r="G41" s="1" t="s">
        <v>593</v>
      </c>
      <c r="H41" s="1" t="s">
        <v>594</v>
      </c>
      <c r="I41" s="1" t="s">
        <v>757</v>
      </c>
      <c r="J41" s="1" t="s">
        <v>596</v>
      </c>
      <c r="K41" s="1" t="s">
        <v>757</v>
      </c>
      <c r="L41" s="1" t="s">
        <v>757</v>
      </c>
      <c r="M41" s="1" t="s">
        <v>597</v>
      </c>
      <c r="N41" s="1" t="s">
        <v>597</v>
      </c>
      <c r="O41" s="1" t="s">
        <v>598</v>
      </c>
      <c r="P41" s="1" t="s">
        <v>599</v>
      </c>
      <c r="Q41" s="1" t="s">
        <v>758</v>
      </c>
      <c r="R41" s="1" t="s">
        <v>601</v>
      </c>
      <c r="S41" s="1" t="s">
        <v>602</v>
      </c>
      <c r="T41" s="1" t="s">
        <v>603</v>
      </c>
    </row>
    <row r="42" s="1" customFormat="1" spans="1:20">
      <c r="A42" s="3">
        <v>16336191326</v>
      </c>
      <c r="B42" s="1" t="s">
        <v>660</v>
      </c>
      <c r="C42" s="1" t="s">
        <v>759</v>
      </c>
      <c r="D42" s="1" t="s">
        <v>760</v>
      </c>
      <c r="E42" s="1" t="s">
        <v>761</v>
      </c>
      <c r="F42" s="1" t="s">
        <v>660</v>
      </c>
      <c r="G42" s="1" t="s">
        <v>590</v>
      </c>
      <c r="H42" s="1" t="s">
        <v>594</v>
      </c>
      <c r="I42" s="1" t="s">
        <v>762</v>
      </c>
      <c r="J42" s="1" t="s">
        <v>596</v>
      </c>
      <c r="K42" s="1" t="s">
        <v>762</v>
      </c>
      <c r="L42" s="1" t="s">
        <v>762</v>
      </c>
      <c r="M42" s="1" t="s">
        <v>597</v>
      </c>
      <c r="N42" s="1" t="s">
        <v>597</v>
      </c>
      <c r="O42" s="1" t="s">
        <v>598</v>
      </c>
      <c r="P42" s="1" t="s">
        <v>599</v>
      </c>
      <c r="Q42" s="1" t="s">
        <v>763</v>
      </c>
      <c r="R42" s="1" t="s">
        <v>601</v>
      </c>
      <c r="S42" s="1" t="s">
        <v>602</v>
      </c>
      <c r="T42" s="1" t="s">
        <v>603</v>
      </c>
    </row>
    <row r="43" s="1" customFormat="1" spans="1:20">
      <c r="A43" s="3">
        <v>16335912396</v>
      </c>
      <c r="B43" s="1" t="s">
        <v>764</v>
      </c>
      <c r="C43" s="1" t="s">
        <v>765</v>
      </c>
      <c r="D43" s="1" t="s">
        <v>766</v>
      </c>
      <c r="E43" s="1" t="s">
        <v>767</v>
      </c>
      <c r="F43" s="1" t="s">
        <v>764</v>
      </c>
      <c r="G43" s="1" t="s">
        <v>660</v>
      </c>
      <c r="H43" s="1" t="s">
        <v>594</v>
      </c>
      <c r="I43" s="1" t="s">
        <v>768</v>
      </c>
      <c r="J43" s="1" t="s">
        <v>596</v>
      </c>
      <c r="K43" s="1" t="s">
        <v>768</v>
      </c>
      <c r="L43" s="1" t="s">
        <v>768</v>
      </c>
      <c r="M43" s="1" t="s">
        <v>597</v>
      </c>
      <c r="N43" s="1" t="s">
        <v>597</v>
      </c>
      <c r="O43" s="1" t="s">
        <v>598</v>
      </c>
      <c r="P43" s="1" t="s">
        <v>599</v>
      </c>
      <c r="Q43" s="1" t="s">
        <v>769</v>
      </c>
      <c r="R43" s="1" t="s">
        <v>601</v>
      </c>
      <c r="S43" s="1" t="s">
        <v>602</v>
      </c>
      <c r="T43" s="1" t="s">
        <v>603</v>
      </c>
    </row>
    <row r="44" s="1" customFormat="1" spans="1:20">
      <c r="A44" s="3">
        <v>16335670691</v>
      </c>
      <c r="B44" s="1" t="s">
        <v>764</v>
      </c>
      <c r="C44" s="1" t="s">
        <v>770</v>
      </c>
      <c r="D44" s="1" t="s">
        <v>771</v>
      </c>
      <c r="E44" s="1" t="s">
        <v>456</v>
      </c>
      <c r="F44" s="1" t="s">
        <v>764</v>
      </c>
      <c r="G44" s="1" t="s">
        <v>660</v>
      </c>
      <c r="H44" s="1" t="s">
        <v>594</v>
      </c>
      <c r="I44" s="1" t="s">
        <v>772</v>
      </c>
      <c r="J44" s="1" t="s">
        <v>596</v>
      </c>
      <c r="K44" s="1" t="s">
        <v>772</v>
      </c>
      <c r="L44" s="1" t="s">
        <v>772</v>
      </c>
      <c r="M44" s="1" t="s">
        <v>597</v>
      </c>
      <c r="N44" s="1" t="s">
        <v>597</v>
      </c>
      <c r="O44" s="1" t="s">
        <v>598</v>
      </c>
      <c r="P44" s="1" t="s">
        <v>599</v>
      </c>
      <c r="Q44" s="1" t="s">
        <v>773</v>
      </c>
      <c r="R44" s="1" t="s">
        <v>601</v>
      </c>
      <c r="S44" s="1" t="s">
        <v>602</v>
      </c>
      <c r="T44" s="1" t="s">
        <v>603</v>
      </c>
    </row>
    <row r="45" s="1" customFormat="1" spans="1:20">
      <c r="A45" s="3">
        <v>16335348692</v>
      </c>
      <c r="B45" s="1" t="s">
        <v>764</v>
      </c>
      <c r="C45" s="1" t="s">
        <v>774</v>
      </c>
      <c r="D45" s="1" t="s">
        <v>775</v>
      </c>
      <c r="E45" s="1" t="s">
        <v>451</v>
      </c>
      <c r="F45" s="1" t="s">
        <v>764</v>
      </c>
      <c r="G45" s="1" t="s">
        <v>660</v>
      </c>
      <c r="H45" s="1" t="s">
        <v>594</v>
      </c>
      <c r="I45" s="1" t="s">
        <v>776</v>
      </c>
      <c r="J45" s="1" t="s">
        <v>596</v>
      </c>
      <c r="K45" s="1" t="s">
        <v>776</v>
      </c>
      <c r="L45" s="1" t="s">
        <v>776</v>
      </c>
      <c r="M45" s="1" t="s">
        <v>597</v>
      </c>
      <c r="N45" s="1" t="s">
        <v>597</v>
      </c>
      <c r="O45" s="1" t="s">
        <v>598</v>
      </c>
      <c r="P45" s="1" t="s">
        <v>599</v>
      </c>
      <c r="Q45" s="1" t="s">
        <v>777</v>
      </c>
      <c r="R45" s="1" t="s">
        <v>601</v>
      </c>
      <c r="S45" s="1" t="s">
        <v>602</v>
      </c>
      <c r="T45" s="1" t="s">
        <v>603</v>
      </c>
    </row>
    <row r="46" s="1" customFormat="1" spans="1:20">
      <c r="A46" s="3">
        <v>16335292058</v>
      </c>
      <c r="B46" s="1" t="s">
        <v>764</v>
      </c>
      <c r="C46" s="1" t="s">
        <v>778</v>
      </c>
      <c r="D46" s="1" t="s">
        <v>779</v>
      </c>
      <c r="E46" s="1" t="s">
        <v>780</v>
      </c>
      <c r="F46" s="1" t="s">
        <v>764</v>
      </c>
      <c r="G46" s="1" t="s">
        <v>660</v>
      </c>
      <c r="H46" s="1" t="s">
        <v>594</v>
      </c>
      <c r="I46" s="1" t="s">
        <v>781</v>
      </c>
      <c r="J46" s="1" t="s">
        <v>596</v>
      </c>
      <c r="K46" s="1" t="s">
        <v>781</v>
      </c>
      <c r="L46" s="1" t="s">
        <v>781</v>
      </c>
      <c r="M46" s="1" t="s">
        <v>597</v>
      </c>
      <c r="N46" s="1" t="s">
        <v>597</v>
      </c>
      <c r="O46" s="1" t="s">
        <v>598</v>
      </c>
      <c r="P46" s="1" t="s">
        <v>599</v>
      </c>
      <c r="Q46" s="1" t="s">
        <v>782</v>
      </c>
      <c r="R46" s="1" t="s">
        <v>601</v>
      </c>
      <c r="S46" s="1" t="s">
        <v>602</v>
      </c>
      <c r="T46" s="1" t="s">
        <v>603</v>
      </c>
    </row>
    <row r="47" s="1" customFormat="1" spans="1:20">
      <c r="A47" s="3">
        <v>16335265017</v>
      </c>
      <c r="B47" s="1" t="s">
        <v>764</v>
      </c>
      <c r="C47" s="1" t="s">
        <v>783</v>
      </c>
      <c r="D47" s="1" t="s">
        <v>784</v>
      </c>
      <c r="E47" s="1" t="s">
        <v>449</v>
      </c>
      <c r="F47" s="1" t="s">
        <v>764</v>
      </c>
      <c r="G47" s="1" t="s">
        <v>660</v>
      </c>
      <c r="H47" s="1" t="s">
        <v>594</v>
      </c>
      <c r="I47" s="1" t="s">
        <v>785</v>
      </c>
      <c r="J47" s="1" t="s">
        <v>596</v>
      </c>
      <c r="K47" s="1" t="s">
        <v>785</v>
      </c>
      <c r="L47" s="1" t="s">
        <v>785</v>
      </c>
      <c r="M47" s="1" t="s">
        <v>597</v>
      </c>
      <c r="N47" s="1" t="s">
        <v>597</v>
      </c>
      <c r="O47" s="1" t="s">
        <v>598</v>
      </c>
      <c r="P47" s="1" t="s">
        <v>599</v>
      </c>
      <c r="Q47" s="1" t="s">
        <v>786</v>
      </c>
      <c r="R47" s="1" t="s">
        <v>601</v>
      </c>
      <c r="S47" s="1" t="s">
        <v>602</v>
      </c>
      <c r="T47" s="1" t="s">
        <v>603</v>
      </c>
    </row>
    <row r="48" s="1" customFormat="1" spans="1:20">
      <c r="A48" s="3">
        <v>16334999796</v>
      </c>
      <c r="B48" s="1" t="s">
        <v>764</v>
      </c>
      <c r="C48" s="1" t="s">
        <v>787</v>
      </c>
      <c r="D48" s="1" t="s">
        <v>788</v>
      </c>
      <c r="E48" s="1" t="s">
        <v>448</v>
      </c>
      <c r="F48" s="1" t="s">
        <v>764</v>
      </c>
      <c r="G48" s="1" t="s">
        <v>660</v>
      </c>
      <c r="H48" s="1" t="s">
        <v>594</v>
      </c>
      <c r="I48" s="1" t="s">
        <v>789</v>
      </c>
      <c r="J48" s="1" t="s">
        <v>596</v>
      </c>
      <c r="K48" s="1" t="s">
        <v>789</v>
      </c>
      <c r="L48" s="1" t="s">
        <v>789</v>
      </c>
      <c r="M48" s="1" t="s">
        <v>597</v>
      </c>
      <c r="N48" s="1" t="s">
        <v>597</v>
      </c>
      <c r="O48" s="1" t="s">
        <v>598</v>
      </c>
      <c r="P48" s="1" t="s">
        <v>599</v>
      </c>
      <c r="Q48" s="1" t="s">
        <v>790</v>
      </c>
      <c r="R48" s="1" t="s">
        <v>601</v>
      </c>
      <c r="S48" s="1" t="s">
        <v>602</v>
      </c>
      <c r="T48" s="1" t="s">
        <v>603</v>
      </c>
    </row>
    <row r="49" s="1" customFormat="1" spans="1:20">
      <c r="A49" s="3">
        <v>16334804610</v>
      </c>
      <c r="B49" s="1" t="s">
        <v>764</v>
      </c>
      <c r="C49" s="1" t="s">
        <v>791</v>
      </c>
      <c r="D49" s="1" t="s">
        <v>792</v>
      </c>
      <c r="E49" s="1" t="s">
        <v>446</v>
      </c>
      <c r="F49" s="1" t="s">
        <v>764</v>
      </c>
      <c r="G49" s="1" t="s">
        <v>660</v>
      </c>
      <c r="H49" s="1" t="s">
        <v>594</v>
      </c>
      <c r="I49" s="1" t="s">
        <v>793</v>
      </c>
      <c r="J49" s="1" t="s">
        <v>596</v>
      </c>
      <c r="K49" s="1" t="s">
        <v>793</v>
      </c>
      <c r="L49" s="1" t="s">
        <v>793</v>
      </c>
      <c r="M49" s="1" t="s">
        <v>597</v>
      </c>
      <c r="N49" s="1" t="s">
        <v>597</v>
      </c>
      <c r="O49" s="1" t="s">
        <v>598</v>
      </c>
      <c r="P49" s="1" t="s">
        <v>599</v>
      </c>
      <c r="Q49" s="1" t="s">
        <v>794</v>
      </c>
      <c r="R49" s="1" t="s">
        <v>601</v>
      </c>
      <c r="S49" s="1" t="s">
        <v>602</v>
      </c>
      <c r="T49" s="1" t="s">
        <v>603</v>
      </c>
    </row>
    <row r="50" s="1" customFormat="1" spans="1:20">
      <c r="A50" s="3">
        <v>16334155905</v>
      </c>
      <c r="B50" s="1" t="s">
        <v>764</v>
      </c>
      <c r="C50" s="1" t="s">
        <v>795</v>
      </c>
      <c r="D50" s="1" t="s">
        <v>796</v>
      </c>
      <c r="E50" s="1" t="s">
        <v>797</v>
      </c>
      <c r="F50" s="1" t="s">
        <v>764</v>
      </c>
      <c r="G50" s="1" t="s">
        <v>660</v>
      </c>
      <c r="H50" s="1" t="s">
        <v>594</v>
      </c>
      <c r="I50" s="1" t="s">
        <v>798</v>
      </c>
      <c r="J50" s="1" t="s">
        <v>596</v>
      </c>
      <c r="K50" s="1" t="s">
        <v>798</v>
      </c>
      <c r="L50" s="1" t="s">
        <v>798</v>
      </c>
      <c r="M50" s="1" t="s">
        <v>597</v>
      </c>
      <c r="N50" s="1" t="s">
        <v>597</v>
      </c>
      <c r="O50" s="1" t="s">
        <v>598</v>
      </c>
      <c r="P50" s="1" t="s">
        <v>599</v>
      </c>
      <c r="Q50" s="1" t="s">
        <v>799</v>
      </c>
      <c r="R50" s="1" t="s">
        <v>601</v>
      </c>
      <c r="S50" s="1" t="s">
        <v>602</v>
      </c>
      <c r="T50" s="1" t="s">
        <v>603</v>
      </c>
    </row>
    <row r="51" s="1" customFormat="1" spans="1:20">
      <c r="A51" s="3">
        <v>16331861038</v>
      </c>
      <c r="B51" s="1" t="s">
        <v>764</v>
      </c>
      <c r="C51" s="1" t="s">
        <v>800</v>
      </c>
      <c r="D51" s="1" t="s">
        <v>646</v>
      </c>
      <c r="E51" s="1" t="s">
        <v>63</v>
      </c>
      <c r="F51" s="1" t="s">
        <v>764</v>
      </c>
      <c r="G51" s="1" t="s">
        <v>660</v>
      </c>
      <c r="H51" s="1" t="s">
        <v>594</v>
      </c>
      <c r="I51" s="1" t="s">
        <v>801</v>
      </c>
      <c r="J51" s="1" t="s">
        <v>596</v>
      </c>
      <c r="K51" s="1" t="s">
        <v>801</v>
      </c>
      <c r="L51" s="1" t="s">
        <v>801</v>
      </c>
      <c r="M51" s="1" t="s">
        <v>597</v>
      </c>
      <c r="N51" s="1" t="s">
        <v>597</v>
      </c>
      <c r="O51" s="1" t="s">
        <v>598</v>
      </c>
      <c r="P51" s="1" t="s">
        <v>599</v>
      </c>
      <c r="Q51" s="1" t="s">
        <v>802</v>
      </c>
      <c r="R51" s="1" t="s">
        <v>601</v>
      </c>
      <c r="S51" s="1" t="s">
        <v>602</v>
      </c>
      <c r="T51" s="1" t="s">
        <v>603</v>
      </c>
    </row>
    <row r="52" s="1" customFormat="1" spans="1:20">
      <c r="A52" s="3">
        <v>16331449160</v>
      </c>
      <c r="B52" s="1" t="s">
        <v>764</v>
      </c>
      <c r="C52" s="1" t="s">
        <v>803</v>
      </c>
      <c r="D52" s="1" t="s">
        <v>731</v>
      </c>
      <c r="E52" s="1" t="s">
        <v>442</v>
      </c>
      <c r="F52" s="1" t="s">
        <v>764</v>
      </c>
      <c r="G52" s="1" t="s">
        <v>660</v>
      </c>
      <c r="H52" s="1" t="s">
        <v>594</v>
      </c>
      <c r="I52" s="1" t="s">
        <v>732</v>
      </c>
      <c r="J52" s="1" t="s">
        <v>596</v>
      </c>
      <c r="K52" s="1" t="s">
        <v>732</v>
      </c>
      <c r="L52" s="1" t="s">
        <v>732</v>
      </c>
      <c r="M52" s="1" t="s">
        <v>597</v>
      </c>
      <c r="N52" s="1" t="s">
        <v>597</v>
      </c>
      <c r="O52" s="1" t="s">
        <v>598</v>
      </c>
      <c r="P52" s="1" t="s">
        <v>599</v>
      </c>
      <c r="Q52" s="1" t="s">
        <v>804</v>
      </c>
      <c r="R52" s="1" t="s">
        <v>601</v>
      </c>
      <c r="S52" s="1" t="s">
        <v>602</v>
      </c>
      <c r="T52" s="1" t="s">
        <v>603</v>
      </c>
    </row>
    <row r="53" s="1" customFormat="1" spans="1:20">
      <c r="A53" s="3">
        <v>16330831631</v>
      </c>
      <c r="B53" s="1" t="s">
        <v>764</v>
      </c>
      <c r="C53" s="1" t="s">
        <v>805</v>
      </c>
      <c r="D53" s="1" t="s">
        <v>806</v>
      </c>
      <c r="E53" s="1" t="s">
        <v>807</v>
      </c>
      <c r="F53" s="1" t="s">
        <v>764</v>
      </c>
      <c r="G53" s="1" t="s">
        <v>660</v>
      </c>
      <c r="H53" s="1" t="s">
        <v>594</v>
      </c>
      <c r="I53" s="1" t="s">
        <v>808</v>
      </c>
      <c r="J53" s="1" t="s">
        <v>596</v>
      </c>
      <c r="K53" s="1" t="s">
        <v>808</v>
      </c>
      <c r="L53" s="1" t="s">
        <v>808</v>
      </c>
      <c r="M53" s="1" t="s">
        <v>597</v>
      </c>
      <c r="N53" s="1" t="s">
        <v>597</v>
      </c>
      <c r="O53" s="1" t="s">
        <v>598</v>
      </c>
      <c r="P53" s="1" t="s">
        <v>599</v>
      </c>
      <c r="Q53" s="1" t="s">
        <v>809</v>
      </c>
      <c r="R53" s="1" t="s">
        <v>601</v>
      </c>
      <c r="S53" s="1" t="s">
        <v>602</v>
      </c>
      <c r="T53" s="1" t="s">
        <v>603</v>
      </c>
    </row>
    <row r="54" s="1" customFormat="1" spans="1:20">
      <c r="A54" s="3">
        <v>16330611750</v>
      </c>
      <c r="B54" s="1" t="s">
        <v>764</v>
      </c>
      <c r="C54" s="1" t="s">
        <v>810</v>
      </c>
      <c r="D54" s="1" t="s">
        <v>811</v>
      </c>
      <c r="E54" s="1" t="s">
        <v>441</v>
      </c>
      <c r="F54" s="1" t="s">
        <v>764</v>
      </c>
      <c r="G54" s="1" t="s">
        <v>660</v>
      </c>
      <c r="H54" s="1" t="s">
        <v>594</v>
      </c>
      <c r="I54" s="1" t="s">
        <v>812</v>
      </c>
      <c r="J54" s="1" t="s">
        <v>596</v>
      </c>
      <c r="K54" s="1" t="s">
        <v>812</v>
      </c>
      <c r="L54" s="1" t="s">
        <v>812</v>
      </c>
      <c r="M54" s="1" t="s">
        <v>597</v>
      </c>
      <c r="N54" s="1" t="s">
        <v>597</v>
      </c>
      <c r="O54" s="1" t="s">
        <v>598</v>
      </c>
      <c r="P54" s="1" t="s">
        <v>599</v>
      </c>
      <c r="Q54" s="1" t="s">
        <v>813</v>
      </c>
      <c r="R54" s="1" t="s">
        <v>601</v>
      </c>
      <c r="S54" s="1" t="s">
        <v>602</v>
      </c>
      <c r="T54" s="1" t="s">
        <v>603</v>
      </c>
    </row>
    <row r="55" s="1" customFormat="1" spans="1:20">
      <c r="A55" s="3">
        <v>16330412413</v>
      </c>
      <c r="B55" s="1" t="s">
        <v>814</v>
      </c>
      <c r="C55" s="1" t="s">
        <v>815</v>
      </c>
      <c r="D55" s="1" t="s">
        <v>806</v>
      </c>
      <c r="E55" s="1" t="s">
        <v>816</v>
      </c>
      <c r="F55" s="1" t="s">
        <v>764</v>
      </c>
      <c r="G55" s="1" t="s">
        <v>660</v>
      </c>
      <c r="H55" s="1" t="s">
        <v>594</v>
      </c>
      <c r="I55" s="1" t="s">
        <v>817</v>
      </c>
      <c r="J55" s="1" t="s">
        <v>596</v>
      </c>
      <c r="K55" s="1" t="s">
        <v>817</v>
      </c>
      <c r="L55" s="1" t="s">
        <v>817</v>
      </c>
      <c r="M55" s="1" t="s">
        <v>597</v>
      </c>
      <c r="N55" s="1" t="s">
        <v>597</v>
      </c>
      <c r="O55" s="1" t="s">
        <v>598</v>
      </c>
      <c r="P55" s="1" t="s">
        <v>599</v>
      </c>
      <c r="Q55" s="1" t="s">
        <v>818</v>
      </c>
      <c r="R55" s="1" t="s">
        <v>601</v>
      </c>
      <c r="S55" s="1" t="s">
        <v>602</v>
      </c>
      <c r="T55" s="1" t="s">
        <v>603</v>
      </c>
    </row>
    <row r="56" s="1" customFormat="1" spans="1:20">
      <c r="A56" s="3">
        <v>16330274058</v>
      </c>
      <c r="B56" s="1" t="s">
        <v>814</v>
      </c>
      <c r="C56" s="1" t="s">
        <v>819</v>
      </c>
      <c r="D56" s="1" t="s">
        <v>820</v>
      </c>
      <c r="E56" s="1" t="s">
        <v>821</v>
      </c>
      <c r="F56" s="1" t="s">
        <v>814</v>
      </c>
      <c r="G56" s="1" t="s">
        <v>764</v>
      </c>
      <c r="H56" s="1" t="s">
        <v>594</v>
      </c>
      <c r="I56" s="1" t="s">
        <v>822</v>
      </c>
      <c r="J56" s="1" t="s">
        <v>596</v>
      </c>
      <c r="K56" s="1" t="s">
        <v>822</v>
      </c>
      <c r="L56" s="1" t="s">
        <v>822</v>
      </c>
      <c r="M56" s="1" t="s">
        <v>597</v>
      </c>
      <c r="N56" s="1" t="s">
        <v>597</v>
      </c>
      <c r="O56" s="1" t="s">
        <v>598</v>
      </c>
      <c r="P56" s="1" t="s">
        <v>599</v>
      </c>
      <c r="Q56" s="1" t="s">
        <v>823</v>
      </c>
      <c r="R56" s="1" t="s">
        <v>601</v>
      </c>
      <c r="S56" s="1" t="s">
        <v>602</v>
      </c>
      <c r="T56" s="1" t="s">
        <v>603</v>
      </c>
    </row>
    <row r="57" s="1" customFormat="1" spans="1:20">
      <c r="A57" s="3">
        <v>16330182965</v>
      </c>
      <c r="B57" s="1" t="s">
        <v>814</v>
      </c>
      <c r="C57" s="1" t="s">
        <v>824</v>
      </c>
      <c r="D57" s="1" t="s">
        <v>806</v>
      </c>
      <c r="E57" s="1" t="s">
        <v>825</v>
      </c>
      <c r="F57" s="1" t="s">
        <v>764</v>
      </c>
      <c r="G57" s="1" t="s">
        <v>660</v>
      </c>
      <c r="H57" s="1" t="s">
        <v>594</v>
      </c>
      <c r="I57" s="1" t="s">
        <v>817</v>
      </c>
      <c r="J57" s="1" t="s">
        <v>596</v>
      </c>
      <c r="K57" s="1" t="s">
        <v>817</v>
      </c>
      <c r="L57" s="1" t="s">
        <v>817</v>
      </c>
      <c r="M57" s="1" t="s">
        <v>597</v>
      </c>
      <c r="N57" s="1" t="s">
        <v>597</v>
      </c>
      <c r="O57" s="1" t="s">
        <v>598</v>
      </c>
      <c r="P57" s="1" t="s">
        <v>599</v>
      </c>
      <c r="Q57" s="1" t="s">
        <v>826</v>
      </c>
      <c r="R57" s="1" t="s">
        <v>601</v>
      </c>
      <c r="S57" s="1" t="s">
        <v>602</v>
      </c>
      <c r="T57" s="1" t="s">
        <v>603</v>
      </c>
    </row>
    <row r="58" s="1" customFormat="1" spans="1:20">
      <c r="A58" s="3">
        <v>16330170751</v>
      </c>
      <c r="B58" s="1" t="s">
        <v>814</v>
      </c>
      <c r="C58" s="1" t="s">
        <v>827</v>
      </c>
      <c r="D58" s="1" t="s">
        <v>718</v>
      </c>
      <c r="E58" s="1" t="s">
        <v>828</v>
      </c>
      <c r="F58" s="1" t="s">
        <v>814</v>
      </c>
      <c r="G58" s="1" t="s">
        <v>764</v>
      </c>
      <c r="H58" s="1" t="s">
        <v>594</v>
      </c>
      <c r="I58" s="1" t="s">
        <v>829</v>
      </c>
      <c r="J58" s="1" t="s">
        <v>596</v>
      </c>
      <c r="K58" s="1" t="s">
        <v>829</v>
      </c>
      <c r="L58" s="1" t="s">
        <v>829</v>
      </c>
      <c r="M58" s="1" t="s">
        <v>597</v>
      </c>
      <c r="N58" s="1" t="s">
        <v>597</v>
      </c>
      <c r="O58" s="1" t="s">
        <v>598</v>
      </c>
      <c r="P58" s="1" t="s">
        <v>599</v>
      </c>
      <c r="Q58" s="1" t="s">
        <v>830</v>
      </c>
      <c r="R58" s="1" t="s">
        <v>601</v>
      </c>
      <c r="S58" s="1" t="s">
        <v>602</v>
      </c>
      <c r="T58" s="1" t="s">
        <v>603</v>
      </c>
    </row>
    <row r="59" s="1" customFormat="1" spans="1:20">
      <c r="A59" s="3">
        <v>16330115396</v>
      </c>
      <c r="B59" s="1" t="s">
        <v>814</v>
      </c>
      <c r="C59" s="1" t="s">
        <v>831</v>
      </c>
      <c r="D59" s="1" t="s">
        <v>832</v>
      </c>
      <c r="E59" s="1" t="s">
        <v>421</v>
      </c>
      <c r="F59" s="1" t="s">
        <v>814</v>
      </c>
      <c r="G59" s="1" t="s">
        <v>764</v>
      </c>
      <c r="H59" s="1" t="s">
        <v>594</v>
      </c>
      <c r="I59" s="1" t="s">
        <v>833</v>
      </c>
      <c r="J59" s="1" t="s">
        <v>596</v>
      </c>
      <c r="K59" s="1" t="s">
        <v>833</v>
      </c>
      <c r="L59" s="1" t="s">
        <v>833</v>
      </c>
      <c r="M59" s="1" t="s">
        <v>597</v>
      </c>
      <c r="N59" s="1" t="s">
        <v>597</v>
      </c>
      <c r="O59" s="1" t="s">
        <v>598</v>
      </c>
      <c r="P59" s="1" t="s">
        <v>599</v>
      </c>
      <c r="Q59" s="1" t="s">
        <v>834</v>
      </c>
      <c r="R59" s="1" t="s">
        <v>601</v>
      </c>
      <c r="S59" s="1" t="s">
        <v>602</v>
      </c>
      <c r="T59" s="1" t="s">
        <v>603</v>
      </c>
    </row>
    <row r="60" s="1" customFormat="1" spans="1:20">
      <c r="A60" s="3">
        <v>16329948423</v>
      </c>
      <c r="B60" s="1" t="s">
        <v>814</v>
      </c>
      <c r="C60" s="1" t="s">
        <v>835</v>
      </c>
      <c r="D60" s="1" t="s">
        <v>779</v>
      </c>
      <c r="E60" s="1" t="s">
        <v>836</v>
      </c>
      <c r="F60" s="1" t="s">
        <v>814</v>
      </c>
      <c r="G60" s="1" t="s">
        <v>764</v>
      </c>
      <c r="H60" s="1" t="s">
        <v>594</v>
      </c>
      <c r="I60" s="1" t="s">
        <v>781</v>
      </c>
      <c r="J60" s="1" t="s">
        <v>596</v>
      </c>
      <c r="K60" s="1" t="s">
        <v>781</v>
      </c>
      <c r="L60" s="1" t="s">
        <v>781</v>
      </c>
      <c r="M60" s="1" t="s">
        <v>597</v>
      </c>
      <c r="N60" s="1" t="s">
        <v>597</v>
      </c>
      <c r="O60" s="1" t="s">
        <v>598</v>
      </c>
      <c r="P60" s="1" t="s">
        <v>599</v>
      </c>
      <c r="Q60" s="1" t="s">
        <v>837</v>
      </c>
      <c r="R60" s="1" t="s">
        <v>601</v>
      </c>
      <c r="S60" s="1" t="s">
        <v>602</v>
      </c>
      <c r="T60" s="1" t="s">
        <v>603</v>
      </c>
    </row>
    <row r="61" s="1" customFormat="1" spans="1:20">
      <c r="A61" s="3">
        <v>16329937084</v>
      </c>
      <c r="B61" s="1" t="s">
        <v>814</v>
      </c>
      <c r="C61" s="1" t="s">
        <v>838</v>
      </c>
      <c r="D61" s="1" t="s">
        <v>806</v>
      </c>
      <c r="E61" s="1" t="s">
        <v>839</v>
      </c>
      <c r="F61" s="1" t="s">
        <v>764</v>
      </c>
      <c r="G61" s="1" t="s">
        <v>660</v>
      </c>
      <c r="H61" s="1" t="s">
        <v>594</v>
      </c>
      <c r="I61" s="1" t="s">
        <v>817</v>
      </c>
      <c r="J61" s="1" t="s">
        <v>596</v>
      </c>
      <c r="K61" s="1" t="s">
        <v>817</v>
      </c>
      <c r="L61" s="1" t="s">
        <v>817</v>
      </c>
      <c r="M61" s="1" t="s">
        <v>597</v>
      </c>
      <c r="N61" s="1" t="s">
        <v>597</v>
      </c>
      <c r="O61" s="1" t="s">
        <v>598</v>
      </c>
      <c r="P61" s="1" t="s">
        <v>599</v>
      </c>
      <c r="Q61" s="1" t="s">
        <v>840</v>
      </c>
      <c r="R61" s="1" t="s">
        <v>601</v>
      </c>
      <c r="S61" s="1" t="s">
        <v>602</v>
      </c>
      <c r="T61" s="1" t="s">
        <v>603</v>
      </c>
    </row>
    <row r="62" s="1" customFormat="1" spans="1:20">
      <c r="A62" s="3">
        <v>16329820460</v>
      </c>
      <c r="B62" s="1" t="s">
        <v>814</v>
      </c>
      <c r="C62" s="1" t="s">
        <v>841</v>
      </c>
      <c r="D62" s="1" t="s">
        <v>842</v>
      </c>
      <c r="E62" s="1" t="s">
        <v>417</v>
      </c>
      <c r="F62" s="1" t="s">
        <v>814</v>
      </c>
      <c r="G62" s="1" t="s">
        <v>764</v>
      </c>
      <c r="H62" s="1" t="s">
        <v>594</v>
      </c>
      <c r="I62" s="1" t="s">
        <v>843</v>
      </c>
      <c r="J62" s="1" t="s">
        <v>596</v>
      </c>
      <c r="K62" s="1" t="s">
        <v>843</v>
      </c>
      <c r="L62" s="1" t="s">
        <v>843</v>
      </c>
      <c r="M62" s="1" t="s">
        <v>597</v>
      </c>
      <c r="N62" s="1" t="s">
        <v>597</v>
      </c>
      <c r="O62" s="1" t="s">
        <v>598</v>
      </c>
      <c r="P62" s="1" t="s">
        <v>599</v>
      </c>
      <c r="Q62" s="1" t="s">
        <v>844</v>
      </c>
      <c r="R62" s="1" t="s">
        <v>601</v>
      </c>
      <c r="S62" s="1" t="s">
        <v>602</v>
      </c>
      <c r="T62" s="1" t="s">
        <v>603</v>
      </c>
    </row>
    <row r="63" s="1" customFormat="1" spans="1:20">
      <c r="A63" s="3">
        <v>16329814536</v>
      </c>
      <c r="B63" s="1" t="s">
        <v>814</v>
      </c>
      <c r="C63" s="1" t="s">
        <v>845</v>
      </c>
      <c r="D63" s="1" t="s">
        <v>624</v>
      </c>
      <c r="E63" s="1" t="s">
        <v>415</v>
      </c>
      <c r="F63" s="1" t="s">
        <v>814</v>
      </c>
      <c r="G63" s="1" t="s">
        <v>764</v>
      </c>
      <c r="H63" s="1" t="s">
        <v>594</v>
      </c>
      <c r="I63" s="1" t="s">
        <v>846</v>
      </c>
      <c r="J63" s="1" t="s">
        <v>596</v>
      </c>
      <c r="K63" s="1" t="s">
        <v>846</v>
      </c>
      <c r="L63" s="1" t="s">
        <v>846</v>
      </c>
      <c r="M63" s="1" t="s">
        <v>597</v>
      </c>
      <c r="N63" s="1" t="s">
        <v>597</v>
      </c>
      <c r="O63" s="1" t="s">
        <v>598</v>
      </c>
      <c r="P63" s="1" t="s">
        <v>599</v>
      </c>
      <c r="Q63" s="1" t="s">
        <v>847</v>
      </c>
      <c r="R63" s="1" t="s">
        <v>601</v>
      </c>
      <c r="S63" s="1" t="s">
        <v>602</v>
      </c>
      <c r="T63" s="1" t="s">
        <v>603</v>
      </c>
    </row>
    <row r="64" s="1" customFormat="1" spans="1:20">
      <c r="A64" s="3">
        <v>16329499992</v>
      </c>
      <c r="B64" s="1" t="s">
        <v>814</v>
      </c>
      <c r="C64" s="1" t="s">
        <v>848</v>
      </c>
      <c r="D64" s="1" t="s">
        <v>681</v>
      </c>
      <c r="E64" s="1" t="s">
        <v>849</v>
      </c>
      <c r="F64" s="1" t="s">
        <v>814</v>
      </c>
      <c r="G64" s="1" t="s">
        <v>764</v>
      </c>
      <c r="H64" s="1" t="s">
        <v>594</v>
      </c>
      <c r="I64" s="1" t="s">
        <v>850</v>
      </c>
      <c r="J64" s="1" t="s">
        <v>596</v>
      </c>
      <c r="K64" s="1" t="s">
        <v>850</v>
      </c>
      <c r="L64" s="1" t="s">
        <v>850</v>
      </c>
      <c r="M64" s="1" t="s">
        <v>597</v>
      </c>
      <c r="N64" s="1" t="s">
        <v>597</v>
      </c>
      <c r="O64" s="1" t="s">
        <v>598</v>
      </c>
      <c r="P64" s="1" t="s">
        <v>599</v>
      </c>
      <c r="Q64" s="1" t="s">
        <v>851</v>
      </c>
      <c r="R64" s="1" t="s">
        <v>601</v>
      </c>
      <c r="S64" s="1" t="s">
        <v>602</v>
      </c>
      <c r="T64" s="1" t="s">
        <v>603</v>
      </c>
    </row>
    <row r="65" s="1" customFormat="1" spans="1:20">
      <c r="A65" s="3">
        <v>16329272866</v>
      </c>
      <c r="B65" s="1" t="s">
        <v>814</v>
      </c>
      <c r="C65" s="1" t="s">
        <v>852</v>
      </c>
      <c r="D65" s="1" t="s">
        <v>853</v>
      </c>
      <c r="E65" s="1" t="s">
        <v>854</v>
      </c>
      <c r="F65" s="1" t="s">
        <v>660</v>
      </c>
      <c r="G65" s="1" t="s">
        <v>590</v>
      </c>
      <c r="H65" s="1" t="s">
        <v>594</v>
      </c>
      <c r="I65" s="1" t="s">
        <v>855</v>
      </c>
      <c r="J65" s="1" t="s">
        <v>596</v>
      </c>
      <c r="K65" s="1" t="s">
        <v>855</v>
      </c>
      <c r="L65" s="1" t="s">
        <v>855</v>
      </c>
      <c r="M65" s="1" t="s">
        <v>597</v>
      </c>
      <c r="N65" s="1" t="s">
        <v>597</v>
      </c>
      <c r="O65" s="1" t="s">
        <v>598</v>
      </c>
      <c r="P65" s="1" t="s">
        <v>599</v>
      </c>
      <c r="Q65" s="1" t="s">
        <v>856</v>
      </c>
      <c r="R65" s="1" t="s">
        <v>601</v>
      </c>
      <c r="S65" s="1" t="s">
        <v>602</v>
      </c>
      <c r="T65" s="1" t="s">
        <v>603</v>
      </c>
    </row>
    <row r="66" s="1" customFormat="1" spans="1:20">
      <c r="A66" s="3">
        <v>16329050219</v>
      </c>
      <c r="B66" s="1" t="s">
        <v>814</v>
      </c>
      <c r="C66" s="1" t="s">
        <v>857</v>
      </c>
      <c r="D66" s="1" t="s">
        <v>858</v>
      </c>
      <c r="E66" s="1" t="s">
        <v>859</v>
      </c>
      <c r="F66" s="1" t="s">
        <v>814</v>
      </c>
      <c r="G66" s="1" t="s">
        <v>764</v>
      </c>
      <c r="H66" s="1" t="s">
        <v>594</v>
      </c>
      <c r="I66" s="1" t="s">
        <v>860</v>
      </c>
      <c r="J66" s="1" t="s">
        <v>596</v>
      </c>
      <c r="K66" s="1" t="s">
        <v>860</v>
      </c>
      <c r="L66" s="1" t="s">
        <v>860</v>
      </c>
      <c r="M66" s="1" t="s">
        <v>597</v>
      </c>
      <c r="N66" s="1" t="s">
        <v>597</v>
      </c>
      <c r="O66" s="1" t="s">
        <v>598</v>
      </c>
      <c r="P66" s="1" t="s">
        <v>599</v>
      </c>
      <c r="Q66" s="1" t="s">
        <v>861</v>
      </c>
      <c r="R66" s="1" t="s">
        <v>601</v>
      </c>
      <c r="S66" s="1" t="s">
        <v>602</v>
      </c>
      <c r="T66" s="1" t="s">
        <v>603</v>
      </c>
    </row>
    <row r="67" s="1" customFormat="1" spans="1:20">
      <c r="A67" s="3">
        <v>16328720714</v>
      </c>
      <c r="B67" s="1" t="s">
        <v>814</v>
      </c>
      <c r="C67" s="1" t="s">
        <v>862</v>
      </c>
      <c r="D67" s="1" t="s">
        <v>863</v>
      </c>
      <c r="E67" s="1" t="s">
        <v>409</v>
      </c>
      <c r="F67" s="1" t="s">
        <v>814</v>
      </c>
      <c r="G67" s="1" t="s">
        <v>764</v>
      </c>
      <c r="H67" s="1" t="s">
        <v>594</v>
      </c>
      <c r="I67" s="1" t="s">
        <v>864</v>
      </c>
      <c r="J67" s="1" t="s">
        <v>596</v>
      </c>
      <c r="K67" s="1" t="s">
        <v>864</v>
      </c>
      <c r="L67" s="1" t="s">
        <v>864</v>
      </c>
      <c r="M67" s="1" t="s">
        <v>597</v>
      </c>
      <c r="N67" s="1" t="s">
        <v>597</v>
      </c>
      <c r="O67" s="1" t="s">
        <v>598</v>
      </c>
      <c r="P67" s="1" t="s">
        <v>599</v>
      </c>
      <c r="Q67" s="1" t="s">
        <v>865</v>
      </c>
      <c r="R67" s="1" t="s">
        <v>601</v>
      </c>
      <c r="S67" s="1" t="s">
        <v>602</v>
      </c>
      <c r="T67" s="1" t="s">
        <v>603</v>
      </c>
    </row>
    <row r="68" s="1" customFormat="1" spans="1:20">
      <c r="A68" s="3">
        <v>16326729631</v>
      </c>
      <c r="B68" s="1" t="s">
        <v>814</v>
      </c>
      <c r="C68" s="1" t="s">
        <v>866</v>
      </c>
      <c r="D68" s="1" t="s">
        <v>820</v>
      </c>
      <c r="E68" s="1" t="s">
        <v>867</v>
      </c>
      <c r="F68" s="1" t="s">
        <v>814</v>
      </c>
      <c r="G68" s="1" t="s">
        <v>764</v>
      </c>
      <c r="H68" s="1" t="s">
        <v>594</v>
      </c>
      <c r="I68" s="1" t="s">
        <v>822</v>
      </c>
      <c r="J68" s="1" t="s">
        <v>596</v>
      </c>
      <c r="K68" s="1" t="s">
        <v>822</v>
      </c>
      <c r="L68" s="1" t="s">
        <v>822</v>
      </c>
      <c r="M68" s="1" t="s">
        <v>597</v>
      </c>
      <c r="N68" s="1" t="s">
        <v>597</v>
      </c>
      <c r="O68" s="1" t="s">
        <v>598</v>
      </c>
      <c r="P68" s="1" t="s">
        <v>599</v>
      </c>
      <c r="Q68" s="1" t="s">
        <v>868</v>
      </c>
      <c r="R68" s="1" t="s">
        <v>601</v>
      </c>
      <c r="S68" s="1" t="s">
        <v>602</v>
      </c>
      <c r="T68" s="1" t="s">
        <v>603</v>
      </c>
    </row>
    <row r="69" s="1" customFormat="1" spans="1:20">
      <c r="A69" s="3">
        <v>16326559915</v>
      </c>
      <c r="B69" s="1" t="s">
        <v>814</v>
      </c>
      <c r="C69" s="1" t="s">
        <v>869</v>
      </c>
      <c r="D69" s="1" t="s">
        <v>870</v>
      </c>
      <c r="E69" s="1" t="s">
        <v>871</v>
      </c>
      <c r="F69" s="1" t="s">
        <v>814</v>
      </c>
      <c r="G69" s="1" t="s">
        <v>764</v>
      </c>
      <c r="H69" s="1" t="s">
        <v>594</v>
      </c>
      <c r="I69" s="1" t="s">
        <v>872</v>
      </c>
      <c r="J69" s="1" t="s">
        <v>596</v>
      </c>
      <c r="K69" s="1" t="s">
        <v>872</v>
      </c>
      <c r="L69" s="1" t="s">
        <v>872</v>
      </c>
      <c r="M69" s="1" t="s">
        <v>597</v>
      </c>
      <c r="N69" s="1" t="s">
        <v>597</v>
      </c>
      <c r="O69" s="1" t="s">
        <v>598</v>
      </c>
      <c r="P69" s="1" t="s">
        <v>599</v>
      </c>
      <c r="Q69" s="1" t="s">
        <v>873</v>
      </c>
      <c r="R69" s="1" t="s">
        <v>601</v>
      </c>
      <c r="S69" s="1" t="s">
        <v>602</v>
      </c>
      <c r="T69" s="1" t="s">
        <v>603</v>
      </c>
    </row>
    <row r="70" s="1" customFormat="1" spans="1:20">
      <c r="A70" s="3">
        <v>16326436942</v>
      </c>
      <c r="B70" s="1" t="s">
        <v>814</v>
      </c>
      <c r="C70" s="1" t="s">
        <v>874</v>
      </c>
      <c r="D70" s="1" t="s">
        <v>875</v>
      </c>
      <c r="E70" s="1" t="s">
        <v>876</v>
      </c>
      <c r="F70" s="1" t="s">
        <v>814</v>
      </c>
      <c r="G70" s="1" t="s">
        <v>764</v>
      </c>
      <c r="H70" s="1" t="s">
        <v>594</v>
      </c>
      <c r="I70" s="1" t="s">
        <v>877</v>
      </c>
      <c r="J70" s="1" t="s">
        <v>596</v>
      </c>
      <c r="K70" s="1" t="s">
        <v>877</v>
      </c>
      <c r="L70" s="1" t="s">
        <v>877</v>
      </c>
      <c r="M70" s="1" t="s">
        <v>597</v>
      </c>
      <c r="N70" s="1" t="s">
        <v>597</v>
      </c>
      <c r="O70" s="1" t="s">
        <v>598</v>
      </c>
      <c r="P70" s="1" t="s">
        <v>599</v>
      </c>
      <c r="Q70" s="1" t="s">
        <v>878</v>
      </c>
      <c r="R70" s="1" t="s">
        <v>601</v>
      </c>
      <c r="S70" s="1" t="s">
        <v>602</v>
      </c>
      <c r="T70" s="1" t="s">
        <v>603</v>
      </c>
    </row>
    <row r="71" s="1" customFormat="1" spans="1:20">
      <c r="A71" s="3">
        <v>16326115074</v>
      </c>
      <c r="B71" s="1" t="s">
        <v>814</v>
      </c>
      <c r="C71" s="1" t="s">
        <v>879</v>
      </c>
      <c r="D71" s="1" t="s">
        <v>788</v>
      </c>
      <c r="E71" s="1" t="s">
        <v>440</v>
      </c>
      <c r="F71" s="1" t="s">
        <v>814</v>
      </c>
      <c r="G71" s="1" t="s">
        <v>660</v>
      </c>
      <c r="H71" s="1" t="s">
        <v>594</v>
      </c>
      <c r="I71" s="1" t="s">
        <v>880</v>
      </c>
      <c r="J71" s="1" t="s">
        <v>596</v>
      </c>
      <c r="K71" s="1" t="s">
        <v>880</v>
      </c>
      <c r="L71" s="1" t="s">
        <v>880</v>
      </c>
      <c r="M71" s="1" t="s">
        <v>597</v>
      </c>
      <c r="N71" s="1" t="s">
        <v>597</v>
      </c>
      <c r="O71" s="1" t="s">
        <v>598</v>
      </c>
      <c r="P71" s="1" t="s">
        <v>599</v>
      </c>
      <c r="Q71" s="1" t="s">
        <v>881</v>
      </c>
      <c r="R71" s="1" t="s">
        <v>601</v>
      </c>
      <c r="S71" s="1" t="s">
        <v>602</v>
      </c>
      <c r="T71" s="1" t="s">
        <v>603</v>
      </c>
    </row>
    <row r="72" s="1" customFormat="1" spans="1:20">
      <c r="A72" s="3">
        <v>16326017952</v>
      </c>
      <c r="B72" s="1" t="s">
        <v>814</v>
      </c>
      <c r="C72" s="1" t="s">
        <v>882</v>
      </c>
      <c r="D72" s="1" t="s">
        <v>883</v>
      </c>
      <c r="E72" s="1" t="s">
        <v>402</v>
      </c>
      <c r="F72" s="1" t="s">
        <v>814</v>
      </c>
      <c r="G72" s="1" t="s">
        <v>764</v>
      </c>
      <c r="H72" s="1" t="s">
        <v>594</v>
      </c>
      <c r="I72" s="1" t="s">
        <v>884</v>
      </c>
      <c r="J72" s="1" t="s">
        <v>596</v>
      </c>
      <c r="K72" s="1" t="s">
        <v>884</v>
      </c>
      <c r="L72" s="1" t="s">
        <v>884</v>
      </c>
      <c r="M72" s="1" t="s">
        <v>597</v>
      </c>
      <c r="N72" s="1" t="s">
        <v>597</v>
      </c>
      <c r="O72" s="1" t="s">
        <v>598</v>
      </c>
      <c r="P72" s="1" t="s">
        <v>599</v>
      </c>
      <c r="Q72" s="1" t="s">
        <v>885</v>
      </c>
      <c r="R72" s="1" t="s">
        <v>601</v>
      </c>
      <c r="S72" s="1" t="s">
        <v>602</v>
      </c>
      <c r="T72" s="1" t="s">
        <v>603</v>
      </c>
    </row>
    <row r="73" s="1" customFormat="1" spans="1:20">
      <c r="A73" s="3">
        <v>16325648492</v>
      </c>
      <c r="B73" s="1" t="s">
        <v>814</v>
      </c>
      <c r="C73" s="1" t="s">
        <v>886</v>
      </c>
      <c r="D73" s="1" t="s">
        <v>887</v>
      </c>
      <c r="E73" s="1" t="s">
        <v>888</v>
      </c>
      <c r="F73" s="1" t="s">
        <v>814</v>
      </c>
      <c r="G73" s="1" t="s">
        <v>764</v>
      </c>
      <c r="H73" s="1" t="s">
        <v>594</v>
      </c>
      <c r="I73" s="1" t="s">
        <v>889</v>
      </c>
      <c r="J73" s="1" t="s">
        <v>596</v>
      </c>
      <c r="K73" s="1" t="s">
        <v>889</v>
      </c>
      <c r="L73" s="1" t="s">
        <v>889</v>
      </c>
      <c r="M73" s="1" t="s">
        <v>597</v>
      </c>
      <c r="N73" s="1" t="s">
        <v>597</v>
      </c>
      <c r="O73" s="1" t="s">
        <v>598</v>
      </c>
      <c r="P73" s="1" t="s">
        <v>599</v>
      </c>
      <c r="Q73" s="1" t="s">
        <v>890</v>
      </c>
      <c r="R73" s="1" t="s">
        <v>601</v>
      </c>
      <c r="S73" s="1" t="s">
        <v>602</v>
      </c>
      <c r="T73" s="1" t="s">
        <v>603</v>
      </c>
    </row>
    <row r="74" s="1" customFormat="1" spans="1:20">
      <c r="A74" s="3">
        <v>16325541374</v>
      </c>
      <c r="B74" s="1" t="s">
        <v>814</v>
      </c>
      <c r="C74" s="1" t="s">
        <v>891</v>
      </c>
      <c r="D74" s="1" t="s">
        <v>718</v>
      </c>
      <c r="E74" s="1" t="s">
        <v>892</v>
      </c>
      <c r="F74" s="1" t="s">
        <v>814</v>
      </c>
      <c r="G74" s="1" t="s">
        <v>764</v>
      </c>
      <c r="H74" s="1" t="s">
        <v>594</v>
      </c>
      <c r="I74" s="1" t="s">
        <v>829</v>
      </c>
      <c r="J74" s="1" t="s">
        <v>596</v>
      </c>
      <c r="K74" s="1" t="s">
        <v>829</v>
      </c>
      <c r="L74" s="1" t="s">
        <v>829</v>
      </c>
      <c r="M74" s="1" t="s">
        <v>597</v>
      </c>
      <c r="N74" s="1" t="s">
        <v>597</v>
      </c>
      <c r="O74" s="1" t="s">
        <v>598</v>
      </c>
      <c r="P74" s="1" t="s">
        <v>599</v>
      </c>
      <c r="Q74" s="1" t="s">
        <v>893</v>
      </c>
      <c r="R74" s="1" t="s">
        <v>601</v>
      </c>
      <c r="S74" s="1" t="s">
        <v>602</v>
      </c>
      <c r="T74" s="1" t="s">
        <v>603</v>
      </c>
    </row>
    <row r="75" s="1" customFormat="1" spans="1:20">
      <c r="A75" s="3">
        <v>16324885060</v>
      </c>
      <c r="B75" s="1" t="s">
        <v>814</v>
      </c>
      <c r="C75" s="1" t="s">
        <v>894</v>
      </c>
      <c r="D75" s="1" t="s">
        <v>895</v>
      </c>
      <c r="E75" s="1" t="s">
        <v>396</v>
      </c>
      <c r="F75" s="1" t="s">
        <v>814</v>
      </c>
      <c r="G75" s="1" t="s">
        <v>764</v>
      </c>
      <c r="H75" s="1" t="s">
        <v>594</v>
      </c>
      <c r="I75" s="1" t="s">
        <v>896</v>
      </c>
      <c r="J75" s="1" t="s">
        <v>596</v>
      </c>
      <c r="K75" s="1" t="s">
        <v>896</v>
      </c>
      <c r="L75" s="1" t="s">
        <v>896</v>
      </c>
      <c r="M75" s="1" t="s">
        <v>597</v>
      </c>
      <c r="N75" s="1" t="s">
        <v>597</v>
      </c>
      <c r="O75" s="1" t="s">
        <v>598</v>
      </c>
      <c r="P75" s="1" t="s">
        <v>599</v>
      </c>
      <c r="Q75" s="1" t="s">
        <v>897</v>
      </c>
      <c r="R75" s="1" t="s">
        <v>601</v>
      </c>
      <c r="S75" s="1" t="s">
        <v>602</v>
      </c>
      <c r="T75" s="1" t="s">
        <v>603</v>
      </c>
    </row>
    <row r="76" s="1" customFormat="1" spans="1:20">
      <c r="A76" s="3">
        <v>16324739032</v>
      </c>
      <c r="B76" s="1" t="s">
        <v>814</v>
      </c>
      <c r="C76" s="1" t="s">
        <v>898</v>
      </c>
      <c r="D76" s="1" t="s">
        <v>899</v>
      </c>
      <c r="E76" s="1" t="s">
        <v>393</v>
      </c>
      <c r="F76" s="1" t="s">
        <v>814</v>
      </c>
      <c r="G76" s="1" t="s">
        <v>764</v>
      </c>
      <c r="H76" s="1" t="s">
        <v>594</v>
      </c>
      <c r="I76" s="1" t="s">
        <v>900</v>
      </c>
      <c r="J76" s="1" t="s">
        <v>596</v>
      </c>
      <c r="K76" s="1" t="s">
        <v>900</v>
      </c>
      <c r="L76" s="1" t="s">
        <v>900</v>
      </c>
      <c r="M76" s="1" t="s">
        <v>597</v>
      </c>
      <c r="N76" s="1" t="s">
        <v>597</v>
      </c>
      <c r="O76" s="1" t="s">
        <v>598</v>
      </c>
      <c r="P76" s="1" t="s">
        <v>599</v>
      </c>
      <c r="Q76" s="1" t="s">
        <v>901</v>
      </c>
      <c r="R76" s="1" t="s">
        <v>601</v>
      </c>
      <c r="S76" s="1" t="s">
        <v>602</v>
      </c>
      <c r="T76" s="1" t="s">
        <v>603</v>
      </c>
    </row>
    <row r="77" s="1" customFormat="1" spans="1:20">
      <c r="A77" s="3">
        <v>16324627524</v>
      </c>
      <c r="B77" s="1" t="s">
        <v>814</v>
      </c>
      <c r="C77" s="1" t="s">
        <v>902</v>
      </c>
      <c r="D77" s="1" t="s">
        <v>620</v>
      </c>
      <c r="E77" s="1" t="s">
        <v>391</v>
      </c>
      <c r="F77" s="1" t="s">
        <v>814</v>
      </c>
      <c r="G77" s="1" t="s">
        <v>764</v>
      </c>
      <c r="H77" s="1" t="s">
        <v>594</v>
      </c>
      <c r="I77" s="1" t="s">
        <v>903</v>
      </c>
      <c r="J77" s="1" t="s">
        <v>596</v>
      </c>
      <c r="K77" s="1" t="s">
        <v>903</v>
      </c>
      <c r="L77" s="1" t="s">
        <v>903</v>
      </c>
      <c r="M77" s="1" t="s">
        <v>597</v>
      </c>
      <c r="N77" s="1" t="s">
        <v>597</v>
      </c>
      <c r="O77" s="1" t="s">
        <v>598</v>
      </c>
      <c r="P77" s="1" t="s">
        <v>599</v>
      </c>
      <c r="Q77" s="1" t="s">
        <v>904</v>
      </c>
      <c r="R77" s="1" t="s">
        <v>601</v>
      </c>
      <c r="S77" s="1" t="s">
        <v>602</v>
      </c>
      <c r="T77" s="1" t="s">
        <v>603</v>
      </c>
    </row>
    <row r="78" s="1" customFormat="1" spans="1:20">
      <c r="A78" s="3">
        <v>16324441277</v>
      </c>
      <c r="B78" s="1" t="s">
        <v>814</v>
      </c>
      <c r="C78" s="1" t="s">
        <v>905</v>
      </c>
      <c r="D78" s="1" t="s">
        <v>806</v>
      </c>
      <c r="E78" s="1" t="s">
        <v>906</v>
      </c>
      <c r="F78" s="1" t="s">
        <v>764</v>
      </c>
      <c r="G78" s="1" t="s">
        <v>660</v>
      </c>
      <c r="H78" s="1" t="s">
        <v>594</v>
      </c>
      <c r="I78" s="1" t="s">
        <v>907</v>
      </c>
      <c r="J78" s="1" t="s">
        <v>596</v>
      </c>
      <c r="K78" s="1" t="s">
        <v>907</v>
      </c>
      <c r="L78" s="1" t="s">
        <v>907</v>
      </c>
      <c r="M78" s="1" t="s">
        <v>597</v>
      </c>
      <c r="N78" s="1" t="s">
        <v>597</v>
      </c>
      <c r="O78" s="1" t="s">
        <v>598</v>
      </c>
      <c r="P78" s="1" t="s">
        <v>599</v>
      </c>
      <c r="Q78" s="1" t="s">
        <v>908</v>
      </c>
      <c r="R78" s="1" t="s">
        <v>601</v>
      </c>
      <c r="S78" s="1" t="s">
        <v>602</v>
      </c>
      <c r="T78" s="1" t="s">
        <v>603</v>
      </c>
    </row>
    <row r="79" s="1" customFormat="1" spans="1:20">
      <c r="A79" s="3">
        <v>16324309907</v>
      </c>
      <c r="B79" s="1" t="s">
        <v>814</v>
      </c>
      <c r="C79" s="1" t="s">
        <v>909</v>
      </c>
      <c r="D79" s="1" t="s">
        <v>910</v>
      </c>
      <c r="E79" s="1" t="s">
        <v>388</v>
      </c>
      <c r="F79" s="1" t="s">
        <v>814</v>
      </c>
      <c r="G79" s="1" t="s">
        <v>764</v>
      </c>
      <c r="H79" s="1" t="s">
        <v>594</v>
      </c>
      <c r="I79" s="1" t="s">
        <v>911</v>
      </c>
      <c r="J79" s="1" t="s">
        <v>596</v>
      </c>
      <c r="K79" s="1" t="s">
        <v>911</v>
      </c>
      <c r="L79" s="1" t="s">
        <v>911</v>
      </c>
      <c r="M79" s="1" t="s">
        <v>597</v>
      </c>
      <c r="N79" s="1" t="s">
        <v>597</v>
      </c>
      <c r="O79" s="1" t="s">
        <v>598</v>
      </c>
      <c r="P79" s="1" t="s">
        <v>599</v>
      </c>
      <c r="Q79" s="1" t="s">
        <v>912</v>
      </c>
      <c r="R79" s="1" t="s">
        <v>601</v>
      </c>
      <c r="S79" s="1" t="s">
        <v>602</v>
      </c>
      <c r="T79" s="1" t="s">
        <v>603</v>
      </c>
    </row>
    <row r="80" s="1" customFormat="1" spans="1:20">
      <c r="A80" s="3">
        <v>16324159728</v>
      </c>
      <c r="B80" s="1" t="s">
        <v>814</v>
      </c>
      <c r="C80" s="1" t="s">
        <v>913</v>
      </c>
      <c r="D80" s="1" t="s">
        <v>883</v>
      </c>
      <c r="E80" s="1" t="s">
        <v>382</v>
      </c>
      <c r="F80" s="1" t="s">
        <v>814</v>
      </c>
      <c r="G80" s="1" t="s">
        <v>764</v>
      </c>
      <c r="H80" s="1" t="s">
        <v>594</v>
      </c>
      <c r="I80" s="1" t="s">
        <v>884</v>
      </c>
      <c r="J80" s="1" t="s">
        <v>596</v>
      </c>
      <c r="K80" s="1" t="s">
        <v>884</v>
      </c>
      <c r="L80" s="1" t="s">
        <v>884</v>
      </c>
      <c r="M80" s="1" t="s">
        <v>597</v>
      </c>
      <c r="N80" s="1" t="s">
        <v>597</v>
      </c>
      <c r="O80" s="1" t="s">
        <v>598</v>
      </c>
      <c r="P80" s="1" t="s">
        <v>599</v>
      </c>
      <c r="Q80" s="1" t="s">
        <v>914</v>
      </c>
      <c r="R80" s="1" t="s">
        <v>601</v>
      </c>
      <c r="S80" s="1" t="s">
        <v>602</v>
      </c>
      <c r="T80" s="1" t="s">
        <v>603</v>
      </c>
    </row>
    <row r="81" s="1" customFormat="1" spans="1:20">
      <c r="A81" s="3">
        <v>16324026118</v>
      </c>
      <c r="B81" s="1" t="s">
        <v>814</v>
      </c>
      <c r="C81" s="1" t="s">
        <v>915</v>
      </c>
      <c r="D81" s="1" t="s">
        <v>718</v>
      </c>
      <c r="E81" s="1" t="s">
        <v>916</v>
      </c>
      <c r="F81" s="1" t="s">
        <v>814</v>
      </c>
      <c r="G81" s="1" t="s">
        <v>764</v>
      </c>
      <c r="H81" s="1" t="s">
        <v>594</v>
      </c>
      <c r="I81" s="1" t="s">
        <v>829</v>
      </c>
      <c r="J81" s="1" t="s">
        <v>596</v>
      </c>
      <c r="K81" s="1" t="s">
        <v>829</v>
      </c>
      <c r="L81" s="1" t="s">
        <v>829</v>
      </c>
      <c r="M81" s="1" t="s">
        <v>597</v>
      </c>
      <c r="N81" s="1" t="s">
        <v>597</v>
      </c>
      <c r="O81" s="1" t="s">
        <v>598</v>
      </c>
      <c r="P81" s="1" t="s">
        <v>599</v>
      </c>
      <c r="Q81" s="1" t="s">
        <v>917</v>
      </c>
      <c r="R81" s="1" t="s">
        <v>601</v>
      </c>
      <c r="S81" s="1" t="s">
        <v>602</v>
      </c>
      <c r="T81" s="1" t="s">
        <v>603</v>
      </c>
    </row>
    <row r="82" s="1" customFormat="1" spans="1:20">
      <c r="A82" s="3">
        <v>16323525982</v>
      </c>
      <c r="B82" s="1" t="s">
        <v>918</v>
      </c>
      <c r="C82" s="1" t="s">
        <v>919</v>
      </c>
      <c r="D82" s="1" t="s">
        <v>920</v>
      </c>
      <c r="E82" s="1" t="s">
        <v>921</v>
      </c>
      <c r="F82" s="1" t="s">
        <v>918</v>
      </c>
      <c r="G82" s="1" t="s">
        <v>814</v>
      </c>
      <c r="H82" s="1" t="s">
        <v>594</v>
      </c>
      <c r="I82" s="1" t="s">
        <v>922</v>
      </c>
      <c r="J82" s="1" t="s">
        <v>596</v>
      </c>
      <c r="K82" s="1" t="s">
        <v>922</v>
      </c>
      <c r="L82" s="1" t="s">
        <v>922</v>
      </c>
      <c r="M82" s="1" t="s">
        <v>597</v>
      </c>
      <c r="N82" s="1" t="s">
        <v>597</v>
      </c>
      <c r="O82" s="1" t="s">
        <v>598</v>
      </c>
      <c r="P82" s="1" t="s">
        <v>599</v>
      </c>
      <c r="Q82" s="1" t="s">
        <v>923</v>
      </c>
      <c r="R82" s="1" t="s">
        <v>601</v>
      </c>
      <c r="S82" s="1" t="s">
        <v>602</v>
      </c>
      <c r="T82" s="1" t="s">
        <v>603</v>
      </c>
    </row>
    <row r="83" s="1" customFormat="1" spans="1:20">
      <c r="A83" s="3">
        <v>16321997375</v>
      </c>
      <c r="B83" s="1" t="s">
        <v>918</v>
      </c>
      <c r="C83" s="1" t="s">
        <v>924</v>
      </c>
      <c r="D83" s="1" t="s">
        <v>925</v>
      </c>
      <c r="E83" s="1" t="s">
        <v>379</v>
      </c>
      <c r="F83" s="1" t="s">
        <v>814</v>
      </c>
      <c r="G83" s="1" t="s">
        <v>764</v>
      </c>
      <c r="H83" s="1" t="s">
        <v>594</v>
      </c>
      <c r="I83" s="1" t="s">
        <v>926</v>
      </c>
      <c r="J83" s="1" t="s">
        <v>596</v>
      </c>
      <c r="K83" s="1" t="s">
        <v>926</v>
      </c>
      <c r="L83" s="1" t="s">
        <v>926</v>
      </c>
      <c r="M83" s="1" t="s">
        <v>597</v>
      </c>
      <c r="N83" s="1" t="s">
        <v>597</v>
      </c>
      <c r="O83" s="1" t="s">
        <v>598</v>
      </c>
      <c r="P83" s="1" t="s">
        <v>599</v>
      </c>
      <c r="Q83" s="1" t="s">
        <v>927</v>
      </c>
      <c r="R83" s="1" t="s">
        <v>601</v>
      </c>
      <c r="S83" s="1" t="s">
        <v>602</v>
      </c>
      <c r="T83" s="1" t="s">
        <v>603</v>
      </c>
    </row>
    <row r="84" s="1" customFormat="1" spans="1:20">
      <c r="A84" s="3">
        <v>16321819616</v>
      </c>
      <c r="B84" s="1" t="s">
        <v>918</v>
      </c>
      <c r="C84" s="1" t="s">
        <v>928</v>
      </c>
      <c r="D84" s="1" t="s">
        <v>760</v>
      </c>
      <c r="E84" s="1" t="s">
        <v>929</v>
      </c>
      <c r="F84" s="1" t="s">
        <v>814</v>
      </c>
      <c r="G84" s="1" t="s">
        <v>764</v>
      </c>
      <c r="H84" s="1" t="s">
        <v>594</v>
      </c>
      <c r="I84" s="1" t="s">
        <v>930</v>
      </c>
      <c r="J84" s="1" t="s">
        <v>596</v>
      </c>
      <c r="K84" s="1" t="s">
        <v>930</v>
      </c>
      <c r="L84" s="1" t="s">
        <v>930</v>
      </c>
      <c r="M84" s="1" t="s">
        <v>597</v>
      </c>
      <c r="N84" s="1" t="s">
        <v>597</v>
      </c>
      <c r="O84" s="1" t="s">
        <v>598</v>
      </c>
      <c r="P84" s="1" t="s">
        <v>599</v>
      </c>
      <c r="Q84" s="1" t="s">
        <v>931</v>
      </c>
      <c r="R84" s="1" t="s">
        <v>601</v>
      </c>
      <c r="S84" s="1" t="s">
        <v>602</v>
      </c>
      <c r="T84" s="1" t="s">
        <v>603</v>
      </c>
    </row>
    <row r="85" s="1" customFormat="1" spans="1:20">
      <c r="A85" s="3">
        <v>16321705438</v>
      </c>
      <c r="B85" s="1" t="s">
        <v>918</v>
      </c>
      <c r="C85" s="1" t="s">
        <v>932</v>
      </c>
      <c r="D85" s="1" t="s">
        <v>933</v>
      </c>
      <c r="E85" s="1" t="s">
        <v>347</v>
      </c>
      <c r="F85" s="1" t="s">
        <v>918</v>
      </c>
      <c r="G85" s="1" t="s">
        <v>814</v>
      </c>
      <c r="H85" s="1" t="s">
        <v>594</v>
      </c>
      <c r="I85" s="1" t="s">
        <v>934</v>
      </c>
      <c r="J85" s="1" t="s">
        <v>596</v>
      </c>
      <c r="K85" s="1" t="s">
        <v>934</v>
      </c>
      <c r="L85" s="1" t="s">
        <v>934</v>
      </c>
      <c r="M85" s="1" t="s">
        <v>597</v>
      </c>
      <c r="N85" s="1" t="s">
        <v>597</v>
      </c>
      <c r="O85" s="1" t="s">
        <v>598</v>
      </c>
      <c r="P85" s="1" t="s">
        <v>599</v>
      </c>
      <c r="Q85" s="1" t="s">
        <v>935</v>
      </c>
      <c r="R85" s="1" t="s">
        <v>601</v>
      </c>
      <c r="S85" s="1" t="s">
        <v>602</v>
      </c>
      <c r="T85" s="1" t="s">
        <v>603</v>
      </c>
    </row>
    <row r="86" s="1" customFormat="1" spans="1:20">
      <c r="A86" s="3">
        <v>16321504952</v>
      </c>
      <c r="B86" s="1" t="s">
        <v>918</v>
      </c>
      <c r="C86" s="1" t="s">
        <v>936</v>
      </c>
      <c r="D86" s="1" t="s">
        <v>937</v>
      </c>
      <c r="E86" s="1" t="s">
        <v>376</v>
      </c>
      <c r="F86" s="1" t="s">
        <v>814</v>
      </c>
      <c r="G86" s="1" t="s">
        <v>764</v>
      </c>
      <c r="H86" s="1" t="s">
        <v>594</v>
      </c>
      <c r="I86" s="1" t="s">
        <v>938</v>
      </c>
      <c r="J86" s="1" t="s">
        <v>596</v>
      </c>
      <c r="K86" s="1" t="s">
        <v>938</v>
      </c>
      <c r="L86" s="1" t="s">
        <v>938</v>
      </c>
      <c r="M86" s="1" t="s">
        <v>597</v>
      </c>
      <c r="N86" s="1" t="s">
        <v>597</v>
      </c>
      <c r="O86" s="1" t="s">
        <v>598</v>
      </c>
      <c r="P86" s="1" t="s">
        <v>599</v>
      </c>
      <c r="Q86" s="1" t="s">
        <v>939</v>
      </c>
      <c r="R86" s="1" t="s">
        <v>601</v>
      </c>
      <c r="S86" s="1" t="s">
        <v>602</v>
      </c>
      <c r="T86" s="1" t="s">
        <v>603</v>
      </c>
    </row>
    <row r="87" s="1" customFormat="1" spans="1:20">
      <c r="A87" s="3">
        <v>16321468829</v>
      </c>
      <c r="B87" s="1" t="s">
        <v>918</v>
      </c>
      <c r="C87" s="1" t="s">
        <v>940</v>
      </c>
      <c r="D87" s="1" t="s">
        <v>933</v>
      </c>
      <c r="E87" s="1" t="s">
        <v>345</v>
      </c>
      <c r="F87" s="1" t="s">
        <v>918</v>
      </c>
      <c r="G87" s="1" t="s">
        <v>814</v>
      </c>
      <c r="H87" s="1" t="s">
        <v>594</v>
      </c>
      <c r="I87" s="1" t="s">
        <v>941</v>
      </c>
      <c r="J87" s="1" t="s">
        <v>596</v>
      </c>
      <c r="K87" s="1" t="s">
        <v>941</v>
      </c>
      <c r="L87" s="1" t="s">
        <v>941</v>
      </c>
      <c r="M87" s="1" t="s">
        <v>597</v>
      </c>
      <c r="N87" s="1" t="s">
        <v>597</v>
      </c>
      <c r="O87" s="1" t="s">
        <v>598</v>
      </c>
      <c r="P87" s="1" t="s">
        <v>599</v>
      </c>
      <c r="Q87" s="1" t="s">
        <v>942</v>
      </c>
      <c r="R87" s="1" t="s">
        <v>601</v>
      </c>
      <c r="S87" s="1" t="s">
        <v>602</v>
      </c>
      <c r="T87" s="1" t="s">
        <v>603</v>
      </c>
    </row>
    <row r="88" s="1" customFormat="1" spans="1:20">
      <c r="A88" s="3">
        <v>16321450483</v>
      </c>
      <c r="B88" s="1" t="s">
        <v>918</v>
      </c>
      <c r="C88" s="1" t="s">
        <v>943</v>
      </c>
      <c r="D88" s="1" t="s">
        <v>933</v>
      </c>
      <c r="E88" s="1" t="s">
        <v>343</v>
      </c>
      <c r="F88" s="1" t="s">
        <v>918</v>
      </c>
      <c r="G88" s="1" t="s">
        <v>814</v>
      </c>
      <c r="H88" s="1" t="s">
        <v>594</v>
      </c>
      <c r="I88" s="1" t="s">
        <v>941</v>
      </c>
      <c r="J88" s="1" t="s">
        <v>596</v>
      </c>
      <c r="K88" s="1" t="s">
        <v>941</v>
      </c>
      <c r="L88" s="1" t="s">
        <v>941</v>
      </c>
      <c r="M88" s="1" t="s">
        <v>597</v>
      </c>
      <c r="N88" s="1" t="s">
        <v>597</v>
      </c>
      <c r="O88" s="1" t="s">
        <v>598</v>
      </c>
      <c r="P88" s="1" t="s">
        <v>599</v>
      </c>
      <c r="Q88" s="1" t="s">
        <v>944</v>
      </c>
      <c r="R88" s="1" t="s">
        <v>601</v>
      </c>
      <c r="S88" s="1" t="s">
        <v>602</v>
      </c>
      <c r="T88" s="1" t="s">
        <v>603</v>
      </c>
    </row>
    <row r="89" s="1" customFormat="1" spans="1:20">
      <c r="A89" s="3">
        <v>16321100919</v>
      </c>
      <c r="B89" s="1" t="s">
        <v>918</v>
      </c>
      <c r="C89" s="1" t="s">
        <v>945</v>
      </c>
      <c r="D89" s="1" t="s">
        <v>946</v>
      </c>
      <c r="E89" s="1" t="s">
        <v>947</v>
      </c>
      <c r="F89" s="1" t="s">
        <v>814</v>
      </c>
      <c r="G89" s="1" t="s">
        <v>764</v>
      </c>
      <c r="H89" s="1" t="s">
        <v>594</v>
      </c>
      <c r="I89" s="1" t="s">
        <v>948</v>
      </c>
      <c r="J89" s="1" t="s">
        <v>596</v>
      </c>
      <c r="K89" s="1" t="s">
        <v>948</v>
      </c>
      <c r="L89" s="1" t="s">
        <v>948</v>
      </c>
      <c r="M89" s="1" t="s">
        <v>597</v>
      </c>
      <c r="N89" s="1" t="s">
        <v>597</v>
      </c>
      <c r="O89" s="1" t="s">
        <v>598</v>
      </c>
      <c r="P89" s="1" t="s">
        <v>599</v>
      </c>
      <c r="Q89" s="1" t="s">
        <v>949</v>
      </c>
      <c r="R89" s="1" t="s">
        <v>601</v>
      </c>
      <c r="S89" s="1" t="s">
        <v>602</v>
      </c>
      <c r="T89" s="1" t="s">
        <v>603</v>
      </c>
    </row>
    <row r="90" s="1" customFormat="1" spans="1:20">
      <c r="A90" s="3">
        <v>16320899795</v>
      </c>
      <c r="B90" s="1" t="s">
        <v>918</v>
      </c>
      <c r="C90" s="1" t="s">
        <v>950</v>
      </c>
      <c r="D90" s="1" t="s">
        <v>951</v>
      </c>
      <c r="E90" s="1" t="s">
        <v>341</v>
      </c>
      <c r="F90" s="1" t="s">
        <v>918</v>
      </c>
      <c r="G90" s="1" t="s">
        <v>814</v>
      </c>
      <c r="H90" s="1" t="s">
        <v>594</v>
      </c>
      <c r="I90" s="1" t="s">
        <v>952</v>
      </c>
      <c r="J90" s="1" t="s">
        <v>596</v>
      </c>
      <c r="K90" s="1" t="s">
        <v>952</v>
      </c>
      <c r="L90" s="1" t="s">
        <v>952</v>
      </c>
      <c r="M90" s="1" t="s">
        <v>597</v>
      </c>
      <c r="N90" s="1" t="s">
        <v>597</v>
      </c>
      <c r="O90" s="1" t="s">
        <v>598</v>
      </c>
      <c r="P90" s="1" t="s">
        <v>599</v>
      </c>
      <c r="Q90" s="1" t="s">
        <v>953</v>
      </c>
      <c r="R90" s="1" t="s">
        <v>601</v>
      </c>
      <c r="S90" s="1" t="s">
        <v>602</v>
      </c>
      <c r="T90" s="1" t="s">
        <v>603</v>
      </c>
    </row>
    <row r="91" s="1" customFormat="1" spans="1:20">
      <c r="A91" s="3">
        <v>16320872705</v>
      </c>
      <c r="B91" s="1" t="s">
        <v>918</v>
      </c>
      <c r="C91" s="1" t="s">
        <v>954</v>
      </c>
      <c r="D91" s="1" t="s">
        <v>605</v>
      </c>
      <c r="E91" s="1" t="s">
        <v>339</v>
      </c>
      <c r="F91" s="1" t="s">
        <v>918</v>
      </c>
      <c r="G91" s="1" t="s">
        <v>814</v>
      </c>
      <c r="H91" s="1" t="s">
        <v>594</v>
      </c>
      <c r="I91" s="1" t="s">
        <v>955</v>
      </c>
      <c r="J91" s="1" t="s">
        <v>596</v>
      </c>
      <c r="K91" s="1" t="s">
        <v>955</v>
      </c>
      <c r="L91" s="1" t="s">
        <v>955</v>
      </c>
      <c r="M91" s="1" t="s">
        <v>597</v>
      </c>
      <c r="N91" s="1" t="s">
        <v>597</v>
      </c>
      <c r="O91" s="1" t="s">
        <v>598</v>
      </c>
      <c r="P91" s="1" t="s">
        <v>599</v>
      </c>
      <c r="Q91" s="1" t="s">
        <v>956</v>
      </c>
      <c r="R91" s="1" t="s">
        <v>601</v>
      </c>
      <c r="S91" s="1" t="s">
        <v>602</v>
      </c>
      <c r="T91" s="1" t="s">
        <v>603</v>
      </c>
    </row>
    <row r="92" s="1" customFormat="1" spans="1:20">
      <c r="A92" s="3">
        <v>16320363149</v>
      </c>
      <c r="B92" s="1" t="s">
        <v>918</v>
      </c>
      <c r="C92" s="1" t="s">
        <v>957</v>
      </c>
      <c r="D92" s="1" t="s">
        <v>958</v>
      </c>
      <c r="E92" s="1" t="s">
        <v>337</v>
      </c>
      <c r="F92" s="1" t="s">
        <v>918</v>
      </c>
      <c r="G92" s="1" t="s">
        <v>814</v>
      </c>
      <c r="H92" s="1" t="s">
        <v>594</v>
      </c>
      <c r="I92" s="1" t="s">
        <v>959</v>
      </c>
      <c r="J92" s="1" t="s">
        <v>596</v>
      </c>
      <c r="K92" s="1" t="s">
        <v>959</v>
      </c>
      <c r="L92" s="1" t="s">
        <v>959</v>
      </c>
      <c r="M92" s="1" t="s">
        <v>597</v>
      </c>
      <c r="N92" s="1" t="s">
        <v>597</v>
      </c>
      <c r="O92" s="1" t="s">
        <v>598</v>
      </c>
      <c r="P92" s="1" t="s">
        <v>599</v>
      </c>
      <c r="Q92" s="1" t="s">
        <v>960</v>
      </c>
      <c r="R92" s="1" t="s">
        <v>601</v>
      </c>
      <c r="S92" s="1" t="s">
        <v>602</v>
      </c>
      <c r="T92" s="1" t="s">
        <v>603</v>
      </c>
    </row>
    <row r="93" s="1" customFormat="1" spans="1:20">
      <c r="A93" s="3">
        <v>16320352100</v>
      </c>
      <c r="B93" s="1" t="s">
        <v>918</v>
      </c>
      <c r="C93" s="1" t="s">
        <v>961</v>
      </c>
      <c r="D93" s="1" t="s">
        <v>605</v>
      </c>
      <c r="E93" s="1" t="s">
        <v>334</v>
      </c>
      <c r="F93" s="1" t="s">
        <v>918</v>
      </c>
      <c r="G93" s="1" t="s">
        <v>814</v>
      </c>
      <c r="H93" s="1" t="s">
        <v>594</v>
      </c>
      <c r="I93" s="1" t="s">
        <v>962</v>
      </c>
      <c r="J93" s="1" t="s">
        <v>596</v>
      </c>
      <c r="K93" s="1" t="s">
        <v>962</v>
      </c>
      <c r="L93" s="1" t="s">
        <v>598</v>
      </c>
      <c r="M93" s="1" t="s">
        <v>963</v>
      </c>
      <c r="N93" s="1" t="s">
        <v>963</v>
      </c>
      <c r="O93" s="1" t="s">
        <v>598</v>
      </c>
      <c r="P93" s="1" t="s">
        <v>599</v>
      </c>
      <c r="Q93" s="1" t="s">
        <v>964</v>
      </c>
      <c r="R93" s="1" t="s">
        <v>601</v>
      </c>
      <c r="S93" s="1" t="s">
        <v>602</v>
      </c>
      <c r="T93" s="1" t="s">
        <v>603</v>
      </c>
    </row>
    <row r="94" s="1" customFormat="1" spans="1:20">
      <c r="A94" s="3">
        <v>16320078785</v>
      </c>
      <c r="B94" s="1" t="s">
        <v>918</v>
      </c>
      <c r="C94" s="1" t="s">
        <v>965</v>
      </c>
      <c r="D94" s="1" t="s">
        <v>966</v>
      </c>
      <c r="E94" s="1" t="s">
        <v>967</v>
      </c>
      <c r="F94" s="1" t="s">
        <v>918</v>
      </c>
      <c r="G94" s="1" t="s">
        <v>814</v>
      </c>
      <c r="H94" s="1" t="s">
        <v>594</v>
      </c>
      <c r="I94" s="1" t="s">
        <v>968</v>
      </c>
      <c r="J94" s="1" t="s">
        <v>596</v>
      </c>
      <c r="K94" s="1" t="s">
        <v>968</v>
      </c>
      <c r="L94" s="1" t="s">
        <v>968</v>
      </c>
      <c r="M94" s="1" t="s">
        <v>597</v>
      </c>
      <c r="N94" s="1" t="s">
        <v>597</v>
      </c>
      <c r="O94" s="1" t="s">
        <v>598</v>
      </c>
      <c r="P94" s="1" t="s">
        <v>599</v>
      </c>
      <c r="Q94" s="1" t="s">
        <v>969</v>
      </c>
      <c r="R94" s="1" t="s">
        <v>601</v>
      </c>
      <c r="S94" s="1" t="s">
        <v>602</v>
      </c>
      <c r="T94" s="1" t="s">
        <v>603</v>
      </c>
    </row>
    <row r="95" s="1" customFormat="1" spans="1:20">
      <c r="A95" s="3">
        <v>16319717528</v>
      </c>
      <c r="B95" s="1" t="s">
        <v>918</v>
      </c>
      <c r="C95" s="1" t="s">
        <v>970</v>
      </c>
      <c r="D95" s="1" t="s">
        <v>605</v>
      </c>
      <c r="E95" s="1" t="s">
        <v>332</v>
      </c>
      <c r="F95" s="1" t="s">
        <v>918</v>
      </c>
      <c r="G95" s="1" t="s">
        <v>814</v>
      </c>
      <c r="H95" s="1" t="s">
        <v>594</v>
      </c>
      <c r="I95" s="1" t="s">
        <v>962</v>
      </c>
      <c r="J95" s="1" t="s">
        <v>596</v>
      </c>
      <c r="K95" s="1" t="s">
        <v>962</v>
      </c>
      <c r="L95" s="1" t="s">
        <v>962</v>
      </c>
      <c r="M95" s="1" t="s">
        <v>597</v>
      </c>
      <c r="N95" s="1" t="s">
        <v>597</v>
      </c>
      <c r="O95" s="1" t="s">
        <v>598</v>
      </c>
      <c r="P95" s="1" t="s">
        <v>599</v>
      </c>
      <c r="Q95" s="1" t="s">
        <v>971</v>
      </c>
      <c r="R95" s="1" t="s">
        <v>601</v>
      </c>
      <c r="S95" s="1" t="s">
        <v>602</v>
      </c>
      <c r="T95" s="1" t="s">
        <v>603</v>
      </c>
    </row>
    <row r="96" s="1" customFormat="1" spans="1:20">
      <c r="A96" s="3">
        <v>16319588472</v>
      </c>
      <c r="B96" s="1" t="s">
        <v>918</v>
      </c>
      <c r="C96" s="1" t="s">
        <v>972</v>
      </c>
      <c r="D96" s="1" t="s">
        <v>973</v>
      </c>
      <c r="E96" s="1" t="s">
        <v>330</v>
      </c>
      <c r="F96" s="1" t="s">
        <v>918</v>
      </c>
      <c r="G96" s="1" t="s">
        <v>814</v>
      </c>
      <c r="H96" s="1" t="s">
        <v>594</v>
      </c>
      <c r="I96" s="1" t="s">
        <v>974</v>
      </c>
      <c r="J96" s="1" t="s">
        <v>596</v>
      </c>
      <c r="K96" s="1" t="s">
        <v>974</v>
      </c>
      <c r="L96" s="1" t="s">
        <v>974</v>
      </c>
      <c r="M96" s="1" t="s">
        <v>597</v>
      </c>
      <c r="N96" s="1" t="s">
        <v>597</v>
      </c>
      <c r="O96" s="1" t="s">
        <v>598</v>
      </c>
      <c r="P96" s="1" t="s">
        <v>599</v>
      </c>
      <c r="Q96" s="1" t="s">
        <v>975</v>
      </c>
      <c r="R96" s="1" t="s">
        <v>601</v>
      </c>
      <c r="S96" s="1" t="s">
        <v>602</v>
      </c>
      <c r="T96" s="1" t="s">
        <v>603</v>
      </c>
    </row>
    <row r="97" s="1" customFormat="1" spans="1:20">
      <c r="A97" s="3">
        <v>16319570730</v>
      </c>
      <c r="B97" s="1" t="s">
        <v>918</v>
      </c>
      <c r="C97" s="1" t="s">
        <v>976</v>
      </c>
      <c r="D97" s="1" t="s">
        <v>784</v>
      </c>
      <c r="E97" s="1" t="s">
        <v>327</v>
      </c>
      <c r="F97" s="1" t="s">
        <v>918</v>
      </c>
      <c r="G97" s="1" t="s">
        <v>814</v>
      </c>
      <c r="H97" s="1" t="s">
        <v>594</v>
      </c>
      <c r="I97" s="1" t="s">
        <v>977</v>
      </c>
      <c r="J97" s="1" t="s">
        <v>596</v>
      </c>
      <c r="K97" s="1" t="s">
        <v>977</v>
      </c>
      <c r="L97" s="1" t="s">
        <v>977</v>
      </c>
      <c r="M97" s="1" t="s">
        <v>597</v>
      </c>
      <c r="N97" s="1" t="s">
        <v>597</v>
      </c>
      <c r="O97" s="1" t="s">
        <v>598</v>
      </c>
      <c r="P97" s="1" t="s">
        <v>599</v>
      </c>
      <c r="Q97" s="1" t="s">
        <v>978</v>
      </c>
      <c r="R97" s="1" t="s">
        <v>601</v>
      </c>
      <c r="S97" s="1" t="s">
        <v>602</v>
      </c>
      <c r="T97" s="1" t="s">
        <v>603</v>
      </c>
    </row>
    <row r="98" s="1" customFormat="1" spans="1:20">
      <c r="A98" s="3">
        <v>16319500934</v>
      </c>
      <c r="B98" s="1" t="s">
        <v>918</v>
      </c>
      <c r="C98" s="1" t="s">
        <v>979</v>
      </c>
      <c r="D98" s="1" t="s">
        <v>605</v>
      </c>
      <c r="E98" s="1" t="s">
        <v>436</v>
      </c>
      <c r="F98" s="1" t="s">
        <v>918</v>
      </c>
      <c r="G98" s="1" t="s">
        <v>660</v>
      </c>
      <c r="H98" s="1" t="s">
        <v>594</v>
      </c>
      <c r="I98" s="1" t="s">
        <v>980</v>
      </c>
      <c r="J98" s="1" t="s">
        <v>596</v>
      </c>
      <c r="K98" s="1" t="s">
        <v>980</v>
      </c>
      <c r="L98" s="1" t="s">
        <v>980</v>
      </c>
      <c r="M98" s="1" t="s">
        <v>597</v>
      </c>
      <c r="N98" s="1" t="s">
        <v>597</v>
      </c>
      <c r="O98" s="1" t="s">
        <v>598</v>
      </c>
      <c r="P98" s="1" t="s">
        <v>599</v>
      </c>
      <c r="Q98" s="1" t="s">
        <v>981</v>
      </c>
      <c r="R98" s="1" t="s">
        <v>601</v>
      </c>
      <c r="S98" s="1" t="s">
        <v>602</v>
      </c>
      <c r="T98" s="1" t="s">
        <v>603</v>
      </c>
    </row>
    <row r="99" s="1" customFormat="1" spans="1:20">
      <c r="A99" s="3">
        <v>16317798720</v>
      </c>
      <c r="B99" s="1" t="s">
        <v>918</v>
      </c>
      <c r="C99" s="1" t="s">
        <v>982</v>
      </c>
      <c r="D99" s="1" t="s">
        <v>983</v>
      </c>
      <c r="E99" s="1" t="s">
        <v>326</v>
      </c>
      <c r="F99" s="1" t="s">
        <v>918</v>
      </c>
      <c r="G99" s="1" t="s">
        <v>814</v>
      </c>
      <c r="H99" s="1" t="s">
        <v>594</v>
      </c>
      <c r="I99" s="1" t="s">
        <v>984</v>
      </c>
      <c r="J99" s="1" t="s">
        <v>596</v>
      </c>
      <c r="K99" s="1" t="s">
        <v>984</v>
      </c>
      <c r="L99" s="1" t="s">
        <v>984</v>
      </c>
      <c r="M99" s="1" t="s">
        <v>597</v>
      </c>
      <c r="N99" s="1" t="s">
        <v>597</v>
      </c>
      <c r="O99" s="1" t="s">
        <v>598</v>
      </c>
      <c r="P99" s="1" t="s">
        <v>599</v>
      </c>
      <c r="Q99" s="1" t="s">
        <v>985</v>
      </c>
      <c r="R99" s="1" t="s">
        <v>601</v>
      </c>
      <c r="S99" s="1" t="s">
        <v>602</v>
      </c>
      <c r="T99" s="1" t="s">
        <v>603</v>
      </c>
    </row>
    <row r="100" s="1" customFormat="1" spans="1:20">
      <c r="A100" s="3">
        <v>16316927960</v>
      </c>
      <c r="B100" s="1" t="s">
        <v>918</v>
      </c>
      <c r="C100" s="1" t="s">
        <v>986</v>
      </c>
      <c r="D100" s="1" t="s">
        <v>883</v>
      </c>
      <c r="E100" s="1" t="s">
        <v>372</v>
      </c>
      <c r="F100" s="1" t="s">
        <v>814</v>
      </c>
      <c r="G100" s="1" t="s">
        <v>764</v>
      </c>
      <c r="H100" s="1" t="s">
        <v>594</v>
      </c>
      <c r="I100" s="1" t="s">
        <v>884</v>
      </c>
      <c r="J100" s="1" t="s">
        <v>596</v>
      </c>
      <c r="K100" s="1" t="s">
        <v>884</v>
      </c>
      <c r="L100" s="1" t="s">
        <v>884</v>
      </c>
      <c r="M100" s="1" t="s">
        <v>597</v>
      </c>
      <c r="N100" s="1" t="s">
        <v>597</v>
      </c>
      <c r="O100" s="1" t="s">
        <v>598</v>
      </c>
      <c r="P100" s="1" t="s">
        <v>599</v>
      </c>
      <c r="Q100" s="1" t="s">
        <v>987</v>
      </c>
      <c r="R100" s="1" t="s">
        <v>601</v>
      </c>
      <c r="S100" s="1" t="s">
        <v>602</v>
      </c>
      <c r="T100" s="1" t="s">
        <v>603</v>
      </c>
    </row>
    <row r="101" s="1" customFormat="1" spans="1:20">
      <c r="A101" s="3">
        <v>16316527164</v>
      </c>
      <c r="B101" s="1" t="s">
        <v>918</v>
      </c>
      <c r="C101" s="1" t="s">
        <v>988</v>
      </c>
      <c r="D101" s="1" t="s">
        <v>989</v>
      </c>
      <c r="E101" s="1" t="s">
        <v>324</v>
      </c>
      <c r="F101" s="1" t="s">
        <v>918</v>
      </c>
      <c r="G101" s="1" t="s">
        <v>814</v>
      </c>
      <c r="H101" s="1" t="s">
        <v>594</v>
      </c>
      <c r="I101" s="1" t="s">
        <v>990</v>
      </c>
      <c r="J101" s="1" t="s">
        <v>596</v>
      </c>
      <c r="K101" s="1" t="s">
        <v>990</v>
      </c>
      <c r="L101" s="1" t="s">
        <v>990</v>
      </c>
      <c r="M101" s="1" t="s">
        <v>597</v>
      </c>
      <c r="N101" s="1" t="s">
        <v>597</v>
      </c>
      <c r="O101" s="1" t="s">
        <v>598</v>
      </c>
      <c r="P101" s="1" t="s">
        <v>599</v>
      </c>
      <c r="Q101" s="1" t="s">
        <v>991</v>
      </c>
      <c r="R101" s="1" t="s">
        <v>601</v>
      </c>
      <c r="S101" s="1" t="s">
        <v>602</v>
      </c>
      <c r="T101" s="1" t="s">
        <v>603</v>
      </c>
    </row>
    <row r="102" s="1" customFormat="1" spans="1:20">
      <c r="A102" s="3">
        <v>16316298164</v>
      </c>
      <c r="B102" s="1" t="s">
        <v>992</v>
      </c>
      <c r="C102" s="1" t="s">
        <v>993</v>
      </c>
      <c r="D102" s="1" t="s">
        <v>994</v>
      </c>
      <c r="E102" s="1" t="s">
        <v>995</v>
      </c>
      <c r="F102" s="1" t="s">
        <v>992</v>
      </c>
      <c r="G102" s="1" t="s">
        <v>918</v>
      </c>
      <c r="H102" s="1" t="s">
        <v>594</v>
      </c>
      <c r="I102" s="1" t="s">
        <v>996</v>
      </c>
      <c r="J102" s="1" t="s">
        <v>596</v>
      </c>
      <c r="K102" s="1" t="s">
        <v>996</v>
      </c>
      <c r="L102" s="1" t="s">
        <v>996</v>
      </c>
      <c r="M102" s="1" t="s">
        <v>597</v>
      </c>
      <c r="N102" s="1" t="s">
        <v>597</v>
      </c>
      <c r="O102" s="1" t="s">
        <v>598</v>
      </c>
      <c r="P102" s="1" t="s">
        <v>599</v>
      </c>
      <c r="Q102" s="1" t="s">
        <v>997</v>
      </c>
      <c r="R102" s="1" t="s">
        <v>601</v>
      </c>
      <c r="S102" s="1" t="s">
        <v>602</v>
      </c>
      <c r="T102" s="1" t="s">
        <v>603</v>
      </c>
    </row>
    <row r="103" s="1" customFormat="1" spans="1:20">
      <c r="A103" s="3">
        <v>16316200126</v>
      </c>
      <c r="B103" s="1" t="s">
        <v>992</v>
      </c>
      <c r="C103" s="1" t="s">
        <v>998</v>
      </c>
      <c r="D103" s="1" t="s">
        <v>999</v>
      </c>
      <c r="E103" s="1" t="s">
        <v>1000</v>
      </c>
      <c r="F103" s="1" t="s">
        <v>992</v>
      </c>
      <c r="G103" s="1" t="s">
        <v>918</v>
      </c>
      <c r="H103" s="1" t="s">
        <v>594</v>
      </c>
      <c r="I103" s="1" t="s">
        <v>1001</v>
      </c>
      <c r="J103" s="1" t="s">
        <v>596</v>
      </c>
      <c r="K103" s="1" t="s">
        <v>1001</v>
      </c>
      <c r="L103" s="1" t="s">
        <v>1001</v>
      </c>
      <c r="M103" s="1" t="s">
        <v>597</v>
      </c>
      <c r="N103" s="1" t="s">
        <v>597</v>
      </c>
      <c r="O103" s="1" t="s">
        <v>598</v>
      </c>
      <c r="P103" s="1" t="s">
        <v>599</v>
      </c>
      <c r="Q103" s="1" t="s">
        <v>1002</v>
      </c>
      <c r="R103" s="1" t="s">
        <v>601</v>
      </c>
      <c r="S103" s="1" t="s">
        <v>602</v>
      </c>
      <c r="T103" s="1" t="s">
        <v>603</v>
      </c>
    </row>
    <row r="104" s="1" customFormat="1" spans="1:20">
      <c r="A104" s="3">
        <v>16316063118</v>
      </c>
      <c r="B104" s="1" t="s">
        <v>992</v>
      </c>
      <c r="C104" s="1" t="s">
        <v>1003</v>
      </c>
      <c r="D104" s="1" t="s">
        <v>1004</v>
      </c>
      <c r="E104" s="1" t="s">
        <v>307</v>
      </c>
      <c r="F104" s="1" t="s">
        <v>992</v>
      </c>
      <c r="G104" s="1" t="s">
        <v>918</v>
      </c>
      <c r="H104" s="1" t="s">
        <v>594</v>
      </c>
      <c r="I104" s="1" t="s">
        <v>1005</v>
      </c>
      <c r="J104" s="1" t="s">
        <v>596</v>
      </c>
      <c r="K104" s="1" t="s">
        <v>1005</v>
      </c>
      <c r="L104" s="1" t="s">
        <v>1005</v>
      </c>
      <c r="M104" s="1" t="s">
        <v>597</v>
      </c>
      <c r="N104" s="1" t="s">
        <v>597</v>
      </c>
      <c r="O104" s="1" t="s">
        <v>598</v>
      </c>
      <c r="P104" s="1" t="s">
        <v>599</v>
      </c>
      <c r="Q104" s="1" t="s">
        <v>1006</v>
      </c>
      <c r="R104" s="1" t="s">
        <v>601</v>
      </c>
      <c r="S104" s="1" t="s">
        <v>602</v>
      </c>
      <c r="T104" s="1" t="s">
        <v>603</v>
      </c>
    </row>
    <row r="105" s="1" customFormat="1" spans="1:20">
      <c r="A105" s="3">
        <v>16316028822</v>
      </c>
      <c r="B105" s="1" t="s">
        <v>992</v>
      </c>
      <c r="C105" s="1" t="s">
        <v>1007</v>
      </c>
      <c r="D105" s="1" t="s">
        <v>1008</v>
      </c>
      <c r="E105" s="1" t="s">
        <v>305</v>
      </c>
      <c r="F105" s="1" t="s">
        <v>992</v>
      </c>
      <c r="G105" s="1" t="s">
        <v>918</v>
      </c>
      <c r="H105" s="1" t="s">
        <v>594</v>
      </c>
      <c r="I105" s="1" t="s">
        <v>1009</v>
      </c>
      <c r="J105" s="1" t="s">
        <v>596</v>
      </c>
      <c r="K105" s="1" t="s">
        <v>1009</v>
      </c>
      <c r="L105" s="1" t="s">
        <v>1009</v>
      </c>
      <c r="M105" s="1" t="s">
        <v>597</v>
      </c>
      <c r="N105" s="1" t="s">
        <v>597</v>
      </c>
      <c r="O105" s="1" t="s">
        <v>598</v>
      </c>
      <c r="P105" s="1" t="s">
        <v>599</v>
      </c>
      <c r="Q105" s="1" t="s">
        <v>1010</v>
      </c>
      <c r="R105" s="1" t="s">
        <v>601</v>
      </c>
      <c r="S105" s="1" t="s">
        <v>602</v>
      </c>
      <c r="T105" s="1" t="s">
        <v>603</v>
      </c>
    </row>
    <row r="106" s="1" customFormat="1" spans="1:20">
      <c r="A106" s="3">
        <v>16315915950</v>
      </c>
      <c r="B106" s="1" t="s">
        <v>992</v>
      </c>
      <c r="C106" s="1" t="s">
        <v>1011</v>
      </c>
      <c r="D106" s="1" t="s">
        <v>609</v>
      </c>
      <c r="E106" s="1" t="s">
        <v>303</v>
      </c>
      <c r="F106" s="1" t="s">
        <v>992</v>
      </c>
      <c r="G106" s="1" t="s">
        <v>918</v>
      </c>
      <c r="H106" s="1" t="s">
        <v>594</v>
      </c>
      <c r="I106" s="1" t="s">
        <v>1012</v>
      </c>
      <c r="J106" s="1" t="s">
        <v>596</v>
      </c>
      <c r="K106" s="1" t="s">
        <v>1012</v>
      </c>
      <c r="L106" s="1" t="s">
        <v>1012</v>
      </c>
      <c r="M106" s="1" t="s">
        <v>597</v>
      </c>
      <c r="N106" s="1" t="s">
        <v>597</v>
      </c>
      <c r="O106" s="1" t="s">
        <v>598</v>
      </c>
      <c r="P106" s="1" t="s">
        <v>599</v>
      </c>
      <c r="Q106" s="1" t="s">
        <v>1013</v>
      </c>
      <c r="R106" s="1" t="s">
        <v>601</v>
      </c>
      <c r="S106" s="1" t="s">
        <v>602</v>
      </c>
      <c r="T106" s="1" t="s">
        <v>603</v>
      </c>
    </row>
    <row r="107" s="1" customFormat="1" spans="1:20">
      <c r="A107" s="3">
        <v>16315883350</v>
      </c>
      <c r="B107" s="1" t="s">
        <v>992</v>
      </c>
      <c r="C107" s="1" t="s">
        <v>1014</v>
      </c>
      <c r="D107" s="1" t="s">
        <v>1015</v>
      </c>
      <c r="E107" s="1" t="s">
        <v>370</v>
      </c>
      <c r="F107" s="1" t="s">
        <v>918</v>
      </c>
      <c r="G107" s="1" t="s">
        <v>764</v>
      </c>
      <c r="H107" s="1" t="s">
        <v>594</v>
      </c>
      <c r="I107" s="1" t="s">
        <v>1016</v>
      </c>
      <c r="J107" s="1" t="s">
        <v>596</v>
      </c>
      <c r="K107" s="1" t="s">
        <v>1016</v>
      </c>
      <c r="L107" s="1" t="s">
        <v>1016</v>
      </c>
      <c r="M107" s="1" t="s">
        <v>597</v>
      </c>
      <c r="N107" s="1" t="s">
        <v>597</v>
      </c>
      <c r="O107" s="1" t="s">
        <v>598</v>
      </c>
      <c r="P107" s="1" t="s">
        <v>599</v>
      </c>
      <c r="Q107" s="1" t="s">
        <v>1017</v>
      </c>
      <c r="R107" s="1" t="s">
        <v>601</v>
      </c>
      <c r="S107" s="1" t="s">
        <v>602</v>
      </c>
      <c r="T107" s="1" t="s">
        <v>603</v>
      </c>
    </row>
    <row r="108" s="1" customFormat="1" spans="1:20">
      <c r="A108" s="3">
        <v>16315654278</v>
      </c>
      <c r="B108" s="1" t="s">
        <v>992</v>
      </c>
      <c r="C108" s="1" t="s">
        <v>1018</v>
      </c>
      <c r="D108" s="1" t="s">
        <v>1004</v>
      </c>
      <c r="E108" s="1" t="s">
        <v>300</v>
      </c>
      <c r="F108" s="1" t="s">
        <v>992</v>
      </c>
      <c r="G108" s="1" t="s">
        <v>918</v>
      </c>
      <c r="H108" s="1" t="s">
        <v>594</v>
      </c>
      <c r="I108" s="1" t="s">
        <v>1019</v>
      </c>
      <c r="J108" s="1" t="s">
        <v>596</v>
      </c>
      <c r="K108" s="1" t="s">
        <v>1019</v>
      </c>
      <c r="L108" s="1" t="s">
        <v>1019</v>
      </c>
      <c r="M108" s="1" t="s">
        <v>597</v>
      </c>
      <c r="N108" s="1" t="s">
        <v>597</v>
      </c>
      <c r="O108" s="1" t="s">
        <v>598</v>
      </c>
      <c r="P108" s="1" t="s">
        <v>599</v>
      </c>
      <c r="Q108" s="1" t="s">
        <v>1020</v>
      </c>
      <c r="R108" s="1" t="s">
        <v>601</v>
      </c>
      <c r="S108" s="1" t="s">
        <v>602</v>
      </c>
      <c r="T108" s="1" t="s">
        <v>603</v>
      </c>
    </row>
    <row r="109" s="1" customFormat="1" spans="1:20">
      <c r="A109" s="3">
        <v>16315526031</v>
      </c>
      <c r="B109" s="1" t="s">
        <v>992</v>
      </c>
      <c r="C109" s="1" t="s">
        <v>1021</v>
      </c>
      <c r="D109" s="1" t="s">
        <v>1022</v>
      </c>
      <c r="E109" s="1" t="s">
        <v>1023</v>
      </c>
      <c r="F109" s="1" t="s">
        <v>992</v>
      </c>
      <c r="G109" s="1" t="s">
        <v>918</v>
      </c>
      <c r="H109" s="1" t="s">
        <v>594</v>
      </c>
      <c r="I109" s="1" t="s">
        <v>948</v>
      </c>
      <c r="J109" s="1" t="s">
        <v>596</v>
      </c>
      <c r="K109" s="1" t="s">
        <v>948</v>
      </c>
      <c r="L109" s="1" t="s">
        <v>948</v>
      </c>
      <c r="M109" s="1" t="s">
        <v>597</v>
      </c>
      <c r="N109" s="1" t="s">
        <v>597</v>
      </c>
      <c r="O109" s="1" t="s">
        <v>598</v>
      </c>
      <c r="P109" s="1" t="s">
        <v>599</v>
      </c>
      <c r="Q109" s="1" t="s">
        <v>1024</v>
      </c>
      <c r="R109" s="1" t="s">
        <v>601</v>
      </c>
      <c r="S109" s="1" t="s">
        <v>602</v>
      </c>
      <c r="T109" s="1" t="s">
        <v>603</v>
      </c>
    </row>
    <row r="110" s="1" customFormat="1" spans="1:20">
      <c r="A110" s="3">
        <v>16315473238</v>
      </c>
      <c r="B110" s="1" t="s">
        <v>992</v>
      </c>
      <c r="C110" s="1" t="s">
        <v>1025</v>
      </c>
      <c r="D110" s="1" t="s">
        <v>681</v>
      </c>
      <c r="E110" s="1" t="s">
        <v>1026</v>
      </c>
      <c r="F110" s="1" t="s">
        <v>992</v>
      </c>
      <c r="G110" s="1" t="s">
        <v>918</v>
      </c>
      <c r="H110" s="1" t="s">
        <v>594</v>
      </c>
      <c r="I110" s="1" t="s">
        <v>1027</v>
      </c>
      <c r="J110" s="1" t="s">
        <v>596</v>
      </c>
      <c r="K110" s="1" t="s">
        <v>1027</v>
      </c>
      <c r="L110" s="1" t="s">
        <v>1027</v>
      </c>
      <c r="M110" s="1" t="s">
        <v>597</v>
      </c>
      <c r="N110" s="1" t="s">
        <v>597</v>
      </c>
      <c r="O110" s="1" t="s">
        <v>598</v>
      </c>
      <c r="P110" s="1" t="s">
        <v>599</v>
      </c>
      <c r="Q110" s="1" t="s">
        <v>1028</v>
      </c>
      <c r="R110" s="1" t="s">
        <v>601</v>
      </c>
      <c r="S110" s="1" t="s">
        <v>602</v>
      </c>
      <c r="T110" s="1" t="s">
        <v>603</v>
      </c>
    </row>
    <row r="111" s="1" customFormat="1" spans="1:20">
      <c r="A111" s="3">
        <v>16315401428</v>
      </c>
      <c r="B111" s="1" t="s">
        <v>992</v>
      </c>
      <c r="C111" s="1" t="s">
        <v>1029</v>
      </c>
      <c r="D111" s="1" t="s">
        <v>1030</v>
      </c>
      <c r="E111" s="1" t="s">
        <v>295</v>
      </c>
      <c r="F111" s="1" t="s">
        <v>992</v>
      </c>
      <c r="G111" s="1" t="s">
        <v>918</v>
      </c>
      <c r="H111" s="1" t="s">
        <v>594</v>
      </c>
      <c r="I111" s="1" t="s">
        <v>1031</v>
      </c>
      <c r="J111" s="1" t="s">
        <v>596</v>
      </c>
      <c r="K111" s="1" t="s">
        <v>1031</v>
      </c>
      <c r="L111" s="1" t="s">
        <v>1031</v>
      </c>
      <c r="M111" s="1" t="s">
        <v>597</v>
      </c>
      <c r="N111" s="1" t="s">
        <v>597</v>
      </c>
      <c r="O111" s="1" t="s">
        <v>598</v>
      </c>
      <c r="P111" s="1" t="s">
        <v>599</v>
      </c>
      <c r="Q111" s="1" t="s">
        <v>1032</v>
      </c>
      <c r="R111" s="1" t="s">
        <v>601</v>
      </c>
      <c r="S111" s="1" t="s">
        <v>602</v>
      </c>
      <c r="T111" s="1" t="s">
        <v>603</v>
      </c>
    </row>
    <row r="112" s="1" customFormat="1" spans="1:20">
      <c r="A112" s="3">
        <v>16315343436</v>
      </c>
      <c r="B112" s="1" t="s">
        <v>992</v>
      </c>
      <c r="C112" s="1" t="s">
        <v>1033</v>
      </c>
      <c r="D112" s="1" t="s">
        <v>1034</v>
      </c>
      <c r="E112" s="1" t="s">
        <v>293</v>
      </c>
      <c r="F112" s="1" t="s">
        <v>992</v>
      </c>
      <c r="G112" s="1" t="s">
        <v>918</v>
      </c>
      <c r="H112" s="1" t="s">
        <v>594</v>
      </c>
      <c r="I112" s="1" t="s">
        <v>702</v>
      </c>
      <c r="J112" s="1" t="s">
        <v>596</v>
      </c>
      <c r="K112" s="1" t="s">
        <v>702</v>
      </c>
      <c r="L112" s="1" t="s">
        <v>702</v>
      </c>
      <c r="M112" s="1" t="s">
        <v>597</v>
      </c>
      <c r="N112" s="1" t="s">
        <v>597</v>
      </c>
      <c r="O112" s="1" t="s">
        <v>598</v>
      </c>
      <c r="P112" s="1" t="s">
        <v>599</v>
      </c>
      <c r="Q112" s="1" t="s">
        <v>1035</v>
      </c>
      <c r="R112" s="1" t="s">
        <v>601</v>
      </c>
      <c r="S112" s="1" t="s">
        <v>602</v>
      </c>
      <c r="T112" s="1" t="s">
        <v>603</v>
      </c>
    </row>
    <row r="113" s="1" customFormat="1" spans="1:20">
      <c r="A113" s="3">
        <v>16315305265</v>
      </c>
      <c r="B113" s="1" t="s">
        <v>992</v>
      </c>
      <c r="C113" s="1" t="s">
        <v>1036</v>
      </c>
      <c r="D113" s="1" t="s">
        <v>858</v>
      </c>
      <c r="E113" s="1" t="s">
        <v>1037</v>
      </c>
      <c r="F113" s="1" t="s">
        <v>992</v>
      </c>
      <c r="G113" s="1" t="s">
        <v>918</v>
      </c>
      <c r="H113" s="1" t="s">
        <v>594</v>
      </c>
      <c r="I113" s="1" t="s">
        <v>1038</v>
      </c>
      <c r="J113" s="1" t="s">
        <v>596</v>
      </c>
      <c r="K113" s="1" t="s">
        <v>1038</v>
      </c>
      <c r="L113" s="1" t="s">
        <v>1038</v>
      </c>
      <c r="M113" s="1" t="s">
        <v>597</v>
      </c>
      <c r="N113" s="1" t="s">
        <v>597</v>
      </c>
      <c r="O113" s="1" t="s">
        <v>598</v>
      </c>
      <c r="P113" s="1" t="s">
        <v>599</v>
      </c>
      <c r="Q113" s="1" t="s">
        <v>1039</v>
      </c>
      <c r="R113" s="1" t="s">
        <v>601</v>
      </c>
      <c r="S113" s="1" t="s">
        <v>602</v>
      </c>
      <c r="T113" s="1" t="s">
        <v>603</v>
      </c>
    </row>
    <row r="114" s="1" customFormat="1" spans="1:20">
      <c r="A114" s="3">
        <v>16315253712</v>
      </c>
      <c r="B114" s="1" t="s">
        <v>992</v>
      </c>
      <c r="C114" s="1" t="s">
        <v>1040</v>
      </c>
      <c r="D114" s="1" t="s">
        <v>1041</v>
      </c>
      <c r="E114" s="1" t="s">
        <v>286</v>
      </c>
      <c r="F114" s="1" t="s">
        <v>992</v>
      </c>
      <c r="G114" s="1" t="s">
        <v>918</v>
      </c>
      <c r="H114" s="1" t="s">
        <v>594</v>
      </c>
      <c r="I114" s="1" t="s">
        <v>1042</v>
      </c>
      <c r="J114" s="1" t="s">
        <v>596</v>
      </c>
      <c r="K114" s="1" t="s">
        <v>1042</v>
      </c>
      <c r="L114" s="1" t="s">
        <v>1042</v>
      </c>
      <c r="M114" s="1" t="s">
        <v>597</v>
      </c>
      <c r="N114" s="1" t="s">
        <v>597</v>
      </c>
      <c r="O114" s="1" t="s">
        <v>598</v>
      </c>
      <c r="P114" s="1" t="s">
        <v>599</v>
      </c>
      <c r="Q114" s="1" t="s">
        <v>1043</v>
      </c>
      <c r="R114" s="1" t="s">
        <v>601</v>
      </c>
      <c r="S114" s="1" t="s">
        <v>602</v>
      </c>
      <c r="T114" s="1" t="s">
        <v>603</v>
      </c>
    </row>
    <row r="115" s="1" customFormat="1" spans="1:20">
      <c r="A115" s="3">
        <v>16315092931</v>
      </c>
      <c r="B115" s="1" t="s">
        <v>992</v>
      </c>
      <c r="C115" s="1" t="s">
        <v>1044</v>
      </c>
      <c r="D115" s="1" t="s">
        <v>1045</v>
      </c>
      <c r="E115" s="1" t="s">
        <v>284</v>
      </c>
      <c r="F115" s="1" t="s">
        <v>992</v>
      </c>
      <c r="G115" s="1" t="s">
        <v>918</v>
      </c>
      <c r="H115" s="1" t="s">
        <v>594</v>
      </c>
      <c r="I115" s="1" t="s">
        <v>1046</v>
      </c>
      <c r="J115" s="1" t="s">
        <v>596</v>
      </c>
      <c r="K115" s="1" t="s">
        <v>1046</v>
      </c>
      <c r="L115" s="1" t="s">
        <v>1046</v>
      </c>
      <c r="M115" s="1" t="s">
        <v>597</v>
      </c>
      <c r="N115" s="1" t="s">
        <v>597</v>
      </c>
      <c r="O115" s="1" t="s">
        <v>598</v>
      </c>
      <c r="P115" s="1" t="s">
        <v>599</v>
      </c>
      <c r="Q115" s="1" t="s">
        <v>1047</v>
      </c>
      <c r="R115" s="1" t="s">
        <v>601</v>
      </c>
      <c r="S115" s="1" t="s">
        <v>602</v>
      </c>
      <c r="T115" s="1" t="s">
        <v>603</v>
      </c>
    </row>
    <row r="116" s="1" customFormat="1" spans="1:20">
      <c r="A116" s="3">
        <v>16314950731</v>
      </c>
      <c r="B116" s="1" t="s">
        <v>992</v>
      </c>
      <c r="C116" s="1" t="s">
        <v>1048</v>
      </c>
      <c r="D116" s="1" t="s">
        <v>1049</v>
      </c>
      <c r="E116" s="1" t="s">
        <v>280</v>
      </c>
      <c r="F116" s="1" t="s">
        <v>992</v>
      </c>
      <c r="G116" s="1" t="s">
        <v>918</v>
      </c>
      <c r="H116" s="1" t="s">
        <v>594</v>
      </c>
      <c r="I116" s="1" t="s">
        <v>1050</v>
      </c>
      <c r="J116" s="1" t="s">
        <v>596</v>
      </c>
      <c r="K116" s="1" t="s">
        <v>1050</v>
      </c>
      <c r="L116" s="1" t="s">
        <v>1050</v>
      </c>
      <c r="M116" s="1" t="s">
        <v>597</v>
      </c>
      <c r="N116" s="1" t="s">
        <v>597</v>
      </c>
      <c r="O116" s="1" t="s">
        <v>598</v>
      </c>
      <c r="P116" s="1" t="s">
        <v>599</v>
      </c>
      <c r="Q116" s="1" t="s">
        <v>1051</v>
      </c>
      <c r="R116" s="1" t="s">
        <v>601</v>
      </c>
      <c r="S116" s="1" t="s">
        <v>602</v>
      </c>
      <c r="T116" s="1" t="s">
        <v>603</v>
      </c>
    </row>
    <row r="117" s="1" customFormat="1" spans="1:20">
      <c r="A117" s="3">
        <v>16314882492</v>
      </c>
      <c r="B117" s="1" t="s">
        <v>992</v>
      </c>
      <c r="C117" s="1" t="s">
        <v>1052</v>
      </c>
      <c r="D117" s="1" t="s">
        <v>1053</v>
      </c>
      <c r="E117" s="1" t="s">
        <v>433</v>
      </c>
      <c r="F117" s="1" t="s">
        <v>764</v>
      </c>
      <c r="G117" s="1" t="s">
        <v>660</v>
      </c>
      <c r="H117" s="1" t="s">
        <v>594</v>
      </c>
      <c r="I117" s="1" t="s">
        <v>1054</v>
      </c>
      <c r="J117" s="1" t="s">
        <v>596</v>
      </c>
      <c r="K117" s="1" t="s">
        <v>1054</v>
      </c>
      <c r="L117" s="1" t="s">
        <v>1054</v>
      </c>
      <c r="M117" s="1" t="s">
        <v>597</v>
      </c>
      <c r="N117" s="1" t="s">
        <v>597</v>
      </c>
      <c r="O117" s="1" t="s">
        <v>598</v>
      </c>
      <c r="P117" s="1" t="s">
        <v>599</v>
      </c>
      <c r="Q117" s="1" t="s">
        <v>1055</v>
      </c>
      <c r="R117" s="1" t="s">
        <v>601</v>
      </c>
      <c r="S117" s="1" t="s">
        <v>602</v>
      </c>
      <c r="T117" s="1" t="s">
        <v>603</v>
      </c>
    </row>
    <row r="118" s="1" customFormat="1" spans="1:20">
      <c r="A118" s="3">
        <v>16314757895</v>
      </c>
      <c r="B118" s="1" t="s">
        <v>992</v>
      </c>
      <c r="C118" s="1" t="s">
        <v>1056</v>
      </c>
      <c r="D118" s="1" t="s">
        <v>760</v>
      </c>
      <c r="E118" s="1" t="s">
        <v>1057</v>
      </c>
      <c r="F118" s="1" t="s">
        <v>992</v>
      </c>
      <c r="G118" s="1" t="s">
        <v>918</v>
      </c>
      <c r="H118" s="1" t="s">
        <v>594</v>
      </c>
      <c r="I118" s="1" t="s">
        <v>1058</v>
      </c>
      <c r="J118" s="1" t="s">
        <v>596</v>
      </c>
      <c r="K118" s="1" t="s">
        <v>1058</v>
      </c>
      <c r="L118" s="1" t="s">
        <v>1058</v>
      </c>
      <c r="M118" s="1" t="s">
        <v>597</v>
      </c>
      <c r="N118" s="1" t="s">
        <v>597</v>
      </c>
      <c r="O118" s="1" t="s">
        <v>598</v>
      </c>
      <c r="P118" s="1" t="s">
        <v>599</v>
      </c>
      <c r="Q118" s="1" t="s">
        <v>1059</v>
      </c>
      <c r="R118" s="1" t="s">
        <v>601</v>
      </c>
      <c r="S118" s="1" t="s">
        <v>602</v>
      </c>
      <c r="T118" s="1" t="s">
        <v>603</v>
      </c>
    </row>
    <row r="119" s="1" customFormat="1" spans="1:20">
      <c r="A119" s="3">
        <v>16314510985</v>
      </c>
      <c r="B119" s="1" t="s">
        <v>992</v>
      </c>
      <c r="C119" s="1" t="s">
        <v>1060</v>
      </c>
      <c r="D119" s="1" t="s">
        <v>624</v>
      </c>
      <c r="E119" s="1" t="s">
        <v>277</v>
      </c>
      <c r="F119" s="1" t="s">
        <v>992</v>
      </c>
      <c r="G119" s="1" t="s">
        <v>918</v>
      </c>
      <c r="H119" s="1" t="s">
        <v>594</v>
      </c>
      <c r="I119" s="1" t="s">
        <v>1061</v>
      </c>
      <c r="J119" s="1" t="s">
        <v>596</v>
      </c>
      <c r="K119" s="1" t="s">
        <v>1061</v>
      </c>
      <c r="L119" s="1" t="s">
        <v>1061</v>
      </c>
      <c r="M119" s="1" t="s">
        <v>597</v>
      </c>
      <c r="N119" s="1" t="s">
        <v>597</v>
      </c>
      <c r="O119" s="1" t="s">
        <v>598</v>
      </c>
      <c r="P119" s="1" t="s">
        <v>599</v>
      </c>
      <c r="Q119" s="1" t="s">
        <v>1062</v>
      </c>
      <c r="R119" s="1" t="s">
        <v>601</v>
      </c>
      <c r="S119" s="1" t="s">
        <v>602</v>
      </c>
      <c r="T119" s="1" t="s">
        <v>603</v>
      </c>
    </row>
    <row r="120" s="1" customFormat="1" spans="1:20">
      <c r="A120" s="3">
        <v>16314399944</v>
      </c>
      <c r="B120" s="1" t="s">
        <v>992</v>
      </c>
      <c r="C120" s="1" t="s">
        <v>1063</v>
      </c>
      <c r="D120" s="1" t="s">
        <v>1064</v>
      </c>
      <c r="E120" s="1" t="s">
        <v>275</v>
      </c>
      <c r="F120" s="1" t="s">
        <v>992</v>
      </c>
      <c r="G120" s="1" t="s">
        <v>918</v>
      </c>
      <c r="H120" s="1" t="s">
        <v>594</v>
      </c>
      <c r="I120" s="1" t="s">
        <v>1065</v>
      </c>
      <c r="J120" s="1" t="s">
        <v>596</v>
      </c>
      <c r="K120" s="1" t="s">
        <v>1065</v>
      </c>
      <c r="L120" s="1" t="s">
        <v>1065</v>
      </c>
      <c r="M120" s="1" t="s">
        <v>597</v>
      </c>
      <c r="N120" s="1" t="s">
        <v>597</v>
      </c>
      <c r="O120" s="1" t="s">
        <v>598</v>
      </c>
      <c r="P120" s="1" t="s">
        <v>599</v>
      </c>
      <c r="Q120" s="1" t="s">
        <v>1066</v>
      </c>
      <c r="R120" s="1" t="s">
        <v>601</v>
      </c>
      <c r="S120" s="1" t="s">
        <v>602</v>
      </c>
      <c r="T120" s="1" t="s">
        <v>603</v>
      </c>
    </row>
    <row r="121" s="1" customFormat="1" spans="1:20">
      <c r="A121" s="3">
        <v>16313913031</v>
      </c>
      <c r="B121" s="1" t="s">
        <v>992</v>
      </c>
      <c r="C121" s="1" t="s">
        <v>1067</v>
      </c>
      <c r="D121" s="1" t="s">
        <v>858</v>
      </c>
      <c r="E121" s="1" t="s">
        <v>1068</v>
      </c>
      <c r="F121" s="1" t="s">
        <v>918</v>
      </c>
      <c r="G121" s="1" t="s">
        <v>814</v>
      </c>
      <c r="H121" s="1" t="s">
        <v>594</v>
      </c>
      <c r="I121" s="1" t="s">
        <v>1069</v>
      </c>
      <c r="J121" s="1" t="s">
        <v>596</v>
      </c>
      <c r="K121" s="1" t="s">
        <v>1069</v>
      </c>
      <c r="L121" s="1" t="s">
        <v>1069</v>
      </c>
      <c r="M121" s="1" t="s">
        <v>597</v>
      </c>
      <c r="N121" s="1" t="s">
        <v>597</v>
      </c>
      <c r="O121" s="1" t="s">
        <v>598</v>
      </c>
      <c r="P121" s="1" t="s">
        <v>599</v>
      </c>
      <c r="Q121" s="1" t="s">
        <v>1070</v>
      </c>
      <c r="R121" s="1" t="s">
        <v>601</v>
      </c>
      <c r="S121" s="1" t="s">
        <v>602</v>
      </c>
      <c r="T121" s="1" t="s">
        <v>603</v>
      </c>
    </row>
    <row r="122" s="1" customFormat="1" spans="1:20">
      <c r="A122" s="3">
        <v>16312772193</v>
      </c>
      <c r="B122" s="1" t="s">
        <v>992</v>
      </c>
      <c r="C122" s="1" t="s">
        <v>1071</v>
      </c>
      <c r="D122" s="1" t="s">
        <v>605</v>
      </c>
      <c r="E122" s="1" t="s">
        <v>273</v>
      </c>
      <c r="F122" s="1" t="s">
        <v>992</v>
      </c>
      <c r="G122" s="1" t="s">
        <v>918</v>
      </c>
      <c r="H122" s="1" t="s">
        <v>594</v>
      </c>
      <c r="I122" s="1" t="s">
        <v>1072</v>
      </c>
      <c r="J122" s="1" t="s">
        <v>596</v>
      </c>
      <c r="K122" s="1" t="s">
        <v>1072</v>
      </c>
      <c r="L122" s="1" t="s">
        <v>1072</v>
      </c>
      <c r="M122" s="1" t="s">
        <v>597</v>
      </c>
      <c r="N122" s="1" t="s">
        <v>597</v>
      </c>
      <c r="O122" s="1" t="s">
        <v>598</v>
      </c>
      <c r="P122" s="1" t="s">
        <v>599</v>
      </c>
      <c r="Q122" s="1" t="s">
        <v>1073</v>
      </c>
      <c r="R122" s="1" t="s">
        <v>601</v>
      </c>
      <c r="S122" s="1" t="s">
        <v>602</v>
      </c>
      <c r="T122" s="1" t="s">
        <v>603</v>
      </c>
    </row>
    <row r="123" s="1" customFormat="1" spans="1:20">
      <c r="A123" s="3">
        <v>16312495902</v>
      </c>
      <c r="B123" s="1" t="s">
        <v>992</v>
      </c>
      <c r="C123" s="1" t="s">
        <v>1074</v>
      </c>
      <c r="D123" s="1" t="s">
        <v>1075</v>
      </c>
      <c r="E123" s="1" t="s">
        <v>271</v>
      </c>
      <c r="F123" s="1" t="s">
        <v>992</v>
      </c>
      <c r="G123" s="1" t="s">
        <v>918</v>
      </c>
      <c r="H123" s="1" t="s">
        <v>594</v>
      </c>
      <c r="I123" s="1" t="s">
        <v>1076</v>
      </c>
      <c r="J123" s="1" t="s">
        <v>596</v>
      </c>
      <c r="K123" s="1" t="s">
        <v>1076</v>
      </c>
      <c r="L123" s="1" t="s">
        <v>1076</v>
      </c>
      <c r="M123" s="1" t="s">
        <v>597</v>
      </c>
      <c r="N123" s="1" t="s">
        <v>597</v>
      </c>
      <c r="O123" s="1" t="s">
        <v>598</v>
      </c>
      <c r="P123" s="1" t="s">
        <v>599</v>
      </c>
      <c r="Q123" s="1" t="s">
        <v>1077</v>
      </c>
      <c r="R123" s="1" t="s">
        <v>601</v>
      </c>
      <c r="S123" s="1" t="s">
        <v>602</v>
      </c>
      <c r="T123" s="1" t="s">
        <v>603</v>
      </c>
    </row>
    <row r="124" s="1" customFormat="1" spans="1:20">
      <c r="A124" s="3">
        <v>16312493682</v>
      </c>
      <c r="B124" s="1" t="s">
        <v>992</v>
      </c>
      <c r="C124" s="1" t="s">
        <v>1078</v>
      </c>
      <c r="D124" s="1" t="s">
        <v>731</v>
      </c>
      <c r="E124" s="1" t="s">
        <v>269</v>
      </c>
      <c r="F124" s="1" t="s">
        <v>992</v>
      </c>
      <c r="G124" s="1" t="s">
        <v>918</v>
      </c>
      <c r="H124" s="1" t="s">
        <v>594</v>
      </c>
      <c r="I124" s="1" t="s">
        <v>1079</v>
      </c>
      <c r="J124" s="1" t="s">
        <v>596</v>
      </c>
      <c r="K124" s="1" t="s">
        <v>1079</v>
      </c>
      <c r="L124" s="1" t="s">
        <v>1079</v>
      </c>
      <c r="M124" s="1" t="s">
        <v>597</v>
      </c>
      <c r="N124" s="1" t="s">
        <v>597</v>
      </c>
      <c r="O124" s="1" t="s">
        <v>598</v>
      </c>
      <c r="P124" s="1" t="s">
        <v>599</v>
      </c>
      <c r="Q124" s="1" t="s">
        <v>1080</v>
      </c>
      <c r="R124" s="1" t="s">
        <v>601</v>
      </c>
      <c r="S124" s="1" t="s">
        <v>602</v>
      </c>
      <c r="T124" s="1" t="s">
        <v>603</v>
      </c>
    </row>
    <row r="125" s="1" customFormat="1" spans="1:20">
      <c r="A125" s="3">
        <v>16312401102</v>
      </c>
      <c r="B125" s="1" t="s">
        <v>992</v>
      </c>
      <c r="C125" s="1" t="s">
        <v>1081</v>
      </c>
      <c r="D125" s="1" t="s">
        <v>1082</v>
      </c>
      <c r="E125" s="1" t="s">
        <v>268</v>
      </c>
      <c r="F125" s="1" t="s">
        <v>992</v>
      </c>
      <c r="G125" s="1" t="s">
        <v>918</v>
      </c>
      <c r="H125" s="1" t="s">
        <v>594</v>
      </c>
      <c r="I125" s="1" t="s">
        <v>1083</v>
      </c>
      <c r="J125" s="1" t="s">
        <v>596</v>
      </c>
      <c r="K125" s="1" t="s">
        <v>1083</v>
      </c>
      <c r="L125" s="1" t="s">
        <v>1083</v>
      </c>
      <c r="M125" s="1" t="s">
        <v>597</v>
      </c>
      <c r="N125" s="1" t="s">
        <v>597</v>
      </c>
      <c r="O125" s="1" t="s">
        <v>598</v>
      </c>
      <c r="P125" s="1" t="s">
        <v>599</v>
      </c>
      <c r="Q125" s="1" t="s">
        <v>1084</v>
      </c>
      <c r="R125" s="1" t="s">
        <v>601</v>
      </c>
      <c r="S125" s="1" t="s">
        <v>602</v>
      </c>
      <c r="T125" s="1" t="s">
        <v>603</v>
      </c>
    </row>
    <row r="126" s="1" customFormat="1" spans="1:20">
      <c r="A126" s="3">
        <v>16312213535</v>
      </c>
      <c r="B126" s="1" t="s">
        <v>992</v>
      </c>
      <c r="C126" s="1" t="s">
        <v>1085</v>
      </c>
      <c r="D126" s="1" t="s">
        <v>784</v>
      </c>
      <c r="E126" s="1" t="s">
        <v>266</v>
      </c>
      <c r="F126" s="1" t="s">
        <v>992</v>
      </c>
      <c r="G126" s="1" t="s">
        <v>918</v>
      </c>
      <c r="H126" s="1" t="s">
        <v>594</v>
      </c>
      <c r="I126" s="1" t="s">
        <v>1086</v>
      </c>
      <c r="J126" s="1" t="s">
        <v>596</v>
      </c>
      <c r="K126" s="1" t="s">
        <v>1086</v>
      </c>
      <c r="L126" s="1" t="s">
        <v>1086</v>
      </c>
      <c r="M126" s="1" t="s">
        <v>597</v>
      </c>
      <c r="N126" s="1" t="s">
        <v>597</v>
      </c>
      <c r="O126" s="1" t="s">
        <v>598</v>
      </c>
      <c r="P126" s="1" t="s">
        <v>599</v>
      </c>
      <c r="Q126" s="1" t="s">
        <v>1087</v>
      </c>
      <c r="R126" s="1" t="s">
        <v>601</v>
      </c>
      <c r="S126" s="1" t="s">
        <v>602</v>
      </c>
      <c r="T126" s="1" t="s">
        <v>603</v>
      </c>
    </row>
    <row r="127" s="1" customFormat="1" spans="1:20">
      <c r="A127" s="3">
        <v>16312139453</v>
      </c>
      <c r="B127" s="1" t="s">
        <v>992</v>
      </c>
      <c r="C127" s="1" t="s">
        <v>1088</v>
      </c>
      <c r="D127" s="1" t="s">
        <v>1089</v>
      </c>
      <c r="E127" s="1" t="s">
        <v>527</v>
      </c>
      <c r="F127" s="1" t="s">
        <v>660</v>
      </c>
      <c r="G127" s="1" t="s">
        <v>593</v>
      </c>
      <c r="H127" s="1" t="s">
        <v>594</v>
      </c>
      <c r="I127" s="1" t="s">
        <v>1090</v>
      </c>
      <c r="J127" s="1" t="s">
        <v>596</v>
      </c>
      <c r="K127" s="1" t="s">
        <v>1090</v>
      </c>
      <c r="L127" s="1" t="s">
        <v>1090</v>
      </c>
      <c r="M127" s="1" t="s">
        <v>597</v>
      </c>
      <c r="N127" s="1" t="s">
        <v>597</v>
      </c>
      <c r="O127" s="1" t="s">
        <v>598</v>
      </c>
      <c r="P127" s="1" t="s">
        <v>599</v>
      </c>
      <c r="Q127" s="1" t="s">
        <v>1091</v>
      </c>
      <c r="R127" s="1" t="s">
        <v>601</v>
      </c>
      <c r="S127" s="1" t="s">
        <v>602</v>
      </c>
      <c r="T127" s="1" t="s">
        <v>603</v>
      </c>
    </row>
    <row r="128" s="1" customFormat="1" spans="1:20">
      <c r="A128" s="3">
        <v>16311863672</v>
      </c>
      <c r="B128" s="1" t="s">
        <v>992</v>
      </c>
      <c r="C128" s="1" t="s">
        <v>1092</v>
      </c>
      <c r="D128" s="1" t="s">
        <v>760</v>
      </c>
      <c r="E128" s="1" t="s">
        <v>1093</v>
      </c>
      <c r="F128" s="1" t="s">
        <v>814</v>
      </c>
      <c r="G128" s="1" t="s">
        <v>764</v>
      </c>
      <c r="H128" s="1" t="s">
        <v>594</v>
      </c>
      <c r="I128" s="1" t="s">
        <v>1094</v>
      </c>
      <c r="J128" s="1" t="s">
        <v>596</v>
      </c>
      <c r="K128" s="1" t="s">
        <v>1094</v>
      </c>
      <c r="L128" s="1" t="s">
        <v>1094</v>
      </c>
      <c r="M128" s="1" t="s">
        <v>597</v>
      </c>
      <c r="N128" s="1" t="s">
        <v>597</v>
      </c>
      <c r="O128" s="1" t="s">
        <v>598</v>
      </c>
      <c r="P128" s="1" t="s">
        <v>599</v>
      </c>
      <c r="Q128" s="1" t="s">
        <v>1095</v>
      </c>
      <c r="R128" s="1" t="s">
        <v>601</v>
      </c>
      <c r="S128" s="1" t="s">
        <v>602</v>
      </c>
      <c r="T128" s="1" t="s">
        <v>603</v>
      </c>
    </row>
    <row r="129" s="1" customFormat="1" spans="1:20">
      <c r="A129" s="3">
        <v>16311708824</v>
      </c>
      <c r="B129" s="1" t="s">
        <v>992</v>
      </c>
      <c r="C129" s="1" t="s">
        <v>1096</v>
      </c>
      <c r="D129" s="1" t="s">
        <v>1097</v>
      </c>
      <c r="E129" s="1" t="s">
        <v>1098</v>
      </c>
      <c r="F129" s="1" t="s">
        <v>918</v>
      </c>
      <c r="G129" s="1" t="s">
        <v>814</v>
      </c>
      <c r="H129" s="1" t="s">
        <v>594</v>
      </c>
      <c r="I129" s="1" t="s">
        <v>1099</v>
      </c>
      <c r="J129" s="1" t="s">
        <v>596</v>
      </c>
      <c r="K129" s="1" t="s">
        <v>1099</v>
      </c>
      <c r="L129" s="1" t="s">
        <v>1099</v>
      </c>
      <c r="M129" s="1" t="s">
        <v>597</v>
      </c>
      <c r="N129" s="1" t="s">
        <v>597</v>
      </c>
      <c r="O129" s="1" t="s">
        <v>598</v>
      </c>
      <c r="P129" s="1" t="s">
        <v>599</v>
      </c>
      <c r="Q129" s="1" t="s">
        <v>1100</v>
      </c>
      <c r="R129" s="1" t="s">
        <v>601</v>
      </c>
      <c r="S129" s="1" t="s">
        <v>602</v>
      </c>
      <c r="T129" s="1" t="s">
        <v>603</v>
      </c>
    </row>
    <row r="130" s="1" customFormat="1" spans="1:20">
      <c r="A130" s="3">
        <v>16311499373</v>
      </c>
      <c r="B130" s="1" t="s">
        <v>992</v>
      </c>
      <c r="C130" s="1" t="s">
        <v>1101</v>
      </c>
      <c r="D130" s="1" t="s">
        <v>784</v>
      </c>
      <c r="E130" s="1" t="s">
        <v>265</v>
      </c>
      <c r="F130" s="1" t="s">
        <v>992</v>
      </c>
      <c r="G130" s="1" t="s">
        <v>918</v>
      </c>
      <c r="H130" s="1" t="s">
        <v>594</v>
      </c>
      <c r="I130" s="1" t="s">
        <v>1102</v>
      </c>
      <c r="J130" s="1" t="s">
        <v>596</v>
      </c>
      <c r="K130" s="1" t="s">
        <v>1102</v>
      </c>
      <c r="L130" s="1" t="s">
        <v>1102</v>
      </c>
      <c r="M130" s="1" t="s">
        <v>597</v>
      </c>
      <c r="N130" s="1" t="s">
        <v>597</v>
      </c>
      <c r="O130" s="1" t="s">
        <v>598</v>
      </c>
      <c r="P130" s="1" t="s">
        <v>599</v>
      </c>
      <c r="Q130" s="1" t="s">
        <v>1103</v>
      </c>
      <c r="R130" s="1" t="s">
        <v>601</v>
      </c>
      <c r="S130" s="1" t="s">
        <v>602</v>
      </c>
      <c r="T130" s="1" t="s">
        <v>603</v>
      </c>
    </row>
    <row r="131" s="1" customFormat="1" spans="1:20">
      <c r="A131" s="3">
        <v>16311131567</v>
      </c>
      <c r="B131" s="1" t="s">
        <v>992</v>
      </c>
      <c r="C131" s="1" t="s">
        <v>1104</v>
      </c>
      <c r="D131" s="1" t="s">
        <v>820</v>
      </c>
      <c r="E131" s="1" t="s">
        <v>1105</v>
      </c>
      <c r="F131" s="1" t="s">
        <v>918</v>
      </c>
      <c r="G131" s="1" t="s">
        <v>590</v>
      </c>
      <c r="H131" s="1" t="s">
        <v>594</v>
      </c>
      <c r="I131" s="1" t="s">
        <v>1106</v>
      </c>
      <c r="J131" s="1" t="s">
        <v>596</v>
      </c>
      <c r="K131" s="1" t="s">
        <v>1106</v>
      </c>
      <c r="L131" s="1" t="s">
        <v>1106</v>
      </c>
      <c r="M131" s="1" t="s">
        <v>597</v>
      </c>
      <c r="N131" s="1" t="s">
        <v>597</v>
      </c>
      <c r="O131" s="1" t="s">
        <v>598</v>
      </c>
      <c r="P131" s="1" t="s">
        <v>599</v>
      </c>
      <c r="Q131" s="1" t="s">
        <v>1107</v>
      </c>
      <c r="R131" s="1" t="s">
        <v>601</v>
      </c>
      <c r="S131" s="1" t="s">
        <v>602</v>
      </c>
      <c r="T131" s="1" t="s">
        <v>603</v>
      </c>
    </row>
    <row r="132" s="1" customFormat="1" spans="1:20">
      <c r="A132" s="3">
        <v>16311032422</v>
      </c>
      <c r="B132" s="1" t="s">
        <v>992</v>
      </c>
      <c r="C132" s="1" t="s">
        <v>1108</v>
      </c>
      <c r="D132" s="1" t="s">
        <v>1109</v>
      </c>
      <c r="E132" s="1" t="s">
        <v>365</v>
      </c>
      <c r="F132" s="1" t="s">
        <v>918</v>
      </c>
      <c r="G132" s="1" t="s">
        <v>764</v>
      </c>
      <c r="H132" s="1" t="s">
        <v>594</v>
      </c>
      <c r="I132" s="1" t="s">
        <v>1110</v>
      </c>
      <c r="J132" s="1" t="s">
        <v>596</v>
      </c>
      <c r="K132" s="1" t="s">
        <v>1110</v>
      </c>
      <c r="L132" s="1" t="s">
        <v>1110</v>
      </c>
      <c r="M132" s="1" t="s">
        <v>597</v>
      </c>
      <c r="N132" s="1" t="s">
        <v>597</v>
      </c>
      <c r="O132" s="1" t="s">
        <v>598</v>
      </c>
      <c r="P132" s="1" t="s">
        <v>599</v>
      </c>
      <c r="Q132" s="1" t="s">
        <v>1111</v>
      </c>
      <c r="R132" s="1" t="s">
        <v>601</v>
      </c>
      <c r="S132" s="1" t="s">
        <v>602</v>
      </c>
      <c r="T132" s="1" t="s">
        <v>603</v>
      </c>
    </row>
    <row r="133" s="1" customFormat="1" spans="1:20">
      <c r="A133" s="3">
        <v>16310875579</v>
      </c>
      <c r="B133" s="1" t="s">
        <v>992</v>
      </c>
      <c r="C133" s="1" t="s">
        <v>1112</v>
      </c>
      <c r="D133" s="1" t="s">
        <v>1113</v>
      </c>
      <c r="E133" s="1" t="s">
        <v>524</v>
      </c>
      <c r="F133" s="1" t="s">
        <v>660</v>
      </c>
      <c r="G133" s="1" t="s">
        <v>593</v>
      </c>
      <c r="H133" s="1" t="s">
        <v>594</v>
      </c>
      <c r="I133" s="1" t="s">
        <v>1114</v>
      </c>
      <c r="J133" s="1" t="s">
        <v>596</v>
      </c>
      <c r="K133" s="1" t="s">
        <v>1114</v>
      </c>
      <c r="L133" s="1" t="s">
        <v>1114</v>
      </c>
      <c r="M133" s="1" t="s">
        <v>597</v>
      </c>
      <c r="N133" s="1" t="s">
        <v>597</v>
      </c>
      <c r="O133" s="1" t="s">
        <v>598</v>
      </c>
      <c r="P133" s="1" t="s">
        <v>599</v>
      </c>
      <c r="Q133" s="1" t="s">
        <v>1115</v>
      </c>
      <c r="R133" s="1" t="s">
        <v>601</v>
      </c>
      <c r="S133" s="1" t="s">
        <v>602</v>
      </c>
      <c r="T133" s="1" t="s">
        <v>603</v>
      </c>
    </row>
    <row r="134" s="1" customFormat="1" spans="1:20">
      <c r="A134" s="3">
        <v>16310657114</v>
      </c>
      <c r="B134" s="1" t="s">
        <v>992</v>
      </c>
      <c r="C134" s="1" t="s">
        <v>1116</v>
      </c>
      <c r="D134" s="1" t="s">
        <v>605</v>
      </c>
      <c r="E134" s="1" t="s">
        <v>263</v>
      </c>
      <c r="F134" s="1" t="s">
        <v>992</v>
      </c>
      <c r="G134" s="1" t="s">
        <v>918</v>
      </c>
      <c r="H134" s="1" t="s">
        <v>594</v>
      </c>
      <c r="I134" s="1" t="s">
        <v>1117</v>
      </c>
      <c r="J134" s="1" t="s">
        <v>596</v>
      </c>
      <c r="K134" s="1" t="s">
        <v>1117</v>
      </c>
      <c r="L134" s="1" t="s">
        <v>1117</v>
      </c>
      <c r="M134" s="1" t="s">
        <v>597</v>
      </c>
      <c r="N134" s="1" t="s">
        <v>597</v>
      </c>
      <c r="O134" s="1" t="s">
        <v>598</v>
      </c>
      <c r="P134" s="1" t="s">
        <v>599</v>
      </c>
      <c r="Q134" s="1" t="s">
        <v>1118</v>
      </c>
      <c r="R134" s="1" t="s">
        <v>601</v>
      </c>
      <c r="S134" s="1" t="s">
        <v>602</v>
      </c>
      <c r="T134" s="1" t="s">
        <v>603</v>
      </c>
    </row>
    <row r="135" s="1" customFormat="1" spans="1:20">
      <c r="A135" s="3">
        <v>16309777023</v>
      </c>
      <c r="B135" s="1" t="s">
        <v>992</v>
      </c>
      <c r="C135" s="1" t="s">
        <v>1119</v>
      </c>
      <c r="D135" s="1" t="s">
        <v>1120</v>
      </c>
      <c r="E135" s="1" t="s">
        <v>1121</v>
      </c>
      <c r="F135" s="1" t="s">
        <v>992</v>
      </c>
      <c r="G135" s="1" t="s">
        <v>918</v>
      </c>
      <c r="H135" s="1" t="s">
        <v>594</v>
      </c>
      <c r="I135" s="1" t="s">
        <v>1122</v>
      </c>
      <c r="J135" s="1" t="s">
        <v>596</v>
      </c>
      <c r="K135" s="1" t="s">
        <v>1122</v>
      </c>
      <c r="L135" s="1" t="s">
        <v>1122</v>
      </c>
      <c r="M135" s="1" t="s">
        <v>597</v>
      </c>
      <c r="N135" s="1" t="s">
        <v>597</v>
      </c>
      <c r="O135" s="1" t="s">
        <v>598</v>
      </c>
      <c r="P135" s="1" t="s">
        <v>599</v>
      </c>
      <c r="Q135" s="1" t="s">
        <v>1123</v>
      </c>
      <c r="R135" s="1" t="s">
        <v>601</v>
      </c>
      <c r="S135" s="1" t="s">
        <v>602</v>
      </c>
      <c r="T135" s="1" t="s">
        <v>603</v>
      </c>
    </row>
    <row r="136" s="1" customFormat="1" spans="1:20">
      <c r="A136" s="3">
        <v>16309331414</v>
      </c>
      <c r="B136" s="1" t="s">
        <v>1124</v>
      </c>
      <c r="C136" s="1" t="s">
        <v>1125</v>
      </c>
      <c r="D136" s="1" t="s">
        <v>1126</v>
      </c>
      <c r="E136" s="1" t="s">
        <v>211</v>
      </c>
      <c r="F136" s="1" t="s">
        <v>1124</v>
      </c>
      <c r="G136" s="1" t="s">
        <v>992</v>
      </c>
      <c r="H136" s="1" t="s">
        <v>594</v>
      </c>
      <c r="I136" s="1" t="s">
        <v>1127</v>
      </c>
      <c r="J136" s="1" t="s">
        <v>596</v>
      </c>
      <c r="K136" s="1" t="s">
        <v>1127</v>
      </c>
      <c r="L136" s="1" t="s">
        <v>1127</v>
      </c>
      <c r="M136" s="1" t="s">
        <v>597</v>
      </c>
      <c r="N136" s="1" t="s">
        <v>597</v>
      </c>
      <c r="O136" s="1" t="s">
        <v>598</v>
      </c>
      <c r="P136" s="1" t="s">
        <v>599</v>
      </c>
      <c r="Q136" s="1" t="s">
        <v>1128</v>
      </c>
      <c r="R136" s="1" t="s">
        <v>601</v>
      </c>
      <c r="S136" s="1" t="s">
        <v>602</v>
      </c>
      <c r="T136" s="1" t="s">
        <v>603</v>
      </c>
    </row>
    <row r="137" s="1" customFormat="1" spans="1:20">
      <c r="A137" s="3">
        <v>16308894563</v>
      </c>
      <c r="B137" s="1" t="s">
        <v>1124</v>
      </c>
      <c r="C137" s="1" t="s">
        <v>1129</v>
      </c>
      <c r="D137" s="1" t="s">
        <v>784</v>
      </c>
      <c r="E137" s="1" t="s">
        <v>363</v>
      </c>
      <c r="F137" s="1" t="s">
        <v>918</v>
      </c>
      <c r="G137" s="1" t="s">
        <v>764</v>
      </c>
      <c r="H137" s="1" t="s">
        <v>594</v>
      </c>
      <c r="I137" s="1" t="s">
        <v>1130</v>
      </c>
      <c r="J137" s="1" t="s">
        <v>596</v>
      </c>
      <c r="K137" s="1" t="s">
        <v>1130</v>
      </c>
      <c r="L137" s="1" t="s">
        <v>1130</v>
      </c>
      <c r="M137" s="1" t="s">
        <v>597</v>
      </c>
      <c r="N137" s="1" t="s">
        <v>597</v>
      </c>
      <c r="O137" s="1" t="s">
        <v>598</v>
      </c>
      <c r="P137" s="1" t="s">
        <v>599</v>
      </c>
      <c r="Q137" s="1" t="s">
        <v>1131</v>
      </c>
      <c r="R137" s="1" t="s">
        <v>601</v>
      </c>
      <c r="S137" s="1" t="s">
        <v>602</v>
      </c>
      <c r="T137" s="1" t="s">
        <v>603</v>
      </c>
    </row>
    <row r="138" s="1" customFormat="1" spans="1:20">
      <c r="A138" s="3">
        <v>16307750343</v>
      </c>
      <c r="B138" s="1" t="s">
        <v>1124</v>
      </c>
      <c r="C138" s="1" t="s">
        <v>1132</v>
      </c>
      <c r="D138" s="1" t="s">
        <v>796</v>
      </c>
      <c r="E138" s="1" t="s">
        <v>1133</v>
      </c>
      <c r="F138" s="1" t="s">
        <v>1124</v>
      </c>
      <c r="G138" s="1" t="s">
        <v>992</v>
      </c>
      <c r="H138" s="1" t="s">
        <v>594</v>
      </c>
      <c r="I138" s="1" t="s">
        <v>1134</v>
      </c>
      <c r="J138" s="1" t="s">
        <v>596</v>
      </c>
      <c r="K138" s="1" t="s">
        <v>1134</v>
      </c>
      <c r="L138" s="1" t="s">
        <v>1134</v>
      </c>
      <c r="M138" s="1" t="s">
        <v>597</v>
      </c>
      <c r="N138" s="1" t="s">
        <v>597</v>
      </c>
      <c r="O138" s="1" t="s">
        <v>598</v>
      </c>
      <c r="P138" s="1" t="s">
        <v>599</v>
      </c>
      <c r="Q138" s="1" t="s">
        <v>1135</v>
      </c>
      <c r="R138" s="1" t="s">
        <v>601</v>
      </c>
      <c r="S138" s="1" t="s">
        <v>602</v>
      </c>
      <c r="T138" s="1" t="s">
        <v>603</v>
      </c>
    </row>
    <row r="139" s="1" customFormat="1" spans="1:20">
      <c r="A139" s="3">
        <v>16307687526</v>
      </c>
      <c r="B139" s="1" t="s">
        <v>1124</v>
      </c>
      <c r="C139" s="1" t="s">
        <v>1136</v>
      </c>
      <c r="D139" s="1" t="s">
        <v>899</v>
      </c>
      <c r="E139" s="1" t="s">
        <v>225</v>
      </c>
      <c r="F139" s="1" t="s">
        <v>1124</v>
      </c>
      <c r="G139" s="1" t="s">
        <v>992</v>
      </c>
      <c r="H139" s="1" t="s">
        <v>594</v>
      </c>
      <c r="I139" s="1" t="s">
        <v>1137</v>
      </c>
      <c r="J139" s="1" t="s">
        <v>596</v>
      </c>
      <c r="K139" s="1" t="s">
        <v>1137</v>
      </c>
      <c r="L139" s="1" t="s">
        <v>1137</v>
      </c>
      <c r="M139" s="1" t="s">
        <v>597</v>
      </c>
      <c r="N139" s="1" t="s">
        <v>597</v>
      </c>
      <c r="O139" s="1" t="s">
        <v>598</v>
      </c>
      <c r="P139" s="1" t="s">
        <v>599</v>
      </c>
      <c r="Q139" s="1" t="s">
        <v>1138</v>
      </c>
      <c r="R139" s="1" t="s">
        <v>601</v>
      </c>
      <c r="S139" s="1" t="s">
        <v>602</v>
      </c>
      <c r="T139" s="1" t="s">
        <v>603</v>
      </c>
    </row>
    <row r="140" s="1" customFormat="1" spans="1:20">
      <c r="A140" s="3">
        <v>16307632955</v>
      </c>
      <c r="B140" s="1" t="s">
        <v>1124</v>
      </c>
      <c r="C140" s="1" t="s">
        <v>1139</v>
      </c>
      <c r="D140" s="1" t="s">
        <v>1140</v>
      </c>
      <c r="E140" s="1" t="s">
        <v>222</v>
      </c>
      <c r="F140" s="1" t="s">
        <v>1124</v>
      </c>
      <c r="G140" s="1" t="s">
        <v>992</v>
      </c>
      <c r="H140" s="1" t="s">
        <v>594</v>
      </c>
      <c r="I140" s="1" t="s">
        <v>1141</v>
      </c>
      <c r="J140" s="1" t="s">
        <v>596</v>
      </c>
      <c r="K140" s="1" t="s">
        <v>1141</v>
      </c>
      <c r="L140" s="1" t="s">
        <v>1141</v>
      </c>
      <c r="M140" s="1" t="s">
        <v>597</v>
      </c>
      <c r="N140" s="1" t="s">
        <v>597</v>
      </c>
      <c r="O140" s="1" t="s">
        <v>598</v>
      </c>
      <c r="P140" s="1" t="s">
        <v>599</v>
      </c>
      <c r="Q140" s="1" t="s">
        <v>1142</v>
      </c>
      <c r="R140" s="1" t="s">
        <v>601</v>
      </c>
      <c r="S140" s="1" t="s">
        <v>602</v>
      </c>
      <c r="T140" s="1" t="s">
        <v>603</v>
      </c>
    </row>
    <row r="141" s="1" customFormat="1" spans="1:20">
      <c r="A141" s="3">
        <v>16307365753</v>
      </c>
      <c r="B141" s="1" t="s">
        <v>1124</v>
      </c>
      <c r="C141" s="1" t="s">
        <v>1143</v>
      </c>
      <c r="D141" s="1" t="s">
        <v>605</v>
      </c>
      <c r="E141" s="1" t="s">
        <v>257</v>
      </c>
      <c r="F141" s="1" t="s">
        <v>992</v>
      </c>
      <c r="G141" s="1" t="s">
        <v>918</v>
      </c>
      <c r="H141" s="1" t="s">
        <v>594</v>
      </c>
      <c r="I141" s="1" t="s">
        <v>1144</v>
      </c>
      <c r="J141" s="1" t="s">
        <v>596</v>
      </c>
      <c r="K141" s="1" t="s">
        <v>1144</v>
      </c>
      <c r="L141" s="1" t="s">
        <v>1144</v>
      </c>
      <c r="M141" s="1" t="s">
        <v>597</v>
      </c>
      <c r="N141" s="1" t="s">
        <v>597</v>
      </c>
      <c r="O141" s="1" t="s">
        <v>598</v>
      </c>
      <c r="P141" s="1" t="s">
        <v>599</v>
      </c>
      <c r="Q141" s="1" t="s">
        <v>1145</v>
      </c>
      <c r="R141" s="1" t="s">
        <v>601</v>
      </c>
      <c r="S141" s="1" t="s">
        <v>602</v>
      </c>
      <c r="T141" s="1" t="s">
        <v>603</v>
      </c>
    </row>
    <row r="142" s="1" customFormat="1" spans="1:20">
      <c r="A142" s="3">
        <v>16307350859</v>
      </c>
      <c r="B142" s="1" t="s">
        <v>1124</v>
      </c>
      <c r="C142" s="1" t="s">
        <v>1146</v>
      </c>
      <c r="D142" s="1" t="s">
        <v>605</v>
      </c>
      <c r="E142" s="1" t="s">
        <v>221</v>
      </c>
      <c r="F142" s="1" t="s">
        <v>1124</v>
      </c>
      <c r="G142" s="1" t="s">
        <v>992</v>
      </c>
      <c r="H142" s="1" t="s">
        <v>594</v>
      </c>
      <c r="I142" s="1" t="s">
        <v>1147</v>
      </c>
      <c r="J142" s="1" t="s">
        <v>596</v>
      </c>
      <c r="K142" s="1" t="s">
        <v>1147</v>
      </c>
      <c r="L142" s="1" t="s">
        <v>1147</v>
      </c>
      <c r="M142" s="1" t="s">
        <v>597</v>
      </c>
      <c r="N142" s="1" t="s">
        <v>597</v>
      </c>
      <c r="O142" s="1" t="s">
        <v>598</v>
      </c>
      <c r="P142" s="1" t="s">
        <v>599</v>
      </c>
      <c r="Q142" s="1" t="s">
        <v>1148</v>
      </c>
      <c r="R142" s="1" t="s">
        <v>601</v>
      </c>
      <c r="S142" s="1" t="s">
        <v>602</v>
      </c>
      <c r="T142" s="1" t="s">
        <v>603</v>
      </c>
    </row>
    <row r="143" s="1" customFormat="1" spans="1:20">
      <c r="A143" s="3">
        <v>16307346206</v>
      </c>
      <c r="B143" s="1" t="s">
        <v>1124</v>
      </c>
      <c r="C143" s="1" t="s">
        <v>1149</v>
      </c>
      <c r="D143" s="1" t="s">
        <v>1150</v>
      </c>
      <c r="E143" s="1" t="s">
        <v>220</v>
      </c>
      <c r="F143" s="1" t="s">
        <v>1124</v>
      </c>
      <c r="G143" s="1" t="s">
        <v>992</v>
      </c>
      <c r="H143" s="1" t="s">
        <v>594</v>
      </c>
      <c r="I143" s="1" t="s">
        <v>736</v>
      </c>
      <c r="J143" s="1" t="s">
        <v>596</v>
      </c>
      <c r="K143" s="1" t="s">
        <v>736</v>
      </c>
      <c r="L143" s="1" t="s">
        <v>736</v>
      </c>
      <c r="M143" s="1" t="s">
        <v>597</v>
      </c>
      <c r="N143" s="1" t="s">
        <v>597</v>
      </c>
      <c r="O143" s="1" t="s">
        <v>598</v>
      </c>
      <c r="P143" s="1" t="s">
        <v>599</v>
      </c>
      <c r="Q143" s="1" t="s">
        <v>1151</v>
      </c>
      <c r="R143" s="1" t="s">
        <v>601</v>
      </c>
      <c r="S143" s="1" t="s">
        <v>602</v>
      </c>
      <c r="T143" s="1" t="s">
        <v>603</v>
      </c>
    </row>
    <row r="144" s="1" customFormat="1" spans="1:20">
      <c r="A144" s="3">
        <v>16307303941</v>
      </c>
      <c r="B144" s="1" t="s">
        <v>1124</v>
      </c>
      <c r="C144" s="1" t="s">
        <v>1152</v>
      </c>
      <c r="D144" s="1" t="s">
        <v>616</v>
      </c>
      <c r="E144" s="1" t="s">
        <v>217</v>
      </c>
      <c r="F144" s="1" t="s">
        <v>1124</v>
      </c>
      <c r="G144" s="1" t="s">
        <v>992</v>
      </c>
      <c r="H144" s="1" t="s">
        <v>594</v>
      </c>
      <c r="I144" s="1" t="s">
        <v>1153</v>
      </c>
      <c r="J144" s="1" t="s">
        <v>596</v>
      </c>
      <c r="K144" s="1" t="s">
        <v>1153</v>
      </c>
      <c r="L144" s="1" t="s">
        <v>1153</v>
      </c>
      <c r="M144" s="1" t="s">
        <v>597</v>
      </c>
      <c r="N144" s="1" t="s">
        <v>597</v>
      </c>
      <c r="O144" s="1" t="s">
        <v>598</v>
      </c>
      <c r="P144" s="1" t="s">
        <v>599</v>
      </c>
      <c r="Q144" s="1" t="s">
        <v>1154</v>
      </c>
      <c r="R144" s="1" t="s">
        <v>601</v>
      </c>
      <c r="S144" s="1" t="s">
        <v>602</v>
      </c>
      <c r="T144" s="1" t="s">
        <v>603</v>
      </c>
    </row>
    <row r="145" s="1" customFormat="1" spans="1:20">
      <c r="A145" s="3">
        <v>16307270079</v>
      </c>
      <c r="B145" s="1" t="s">
        <v>1124</v>
      </c>
      <c r="C145" s="1" t="s">
        <v>1155</v>
      </c>
      <c r="D145" s="1" t="s">
        <v>1140</v>
      </c>
      <c r="E145" s="1" t="s">
        <v>214</v>
      </c>
      <c r="F145" s="1" t="s">
        <v>1124</v>
      </c>
      <c r="G145" s="1" t="s">
        <v>992</v>
      </c>
      <c r="H145" s="1" t="s">
        <v>594</v>
      </c>
      <c r="I145" s="1" t="s">
        <v>1141</v>
      </c>
      <c r="J145" s="1" t="s">
        <v>596</v>
      </c>
      <c r="K145" s="1" t="s">
        <v>1141</v>
      </c>
      <c r="L145" s="1" t="s">
        <v>1141</v>
      </c>
      <c r="M145" s="1" t="s">
        <v>597</v>
      </c>
      <c r="N145" s="1" t="s">
        <v>597</v>
      </c>
      <c r="O145" s="1" t="s">
        <v>598</v>
      </c>
      <c r="P145" s="1" t="s">
        <v>599</v>
      </c>
      <c r="Q145" s="1" t="s">
        <v>1156</v>
      </c>
      <c r="R145" s="1" t="s">
        <v>601</v>
      </c>
      <c r="S145" s="1" t="s">
        <v>602</v>
      </c>
      <c r="T145" s="1" t="s">
        <v>603</v>
      </c>
    </row>
    <row r="146" s="1" customFormat="1" spans="1:20">
      <c r="A146" s="3">
        <v>16307142511</v>
      </c>
      <c r="B146" s="1" t="s">
        <v>1124</v>
      </c>
      <c r="C146" s="1" t="s">
        <v>1157</v>
      </c>
      <c r="D146" s="1" t="s">
        <v>605</v>
      </c>
      <c r="E146" s="1" t="s">
        <v>211</v>
      </c>
      <c r="F146" s="1" t="s">
        <v>1124</v>
      </c>
      <c r="G146" s="1" t="s">
        <v>992</v>
      </c>
      <c r="H146" s="1" t="s">
        <v>594</v>
      </c>
      <c r="I146" s="1" t="s">
        <v>1147</v>
      </c>
      <c r="J146" s="1" t="s">
        <v>596</v>
      </c>
      <c r="K146" s="1" t="s">
        <v>1147</v>
      </c>
      <c r="L146" s="1" t="s">
        <v>1147</v>
      </c>
      <c r="M146" s="1" t="s">
        <v>597</v>
      </c>
      <c r="N146" s="1" t="s">
        <v>597</v>
      </c>
      <c r="O146" s="1" t="s">
        <v>598</v>
      </c>
      <c r="P146" s="1" t="s">
        <v>599</v>
      </c>
      <c r="Q146" s="1" t="s">
        <v>1158</v>
      </c>
      <c r="R146" s="1" t="s">
        <v>601</v>
      </c>
      <c r="S146" s="1" t="s">
        <v>602</v>
      </c>
      <c r="T146" s="1" t="s">
        <v>603</v>
      </c>
    </row>
    <row r="147" s="1" customFormat="1" spans="1:20">
      <c r="A147" s="3">
        <v>16306859682</v>
      </c>
      <c r="B147" s="1" t="s">
        <v>1124</v>
      </c>
      <c r="C147" s="1" t="s">
        <v>1159</v>
      </c>
      <c r="D147" s="1" t="s">
        <v>1160</v>
      </c>
      <c r="E147" s="1" t="s">
        <v>210</v>
      </c>
      <c r="F147" s="1" t="s">
        <v>1124</v>
      </c>
      <c r="G147" s="1" t="s">
        <v>992</v>
      </c>
      <c r="H147" s="1" t="s">
        <v>594</v>
      </c>
      <c r="I147" s="1" t="s">
        <v>1161</v>
      </c>
      <c r="J147" s="1" t="s">
        <v>596</v>
      </c>
      <c r="K147" s="1" t="s">
        <v>1161</v>
      </c>
      <c r="L147" s="1" t="s">
        <v>1161</v>
      </c>
      <c r="M147" s="1" t="s">
        <v>597</v>
      </c>
      <c r="N147" s="1" t="s">
        <v>597</v>
      </c>
      <c r="O147" s="1" t="s">
        <v>598</v>
      </c>
      <c r="P147" s="1" t="s">
        <v>599</v>
      </c>
      <c r="Q147" s="1" t="s">
        <v>1162</v>
      </c>
      <c r="R147" s="1" t="s">
        <v>601</v>
      </c>
      <c r="S147" s="1" t="s">
        <v>602</v>
      </c>
      <c r="T147" s="1" t="s">
        <v>603</v>
      </c>
    </row>
    <row r="148" s="1" customFormat="1" spans="1:20">
      <c r="A148" s="3">
        <v>16306670977</v>
      </c>
      <c r="B148" s="1" t="s">
        <v>1124</v>
      </c>
      <c r="C148" s="1" t="s">
        <v>1163</v>
      </c>
      <c r="D148" s="1" t="s">
        <v>1164</v>
      </c>
      <c r="E148" s="1" t="s">
        <v>1165</v>
      </c>
      <c r="F148" s="1" t="s">
        <v>1124</v>
      </c>
      <c r="G148" s="1" t="s">
        <v>992</v>
      </c>
      <c r="H148" s="1" t="s">
        <v>594</v>
      </c>
      <c r="I148" s="1" t="s">
        <v>1166</v>
      </c>
      <c r="J148" s="1" t="s">
        <v>596</v>
      </c>
      <c r="K148" s="1" t="s">
        <v>1166</v>
      </c>
      <c r="L148" s="1" t="s">
        <v>1166</v>
      </c>
      <c r="M148" s="1" t="s">
        <v>597</v>
      </c>
      <c r="N148" s="1" t="s">
        <v>597</v>
      </c>
      <c r="O148" s="1" t="s">
        <v>598</v>
      </c>
      <c r="P148" s="1" t="s">
        <v>599</v>
      </c>
      <c r="Q148" s="1" t="s">
        <v>1167</v>
      </c>
      <c r="R148" s="1" t="s">
        <v>601</v>
      </c>
      <c r="S148" s="1" t="s">
        <v>602</v>
      </c>
      <c r="T148" s="1" t="s">
        <v>603</v>
      </c>
    </row>
    <row r="149" s="1" customFormat="1" spans="1:20">
      <c r="A149" s="3">
        <v>16306619699</v>
      </c>
      <c r="B149" s="1" t="s">
        <v>1124</v>
      </c>
      <c r="C149" s="1" t="s">
        <v>1168</v>
      </c>
      <c r="D149" s="1" t="s">
        <v>1169</v>
      </c>
      <c r="E149" s="1" t="s">
        <v>206</v>
      </c>
      <c r="F149" s="1" t="s">
        <v>1124</v>
      </c>
      <c r="G149" s="1" t="s">
        <v>992</v>
      </c>
      <c r="H149" s="1" t="s">
        <v>594</v>
      </c>
      <c r="I149" s="1" t="s">
        <v>1170</v>
      </c>
      <c r="J149" s="1" t="s">
        <v>596</v>
      </c>
      <c r="K149" s="1" t="s">
        <v>1170</v>
      </c>
      <c r="L149" s="1" t="s">
        <v>1170</v>
      </c>
      <c r="M149" s="1" t="s">
        <v>597</v>
      </c>
      <c r="N149" s="1" t="s">
        <v>597</v>
      </c>
      <c r="O149" s="1" t="s">
        <v>598</v>
      </c>
      <c r="P149" s="1" t="s">
        <v>599</v>
      </c>
      <c r="Q149" s="1" t="s">
        <v>1171</v>
      </c>
      <c r="R149" s="1" t="s">
        <v>601</v>
      </c>
      <c r="S149" s="1" t="s">
        <v>602</v>
      </c>
      <c r="T149" s="1" t="s">
        <v>603</v>
      </c>
    </row>
    <row r="150" s="1" customFormat="1" spans="1:20">
      <c r="A150" s="3">
        <v>16306369194</v>
      </c>
      <c r="B150" s="1" t="s">
        <v>1124</v>
      </c>
      <c r="C150" s="1" t="s">
        <v>1172</v>
      </c>
      <c r="D150" s="1" t="s">
        <v>731</v>
      </c>
      <c r="E150" s="1" t="s">
        <v>203</v>
      </c>
      <c r="F150" s="1" t="s">
        <v>1124</v>
      </c>
      <c r="G150" s="1" t="s">
        <v>992</v>
      </c>
      <c r="H150" s="1" t="s">
        <v>594</v>
      </c>
      <c r="I150" s="1" t="s">
        <v>1079</v>
      </c>
      <c r="J150" s="1" t="s">
        <v>596</v>
      </c>
      <c r="K150" s="1" t="s">
        <v>1079</v>
      </c>
      <c r="L150" s="1" t="s">
        <v>1079</v>
      </c>
      <c r="M150" s="1" t="s">
        <v>597</v>
      </c>
      <c r="N150" s="1" t="s">
        <v>597</v>
      </c>
      <c r="O150" s="1" t="s">
        <v>598</v>
      </c>
      <c r="P150" s="1" t="s">
        <v>599</v>
      </c>
      <c r="Q150" s="1" t="s">
        <v>1173</v>
      </c>
      <c r="R150" s="1" t="s">
        <v>601</v>
      </c>
      <c r="S150" s="1" t="s">
        <v>602</v>
      </c>
      <c r="T150" s="1" t="s">
        <v>603</v>
      </c>
    </row>
    <row r="151" s="1" customFormat="1" spans="1:20">
      <c r="A151" s="3">
        <v>16306142468</v>
      </c>
      <c r="B151" s="1" t="s">
        <v>1124</v>
      </c>
      <c r="C151" s="1" t="s">
        <v>1174</v>
      </c>
      <c r="D151" s="1" t="s">
        <v>718</v>
      </c>
      <c r="E151" s="1" t="s">
        <v>1175</v>
      </c>
      <c r="F151" s="1" t="s">
        <v>1124</v>
      </c>
      <c r="G151" s="1" t="s">
        <v>992</v>
      </c>
      <c r="H151" s="1" t="s">
        <v>594</v>
      </c>
      <c r="I151" s="1" t="s">
        <v>1176</v>
      </c>
      <c r="J151" s="1" t="s">
        <v>596</v>
      </c>
      <c r="K151" s="1" t="s">
        <v>1176</v>
      </c>
      <c r="L151" s="1" t="s">
        <v>1176</v>
      </c>
      <c r="M151" s="1" t="s">
        <v>597</v>
      </c>
      <c r="N151" s="1" t="s">
        <v>597</v>
      </c>
      <c r="O151" s="1" t="s">
        <v>598</v>
      </c>
      <c r="P151" s="1" t="s">
        <v>599</v>
      </c>
      <c r="Q151" s="1" t="s">
        <v>1177</v>
      </c>
      <c r="R151" s="1" t="s">
        <v>601</v>
      </c>
      <c r="S151" s="1" t="s">
        <v>602</v>
      </c>
      <c r="T151" s="1" t="s">
        <v>603</v>
      </c>
    </row>
    <row r="152" s="1" customFormat="1" spans="1:20">
      <c r="A152" s="3">
        <v>16305915038</v>
      </c>
      <c r="B152" s="1" t="s">
        <v>1124</v>
      </c>
      <c r="C152" s="1" t="s">
        <v>1178</v>
      </c>
      <c r="D152" s="1" t="s">
        <v>637</v>
      </c>
      <c r="E152" s="1" t="s">
        <v>1179</v>
      </c>
      <c r="F152" s="1" t="s">
        <v>764</v>
      </c>
      <c r="G152" s="1" t="s">
        <v>660</v>
      </c>
      <c r="H152" s="1" t="s">
        <v>594</v>
      </c>
      <c r="I152" s="1" t="s">
        <v>1180</v>
      </c>
      <c r="J152" s="1" t="s">
        <v>596</v>
      </c>
      <c r="K152" s="1" t="s">
        <v>1180</v>
      </c>
      <c r="L152" s="1" t="s">
        <v>1180</v>
      </c>
      <c r="M152" s="1" t="s">
        <v>597</v>
      </c>
      <c r="N152" s="1" t="s">
        <v>597</v>
      </c>
      <c r="O152" s="1" t="s">
        <v>598</v>
      </c>
      <c r="P152" s="1" t="s">
        <v>599</v>
      </c>
      <c r="Q152" s="1" t="s">
        <v>1181</v>
      </c>
      <c r="R152" s="1" t="s">
        <v>601</v>
      </c>
      <c r="S152" s="1" t="s">
        <v>602</v>
      </c>
      <c r="T152" s="1" t="s">
        <v>603</v>
      </c>
    </row>
    <row r="153" s="1" customFormat="1" spans="1:20">
      <c r="A153" s="3">
        <v>16305888211</v>
      </c>
      <c r="B153" s="1" t="s">
        <v>1124</v>
      </c>
      <c r="C153" s="1" t="s">
        <v>1182</v>
      </c>
      <c r="D153" s="1" t="s">
        <v>1183</v>
      </c>
      <c r="E153" s="1" t="s">
        <v>197</v>
      </c>
      <c r="F153" s="1" t="s">
        <v>1124</v>
      </c>
      <c r="G153" s="1" t="s">
        <v>992</v>
      </c>
      <c r="H153" s="1" t="s">
        <v>594</v>
      </c>
      <c r="I153" s="1" t="s">
        <v>1184</v>
      </c>
      <c r="J153" s="1" t="s">
        <v>596</v>
      </c>
      <c r="K153" s="1" t="s">
        <v>1184</v>
      </c>
      <c r="L153" s="1" t="s">
        <v>1184</v>
      </c>
      <c r="M153" s="1" t="s">
        <v>597</v>
      </c>
      <c r="N153" s="1" t="s">
        <v>597</v>
      </c>
      <c r="O153" s="1" t="s">
        <v>598</v>
      </c>
      <c r="P153" s="1" t="s">
        <v>599</v>
      </c>
      <c r="Q153" s="1" t="s">
        <v>1185</v>
      </c>
      <c r="R153" s="1" t="s">
        <v>601</v>
      </c>
      <c r="S153" s="1" t="s">
        <v>602</v>
      </c>
      <c r="T153" s="1" t="s">
        <v>603</v>
      </c>
    </row>
    <row r="154" s="1" customFormat="1" spans="1:20">
      <c r="A154" s="3">
        <v>16305081782</v>
      </c>
      <c r="B154" s="1" t="s">
        <v>1124</v>
      </c>
      <c r="C154" s="1" t="s">
        <v>1186</v>
      </c>
      <c r="D154" s="1" t="s">
        <v>1187</v>
      </c>
      <c r="E154" s="1" t="s">
        <v>468</v>
      </c>
      <c r="F154" s="1" t="s">
        <v>660</v>
      </c>
      <c r="G154" s="1" t="s">
        <v>590</v>
      </c>
      <c r="H154" s="1" t="s">
        <v>594</v>
      </c>
      <c r="I154" s="1" t="s">
        <v>1188</v>
      </c>
      <c r="J154" s="1" t="s">
        <v>596</v>
      </c>
      <c r="K154" s="1" t="s">
        <v>1188</v>
      </c>
      <c r="L154" s="1" t="s">
        <v>1188</v>
      </c>
      <c r="M154" s="1" t="s">
        <v>597</v>
      </c>
      <c r="N154" s="1" t="s">
        <v>597</v>
      </c>
      <c r="O154" s="1" t="s">
        <v>598</v>
      </c>
      <c r="P154" s="1" t="s">
        <v>599</v>
      </c>
      <c r="Q154" s="1" t="s">
        <v>1189</v>
      </c>
      <c r="R154" s="1" t="s">
        <v>601</v>
      </c>
      <c r="S154" s="1" t="s">
        <v>602</v>
      </c>
      <c r="T154" s="1" t="s">
        <v>603</v>
      </c>
    </row>
    <row r="155" s="1" customFormat="1" spans="1:20">
      <c r="A155" s="3">
        <v>16304776576</v>
      </c>
      <c r="B155" s="1" t="s">
        <v>1124</v>
      </c>
      <c r="C155" s="1" t="s">
        <v>1190</v>
      </c>
      <c r="D155" s="1" t="s">
        <v>666</v>
      </c>
      <c r="E155" s="1" t="s">
        <v>194</v>
      </c>
      <c r="F155" s="1" t="s">
        <v>1124</v>
      </c>
      <c r="G155" s="1" t="s">
        <v>992</v>
      </c>
      <c r="H155" s="1" t="s">
        <v>594</v>
      </c>
      <c r="I155" s="1" t="s">
        <v>1191</v>
      </c>
      <c r="J155" s="1" t="s">
        <v>596</v>
      </c>
      <c r="K155" s="1" t="s">
        <v>1191</v>
      </c>
      <c r="L155" s="1" t="s">
        <v>1191</v>
      </c>
      <c r="M155" s="1" t="s">
        <v>597</v>
      </c>
      <c r="N155" s="1" t="s">
        <v>597</v>
      </c>
      <c r="O155" s="1" t="s">
        <v>598</v>
      </c>
      <c r="P155" s="1" t="s">
        <v>599</v>
      </c>
      <c r="Q155" s="1" t="s">
        <v>1192</v>
      </c>
      <c r="R155" s="1" t="s">
        <v>601</v>
      </c>
      <c r="S155" s="1" t="s">
        <v>602</v>
      </c>
      <c r="T155" s="1" t="s">
        <v>603</v>
      </c>
    </row>
    <row r="156" s="1" customFormat="1" spans="1:20">
      <c r="A156" s="3">
        <v>16304317145</v>
      </c>
      <c r="B156" s="1" t="s">
        <v>1124</v>
      </c>
      <c r="C156" s="1" t="s">
        <v>1193</v>
      </c>
      <c r="D156" s="1" t="s">
        <v>624</v>
      </c>
      <c r="E156" s="1" t="s">
        <v>193</v>
      </c>
      <c r="F156" s="1" t="s">
        <v>1124</v>
      </c>
      <c r="G156" s="1" t="s">
        <v>992</v>
      </c>
      <c r="H156" s="1" t="s">
        <v>594</v>
      </c>
      <c r="I156" s="1" t="s">
        <v>1194</v>
      </c>
      <c r="J156" s="1" t="s">
        <v>596</v>
      </c>
      <c r="K156" s="1" t="s">
        <v>1194</v>
      </c>
      <c r="L156" s="1" t="s">
        <v>1194</v>
      </c>
      <c r="M156" s="1" t="s">
        <v>597</v>
      </c>
      <c r="N156" s="1" t="s">
        <v>597</v>
      </c>
      <c r="O156" s="1" t="s">
        <v>598</v>
      </c>
      <c r="P156" s="1" t="s">
        <v>599</v>
      </c>
      <c r="Q156" s="1" t="s">
        <v>1195</v>
      </c>
      <c r="R156" s="1" t="s">
        <v>601</v>
      </c>
      <c r="S156" s="1" t="s">
        <v>602</v>
      </c>
      <c r="T156" s="1" t="s">
        <v>603</v>
      </c>
    </row>
    <row r="157" s="1" customFormat="1" spans="1:20">
      <c r="A157" s="3">
        <v>16302991703</v>
      </c>
      <c r="B157" s="1" t="s">
        <v>1124</v>
      </c>
      <c r="C157" s="1" t="s">
        <v>1196</v>
      </c>
      <c r="D157" s="1" t="s">
        <v>646</v>
      </c>
      <c r="E157" s="1" t="s">
        <v>63</v>
      </c>
      <c r="F157" s="1" t="s">
        <v>1124</v>
      </c>
      <c r="G157" s="1" t="s">
        <v>992</v>
      </c>
      <c r="H157" s="1" t="s">
        <v>594</v>
      </c>
      <c r="I157" s="1" t="s">
        <v>1197</v>
      </c>
      <c r="J157" s="1" t="s">
        <v>596</v>
      </c>
      <c r="K157" s="1" t="s">
        <v>1197</v>
      </c>
      <c r="L157" s="1" t="s">
        <v>1197</v>
      </c>
      <c r="M157" s="1" t="s">
        <v>597</v>
      </c>
      <c r="N157" s="1" t="s">
        <v>597</v>
      </c>
      <c r="O157" s="1" t="s">
        <v>598</v>
      </c>
      <c r="P157" s="1" t="s">
        <v>599</v>
      </c>
      <c r="Q157" s="1" t="s">
        <v>1198</v>
      </c>
      <c r="R157" s="1" t="s">
        <v>601</v>
      </c>
      <c r="S157" s="1" t="s">
        <v>602</v>
      </c>
      <c r="T157" s="1" t="s">
        <v>603</v>
      </c>
    </row>
    <row r="158" s="1" customFormat="1" spans="1:20">
      <c r="A158" s="3">
        <v>16302843606</v>
      </c>
      <c r="B158" s="1" t="s">
        <v>1124</v>
      </c>
      <c r="C158" s="1" t="s">
        <v>1199</v>
      </c>
      <c r="D158" s="1" t="s">
        <v>760</v>
      </c>
      <c r="E158" s="1" t="s">
        <v>1200</v>
      </c>
      <c r="F158" s="1" t="s">
        <v>992</v>
      </c>
      <c r="G158" s="1" t="s">
        <v>918</v>
      </c>
      <c r="H158" s="1" t="s">
        <v>594</v>
      </c>
      <c r="I158" s="1" t="s">
        <v>1201</v>
      </c>
      <c r="J158" s="1" t="s">
        <v>596</v>
      </c>
      <c r="K158" s="1" t="s">
        <v>1201</v>
      </c>
      <c r="L158" s="1" t="s">
        <v>1201</v>
      </c>
      <c r="M158" s="1" t="s">
        <v>597</v>
      </c>
      <c r="N158" s="1" t="s">
        <v>597</v>
      </c>
      <c r="O158" s="1" t="s">
        <v>598</v>
      </c>
      <c r="P158" s="1" t="s">
        <v>599</v>
      </c>
      <c r="Q158" s="1" t="s">
        <v>1202</v>
      </c>
      <c r="R158" s="1" t="s">
        <v>601</v>
      </c>
      <c r="S158" s="1" t="s">
        <v>602</v>
      </c>
      <c r="T158" s="1" t="s">
        <v>603</v>
      </c>
    </row>
    <row r="159" s="1" customFormat="1" spans="1:20">
      <c r="A159" s="3">
        <v>16302788067</v>
      </c>
      <c r="B159" s="1" t="s">
        <v>1124</v>
      </c>
      <c r="C159" s="1" t="s">
        <v>1203</v>
      </c>
      <c r="D159" s="1" t="s">
        <v>1204</v>
      </c>
      <c r="E159" s="1" t="s">
        <v>188</v>
      </c>
      <c r="F159" s="1" t="s">
        <v>1124</v>
      </c>
      <c r="G159" s="1" t="s">
        <v>992</v>
      </c>
      <c r="H159" s="1" t="s">
        <v>594</v>
      </c>
      <c r="I159" s="1" t="s">
        <v>1205</v>
      </c>
      <c r="J159" s="1" t="s">
        <v>596</v>
      </c>
      <c r="K159" s="1" t="s">
        <v>1205</v>
      </c>
      <c r="L159" s="1" t="s">
        <v>1205</v>
      </c>
      <c r="M159" s="1" t="s">
        <v>597</v>
      </c>
      <c r="N159" s="1" t="s">
        <v>597</v>
      </c>
      <c r="O159" s="1" t="s">
        <v>598</v>
      </c>
      <c r="P159" s="1" t="s">
        <v>599</v>
      </c>
      <c r="Q159" s="1" t="s">
        <v>1206</v>
      </c>
      <c r="R159" s="1" t="s">
        <v>601</v>
      </c>
      <c r="S159" s="1" t="s">
        <v>602</v>
      </c>
      <c r="T159" s="1" t="s">
        <v>603</v>
      </c>
    </row>
    <row r="160" s="1" customFormat="1" spans="1:20">
      <c r="A160" s="3">
        <v>16302042956</v>
      </c>
      <c r="B160" s="1" t="s">
        <v>1124</v>
      </c>
      <c r="C160" s="1" t="s">
        <v>1207</v>
      </c>
      <c r="D160" s="1" t="s">
        <v>1208</v>
      </c>
      <c r="E160" s="1" t="s">
        <v>1209</v>
      </c>
      <c r="F160" s="1" t="s">
        <v>918</v>
      </c>
      <c r="G160" s="1" t="s">
        <v>764</v>
      </c>
      <c r="H160" s="1" t="s">
        <v>594</v>
      </c>
      <c r="I160" s="1" t="s">
        <v>1210</v>
      </c>
      <c r="J160" s="1" t="s">
        <v>596</v>
      </c>
      <c r="K160" s="1" t="s">
        <v>1210</v>
      </c>
      <c r="L160" s="1" t="s">
        <v>1210</v>
      </c>
      <c r="M160" s="1" t="s">
        <v>597</v>
      </c>
      <c r="N160" s="1" t="s">
        <v>597</v>
      </c>
      <c r="O160" s="1" t="s">
        <v>598</v>
      </c>
      <c r="P160" s="1" t="s">
        <v>599</v>
      </c>
      <c r="Q160" s="1" t="s">
        <v>1211</v>
      </c>
      <c r="R160" s="1" t="s">
        <v>601</v>
      </c>
      <c r="S160" s="1" t="s">
        <v>602</v>
      </c>
      <c r="T160" s="1" t="s">
        <v>603</v>
      </c>
    </row>
    <row r="161" s="1" customFormat="1" spans="1:20">
      <c r="A161" s="3">
        <v>16301698635</v>
      </c>
      <c r="B161" s="1" t="s">
        <v>1212</v>
      </c>
      <c r="C161" s="1" t="s">
        <v>1213</v>
      </c>
      <c r="D161" s="1" t="s">
        <v>1214</v>
      </c>
      <c r="E161" s="1" t="s">
        <v>1215</v>
      </c>
      <c r="F161" s="1" t="s">
        <v>1212</v>
      </c>
      <c r="G161" s="1" t="s">
        <v>1124</v>
      </c>
      <c r="H161" s="1" t="s">
        <v>594</v>
      </c>
      <c r="I161" s="1" t="s">
        <v>1216</v>
      </c>
      <c r="J161" s="1" t="s">
        <v>596</v>
      </c>
      <c r="K161" s="1" t="s">
        <v>1216</v>
      </c>
      <c r="L161" s="1" t="s">
        <v>1216</v>
      </c>
      <c r="M161" s="1" t="s">
        <v>597</v>
      </c>
      <c r="N161" s="1" t="s">
        <v>597</v>
      </c>
      <c r="O161" s="1" t="s">
        <v>598</v>
      </c>
      <c r="P161" s="1" t="s">
        <v>599</v>
      </c>
      <c r="Q161" s="1" t="s">
        <v>1217</v>
      </c>
      <c r="R161" s="1" t="s">
        <v>601</v>
      </c>
      <c r="S161" s="1" t="s">
        <v>602</v>
      </c>
      <c r="T161" s="1" t="s">
        <v>603</v>
      </c>
    </row>
    <row r="162" s="1" customFormat="1" spans="1:20">
      <c r="A162" s="3">
        <v>16301680199</v>
      </c>
      <c r="B162" s="1" t="s">
        <v>1212</v>
      </c>
      <c r="C162" s="1" t="s">
        <v>1218</v>
      </c>
      <c r="D162" s="1" t="s">
        <v>820</v>
      </c>
      <c r="E162" s="1" t="s">
        <v>1219</v>
      </c>
      <c r="F162" s="1" t="s">
        <v>1212</v>
      </c>
      <c r="G162" s="1" t="s">
        <v>1124</v>
      </c>
      <c r="H162" s="1" t="s">
        <v>594</v>
      </c>
      <c r="I162" s="1" t="s">
        <v>1220</v>
      </c>
      <c r="J162" s="1" t="s">
        <v>596</v>
      </c>
      <c r="K162" s="1" t="s">
        <v>1220</v>
      </c>
      <c r="L162" s="1" t="s">
        <v>1220</v>
      </c>
      <c r="M162" s="1" t="s">
        <v>597</v>
      </c>
      <c r="N162" s="1" t="s">
        <v>597</v>
      </c>
      <c r="O162" s="1" t="s">
        <v>598</v>
      </c>
      <c r="P162" s="1" t="s">
        <v>599</v>
      </c>
      <c r="Q162" s="1" t="s">
        <v>1221</v>
      </c>
      <c r="R162" s="1" t="s">
        <v>601</v>
      </c>
      <c r="S162" s="1" t="s">
        <v>602</v>
      </c>
      <c r="T162" s="1" t="s">
        <v>603</v>
      </c>
    </row>
    <row r="163" s="1" customFormat="1" spans="1:20">
      <c r="A163" s="3">
        <v>16301658171</v>
      </c>
      <c r="B163" s="1" t="s">
        <v>1212</v>
      </c>
      <c r="C163" s="1" t="s">
        <v>1222</v>
      </c>
      <c r="D163" s="1" t="s">
        <v>925</v>
      </c>
      <c r="E163" s="1" t="s">
        <v>158</v>
      </c>
      <c r="F163" s="1" t="s">
        <v>1212</v>
      </c>
      <c r="G163" s="1" t="s">
        <v>1124</v>
      </c>
      <c r="H163" s="1" t="s">
        <v>594</v>
      </c>
      <c r="I163" s="1" t="s">
        <v>1223</v>
      </c>
      <c r="J163" s="1" t="s">
        <v>596</v>
      </c>
      <c r="K163" s="1" t="s">
        <v>1223</v>
      </c>
      <c r="L163" s="1" t="s">
        <v>1223</v>
      </c>
      <c r="M163" s="1" t="s">
        <v>597</v>
      </c>
      <c r="N163" s="1" t="s">
        <v>597</v>
      </c>
      <c r="O163" s="1" t="s">
        <v>598</v>
      </c>
      <c r="P163" s="1" t="s">
        <v>599</v>
      </c>
      <c r="Q163" s="1" t="s">
        <v>1224</v>
      </c>
      <c r="R163" s="1" t="s">
        <v>601</v>
      </c>
      <c r="S163" s="1" t="s">
        <v>602</v>
      </c>
      <c r="T163" s="1" t="s">
        <v>603</v>
      </c>
    </row>
    <row r="164" s="1" customFormat="1" spans="1:20">
      <c r="A164" s="3">
        <v>16300630255</v>
      </c>
      <c r="B164" s="1" t="s">
        <v>1212</v>
      </c>
      <c r="C164" s="1" t="s">
        <v>1225</v>
      </c>
      <c r="D164" s="1" t="s">
        <v>1226</v>
      </c>
      <c r="E164" s="1" t="s">
        <v>1227</v>
      </c>
      <c r="F164" s="1" t="s">
        <v>1212</v>
      </c>
      <c r="G164" s="1" t="s">
        <v>1124</v>
      </c>
      <c r="H164" s="1" t="s">
        <v>594</v>
      </c>
      <c r="I164" s="1" t="s">
        <v>1228</v>
      </c>
      <c r="J164" s="1" t="s">
        <v>596</v>
      </c>
      <c r="K164" s="1" t="s">
        <v>1228</v>
      </c>
      <c r="L164" s="1" t="s">
        <v>1228</v>
      </c>
      <c r="M164" s="1" t="s">
        <v>597</v>
      </c>
      <c r="N164" s="1" t="s">
        <v>597</v>
      </c>
      <c r="O164" s="1" t="s">
        <v>598</v>
      </c>
      <c r="P164" s="1" t="s">
        <v>599</v>
      </c>
      <c r="Q164" s="1" t="s">
        <v>1229</v>
      </c>
      <c r="R164" s="1" t="s">
        <v>601</v>
      </c>
      <c r="S164" s="1" t="s">
        <v>602</v>
      </c>
      <c r="T164" s="1" t="s">
        <v>603</v>
      </c>
    </row>
    <row r="165" s="1" customFormat="1" spans="1:20">
      <c r="A165" s="3">
        <v>16300295331</v>
      </c>
      <c r="B165" s="1" t="s">
        <v>1212</v>
      </c>
      <c r="C165" s="1" t="s">
        <v>1230</v>
      </c>
      <c r="D165" s="1" t="s">
        <v>1231</v>
      </c>
      <c r="E165" s="1" t="s">
        <v>255</v>
      </c>
      <c r="F165" s="1" t="s">
        <v>1124</v>
      </c>
      <c r="G165" s="1" t="s">
        <v>918</v>
      </c>
      <c r="H165" s="1" t="s">
        <v>594</v>
      </c>
      <c r="I165" s="1" t="s">
        <v>1232</v>
      </c>
      <c r="J165" s="1" t="s">
        <v>596</v>
      </c>
      <c r="K165" s="1" t="s">
        <v>1232</v>
      </c>
      <c r="L165" s="1" t="s">
        <v>1232</v>
      </c>
      <c r="M165" s="1" t="s">
        <v>597</v>
      </c>
      <c r="N165" s="1" t="s">
        <v>597</v>
      </c>
      <c r="O165" s="1" t="s">
        <v>598</v>
      </c>
      <c r="P165" s="1" t="s">
        <v>599</v>
      </c>
      <c r="Q165" s="1" t="s">
        <v>1233</v>
      </c>
      <c r="R165" s="1" t="s">
        <v>601</v>
      </c>
      <c r="S165" s="1" t="s">
        <v>602</v>
      </c>
      <c r="T165" s="1" t="s">
        <v>603</v>
      </c>
    </row>
    <row r="166" s="1" customFormat="1" spans="1:20">
      <c r="A166" s="3">
        <v>16299999860</v>
      </c>
      <c r="B166" s="1" t="s">
        <v>1212</v>
      </c>
      <c r="C166" s="1" t="s">
        <v>1234</v>
      </c>
      <c r="D166" s="1" t="s">
        <v>1235</v>
      </c>
      <c r="E166" s="1" t="s">
        <v>180</v>
      </c>
      <c r="F166" s="1" t="s">
        <v>1212</v>
      </c>
      <c r="G166" s="1" t="s">
        <v>992</v>
      </c>
      <c r="H166" s="1" t="s">
        <v>594</v>
      </c>
      <c r="I166" s="1" t="s">
        <v>1236</v>
      </c>
      <c r="J166" s="1" t="s">
        <v>596</v>
      </c>
      <c r="K166" s="1" t="s">
        <v>1236</v>
      </c>
      <c r="L166" s="1" t="s">
        <v>1236</v>
      </c>
      <c r="M166" s="1" t="s">
        <v>597</v>
      </c>
      <c r="N166" s="1" t="s">
        <v>597</v>
      </c>
      <c r="O166" s="1" t="s">
        <v>598</v>
      </c>
      <c r="P166" s="1" t="s">
        <v>599</v>
      </c>
      <c r="Q166" s="1" t="s">
        <v>1237</v>
      </c>
      <c r="R166" s="1" t="s">
        <v>601</v>
      </c>
      <c r="S166" s="1" t="s">
        <v>602</v>
      </c>
      <c r="T166" s="1" t="s">
        <v>603</v>
      </c>
    </row>
    <row r="167" s="1" customFormat="1" spans="1:20">
      <c r="A167" s="3">
        <v>16299761097</v>
      </c>
      <c r="B167" s="1" t="s">
        <v>1212</v>
      </c>
      <c r="C167" s="1" t="s">
        <v>1238</v>
      </c>
      <c r="D167" s="1" t="s">
        <v>681</v>
      </c>
      <c r="E167" s="1" t="s">
        <v>1239</v>
      </c>
      <c r="F167" s="1" t="s">
        <v>1212</v>
      </c>
      <c r="G167" s="1" t="s">
        <v>1124</v>
      </c>
      <c r="H167" s="1" t="s">
        <v>594</v>
      </c>
      <c r="I167" s="1" t="s">
        <v>1240</v>
      </c>
      <c r="J167" s="1" t="s">
        <v>596</v>
      </c>
      <c r="K167" s="1" t="s">
        <v>1240</v>
      </c>
      <c r="L167" s="1" t="s">
        <v>1240</v>
      </c>
      <c r="M167" s="1" t="s">
        <v>597</v>
      </c>
      <c r="N167" s="1" t="s">
        <v>597</v>
      </c>
      <c r="O167" s="1" t="s">
        <v>598</v>
      </c>
      <c r="P167" s="1" t="s">
        <v>599</v>
      </c>
      <c r="Q167" s="1" t="s">
        <v>1241</v>
      </c>
      <c r="R167" s="1" t="s">
        <v>601</v>
      </c>
      <c r="S167" s="1" t="s">
        <v>602</v>
      </c>
      <c r="T167" s="1" t="s">
        <v>603</v>
      </c>
    </row>
    <row r="168" s="1" customFormat="1" spans="1:20">
      <c r="A168" s="3">
        <v>16299559099</v>
      </c>
      <c r="B168" s="1" t="s">
        <v>1212</v>
      </c>
      <c r="C168" s="1" t="s">
        <v>1242</v>
      </c>
      <c r="D168" s="1" t="s">
        <v>605</v>
      </c>
      <c r="E168" s="1" t="s">
        <v>153</v>
      </c>
      <c r="F168" s="1" t="s">
        <v>1212</v>
      </c>
      <c r="G168" s="1" t="s">
        <v>1124</v>
      </c>
      <c r="H168" s="1" t="s">
        <v>594</v>
      </c>
      <c r="I168" s="1" t="s">
        <v>1243</v>
      </c>
      <c r="J168" s="1" t="s">
        <v>596</v>
      </c>
      <c r="K168" s="1" t="s">
        <v>1243</v>
      </c>
      <c r="L168" s="1" t="s">
        <v>1243</v>
      </c>
      <c r="M168" s="1" t="s">
        <v>597</v>
      </c>
      <c r="N168" s="1" t="s">
        <v>597</v>
      </c>
      <c r="O168" s="1" t="s">
        <v>598</v>
      </c>
      <c r="P168" s="1" t="s">
        <v>599</v>
      </c>
      <c r="Q168" s="1" t="s">
        <v>1244</v>
      </c>
      <c r="R168" s="1" t="s">
        <v>601</v>
      </c>
      <c r="S168" s="1" t="s">
        <v>602</v>
      </c>
      <c r="T168" s="1" t="s">
        <v>603</v>
      </c>
    </row>
    <row r="169" s="1" customFormat="1" spans="1:20">
      <c r="A169" s="3">
        <v>16298058119</v>
      </c>
      <c r="B169" s="1" t="s">
        <v>1212</v>
      </c>
      <c r="C169" s="1" t="s">
        <v>1245</v>
      </c>
      <c r="D169" s="1" t="s">
        <v>760</v>
      </c>
      <c r="E169" s="1" t="s">
        <v>1246</v>
      </c>
      <c r="F169" s="1" t="s">
        <v>992</v>
      </c>
      <c r="G169" s="1" t="s">
        <v>918</v>
      </c>
      <c r="H169" s="1" t="s">
        <v>594</v>
      </c>
      <c r="I169" s="1" t="s">
        <v>1247</v>
      </c>
      <c r="J169" s="1" t="s">
        <v>596</v>
      </c>
      <c r="K169" s="1" t="s">
        <v>1247</v>
      </c>
      <c r="L169" s="1" t="s">
        <v>1247</v>
      </c>
      <c r="M169" s="1" t="s">
        <v>597</v>
      </c>
      <c r="N169" s="1" t="s">
        <v>597</v>
      </c>
      <c r="O169" s="1" t="s">
        <v>598</v>
      </c>
      <c r="P169" s="1" t="s">
        <v>599</v>
      </c>
      <c r="Q169" s="1" t="s">
        <v>1248</v>
      </c>
      <c r="R169" s="1" t="s">
        <v>601</v>
      </c>
      <c r="S169" s="1" t="s">
        <v>602</v>
      </c>
      <c r="T169" s="1" t="s">
        <v>603</v>
      </c>
    </row>
    <row r="170" s="1" customFormat="1" spans="1:20">
      <c r="A170" s="3">
        <v>16297967331</v>
      </c>
      <c r="B170" s="1" t="s">
        <v>1212</v>
      </c>
      <c r="C170" s="1" t="s">
        <v>1249</v>
      </c>
      <c r="D170" s="1" t="s">
        <v>1250</v>
      </c>
      <c r="E170" s="1" t="s">
        <v>152</v>
      </c>
      <c r="F170" s="1" t="s">
        <v>1212</v>
      </c>
      <c r="G170" s="1" t="s">
        <v>1124</v>
      </c>
      <c r="H170" s="1" t="s">
        <v>594</v>
      </c>
      <c r="I170" s="1" t="s">
        <v>1251</v>
      </c>
      <c r="J170" s="1" t="s">
        <v>596</v>
      </c>
      <c r="K170" s="1" t="s">
        <v>1251</v>
      </c>
      <c r="L170" s="1" t="s">
        <v>1251</v>
      </c>
      <c r="M170" s="1" t="s">
        <v>597</v>
      </c>
      <c r="N170" s="1" t="s">
        <v>597</v>
      </c>
      <c r="O170" s="1" t="s">
        <v>598</v>
      </c>
      <c r="P170" s="1" t="s">
        <v>599</v>
      </c>
      <c r="Q170" s="1" t="s">
        <v>1252</v>
      </c>
      <c r="R170" s="1" t="s">
        <v>601</v>
      </c>
      <c r="S170" s="1" t="s">
        <v>602</v>
      </c>
      <c r="T170" s="1" t="s">
        <v>603</v>
      </c>
    </row>
    <row r="171" s="1" customFormat="1" spans="1:20">
      <c r="A171" s="3">
        <v>16297650054</v>
      </c>
      <c r="B171" s="1" t="s">
        <v>1212</v>
      </c>
      <c r="C171" s="1" t="s">
        <v>1253</v>
      </c>
      <c r="D171" s="1" t="s">
        <v>620</v>
      </c>
      <c r="E171" s="1" t="s">
        <v>149</v>
      </c>
      <c r="F171" s="1" t="s">
        <v>1212</v>
      </c>
      <c r="G171" s="1" t="s">
        <v>1124</v>
      </c>
      <c r="H171" s="1" t="s">
        <v>594</v>
      </c>
      <c r="I171" s="1" t="s">
        <v>1254</v>
      </c>
      <c r="J171" s="1" t="s">
        <v>596</v>
      </c>
      <c r="K171" s="1" t="s">
        <v>1254</v>
      </c>
      <c r="L171" s="1" t="s">
        <v>1254</v>
      </c>
      <c r="M171" s="1" t="s">
        <v>597</v>
      </c>
      <c r="N171" s="1" t="s">
        <v>597</v>
      </c>
      <c r="O171" s="1" t="s">
        <v>598</v>
      </c>
      <c r="P171" s="1" t="s">
        <v>599</v>
      </c>
      <c r="Q171" s="1" t="s">
        <v>1255</v>
      </c>
      <c r="R171" s="1" t="s">
        <v>601</v>
      </c>
      <c r="S171" s="1" t="s">
        <v>602</v>
      </c>
      <c r="T171" s="1" t="s">
        <v>603</v>
      </c>
    </row>
    <row r="172" s="1" customFormat="1" spans="1:20">
      <c r="A172" s="3">
        <v>16297465780</v>
      </c>
      <c r="B172" s="1" t="s">
        <v>1212</v>
      </c>
      <c r="C172" s="1" t="s">
        <v>1256</v>
      </c>
      <c r="D172" s="1" t="s">
        <v>677</v>
      </c>
      <c r="E172" s="1" t="s">
        <v>148</v>
      </c>
      <c r="F172" s="1" t="s">
        <v>1212</v>
      </c>
      <c r="G172" s="1" t="s">
        <v>1124</v>
      </c>
      <c r="H172" s="1" t="s">
        <v>594</v>
      </c>
      <c r="I172" s="1" t="s">
        <v>1257</v>
      </c>
      <c r="J172" s="1" t="s">
        <v>596</v>
      </c>
      <c r="K172" s="1" t="s">
        <v>1257</v>
      </c>
      <c r="L172" s="1" t="s">
        <v>1257</v>
      </c>
      <c r="M172" s="1" t="s">
        <v>597</v>
      </c>
      <c r="N172" s="1" t="s">
        <v>597</v>
      </c>
      <c r="O172" s="1" t="s">
        <v>598</v>
      </c>
      <c r="P172" s="1" t="s">
        <v>599</v>
      </c>
      <c r="Q172" s="1" t="s">
        <v>1258</v>
      </c>
      <c r="R172" s="1" t="s">
        <v>601</v>
      </c>
      <c r="S172" s="1" t="s">
        <v>602</v>
      </c>
      <c r="T172" s="1" t="s">
        <v>603</v>
      </c>
    </row>
    <row r="173" s="1" customFormat="1" spans="1:20">
      <c r="A173" s="3">
        <v>16296946563</v>
      </c>
      <c r="B173" s="1" t="s">
        <v>1212</v>
      </c>
      <c r="C173" s="1" t="s">
        <v>1259</v>
      </c>
      <c r="D173" s="1" t="s">
        <v>1260</v>
      </c>
      <c r="E173" s="1" t="s">
        <v>145</v>
      </c>
      <c r="F173" s="1" t="s">
        <v>1212</v>
      </c>
      <c r="G173" s="1" t="s">
        <v>1124</v>
      </c>
      <c r="H173" s="1" t="s">
        <v>594</v>
      </c>
      <c r="I173" s="1" t="s">
        <v>1261</v>
      </c>
      <c r="J173" s="1" t="s">
        <v>596</v>
      </c>
      <c r="K173" s="1" t="s">
        <v>1261</v>
      </c>
      <c r="L173" s="1" t="s">
        <v>1261</v>
      </c>
      <c r="M173" s="1" t="s">
        <v>597</v>
      </c>
      <c r="N173" s="1" t="s">
        <v>597</v>
      </c>
      <c r="O173" s="1" t="s">
        <v>598</v>
      </c>
      <c r="P173" s="1" t="s">
        <v>599</v>
      </c>
      <c r="Q173" s="1" t="s">
        <v>1262</v>
      </c>
      <c r="R173" s="1" t="s">
        <v>601</v>
      </c>
      <c r="S173" s="1" t="s">
        <v>602</v>
      </c>
      <c r="T173" s="1" t="s">
        <v>603</v>
      </c>
    </row>
    <row r="174" s="1" customFormat="1" spans="1:20">
      <c r="A174" s="3">
        <v>16296729154</v>
      </c>
      <c r="B174" s="1" t="s">
        <v>1212</v>
      </c>
      <c r="C174" s="1" t="s">
        <v>1263</v>
      </c>
      <c r="D174" s="1" t="s">
        <v>605</v>
      </c>
      <c r="E174" s="1" t="s">
        <v>143</v>
      </c>
      <c r="F174" s="1" t="s">
        <v>1212</v>
      </c>
      <c r="G174" s="1" t="s">
        <v>1124</v>
      </c>
      <c r="H174" s="1" t="s">
        <v>594</v>
      </c>
      <c r="I174" s="1" t="s">
        <v>1243</v>
      </c>
      <c r="J174" s="1" t="s">
        <v>596</v>
      </c>
      <c r="K174" s="1" t="s">
        <v>1243</v>
      </c>
      <c r="L174" s="1" t="s">
        <v>1243</v>
      </c>
      <c r="M174" s="1" t="s">
        <v>597</v>
      </c>
      <c r="N174" s="1" t="s">
        <v>597</v>
      </c>
      <c r="O174" s="1" t="s">
        <v>598</v>
      </c>
      <c r="P174" s="1" t="s">
        <v>599</v>
      </c>
      <c r="Q174" s="1" t="s">
        <v>1264</v>
      </c>
      <c r="R174" s="1" t="s">
        <v>601</v>
      </c>
      <c r="S174" s="1" t="s">
        <v>602</v>
      </c>
      <c r="T174" s="1" t="s">
        <v>603</v>
      </c>
    </row>
    <row r="175" s="1" customFormat="1" spans="1:20">
      <c r="A175" s="3">
        <v>16296651652</v>
      </c>
      <c r="B175" s="1" t="s">
        <v>1212</v>
      </c>
      <c r="C175" s="1" t="s">
        <v>1265</v>
      </c>
      <c r="D175" s="1" t="s">
        <v>666</v>
      </c>
      <c r="E175" s="1" t="s">
        <v>141</v>
      </c>
      <c r="F175" s="1" t="s">
        <v>1212</v>
      </c>
      <c r="G175" s="1" t="s">
        <v>1124</v>
      </c>
      <c r="H175" s="1" t="s">
        <v>594</v>
      </c>
      <c r="I175" s="1" t="s">
        <v>1266</v>
      </c>
      <c r="J175" s="1" t="s">
        <v>596</v>
      </c>
      <c r="K175" s="1" t="s">
        <v>1266</v>
      </c>
      <c r="L175" s="1" t="s">
        <v>1266</v>
      </c>
      <c r="M175" s="1" t="s">
        <v>597</v>
      </c>
      <c r="N175" s="1" t="s">
        <v>597</v>
      </c>
      <c r="O175" s="1" t="s">
        <v>598</v>
      </c>
      <c r="P175" s="1" t="s">
        <v>599</v>
      </c>
      <c r="Q175" s="1" t="s">
        <v>1267</v>
      </c>
      <c r="R175" s="1" t="s">
        <v>601</v>
      </c>
      <c r="S175" s="1" t="s">
        <v>602</v>
      </c>
      <c r="T175" s="1" t="s">
        <v>603</v>
      </c>
    </row>
    <row r="176" s="1" customFormat="1" spans="1:20">
      <c r="A176" s="3">
        <v>16296524755</v>
      </c>
      <c r="B176" s="1" t="s">
        <v>1212</v>
      </c>
      <c r="C176" s="1" t="s">
        <v>1268</v>
      </c>
      <c r="D176" s="1" t="s">
        <v>646</v>
      </c>
      <c r="E176" s="1" t="s">
        <v>63</v>
      </c>
      <c r="F176" s="1" t="s">
        <v>1212</v>
      </c>
      <c r="G176" s="1" t="s">
        <v>1124</v>
      </c>
      <c r="H176" s="1" t="s">
        <v>594</v>
      </c>
      <c r="I176" s="1" t="s">
        <v>1269</v>
      </c>
      <c r="J176" s="1" t="s">
        <v>596</v>
      </c>
      <c r="K176" s="1" t="s">
        <v>1269</v>
      </c>
      <c r="L176" s="1" t="s">
        <v>1269</v>
      </c>
      <c r="M176" s="1" t="s">
        <v>597</v>
      </c>
      <c r="N176" s="1" t="s">
        <v>597</v>
      </c>
      <c r="O176" s="1" t="s">
        <v>598</v>
      </c>
      <c r="P176" s="1" t="s">
        <v>599</v>
      </c>
      <c r="Q176" s="1" t="s">
        <v>1270</v>
      </c>
      <c r="R176" s="1" t="s">
        <v>601</v>
      </c>
      <c r="S176" s="1" t="s">
        <v>602</v>
      </c>
      <c r="T176" s="1" t="s">
        <v>603</v>
      </c>
    </row>
    <row r="177" s="1" customFormat="1" spans="1:20">
      <c r="A177" s="3">
        <v>16296328915</v>
      </c>
      <c r="B177" s="1" t="s">
        <v>1212</v>
      </c>
      <c r="C177" s="1" t="s">
        <v>1271</v>
      </c>
      <c r="D177" s="1" t="s">
        <v>883</v>
      </c>
      <c r="E177" s="1" t="s">
        <v>137</v>
      </c>
      <c r="F177" s="1" t="s">
        <v>1212</v>
      </c>
      <c r="G177" s="1" t="s">
        <v>1124</v>
      </c>
      <c r="H177" s="1" t="s">
        <v>594</v>
      </c>
      <c r="I177" s="1" t="s">
        <v>1272</v>
      </c>
      <c r="J177" s="1" t="s">
        <v>596</v>
      </c>
      <c r="K177" s="1" t="s">
        <v>1272</v>
      </c>
      <c r="L177" s="1" t="s">
        <v>1272</v>
      </c>
      <c r="M177" s="1" t="s">
        <v>597</v>
      </c>
      <c r="N177" s="1" t="s">
        <v>597</v>
      </c>
      <c r="O177" s="1" t="s">
        <v>598</v>
      </c>
      <c r="P177" s="1" t="s">
        <v>599</v>
      </c>
      <c r="Q177" s="1" t="s">
        <v>1273</v>
      </c>
      <c r="R177" s="1" t="s">
        <v>601</v>
      </c>
      <c r="S177" s="1" t="s">
        <v>602</v>
      </c>
      <c r="T177" s="1" t="s">
        <v>603</v>
      </c>
    </row>
    <row r="178" s="1" customFormat="1" spans="1:20">
      <c r="A178" s="3">
        <v>16295876541</v>
      </c>
      <c r="B178" s="1" t="s">
        <v>1212</v>
      </c>
      <c r="C178" s="1" t="s">
        <v>1274</v>
      </c>
      <c r="D178" s="1" t="s">
        <v>1275</v>
      </c>
      <c r="E178" s="1" t="s">
        <v>359</v>
      </c>
      <c r="F178" s="1" t="s">
        <v>814</v>
      </c>
      <c r="G178" s="1" t="s">
        <v>764</v>
      </c>
      <c r="H178" s="1" t="s">
        <v>594</v>
      </c>
      <c r="I178" s="1" t="s">
        <v>1276</v>
      </c>
      <c r="J178" s="1" t="s">
        <v>596</v>
      </c>
      <c r="K178" s="1" t="s">
        <v>1276</v>
      </c>
      <c r="L178" s="1" t="s">
        <v>1276</v>
      </c>
      <c r="M178" s="1" t="s">
        <v>597</v>
      </c>
      <c r="N178" s="1" t="s">
        <v>597</v>
      </c>
      <c r="O178" s="1" t="s">
        <v>598</v>
      </c>
      <c r="P178" s="1" t="s">
        <v>599</v>
      </c>
      <c r="Q178" s="1" t="s">
        <v>1277</v>
      </c>
      <c r="R178" s="1" t="s">
        <v>601</v>
      </c>
      <c r="S178" s="1" t="s">
        <v>602</v>
      </c>
      <c r="T178" s="1" t="s">
        <v>603</v>
      </c>
    </row>
    <row r="179" s="1" customFormat="1" spans="1:20">
      <c r="A179" s="3">
        <v>16295848785</v>
      </c>
      <c r="B179" s="1" t="s">
        <v>1212</v>
      </c>
      <c r="C179" s="1" t="s">
        <v>1278</v>
      </c>
      <c r="D179" s="1" t="s">
        <v>1279</v>
      </c>
      <c r="E179" s="1" t="s">
        <v>134</v>
      </c>
      <c r="F179" s="1" t="s">
        <v>1212</v>
      </c>
      <c r="G179" s="1" t="s">
        <v>1124</v>
      </c>
      <c r="H179" s="1" t="s">
        <v>594</v>
      </c>
      <c r="I179" s="1" t="s">
        <v>1280</v>
      </c>
      <c r="J179" s="1" t="s">
        <v>596</v>
      </c>
      <c r="K179" s="1" t="s">
        <v>1280</v>
      </c>
      <c r="L179" s="1" t="s">
        <v>1280</v>
      </c>
      <c r="M179" s="1" t="s">
        <v>597</v>
      </c>
      <c r="N179" s="1" t="s">
        <v>597</v>
      </c>
      <c r="O179" s="1" t="s">
        <v>598</v>
      </c>
      <c r="P179" s="1" t="s">
        <v>599</v>
      </c>
      <c r="Q179" s="1" t="s">
        <v>1281</v>
      </c>
      <c r="R179" s="1" t="s">
        <v>601</v>
      </c>
      <c r="S179" s="1" t="s">
        <v>602</v>
      </c>
      <c r="T179" s="1" t="s">
        <v>603</v>
      </c>
    </row>
    <row r="180" s="1" customFormat="1" spans="1:20">
      <c r="A180" s="3">
        <v>16295707880</v>
      </c>
      <c r="B180" s="1" t="s">
        <v>1212</v>
      </c>
      <c r="C180" s="1" t="s">
        <v>1282</v>
      </c>
      <c r="D180" s="1" t="s">
        <v>1008</v>
      </c>
      <c r="E180" s="1" t="s">
        <v>132</v>
      </c>
      <c r="F180" s="1" t="s">
        <v>1212</v>
      </c>
      <c r="G180" s="1" t="s">
        <v>1124</v>
      </c>
      <c r="H180" s="1" t="s">
        <v>594</v>
      </c>
      <c r="I180" s="1" t="s">
        <v>1283</v>
      </c>
      <c r="J180" s="1" t="s">
        <v>596</v>
      </c>
      <c r="K180" s="1" t="s">
        <v>1283</v>
      </c>
      <c r="L180" s="1" t="s">
        <v>1283</v>
      </c>
      <c r="M180" s="1" t="s">
        <v>597</v>
      </c>
      <c r="N180" s="1" t="s">
        <v>597</v>
      </c>
      <c r="O180" s="1" t="s">
        <v>598</v>
      </c>
      <c r="P180" s="1" t="s">
        <v>599</v>
      </c>
      <c r="Q180" s="1" t="s">
        <v>1284</v>
      </c>
      <c r="R180" s="1" t="s">
        <v>601</v>
      </c>
      <c r="S180" s="1" t="s">
        <v>602</v>
      </c>
      <c r="T180" s="1" t="s">
        <v>603</v>
      </c>
    </row>
    <row r="181" s="1" customFormat="1" spans="1:20">
      <c r="A181" s="3">
        <v>16295635315</v>
      </c>
      <c r="B181" s="1" t="s">
        <v>1212</v>
      </c>
      <c r="C181" s="1" t="s">
        <v>1285</v>
      </c>
      <c r="D181" s="1" t="s">
        <v>760</v>
      </c>
      <c r="E181" s="1" t="s">
        <v>1286</v>
      </c>
      <c r="F181" s="1" t="s">
        <v>1212</v>
      </c>
      <c r="G181" s="1" t="s">
        <v>1124</v>
      </c>
      <c r="H181" s="1" t="s">
        <v>594</v>
      </c>
      <c r="I181" s="1" t="s">
        <v>1287</v>
      </c>
      <c r="J181" s="1" t="s">
        <v>596</v>
      </c>
      <c r="K181" s="1" t="s">
        <v>1287</v>
      </c>
      <c r="L181" s="1" t="s">
        <v>1287</v>
      </c>
      <c r="M181" s="1" t="s">
        <v>597</v>
      </c>
      <c r="N181" s="1" t="s">
        <v>597</v>
      </c>
      <c r="O181" s="1" t="s">
        <v>598</v>
      </c>
      <c r="P181" s="1" t="s">
        <v>599</v>
      </c>
      <c r="Q181" s="1" t="s">
        <v>1288</v>
      </c>
      <c r="R181" s="1" t="s">
        <v>601</v>
      </c>
      <c r="S181" s="1" t="s">
        <v>602</v>
      </c>
      <c r="T181" s="1" t="s">
        <v>603</v>
      </c>
    </row>
    <row r="182" s="1" customFormat="1" spans="1:20">
      <c r="A182" s="3">
        <v>16295631864</v>
      </c>
      <c r="B182" s="1" t="s">
        <v>1212</v>
      </c>
      <c r="C182" s="1" t="s">
        <v>1289</v>
      </c>
      <c r="D182" s="1" t="s">
        <v>1290</v>
      </c>
      <c r="E182" s="1" t="s">
        <v>52</v>
      </c>
      <c r="F182" s="1" t="s">
        <v>1212</v>
      </c>
      <c r="G182" s="1" t="s">
        <v>1124</v>
      </c>
      <c r="H182" s="1" t="s">
        <v>594</v>
      </c>
      <c r="I182" s="1" t="s">
        <v>1291</v>
      </c>
      <c r="J182" s="1" t="s">
        <v>596</v>
      </c>
      <c r="K182" s="1" t="s">
        <v>1291</v>
      </c>
      <c r="L182" s="1" t="s">
        <v>1291</v>
      </c>
      <c r="M182" s="1" t="s">
        <v>597</v>
      </c>
      <c r="N182" s="1" t="s">
        <v>597</v>
      </c>
      <c r="O182" s="1" t="s">
        <v>598</v>
      </c>
      <c r="P182" s="1" t="s">
        <v>599</v>
      </c>
      <c r="Q182" s="1" t="s">
        <v>1292</v>
      </c>
      <c r="R182" s="1" t="s">
        <v>601</v>
      </c>
      <c r="S182" s="1" t="s">
        <v>602</v>
      </c>
      <c r="T182" s="1" t="s">
        <v>603</v>
      </c>
    </row>
    <row r="183" s="1" customFormat="1" spans="1:20">
      <c r="A183" s="3">
        <v>16295568471</v>
      </c>
      <c r="B183" s="1" t="s">
        <v>1212</v>
      </c>
      <c r="C183" s="1" t="s">
        <v>1293</v>
      </c>
      <c r="D183" s="1" t="s">
        <v>760</v>
      </c>
      <c r="E183" s="1" t="s">
        <v>1294</v>
      </c>
      <c r="F183" s="1" t="s">
        <v>1212</v>
      </c>
      <c r="G183" s="1" t="s">
        <v>1124</v>
      </c>
      <c r="H183" s="1" t="s">
        <v>594</v>
      </c>
      <c r="I183" s="1" t="s">
        <v>1287</v>
      </c>
      <c r="J183" s="1" t="s">
        <v>596</v>
      </c>
      <c r="K183" s="1" t="s">
        <v>1287</v>
      </c>
      <c r="L183" s="1" t="s">
        <v>1287</v>
      </c>
      <c r="M183" s="1" t="s">
        <v>597</v>
      </c>
      <c r="N183" s="1" t="s">
        <v>597</v>
      </c>
      <c r="O183" s="1" t="s">
        <v>598</v>
      </c>
      <c r="P183" s="1" t="s">
        <v>599</v>
      </c>
      <c r="Q183" s="1" t="s">
        <v>1295</v>
      </c>
      <c r="R183" s="1" t="s">
        <v>601</v>
      </c>
      <c r="S183" s="1" t="s">
        <v>602</v>
      </c>
      <c r="T183" s="1" t="s">
        <v>603</v>
      </c>
    </row>
    <row r="184" s="1" customFormat="1" spans="1:20">
      <c r="A184" s="3">
        <v>16295469500</v>
      </c>
      <c r="B184" s="1" t="s">
        <v>1212</v>
      </c>
      <c r="C184" s="1" t="s">
        <v>1296</v>
      </c>
      <c r="D184" s="1" t="s">
        <v>760</v>
      </c>
      <c r="E184" s="1" t="s">
        <v>1297</v>
      </c>
      <c r="F184" s="1" t="s">
        <v>1212</v>
      </c>
      <c r="G184" s="1" t="s">
        <v>1124</v>
      </c>
      <c r="H184" s="1" t="s">
        <v>594</v>
      </c>
      <c r="I184" s="1" t="s">
        <v>1287</v>
      </c>
      <c r="J184" s="1" t="s">
        <v>596</v>
      </c>
      <c r="K184" s="1" t="s">
        <v>1287</v>
      </c>
      <c r="L184" s="1" t="s">
        <v>1287</v>
      </c>
      <c r="M184" s="1" t="s">
        <v>597</v>
      </c>
      <c r="N184" s="1" t="s">
        <v>597</v>
      </c>
      <c r="O184" s="1" t="s">
        <v>598</v>
      </c>
      <c r="P184" s="1" t="s">
        <v>599</v>
      </c>
      <c r="Q184" s="1" t="s">
        <v>1298</v>
      </c>
      <c r="R184" s="1" t="s">
        <v>601</v>
      </c>
      <c r="S184" s="1" t="s">
        <v>602</v>
      </c>
      <c r="T184" s="1" t="s">
        <v>603</v>
      </c>
    </row>
    <row r="185" s="1" customFormat="1" spans="1:20">
      <c r="A185" s="3">
        <v>16295463567</v>
      </c>
      <c r="B185" s="1" t="s">
        <v>1212</v>
      </c>
      <c r="C185" s="1" t="s">
        <v>1299</v>
      </c>
      <c r="D185" s="1" t="s">
        <v>760</v>
      </c>
      <c r="E185" s="1" t="s">
        <v>1300</v>
      </c>
      <c r="F185" s="1" t="s">
        <v>1212</v>
      </c>
      <c r="G185" s="1" t="s">
        <v>1124</v>
      </c>
      <c r="H185" s="1" t="s">
        <v>594</v>
      </c>
      <c r="I185" s="1" t="s">
        <v>1287</v>
      </c>
      <c r="J185" s="1" t="s">
        <v>596</v>
      </c>
      <c r="K185" s="1" t="s">
        <v>1287</v>
      </c>
      <c r="L185" s="1" t="s">
        <v>1287</v>
      </c>
      <c r="M185" s="1" t="s">
        <v>597</v>
      </c>
      <c r="N185" s="1" t="s">
        <v>597</v>
      </c>
      <c r="O185" s="1" t="s">
        <v>598</v>
      </c>
      <c r="P185" s="1" t="s">
        <v>599</v>
      </c>
      <c r="Q185" s="1" t="s">
        <v>1301</v>
      </c>
      <c r="R185" s="1" t="s">
        <v>601</v>
      </c>
      <c r="S185" s="1" t="s">
        <v>602</v>
      </c>
      <c r="T185" s="1" t="s">
        <v>603</v>
      </c>
    </row>
    <row r="186" s="1" customFormat="1" spans="1:20">
      <c r="A186" s="3">
        <v>16295228963</v>
      </c>
      <c r="B186" s="1" t="s">
        <v>1212</v>
      </c>
      <c r="C186" s="1" t="s">
        <v>1302</v>
      </c>
      <c r="D186" s="1" t="s">
        <v>1303</v>
      </c>
      <c r="E186" s="1" t="s">
        <v>124</v>
      </c>
      <c r="F186" s="1" t="s">
        <v>1212</v>
      </c>
      <c r="G186" s="1" t="s">
        <v>1124</v>
      </c>
      <c r="H186" s="1" t="s">
        <v>594</v>
      </c>
      <c r="I186" s="1" t="s">
        <v>1304</v>
      </c>
      <c r="J186" s="1" t="s">
        <v>596</v>
      </c>
      <c r="K186" s="1" t="s">
        <v>1304</v>
      </c>
      <c r="L186" s="1" t="s">
        <v>1304</v>
      </c>
      <c r="M186" s="1" t="s">
        <v>597</v>
      </c>
      <c r="N186" s="1" t="s">
        <v>597</v>
      </c>
      <c r="O186" s="1" t="s">
        <v>598</v>
      </c>
      <c r="P186" s="1" t="s">
        <v>599</v>
      </c>
      <c r="Q186" s="1" t="s">
        <v>1305</v>
      </c>
      <c r="R186" s="1" t="s">
        <v>601</v>
      </c>
      <c r="S186" s="1" t="s">
        <v>602</v>
      </c>
      <c r="T186" s="1" t="s">
        <v>603</v>
      </c>
    </row>
    <row r="187" s="1" customFormat="1" spans="1:20">
      <c r="A187" s="3">
        <v>16293828231</v>
      </c>
      <c r="B187" s="1" t="s">
        <v>1306</v>
      </c>
      <c r="C187" s="1" t="s">
        <v>1307</v>
      </c>
      <c r="D187" s="1" t="s">
        <v>605</v>
      </c>
      <c r="E187" s="1" t="s">
        <v>95</v>
      </c>
      <c r="F187" s="1" t="s">
        <v>1306</v>
      </c>
      <c r="G187" s="1" t="s">
        <v>1212</v>
      </c>
      <c r="H187" s="1" t="s">
        <v>594</v>
      </c>
      <c r="I187" s="1" t="s">
        <v>1308</v>
      </c>
      <c r="J187" s="1" t="s">
        <v>596</v>
      </c>
      <c r="K187" s="1" t="s">
        <v>1308</v>
      </c>
      <c r="L187" s="1" t="s">
        <v>1308</v>
      </c>
      <c r="M187" s="1" t="s">
        <v>597</v>
      </c>
      <c r="N187" s="1" t="s">
        <v>597</v>
      </c>
      <c r="O187" s="1" t="s">
        <v>598</v>
      </c>
      <c r="P187" s="1" t="s">
        <v>599</v>
      </c>
      <c r="Q187" s="1" t="s">
        <v>1309</v>
      </c>
      <c r="R187" s="1" t="s">
        <v>601</v>
      </c>
      <c r="S187" s="1" t="s">
        <v>602</v>
      </c>
      <c r="T187" s="1" t="s">
        <v>603</v>
      </c>
    </row>
    <row r="188" s="1" customFormat="1" spans="1:20">
      <c r="A188" s="3">
        <v>16293733086</v>
      </c>
      <c r="B188" s="1" t="s">
        <v>1306</v>
      </c>
      <c r="C188" s="1" t="s">
        <v>1310</v>
      </c>
      <c r="D188" s="1" t="s">
        <v>1290</v>
      </c>
      <c r="E188" s="1" t="s">
        <v>120</v>
      </c>
      <c r="F188" s="1" t="s">
        <v>1212</v>
      </c>
      <c r="G188" s="1" t="s">
        <v>1124</v>
      </c>
      <c r="H188" s="1" t="s">
        <v>594</v>
      </c>
      <c r="I188" s="1" t="s">
        <v>1311</v>
      </c>
      <c r="J188" s="1" t="s">
        <v>596</v>
      </c>
      <c r="K188" s="1" t="s">
        <v>1311</v>
      </c>
      <c r="L188" s="1" t="s">
        <v>1311</v>
      </c>
      <c r="M188" s="1" t="s">
        <v>597</v>
      </c>
      <c r="N188" s="1" t="s">
        <v>597</v>
      </c>
      <c r="O188" s="1" t="s">
        <v>598</v>
      </c>
      <c r="P188" s="1" t="s">
        <v>599</v>
      </c>
      <c r="Q188" s="1" t="s">
        <v>1312</v>
      </c>
      <c r="R188" s="1" t="s">
        <v>601</v>
      </c>
      <c r="S188" s="1" t="s">
        <v>602</v>
      </c>
      <c r="T188" s="1" t="s">
        <v>603</v>
      </c>
    </row>
    <row r="189" s="1" customFormat="1" spans="1:20">
      <c r="A189" s="3">
        <v>16293689091</v>
      </c>
      <c r="B189" s="1" t="s">
        <v>1306</v>
      </c>
      <c r="C189" s="1" t="s">
        <v>1313</v>
      </c>
      <c r="D189" s="1" t="s">
        <v>1314</v>
      </c>
      <c r="E189" s="1" t="s">
        <v>1315</v>
      </c>
      <c r="F189" s="1" t="s">
        <v>1306</v>
      </c>
      <c r="G189" s="1" t="s">
        <v>1212</v>
      </c>
      <c r="H189" s="1" t="s">
        <v>594</v>
      </c>
      <c r="I189" s="1" t="s">
        <v>1316</v>
      </c>
      <c r="J189" s="1" t="s">
        <v>596</v>
      </c>
      <c r="K189" s="1" t="s">
        <v>1316</v>
      </c>
      <c r="L189" s="1" t="s">
        <v>1316</v>
      </c>
      <c r="M189" s="1" t="s">
        <v>597</v>
      </c>
      <c r="N189" s="1" t="s">
        <v>597</v>
      </c>
      <c r="O189" s="1" t="s">
        <v>598</v>
      </c>
      <c r="P189" s="1" t="s">
        <v>599</v>
      </c>
      <c r="Q189" s="1" t="s">
        <v>1317</v>
      </c>
      <c r="R189" s="1" t="s">
        <v>601</v>
      </c>
      <c r="S189" s="1" t="s">
        <v>602</v>
      </c>
      <c r="T189" s="1" t="s">
        <v>603</v>
      </c>
    </row>
    <row r="190" s="1" customFormat="1" spans="1:20">
      <c r="A190" s="3">
        <v>16293684069</v>
      </c>
      <c r="B190" s="1" t="s">
        <v>1306</v>
      </c>
      <c r="C190" s="1" t="s">
        <v>1318</v>
      </c>
      <c r="D190" s="1" t="s">
        <v>760</v>
      </c>
      <c r="E190" s="1" t="s">
        <v>1319</v>
      </c>
      <c r="F190" s="1" t="s">
        <v>1212</v>
      </c>
      <c r="G190" s="1" t="s">
        <v>1124</v>
      </c>
      <c r="H190" s="1" t="s">
        <v>594</v>
      </c>
      <c r="I190" s="1" t="s">
        <v>1320</v>
      </c>
      <c r="J190" s="1" t="s">
        <v>596</v>
      </c>
      <c r="K190" s="1" t="s">
        <v>1320</v>
      </c>
      <c r="L190" s="1" t="s">
        <v>1320</v>
      </c>
      <c r="M190" s="1" t="s">
        <v>597</v>
      </c>
      <c r="N190" s="1" t="s">
        <v>597</v>
      </c>
      <c r="O190" s="1" t="s">
        <v>598</v>
      </c>
      <c r="P190" s="1" t="s">
        <v>599</v>
      </c>
      <c r="Q190" s="1" t="s">
        <v>1321</v>
      </c>
      <c r="R190" s="1" t="s">
        <v>601</v>
      </c>
      <c r="S190" s="1" t="s">
        <v>602</v>
      </c>
      <c r="T190" s="1" t="s">
        <v>603</v>
      </c>
    </row>
    <row r="191" s="1" customFormat="1" spans="1:20">
      <c r="A191" s="3">
        <v>16293337573</v>
      </c>
      <c r="B191" s="1" t="s">
        <v>1306</v>
      </c>
      <c r="C191" s="1" t="s">
        <v>1322</v>
      </c>
      <c r="D191" s="1" t="s">
        <v>994</v>
      </c>
      <c r="E191" s="1" t="s">
        <v>1323</v>
      </c>
      <c r="F191" s="1" t="s">
        <v>1212</v>
      </c>
      <c r="G191" s="1" t="s">
        <v>1124</v>
      </c>
      <c r="H191" s="1" t="s">
        <v>594</v>
      </c>
      <c r="I191" s="1" t="s">
        <v>1324</v>
      </c>
      <c r="J191" s="1" t="s">
        <v>596</v>
      </c>
      <c r="K191" s="1" t="s">
        <v>1324</v>
      </c>
      <c r="L191" s="1" t="s">
        <v>1324</v>
      </c>
      <c r="M191" s="1" t="s">
        <v>597</v>
      </c>
      <c r="N191" s="1" t="s">
        <v>597</v>
      </c>
      <c r="O191" s="1" t="s">
        <v>598</v>
      </c>
      <c r="P191" s="1" t="s">
        <v>599</v>
      </c>
      <c r="Q191" s="1" t="s">
        <v>1325</v>
      </c>
      <c r="R191" s="1" t="s">
        <v>601</v>
      </c>
      <c r="S191" s="1" t="s">
        <v>602</v>
      </c>
      <c r="T191" s="1" t="s">
        <v>603</v>
      </c>
    </row>
    <row r="192" s="1" customFormat="1" spans="1:20">
      <c r="A192" s="3">
        <v>16293210590</v>
      </c>
      <c r="B192" s="1" t="s">
        <v>1306</v>
      </c>
      <c r="C192" s="1" t="s">
        <v>1326</v>
      </c>
      <c r="D192" s="1" t="s">
        <v>1327</v>
      </c>
      <c r="E192" s="1" t="s">
        <v>92</v>
      </c>
      <c r="F192" s="1" t="s">
        <v>1306</v>
      </c>
      <c r="G192" s="1" t="s">
        <v>1212</v>
      </c>
      <c r="H192" s="1" t="s">
        <v>594</v>
      </c>
      <c r="I192" s="1" t="s">
        <v>1328</v>
      </c>
      <c r="J192" s="1" t="s">
        <v>596</v>
      </c>
      <c r="K192" s="1" t="s">
        <v>1328</v>
      </c>
      <c r="L192" s="1" t="s">
        <v>1328</v>
      </c>
      <c r="M192" s="1" t="s">
        <v>597</v>
      </c>
      <c r="N192" s="1" t="s">
        <v>597</v>
      </c>
      <c r="O192" s="1" t="s">
        <v>598</v>
      </c>
      <c r="P192" s="1" t="s">
        <v>599</v>
      </c>
      <c r="Q192" s="1" t="s">
        <v>1329</v>
      </c>
      <c r="R192" s="1" t="s">
        <v>601</v>
      </c>
      <c r="S192" s="1" t="s">
        <v>602</v>
      </c>
      <c r="T192" s="1" t="s">
        <v>603</v>
      </c>
    </row>
    <row r="193" s="1" customFormat="1" spans="1:20">
      <c r="A193" s="3">
        <v>16293142451</v>
      </c>
      <c r="B193" s="1" t="s">
        <v>1306</v>
      </c>
      <c r="C193" s="1" t="s">
        <v>1330</v>
      </c>
      <c r="D193" s="1" t="s">
        <v>620</v>
      </c>
      <c r="E193" s="1" t="s">
        <v>90</v>
      </c>
      <c r="F193" s="1" t="s">
        <v>1306</v>
      </c>
      <c r="G193" s="1" t="s">
        <v>1212</v>
      </c>
      <c r="H193" s="1" t="s">
        <v>594</v>
      </c>
      <c r="I193" s="1" t="s">
        <v>1331</v>
      </c>
      <c r="J193" s="1" t="s">
        <v>596</v>
      </c>
      <c r="K193" s="1" t="s">
        <v>1331</v>
      </c>
      <c r="L193" s="1" t="s">
        <v>1331</v>
      </c>
      <c r="M193" s="1" t="s">
        <v>597</v>
      </c>
      <c r="N193" s="1" t="s">
        <v>597</v>
      </c>
      <c r="O193" s="1" t="s">
        <v>598</v>
      </c>
      <c r="P193" s="1" t="s">
        <v>599</v>
      </c>
      <c r="Q193" s="1" t="s">
        <v>1332</v>
      </c>
      <c r="R193" s="1" t="s">
        <v>601</v>
      </c>
      <c r="S193" s="1" t="s">
        <v>602</v>
      </c>
      <c r="T193" s="1" t="s">
        <v>603</v>
      </c>
    </row>
    <row r="194" s="1" customFormat="1" spans="1:20">
      <c r="A194" s="3">
        <v>16292973512</v>
      </c>
      <c r="B194" s="1" t="s">
        <v>1306</v>
      </c>
      <c r="C194" s="1" t="s">
        <v>1333</v>
      </c>
      <c r="D194" s="1" t="s">
        <v>1334</v>
      </c>
      <c r="E194" s="1" t="s">
        <v>88</v>
      </c>
      <c r="F194" s="1" t="s">
        <v>1306</v>
      </c>
      <c r="G194" s="1" t="s">
        <v>1212</v>
      </c>
      <c r="H194" s="1" t="s">
        <v>594</v>
      </c>
      <c r="I194" s="1" t="s">
        <v>1335</v>
      </c>
      <c r="J194" s="1" t="s">
        <v>596</v>
      </c>
      <c r="K194" s="1" t="s">
        <v>1335</v>
      </c>
      <c r="L194" s="1" t="s">
        <v>1335</v>
      </c>
      <c r="M194" s="1" t="s">
        <v>597</v>
      </c>
      <c r="N194" s="1" t="s">
        <v>597</v>
      </c>
      <c r="O194" s="1" t="s">
        <v>598</v>
      </c>
      <c r="P194" s="1" t="s">
        <v>599</v>
      </c>
      <c r="Q194" s="1" t="s">
        <v>1336</v>
      </c>
      <c r="R194" s="1" t="s">
        <v>601</v>
      </c>
      <c r="S194" s="1" t="s">
        <v>602</v>
      </c>
      <c r="T194" s="1" t="s">
        <v>603</v>
      </c>
    </row>
    <row r="195" s="1" customFormat="1" spans="1:20">
      <c r="A195" s="3">
        <v>16292681913</v>
      </c>
      <c r="B195" s="1" t="s">
        <v>1306</v>
      </c>
      <c r="C195" s="1" t="s">
        <v>1337</v>
      </c>
      <c r="D195" s="1" t="s">
        <v>1334</v>
      </c>
      <c r="E195" s="1" t="s">
        <v>87</v>
      </c>
      <c r="F195" s="1" t="s">
        <v>1306</v>
      </c>
      <c r="G195" s="1" t="s">
        <v>1212</v>
      </c>
      <c r="H195" s="1" t="s">
        <v>594</v>
      </c>
      <c r="I195" s="1" t="s">
        <v>1338</v>
      </c>
      <c r="J195" s="1" t="s">
        <v>596</v>
      </c>
      <c r="K195" s="1" t="s">
        <v>1338</v>
      </c>
      <c r="L195" s="1" t="s">
        <v>1338</v>
      </c>
      <c r="M195" s="1" t="s">
        <v>597</v>
      </c>
      <c r="N195" s="1" t="s">
        <v>597</v>
      </c>
      <c r="O195" s="1" t="s">
        <v>598</v>
      </c>
      <c r="P195" s="1" t="s">
        <v>599</v>
      </c>
      <c r="Q195" s="1" t="s">
        <v>1339</v>
      </c>
      <c r="R195" s="1" t="s">
        <v>601</v>
      </c>
      <c r="S195" s="1" t="s">
        <v>602</v>
      </c>
      <c r="T195" s="1" t="s">
        <v>603</v>
      </c>
    </row>
    <row r="196" s="1" customFormat="1" spans="1:20">
      <c r="A196" s="3">
        <v>16292663184</v>
      </c>
      <c r="B196" s="1" t="s">
        <v>1306</v>
      </c>
      <c r="C196" s="1" t="s">
        <v>1340</v>
      </c>
      <c r="D196" s="1" t="s">
        <v>811</v>
      </c>
      <c r="E196" s="1" t="s">
        <v>85</v>
      </c>
      <c r="F196" s="1" t="s">
        <v>1306</v>
      </c>
      <c r="G196" s="1" t="s">
        <v>1212</v>
      </c>
      <c r="H196" s="1" t="s">
        <v>594</v>
      </c>
      <c r="I196" s="1" t="s">
        <v>1341</v>
      </c>
      <c r="J196" s="1" t="s">
        <v>596</v>
      </c>
      <c r="K196" s="1" t="s">
        <v>1341</v>
      </c>
      <c r="L196" s="1" t="s">
        <v>1341</v>
      </c>
      <c r="M196" s="1" t="s">
        <v>597</v>
      </c>
      <c r="N196" s="1" t="s">
        <v>597</v>
      </c>
      <c r="O196" s="1" t="s">
        <v>598</v>
      </c>
      <c r="P196" s="1" t="s">
        <v>599</v>
      </c>
      <c r="Q196" s="1" t="s">
        <v>1342</v>
      </c>
      <c r="R196" s="1" t="s">
        <v>601</v>
      </c>
      <c r="S196" s="1" t="s">
        <v>602</v>
      </c>
      <c r="T196" s="1" t="s">
        <v>603</v>
      </c>
    </row>
    <row r="197" s="1" customFormat="1" spans="1:20">
      <c r="A197" s="3">
        <v>16292240688</v>
      </c>
      <c r="B197" s="1" t="s">
        <v>1306</v>
      </c>
      <c r="C197" s="1" t="s">
        <v>1343</v>
      </c>
      <c r="D197" s="1" t="s">
        <v>1344</v>
      </c>
      <c r="E197" s="1" t="s">
        <v>1345</v>
      </c>
      <c r="F197" s="1" t="s">
        <v>1306</v>
      </c>
      <c r="G197" s="1" t="s">
        <v>1124</v>
      </c>
      <c r="H197" s="1" t="s">
        <v>594</v>
      </c>
      <c r="I197" s="1" t="s">
        <v>1346</v>
      </c>
      <c r="J197" s="1" t="s">
        <v>596</v>
      </c>
      <c r="K197" s="1" t="s">
        <v>1346</v>
      </c>
      <c r="L197" s="1" t="s">
        <v>1346</v>
      </c>
      <c r="M197" s="1" t="s">
        <v>597</v>
      </c>
      <c r="N197" s="1" t="s">
        <v>597</v>
      </c>
      <c r="O197" s="1" t="s">
        <v>598</v>
      </c>
      <c r="P197" s="1" t="s">
        <v>599</v>
      </c>
      <c r="Q197" s="1" t="s">
        <v>1347</v>
      </c>
      <c r="R197" s="1" t="s">
        <v>601</v>
      </c>
      <c r="S197" s="1" t="s">
        <v>602</v>
      </c>
      <c r="T197" s="1" t="s">
        <v>603</v>
      </c>
    </row>
    <row r="198" s="1" customFormat="1" spans="1:20">
      <c r="A198" s="3">
        <v>16291697790</v>
      </c>
      <c r="B198" s="1" t="s">
        <v>1306</v>
      </c>
      <c r="C198" s="1" t="s">
        <v>1348</v>
      </c>
      <c r="D198" s="1" t="s">
        <v>1349</v>
      </c>
      <c r="E198" s="1" t="s">
        <v>81</v>
      </c>
      <c r="F198" s="1" t="s">
        <v>1306</v>
      </c>
      <c r="G198" s="1" t="s">
        <v>1212</v>
      </c>
      <c r="H198" s="1" t="s">
        <v>594</v>
      </c>
      <c r="I198" s="1" t="s">
        <v>1350</v>
      </c>
      <c r="J198" s="1" t="s">
        <v>596</v>
      </c>
      <c r="K198" s="1" t="s">
        <v>1350</v>
      </c>
      <c r="L198" s="1" t="s">
        <v>1350</v>
      </c>
      <c r="M198" s="1" t="s">
        <v>597</v>
      </c>
      <c r="N198" s="1" t="s">
        <v>597</v>
      </c>
      <c r="O198" s="1" t="s">
        <v>598</v>
      </c>
      <c r="P198" s="1" t="s">
        <v>599</v>
      </c>
      <c r="Q198" s="1" t="s">
        <v>1351</v>
      </c>
      <c r="R198" s="1" t="s">
        <v>601</v>
      </c>
      <c r="S198" s="1" t="s">
        <v>602</v>
      </c>
      <c r="T198" s="1" t="s">
        <v>603</v>
      </c>
    </row>
    <row r="199" s="1" customFormat="1" spans="1:20">
      <c r="A199" s="3">
        <v>16291655980</v>
      </c>
      <c r="B199" s="1" t="s">
        <v>1306</v>
      </c>
      <c r="C199" s="1" t="s">
        <v>1352</v>
      </c>
      <c r="D199" s="1" t="s">
        <v>1353</v>
      </c>
      <c r="E199" s="1" t="s">
        <v>78</v>
      </c>
      <c r="F199" s="1" t="s">
        <v>1306</v>
      </c>
      <c r="G199" s="1" t="s">
        <v>1212</v>
      </c>
      <c r="H199" s="1" t="s">
        <v>594</v>
      </c>
      <c r="I199" s="1" t="s">
        <v>1354</v>
      </c>
      <c r="J199" s="1" t="s">
        <v>596</v>
      </c>
      <c r="K199" s="1" t="s">
        <v>1354</v>
      </c>
      <c r="L199" s="1" t="s">
        <v>1354</v>
      </c>
      <c r="M199" s="1" t="s">
        <v>597</v>
      </c>
      <c r="N199" s="1" t="s">
        <v>597</v>
      </c>
      <c r="O199" s="1" t="s">
        <v>598</v>
      </c>
      <c r="P199" s="1" t="s">
        <v>599</v>
      </c>
      <c r="Q199" s="1" t="s">
        <v>1355</v>
      </c>
      <c r="R199" s="1" t="s">
        <v>601</v>
      </c>
      <c r="S199" s="1" t="s">
        <v>602</v>
      </c>
      <c r="T199" s="1" t="s">
        <v>603</v>
      </c>
    </row>
    <row r="200" s="1" customFormat="1" spans="1:20">
      <c r="A200" s="3">
        <v>16291571970</v>
      </c>
      <c r="B200" s="1" t="s">
        <v>1306</v>
      </c>
      <c r="C200" s="1" t="s">
        <v>1356</v>
      </c>
      <c r="D200" s="1" t="s">
        <v>1357</v>
      </c>
      <c r="E200" s="1" t="s">
        <v>76</v>
      </c>
      <c r="F200" s="1" t="s">
        <v>1306</v>
      </c>
      <c r="G200" s="1" t="s">
        <v>1212</v>
      </c>
      <c r="H200" s="1" t="s">
        <v>594</v>
      </c>
      <c r="I200" s="1" t="s">
        <v>1358</v>
      </c>
      <c r="J200" s="1" t="s">
        <v>596</v>
      </c>
      <c r="K200" s="1" t="s">
        <v>1358</v>
      </c>
      <c r="L200" s="1" t="s">
        <v>1358</v>
      </c>
      <c r="M200" s="1" t="s">
        <v>597</v>
      </c>
      <c r="N200" s="1" t="s">
        <v>597</v>
      </c>
      <c r="O200" s="1" t="s">
        <v>598</v>
      </c>
      <c r="P200" s="1" t="s">
        <v>599</v>
      </c>
      <c r="Q200" s="1" t="s">
        <v>1359</v>
      </c>
      <c r="R200" s="1" t="s">
        <v>601</v>
      </c>
      <c r="S200" s="1" t="s">
        <v>602</v>
      </c>
      <c r="T200" s="1" t="s">
        <v>603</v>
      </c>
    </row>
    <row r="201" s="1" customFormat="1" spans="1:20">
      <c r="A201" s="3">
        <v>16291545075</v>
      </c>
      <c r="B201" s="1" t="s">
        <v>1306</v>
      </c>
      <c r="C201" s="1" t="s">
        <v>1360</v>
      </c>
      <c r="D201" s="1" t="s">
        <v>1353</v>
      </c>
      <c r="E201" s="1" t="s">
        <v>73</v>
      </c>
      <c r="F201" s="1" t="s">
        <v>1306</v>
      </c>
      <c r="G201" s="1" t="s">
        <v>1212</v>
      </c>
      <c r="H201" s="1" t="s">
        <v>594</v>
      </c>
      <c r="I201" s="1" t="s">
        <v>1354</v>
      </c>
      <c r="J201" s="1" t="s">
        <v>596</v>
      </c>
      <c r="K201" s="1" t="s">
        <v>1354</v>
      </c>
      <c r="L201" s="1" t="s">
        <v>1354</v>
      </c>
      <c r="M201" s="1" t="s">
        <v>597</v>
      </c>
      <c r="N201" s="1" t="s">
        <v>597</v>
      </c>
      <c r="O201" s="1" t="s">
        <v>598</v>
      </c>
      <c r="P201" s="1" t="s">
        <v>599</v>
      </c>
      <c r="Q201" s="1" t="s">
        <v>1361</v>
      </c>
      <c r="R201" s="1" t="s">
        <v>601</v>
      </c>
      <c r="S201" s="1" t="s">
        <v>602</v>
      </c>
      <c r="T201" s="1" t="s">
        <v>603</v>
      </c>
    </row>
    <row r="202" s="1" customFormat="1" spans="1:20">
      <c r="A202" s="3">
        <v>16291223514</v>
      </c>
      <c r="B202" s="1" t="s">
        <v>1306</v>
      </c>
      <c r="C202" s="1" t="s">
        <v>1362</v>
      </c>
      <c r="D202" s="1" t="s">
        <v>624</v>
      </c>
      <c r="E202" s="1" t="s">
        <v>110</v>
      </c>
      <c r="F202" s="1" t="s">
        <v>1212</v>
      </c>
      <c r="G202" s="1" t="s">
        <v>1124</v>
      </c>
      <c r="H202" s="1" t="s">
        <v>594</v>
      </c>
      <c r="I202" s="1" t="s">
        <v>1363</v>
      </c>
      <c r="J202" s="1" t="s">
        <v>596</v>
      </c>
      <c r="K202" s="1" t="s">
        <v>1363</v>
      </c>
      <c r="L202" s="1" t="s">
        <v>1363</v>
      </c>
      <c r="M202" s="1" t="s">
        <v>597</v>
      </c>
      <c r="N202" s="1" t="s">
        <v>597</v>
      </c>
      <c r="O202" s="1" t="s">
        <v>598</v>
      </c>
      <c r="P202" s="1" t="s">
        <v>599</v>
      </c>
      <c r="Q202" s="1" t="s">
        <v>1364</v>
      </c>
      <c r="R202" s="1" t="s">
        <v>601</v>
      </c>
      <c r="S202" s="1" t="s">
        <v>602</v>
      </c>
      <c r="T202" s="1" t="s">
        <v>603</v>
      </c>
    </row>
    <row r="203" s="1" customFormat="1" spans="1:20">
      <c r="A203" s="3">
        <v>16289964871</v>
      </c>
      <c r="B203" s="1" t="s">
        <v>1306</v>
      </c>
      <c r="C203" s="1" t="s">
        <v>1365</v>
      </c>
      <c r="D203" s="1" t="s">
        <v>1366</v>
      </c>
      <c r="E203" s="1" t="s">
        <v>252</v>
      </c>
      <c r="F203" s="1" t="s">
        <v>1306</v>
      </c>
      <c r="G203" s="1" t="s">
        <v>918</v>
      </c>
      <c r="H203" s="1" t="s">
        <v>594</v>
      </c>
      <c r="I203" s="1" t="s">
        <v>1367</v>
      </c>
      <c r="J203" s="1" t="s">
        <v>596</v>
      </c>
      <c r="K203" s="1" t="s">
        <v>1367</v>
      </c>
      <c r="L203" s="1" t="s">
        <v>1367</v>
      </c>
      <c r="M203" s="1" t="s">
        <v>597</v>
      </c>
      <c r="N203" s="1" t="s">
        <v>597</v>
      </c>
      <c r="O203" s="1" t="s">
        <v>598</v>
      </c>
      <c r="P203" s="1" t="s">
        <v>599</v>
      </c>
      <c r="Q203" s="1" t="s">
        <v>1368</v>
      </c>
      <c r="R203" s="1" t="s">
        <v>601</v>
      </c>
      <c r="S203" s="1" t="s">
        <v>602</v>
      </c>
      <c r="T203" s="1" t="s">
        <v>603</v>
      </c>
    </row>
    <row r="204" s="1" customFormat="1" spans="1:20">
      <c r="A204" s="3">
        <v>16289928845</v>
      </c>
      <c r="B204" s="1" t="s">
        <v>1306</v>
      </c>
      <c r="C204" s="1" t="s">
        <v>1369</v>
      </c>
      <c r="D204" s="1" t="s">
        <v>1370</v>
      </c>
      <c r="E204" s="1" t="s">
        <v>69</v>
      </c>
      <c r="F204" s="1" t="s">
        <v>1306</v>
      </c>
      <c r="G204" s="1" t="s">
        <v>1212</v>
      </c>
      <c r="H204" s="1" t="s">
        <v>594</v>
      </c>
      <c r="I204" s="1" t="s">
        <v>1371</v>
      </c>
      <c r="J204" s="1" t="s">
        <v>596</v>
      </c>
      <c r="K204" s="1" t="s">
        <v>1371</v>
      </c>
      <c r="L204" s="1" t="s">
        <v>1371</v>
      </c>
      <c r="M204" s="1" t="s">
        <v>597</v>
      </c>
      <c r="N204" s="1" t="s">
        <v>597</v>
      </c>
      <c r="O204" s="1" t="s">
        <v>598</v>
      </c>
      <c r="P204" s="1" t="s">
        <v>599</v>
      </c>
      <c r="Q204" s="1" t="s">
        <v>1372</v>
      </c>
      <c r="R204" s="1" t="s">
        <v>601</v>
      </c>
      <c r="S204" s="1" t="s">
        <v>602</v>
      </c>
      <c r="T204" s="1" t="s">
        <v>603</v>
      </c>
    </row>
    <row r="205" s="1" customFormat="1" spans="1:20">
      <c r="A205" s="3">
        <v>16289234066</v>
      </c>
      <c r="B205" s="1" t="s">
        <v>1306</v>
      </c>
      <c r="C205" s="1" t="s">
        <v>1373</v>
      </c>
      <c r="D205" s="1" t="s">
        <v>605</v>
      </c>
      <c r="E205" s="1" t="s">
        <v>66</v>
      </c>
      <c r="F205" s="1" t="s">
        <v>1306</v>
      </c>
      <c r="G205" s="1" t="s">
        <v>1212</v>
      </c>
      <c r="H205" s="1" t="s">
        <v>594</v>
      </c>
      <c r="I205" s="1" t="s">
        <v>1374</v>
      </c>
      <c r="J205" s="1" t="s">
        <v>596</v>
      </c>
      <c r="K205" s="1" t="s">
        <v>1374</v>
      </c>
      <c r="L205" s="1" t="s">
        <v>1374</v>
      </c>
      <c r="M205" s="1" t="s">
        <v>597</v>
      </c>
      <c r="N205" s="1" t="s">
        <v>597</v>
      </c>
      <c r="O205" s="1" t="s">
        <v>598</v>
      </c>
      <c r="P205" s="1" t="s">
        <v>599</v>
      </c>
      <c r="Q205" s="1" t="s">
        <v>1375</v>
      </c>
      <c r="R205" s="1" t="s">
        <v>601</v>
      </c>
      <c r="S205" s="1" t="s">
        <v>602</v>
      </c>
      <c r="T205" s="1" t="s">
        <v>603</v>
      </c>
    </row>
    <row r="206" s="1" customFormat="1" spans="1:20">
      <c r="A206" s="3">
        <v>16289133907</v>
      </c>
      <c r="B206" s="1" t="s">
        <v>1306</v>
      </c>
      <c r="C206" s="1" t="s">
        <v>1376</v>
      </c>
      <c r="D206" s="1" t="s">
        <v>605</v>
      </c>
      <c r="E206" s="1" t="s">
        <v>174</v>
      </c>
      <c r="F206" s="1" t="s">
        <v>1124</v>
      </c>
      <c r="G206" s="1" t="s">
        <v>992</v>
      </c>
      <c r="H206" s="1" t="s">
        <v>594</v>
      </c>
      <c r="I206" s="1" t="s">
        <v>1374</v>
      </c>
      <c r="J206" s="1" t="s">
        <v>596</v>
      </c>
      <c r="K206" s="1" t="s">
        <v>1374</v>
      </c>
      <c r="L206" s="1" t="s">
        <v>1374</v>
      </c>
      <c r="M206" s="1" t="s">
        <v>597</v>
      </c>
      <c r="N206" s="1" t="s">
        <v>597</v>
      </c>
      <c r="O206" s="1" t="s">
        <v>598</v>
      </c>
      <c r="P206" s="1" t="s">
        <v>599</v>
      </c>
      <c r="Q206" s="1" t="s">
        <v>1377</v>
      </c>
      <c r="R206" s="1" t="s">
        <v>601</v>
      </c>
      <c r="S206" s="1" t="s">
        <v>602</v>
      </c>
      <c r="T206" s="1" t="s">
        <v>603</v>
      </c>
    </row>
    <row r="207" s="1" customFormat="1" spans="1:20">
      <c r="A207" s="3">
        <v>16288975731</v>
      </c>
      <c r="B207" s="1" t="s">
        <v>1306</v>
      </c>
      <c r="C207" s="1" t="s">
        <v>1378</v>
      </c>
      <c r="D207" s="1" t="s">
        <v>1379</v>
      </c>
      <c r="E207" s="1" t="s">
        <v>1380</v>
      </c>
      <c r="F207" s="1" t="s">
        <v>764</v>
      </c>
      <c r="G207" s="1" t="s">
        <v>660</v>
      </c>
      <c r="H207" s="1" t="s">
        <v>594</v>
      </c>
      <c r="I207" s="1" t="s">
        <v>1381</v>
      </c>
      <c r="J207" s="1" t="s">
        <v>596</v>
      </c>
      <c r="K207" s="1" t="s">
        <v>1381</v>
      </c>
      <c r="L207" s="1" t="s">
        <v>1381</v>
      </c>
      <c r="M207" s="1" t="s">
        <v>597</v>
      </c>
      <c r="N207" s="1" t="s">
        <v>597</v>
      </c>
      <c r="O207" s="1" t="s">
        <v>598</v>
      </c>
      <c r="P207" s="1" t="s">
        <v>599</v>
      </c>
      <c r="Q207" s="1" t="s">
        <v>1382</v>
      </c>
      <c r="R207" s="1" t="s">
        <v>601</v>
      </c>
      <c r="S207" s="1" t="s">
        <v>602</v>
      </c>
      <c r="T207" s="1" t="s">
        <v>603</v>
      </c>
    </row>
    <row r="208" s="1" customFormat="1" spans="1:20">
      <c r="A208" s="3">
        <v>16288829580</v>
      </c>
      <c r="B208" s="1" t="s">
        <v>1306</v>
      </c>
      <c r="C208" s="1" t="s">
        <v>1383</v>
      </c>
      <c r="D208" s="1" t="s">
        <v>646</v>
      </c>
      <c r="E208" s="1" t="s">
        <v>63</v>
      </c>
      <c r="F208" s="1" t="s">
        <v>1306</v>
      </c>
      <c r="G208" s="1" t="s">
        <v>1212</v>
      </c>
      <c r="H208" s="1" t="s">
        <v>594</v>
      </c>
      <c r="I208" s="1" t="s">
        <v>647</v>
      </c>
      <c r="J208" s="1" t="s">
        <v>596</v>
      </c>
      <c r="K208" s="1" t="s">
        <v>647</v>
      </c>
      <c r="L208" s="1" t="s">
        <v>647</v>
      </c>
      <c r="M208" s="1" t="s">
        <v>597</v>
      </c>
      <c r="N208" s="1" t="s">
        <v>597</v>
      </c>
      <c r="O208" s="1" t="s">
        <v>598</v>
      </c>
      <c r="P208" s="1" t="s">
        <v>599</v>
      </c>
      <c r="Q208" s="1" t="s">
        <v>1384</v>
      </c>
      <c r="R208" s="1" t="s">
        <v>601</v>
      </c>
      <c r="S208" s="1" t="s">
        <v>602</v>
      </c>
      <c r="T208" s="1" t="s">
        <v>603</v>
      </c>
    </row>
    <row r="209" s="1" customFormat="1" spans="1:20">
      <c r="A209" s="3">
        <v>16288510751</v>
      </c>
      <c r="B209" s="1" t="s">
        <v>1306</v>
      </c>
      <c r="C209" s="1" t="s">
        <v>1385</v>
      </c>
      <c r="D209" s="1" t="s">
        <v>1386</v>
      </c>
      <c r="E209" s="1" t="s">
        <v>519</v>
      </c>
      <c r="F209" s="1" t="s">
        <v>590</v>
      </c>
      <c r="G209" s="1" t="s">
        <v>593</v>
      </c>
      <c r="H209" s="1" t="s">
        <v>594</v>
      </c>
      <c r="I209" s="1" t="s">
        <v>598</v>
      </c>
      <c r="J209" s="1" t="s">
        <v>596</v>
      </c>
      <c r="K209" s="1" t="s">
        <v>598</v>
      </c>
      <c r="L209" s="1" t="s">
        <v>598</v>
      </c>
      <c r="M209" s="1" t="s">
        <v>597</v>
      </c>
      <c r="N209" s="1" t="s">
        <v>597</v>
      </c>
      <c r="O209" s="1" t="s">
        <v>598</v>
      </c>
      <c r="P209" s="1" t="s">
        <v>599</v>
      </c>
      <c r="Q209" s="1" t="s">
        <v>1387</v>
      </c>
      <c r="R209" s="1" t="s">
        <v>601</v>
      </c>
      <c r="S209" s="1" t="s">
        <v>602</v>
      </c>
      <c r="T209" s="1" t="s">
        <v>603</v>
      </c>
    </row>
    <row r="210" s="1" customFormat="1" spans="1:20">
      <c r="A210" s="3">
        <v>16288368673</v>
      </c>
      <c r="B210" s="1" t="s">
        <v>1306</v>
      </c>
      <c r="C210" s="1" t="s">
        <v>1388</v>
      </c>
      <c r="D210" s="1" t="s">
        <v>1389</v>
      </c>
      <c r="E210" s="1" t="s">
        <v>59</v>
      </c>
      <c r="F210" s="1" t="s">
        <v>1306</v>
      </c>
      <c r="G210" s="1" t="s">
        <v>1212</v>
      </c>
      <c r="H210" s="1" t="s">
        <v>594</v>
      </c>
      <c r="I210" s="1" t="s">
        <v>1390</v>
      </c>
      <c r="J210" s="1" t="s">
        <v>596</v>
      </c>
      <c r="K210" s="1" t="s">
        <v>1390</v>
      </c>
      <c r="L210" s="1" t="s">
        <v>1390</v>
      </c>
      <c r="M210" s="1" t="s">
        <v>597</v>
      </c>
      <c r="N210" s="1" t="s">
        <v>597</v>
      </c>
      <c r="O210" s="1" t="s">
        <v>598</v>
      </c>
      <c r="P210" s="1" t="s">
        <v>599</v>
      </c>
      <c r="Q210" s="1" t="s">
        <v>1391</v>
      </c>
      <c r="R210" s="1" t="s">
        <v>601</v>
      </c>
      <c r="S210" s="1" t="s">
        <v>602</v>
      </c>
      <c r="T210" s="1" t="s">
        <v>603</v>
      </c>
    </row>
    <row r="211" s="1" customFormat="1" spans="1:20">
      <c r="A211" s="3">
        <v>16288260241</v>
      </c>
      <c r="B211" s="1" t="s">
        <v>1306</v>
      </c>
      <c r="C211" s="1" t="s">
        <v>1392</v>
      </c>
      <c r="D211" s="1" t="s">
        <v>1393</v>
      </c>
      <c r="E211" s="1" t="s">
        <v>316</v>
      </c>
      <c r="F211" s="1" t="s">
        <v>1124</v>
      </c>
      <c r="G211" s="1" t="s">
        <v>814</v>
      </c>
      <c r="H211" s="1" t="s">
        <v>594</v>
      </c>
      <c r="I211" s="1" t="s">
        <v>1394</v>
      </c>
      <c r="J211" s="1" t="s">
        <v>596</v>
      </c>
      <c r="K211" s="1" t="s">
        <v>1394</v>
      </c>
      <c r="L211" s="1" t="s">
        <v>1395</v>
      </c>
      <c r="M211" s="1" t="s">
        <v>1396</v>
      </c>
      <c r="N211" s="1" t="s">
        <v>1396</v>
      </c>
      <c r="O211" s="1" t="s">
        <v>598</v>
      </c>
      <c r="P211" s="1" t="s">
        <v>599</v>
      </c>
      <c r="Q211" s="1" t="s">
        <v>1397</v>
      </c>
      <c r="R211" s="1" t="s">
        <v>601</v>
      </c>
      <c r="S211" s="1" t="s">
        <v>602</v>
      </c>
      <c r="T211" s="1" t="s">
        <v>603</v>
      </c>
    </row>
    <row r="212" s="1" customFormat="1" spans="1:20">
      <c r="A212" s="3">
        <v>16288164161</v>
      </c>
      <c r="B212" s="1" t="s">
        <v>1306</v>
      </c>
      <c r="C212" s="1" t="s">
        <v>1398</v>
      </c>
      <c r="D212" s="1" t="s">
        <v>1226</v>
      </c>
      <c r="E212" s="1" t="s">
        <v>1399</v>
      </c>
      <c r="F212" s="1" t="s">
        <v>1306</v>
      </c>
      <c r="G212" s="1" t="s">
        <v>1212</v>
      </c>
      <c r="H212" s="1" t="s">
        <v>594</v>
      </c>
      <c r="I212" s="1" t="s">
        <v>1400</v>
      </c>
      <c r="J212" s="1" t="s">
        <v>596</v>
      </c>
      <c r="K212" s="1" t="s">
        <v>1400</v>
      </c>
      <c r="L212" s="1" t="s">
        <v>1400</v>
      </c>
      <c r="M212" s="1" t="s">
        <v>597</v>
      </c>
      <c r="N212" s="1" t="s">
        <v>597</v>
      </c>
      <c r="O212" s="1" t="s">
        <v>598</v>
      </c>
      <c r="P212" s="1" t="s">
        <v>599</v>
      </c>
      <c r="Q212" s="1" t="s">
        <v>1401</v>
      </c>
      <c r="R212" s="1" t="s">
        <v>601</v>
      </c>
      <c r="S212" s="1" t="s">
        <v>602</v>
      </c>
      <c r="T212" s="1" t="s">
        <v>603</v>
      </c>
    </row>
    <row r="213" s="1" customFormat="1" spans="1:20">
      <c r="A213" s="3">
        <v>16288133501</v>
      </c>
      <c r="B213" s="1" t="s">
        <v>1306</v>
      </c>
      <c r="C213" s="1" t="s">
        <v>1402</v>
      </c>
      <c r="D213" s="1" t="s">
        <v>605</v>
      </c>
      <c r="E213" s="1" t="s">
        <v>55</v>
      </c>
      <c r="F213" s="1" t="s">
        <v>1306</v>
      </c>
      <c r="G213" s="1" t="s">
        <v>1212</v>
      </c>
      <c r="H213" s="1" t="s">
        <v>594</v>
      </c>
      <c r="I213" s="1" t="s">
        <v>1403</v>
      </c>
      <c r="J213" s="1" t="s">
        <v>596</v>
      </c>
      <c r="K213" s="1" t="s">
        <v>1403</v>
      </c>
      <c r="L213" s="1" t="s">
        <v>1403</v>
      </c>
      <c r="M213" s="1" t="s">
        <v>597</v>
      </c>
      <c r="N213" s="1" t="s">
        <v>597</v>
      </c>
      <c r="O213" s="1" t="s">
        <v>598</v>
      </c>
      <c r="P213" s="1" t="s">
        <v>599</v>
      </c>
      <c r="Q213" s="1" t="s">
        <v>1404</v>
      </c>
      <c r="R213" s="1" t="s">
        <v>601</v>
      </c>
      <c r="S213" s="1" t="s">
        <v>602</v>
      </c>
      <c r="T213" s="1" t="s">
        <v>603</v>
      </c>
    </row>
    <row r="214" s="1" customFormat="1" spans="1:20">
      <c r="A214" s="3">
        <v>16287957072</v>
      </c>
      <c r="B214" s="1" t="s">
        <v>1306</v>
      </c>
      <c r="C214" s="1" t="s">
        <v>1405</v>
      </c>
      <c r="D214" s="1" t="s">
        <v>1406</v>
      </c>
      <c r="E214" s="1" t="s">
        <v>173</v>
      </c>
      <c r="F214" s="1" t="s">
        <v>1212</v>
      </c>
      <c r="G214" s="1" t="s">
        <v>992</v>
      </c>
      <c r="H214" s="1" t="s">
        <v>594</v>
      </c>
      <c r="I214" s="1" t="s">
        <v>1407</v>
      </c>
      <c r="J214" s="1" t="s">
        <v>596</v>
      </c>
      <c r="K214" s="1" t="s">
        <v>1407</v>
      </c>
      <c r="L214" s="1" t="s">
        <v>1407</v>
      </c>
      <c r="M214" s="1" t="s">
        <v>597</v>
      </c>
      <c r="N214" s="1" t="s">
        <v>597</v>
      </c>
      <c r="O214" s="1" t="s">
        <v>598</v>
      </c>
      <c r="P214" s="1" t="s">
        <v>599</v>
      </c>
      <c r="Q214" s="1" t="s">
        <v>1408</v>
      </c>
      <c r="R214" s="1" t="s">
        <v>601</v>
      </c>
      <c r="S214" s="1" t="s">
        <v>602</v>
      </c>
      <c r="T214" s="1" t="s">
        <v>603</v>
      </c>
    </row>
    <row r="215" s="1" customFormat="1" spans="1:20">
      <c r="A215" s="3">
        <v>16286000451</v>
      </c>
      <c r="B215" s="1" t="s">
        <v>1409</v>
      </c>
      <c r="C215" s="1" t="s">
        <v>1410</v>
      </c>
      <c r="D215" s="1" t="s">
        <v>1290</v>
      </c>
      <c r="E215" s="1" t="s">
        <v>52</v>
      </c>
      <c r="F215" s="1" t="s">
        <v>1306</v>
      </c>
      <c r="G215" s="1" t="s">
        <v>1212</v>
      </c>
      <c r="H215" s="1" t="s">
        <v>594</v>
      </c>
      <c r="I215" s="1" t="s">
        <v>1411</v>
      </c>
      <c r="J215" s="1" t="s">
        <v>596</v>
      </c>
      <c r="K215" s="1" t="s">
        <v>1411</v>
      </c>
      <c r="L215" s="1" t="s">
        <v>1411</v>
      </c>
      <c r="M215" s="1" t="s">
        <v>597</v>
      </c>
      <c r="N215" s="1" t="s">
        <v>597</v>
      </c>
      <c r="O215" s="1" t="s">
        <v>598</v>
      </c>
      <c r="P215" s="1" t="s">
        <v>599</v>
      </c>
      <c r="Q215" s="1" t="s">
        <v>1412</v>
      </c>
      <c r="R215" s="1" t="s">
        <v>601</v>
      </c>
      <c r="S215" s="1" t="s">
        <v>602</v>
      </c>
      <c r="T215" s="1" t="s">
        <v>603</v>
      </c>
    </row>
    <row r="216" s="1" customFormat="1" spans="1:20">
      <c r="A216" s="3">
        <v>16283727380</v>
      </c>
      <c r="B216" s="1" t="s">
        <v>1409</v>
      </c>
      <c r="C216" s="1" t="s">
        <v>1413</v>
      </c>
      <c r="D216" s="1" t="s">
        <v>605</v>
      </c>
      <c r="E216" s="1" t="s">
        <v>49</v>
      </c>
      <c r="F216" s="1" t="s">
        <v>1409</v>
      </c>
      <c r="G216" s="1" t="s">
        <v>1212</v>
      </c>
      <c r="H216" s="1" t="s">
        <v>594</v>
      </c>
      <c r="I216" s="1" t="s">
        <v>1414</v>
      </c>
      <c r="J216" s="1" t="s">
        <v>596</v>
      </c>
      <c r="K216" s="1" t="s">
        <v>1414</v>
      </c>
      <c r="L216" s="1" t="s">
        <v>1414</v>
      </c>
      <c r="M216" s="1" t="s">
        <v>597</v>
      </c>
      <c r="N216" s="1" t="s">
        <v>597</v>
      </c>
      <c r="O216" s="1" t="s">
        <v>598</v>
      </c>
      <c r="P216" s="1" t="s">
        <v>599</v>
      </c>
      <c r="Q216" s="1" t="s">
        <v>1415</v>
      </c>
      <c r="R216" s="1" t="s">
        <v>601</v>
      </c>
      <c r="S216" s="1" t="s">
        <v>602</v>
      </c>
      <c r="T216" s="1" t="s">
        <v>603</v>
      </c>
    </row>
    <row r="217" s="1" customFormat="1" spans="1:20">
      <c r="A217" s="3">
        <v>16283725326</v>
      </c>
      <c r="B217" s="1" t="s">
        <v>1409</v>
      </c>
      <c r="C217" s="1" t="s">
        <v>1416</v>
      </c>
      <c r="D217" s="1" t="s">
        <v>605</v>
      </c>
      <c r="E217" s="1" t="s">
        <v>48</v>
      </c>
      <c r="F217" s="1" t="s">
        <v>1409</v>
      </c>
      <c r="G217" s="1" t="s">
        <v>1212</v>
      </c>
      <c r="H217" s="1" t="s">
        <v>594</v>
      </c>
      <c r="I217" s="1" t="s">
        <v>1414</v>
      </c>
      <c r="J217" s="1" t="s">
        <v>596</v>
      </c>
      <c r="K217" s="1" t="s">
        <v>1414</v>
      </c>
      <c r="L217" s="1" t="s">
        <v>1414</v>
      </c>
      <c r="M217" s="1" t="s">
        <v>597</v>
      </c>
      <c r="N217" s="1" t="s">
        <v>597</v>
      </c>
      <c r="O217" s="1" t="s">
        <v>598</v>
      </c>
      <c r="P217" s="1" t="s">
        <v>599</v>
      </c>
      <c r="Q217" s="1" t="s">
        <v>1417</v>
      </c>
      <c r="R217" s="1" t="s">
        <v>601</v>
      </c>
      <c r="S217" s="1" t="s">
        <v>602</v>
      </c>
      <c r="T217" s="1" t="s">
        <v>603</v>
      </c>
    </row>
    <row r="218" s="1" customFormat="1" spans="1:20">
      <c r="A218" s="3">
        <v>16283725270</v>
      </c>
      <c r="B218" s="1" t="s">
        <v>1409</v>
      </c>
      <c r="C218" s="1" t="s">
        <v>1418</v>
      </c>
      <c r="D218" s="1" t="s">
        <v>605</v>
      </c>
      <c r="E218" s="1" t="s">
        <v>47</v>
      </c>
      <c r="F218" s="1" t="s">
        <v>1409</v>
      </c>
      <c r="G218" s="1" t="s">
        <v>1212</v>
      </c>
      <c r="H218" s="1" t="s">
        <v>594</v>
      </c>
      <c r="I218" s="1" t="s">
        <v>1414</v>
      </c>
      <c r="J218" s="1" t="s">
        <v>596</v>
      </c>
      <c r="K218" s="1" t="s">
        <v>1414</v>
      </c>
      <c r="L218" s="1" t="s">
        <v>1414</v>
      </c>
      <c r="M218" s="1" t="s">
        <v>597</v>
      </c>
      <c r="N218" s="1" t="s">
        <v>597</v>
      </c>
      <c r="O218" s="1" t="s">
        <v>598</v>
      </c>
      <c r="P218" s="1" t="s">
        <v>599</v>
      </c>
      <c r="Q218" s="1" t="s">
        <v>1419</v>
      </c>
      <c r="R218" s="1" t="s">
        <v>601</v>
      </c>
      <c r="S218" s="1" t="s">
        <v>602</v>
      </c>
      <c r="T218" s="1" t="s">
        <v>603</v>
      </c>
    </row>
    <row r="219" s="1" customFormat="1" spans="1:20">
      <c r="A219" s="3">
        <v>16281694991</v>
      </c>
      <c r="B219" s="1" t="s">
        <v>1409</v>
      </c>
      <c r="C219" s="1" t="s">
        <v>1420</v>
      </c>
      <c r="D219" s="1" t="s">
        <v>1421</v>
      </c>
      <c r="E219" s="1" t="s">
        <v>44</v>
      </c>
      <c r="F219" s="1" t="s">
        <v>1306</v>
      </c>
      <c r="G219" s="1" t="s">
        <v>1212</v>
      </c>
      <c r="H219" s="1" t="s">
        <v>594</v>
      </c>
      <c r="I219" s="1" t="s">
        <v>1422</v>
      </c>
      <c r="J219" s="1" t="s">
        <v>596</v>
      </c>
      <c r="K219" s="1" t="s">
        <v>1422</v>
      </c>
      <c r="L219" s="1" t="s">
        <v>1422</v>
      </c>
      <c r="M219" s="1" t="s">
        <v>597</v>
      </c>
      <c r="N219" s="1" t="s">
        <v>597</v>
      </c>
      <c r="O219" s="1" t="s">
        <v>598</v>
      </c>
      <c r="P219" s="1" t="s">
        <v>599</v>
      </c>
      <c r="Q219" s="1" t="s">
        <v>1423</v>
      </c>
      <c r="R219" s="1" t="s">
        <v>601</v>
      </c>
      <c r="S219" s="1" t="s">
        <v>602</v>
      </c>
      <c r="T219" s="1" t="s">
        <v>603</v>
      </c>
    </row>
    <row r="220" s="1" customFormat="1" spans="1:20">
      <c r="A220" s="3">
        <v>16280570159</v>
      </c>
      <c r="B220" s="1" t="s">
        <v>1409</v>
      </c>
      <c r="C220" s="1" t="s">
        <v>1424</v>
      </c>
      <c r="D220" s="1" t="s">
        <v>1425</v>
      </c>
      <c r="E220" s="1" t="s">
        <v>1426</v>
      </c>
      <c r="F220" s="1" t="s">
        <v>918</v>
      </c>
      <c r="G220" s="1" t="s">
        <v>814</v>
      </c>
      <c r="H220" s="1" t="s">
        <v>594</v>
      </c>
      <c r="I220" s="1" t="s">
        <v>598</v>
      </c>
      <c r="J220" s="1" t="s">
        <v>596</v>
      </c>
      <c r="K220" s="1" t="s">
        <v>598</v>
      </c>
      <c r="L220" s="1" t="s">
        <v>598</v>
      </c>
      <c r="M220" s="1" t="s">
        <v>597</v>
      </c>
      <c r="N220" s="1" t="s">
        <v>597</v>
      </c>
      <c r="O220" s="1" t="s">
        <v>598</v>
      </c>
      <c r="P220" s="1" t="s">
        <v>599</v>
      </c>
      <c r="Q220" s="1" t="s">
        <v>1427</v>
      </c>
      <c r="R220" s="1" t="s">
        <v>601</v>
      </c>
      <c r="S220" s="1" t="s">
        <v>602</v>
      </c>
      <c r="T220" s="1" t="s">
        <v>603</v>
      </c>
    </row>
    <row r="221" s="1" customFormat="1" spans="1:20">
      <c r="A221" s="3">
        <v>16280566754</v>
      </c>
      <c r="B221" s="1" t="s">
        <v>1409</v>
      </c>
      <c r="C221" s="1" t="s">
        <v>1428</v>
      </c>
      <c r="D221" s="1" t="s">
        <v>1429</v>
      </c>
      <c r="E221" s="1" t="s">
        <v>466</v>
      </c>
      <c r="F221" s="1" t="s">
        <v>660</v>
      </c>
      <c r="G221" s="1" t="s">
        <v>590</v>
      </c>
      <c r="H221" s="1" t="s">
        <v>594</v>
      </c>
      <c r="I221" s="1" t="s">
        <v>1430</v>
      </c>
      <c r="J221" s="1" t="s">
        <v>596</v>
      </c>
      <c r="K221" s="1" t="s">
        <v>1430</v>
      </c>
      <c r="L221" s="1" t="s">
        <v>1430</v>
      </c>
      <c r="M221" s="1" t="s">
        <v>597</v>
      </c>
      <c r="N221" s="1" t="s">
        <v>597</v>
      </c>
      <c r="O221" s="1" t="s">
        <v>598</v>
      </c>
      <c r="P221" s="1" t="s">
        <v>599</v>
      </c>
      <c r="Q221" s="1" t="s">
        <v>1431</v>
      </c>
      <c r="R221" s="1" t="s">
        <v>601</v>
      </c>
      <c r="S221" s="1" t="s">
        <v>602</v>
      </c>
      <c r="T221" s="1" t="s">
        <v>603</v>
      </c>
    </row>
    <row r="222" s="1" customFormat="1" spans="1:20">
      <c r="A222" s="3">
        <v>16280488623</v>
      </c>
      <c r="B222" s="1" t="s">
        <v>1409</v>
      </c>
      <c r="C222" s="1" t="s">
        <v>1432</v>
      </c>
      <c r="D222" s="1" t="s">
        <v>1433</v>
      </c>
      <c r="E222" s="1" t="s">
        <v>41</v>
      </c>
      <c r="F222" s="1" t="s">
        <v>1306</v>
      </c>
      <c r="G222" s="1" t="s">
        <v>1212</v>
      </c>
      <c r="H222" s="1" t="s">
        <v>594</v>
      </c>
      <c r="I222" s="1" t="s">
        <v>1434</v>
      </c>
      <c r="J222" s="1" t="s">
        <v>596</v>
      </c>
      <c r="K222" s="1" t="s">
        <v>1434</v>
      </c>
      <c r="L222" s="1" t="s">
        <v>1434</v>
      </c>
      <c r="M222" s="1" t="s">
        <v>597</v>
      </c>
      <c r="N222" s="1" t="s">
        <v>597</v>
      </c>
      <c r="O222" s="1" t="s">
        <v>598</v>
      </c>
      <c r="P222" s="1" t="s">
        <v>599</v>
      </c>
      <c r="Q222" s="1" t="s">
        <v>1435</v>
      </c>
      <c r="R222" s="1" t="s">
        <v>601</v>
      </c>
      <c r="S222" s="1" t="s">
        <v>602</v>
      </c>
      <c r="T222" s="1" t="s">
        <v>603</v>
      </c>
    </row>
    <row r="223" s="1" customFormat="1" spans="1:20">
      <c r="A223" s="3">
        <v>16280486367</v>
      </c>
      <c r="B223" s="1" t="s">
        <v>1409</v>
      </c>
      <c r="C223" s="1" t="s">
        <v>1436</v>
      </c>
      <c r="D223" s="1" t="s">
        <v>1433</v>
      </c>
      <c r="E223" s="1" t="s">
        <v>39</v>
      </c>
      <c r="F223" s="1" t="s">
        <v>1306</v>
      </c>
      <c r="G223" s="1" t="s">
        <v>1212</v>
      </c>
      <c r="H223" s="1" t="s">
        <v>594</v>
      </c>
      <c r="I223" s="1" t="s">
        <v>1437</v>
      </c>
      <c r="J223" s="1" t="s">
        <v>596</v>
      </c>
      <c r="K223" s="1" t="s">
        <v>1437</v>
      </c>
      <c r="L223" s="1" t="s">
        <v>1437</v>
      </c>
      <c r="M223" s="1" t="s">
        <v>597</v>
      </c>
      <c r="N223" s="1" t="s">
        <v>597</v>
      </c>
      <c r="O223" s="1" t="s">
        <v>598</v>
      </c>
      <c r="P223" s="1" t="s">
        <v>599</v>
      </c>
      <c r="Q223" s="1" t="s">
        <v>1438</v>
      </c>
      <c r="R223" s="1" t="s">
        <v>601</v>
      </c>
      <c r="S223" s="1" t="s">
        <v>602</v>
      </c>
      <c r="T223" s="1" t="s">
        <v>603</v>
      </c>
    </row>
    <row r="224" s="1" customFormat="1" spans="1:20">
      <c r="A224" s="3">
        <v>16280256871</v>
      </c>
      <c r="B224" s="1" t="s">
        <v>1409</v>
      </c>
      <c r="C224" s="1" t="s">
        <v>1439</v>
      </c>
      <c r="D224" s="1" t="s">
        <v>1440</v>
      </c>
      <c r="E224" s="1" t="s">
        <v>1441</v>
      </c>
      <c r="F224" s="1" t="s">
        <v>992</v>
      </c>
      <c r="G224" s="1" t="s">
        <v>918</v>
      </c>
      <c r="H224" s="1" t="s">
        <v>594</v>
      </c>
      <c r="I224" s="1" t="s">
        <v>1442</v>
      </c>
      <c r="J224" s="1" t="s">
        <v>596</v>
      </c>
      <c r="K224" s="1" t="s">
        <v>1442</v>
      </c>
      <c r="L224" s="1" t="s">
        <v>1442</v>
      </c>
      <c r="M224" s="1" t="s">
        <v>597</v>
      </c>
      <c r="N224" s="1" t="s">
        <v>597</v>
      </c>
      <c r="O224" s="1" t="s">
        <v>598</v>
      </c>
      <c r="P224" s="1" t="s">
        <v>599</v>
      </c>
      <c r="Q224" s="1" t="s">
        <v>1443</v>
      </c>
      <c r="R224" s="1" t="s">
        <v>601</v>
      </c>
      <c r="S224" s="1" t="s">
        <v>602</v>
      </c>
      <c r="T224" s="1" t="s">
        <v>603</v>
      </c>
    </row>
    <row r="225" s="1" customFormat="1" spans="1:20">
      <c r="A225" s="3">
        <v>16279429242</v>
      </c>
      <c r="B225" s="1" t="s">
        <v>1444</v>
      </c>
      <c r="C225" s="1" t="s">
        <v>1445</v>
      </c>
      <c r="D225" s="1" t="s">
        <v>1446</v>
      </c>
      <c r="E225" s="1" t="s">
        <v>245</v>
      </c>
      <c r="F225" s="1" t="s">
        <v>992</v>
      </c>
      <c r="G225" s="1" t="s">
        <v>918</v>
      </c>
      <c r="H225" s="1" t="s">
        <v>594</v>
      </c>
      <c r="I225" s="1" t="s">
        <v>1447</v>
      </c>
      <c r="J225" s="1" t="s">
        <v>596</v>
      </c>
      <c r="K225" s="1" t="s">
        <v>1447</v>
      </c>
      <c r="L225" s="1" t="s">
        <v>1447</v>
      </c>
      <c r="M225" s="1" t="s">
        <v>597</v>
      </c>
      <c r="N225" s="1" t="s">
        <v>597</v>
      </c>
      <c r="O225" s="1" t="s">
        <v>598</v>
      </c>
      <c r="P225" s="1" t="s">
        <v>599</v>
      </c>
      <c r="Q225" s="1" t="s">
        <v>1448</v>
      </c>
      <c r="R225" s="1" t="s">
        <v>601</v>
      </c>
      <c r="S225" s="1" t="s">
        <v>602</v>
      </c>
      <c r="T225" s="1" t="s">
        <v>603</v>
      </c>
    </row>
    <row r="226" s="1" customFormat="1" spans="1:20">
      <c r="A226" s="3">
        <v>16279286548</v>
      </c>
      <c r="B226" s="1" t="s">
        <v>1444</v>
      </c>
      <c r="C226" s="1" t="s">
        <v>1449</v>
      </c>
      <c r="D226" s="1" t="s">
        <v>1440</v>
      </c>
      <c r="E226" s="1" t="s">
        <v>1450</v>
      </c>
      <c r="F226" s="1" t="s">
        <v>660</v>
      </c>
      <c r="G226" s="1" t="s">
        <v>590</v>
      </c>
      <c r="H226" s="1" t="s">
        <v>594</v>
      </c>
      <c r="I226" s="1" t="s">
        <v>1451</v>
      </c>
      <c r="J226" s="1" t="s">
        <v>596</v>
      </c>
      <c r="K226" s="1" t="s">
        <v>1451</v>
      </c>
      <c r="L226" s="1" t="s">
        <v>1451</v>
      </c>
      <c r="M226" s="1" t="s">
        <v>597</v>
      </c>
      <c r="N226" s="1" t="s">
        <v>597</v>
      </c>
      <c r="O226" s="1" t="s">
        <v>598</v>
      </c>
      <c r="P226" s="1" t="s">
        <v>599</v>
      </c>
      <c r="Q226" s="1" t="s">
        <v>1452</v>
      </c>
      <c r="R226" s="1" t="s">
        <v>601</v>
      </c>
      <c r="S226" s="1" t="s">
        <v>602</v>
      </c>
      <c r="T226" s="1" t="s">
        <v>603</v>
      </c>
    </row>
    <row r="227" s="1" customFormat="1" spans="1:20">
      <c r="A227" s="3">
        <v>16279077820</v>
      </c>
      <c r="B227" s="1" t="s">
        <v>1444</v>
      </c>
      <c r="C227" s="1" t="s">
        <v>1453</v>
      </c>
      <c r="D227" s="1" t="s">
        <v>1454</v>
      </c>
      <c r="E227" s="1" t="s">
        <v>1455</v>
      </c>
      <c r="F227" s="1" t="s">
        <v>992</v>
      </c>
      <c r="G227" s="1" t="s">
        <v>918</v>
      </c>
      <c r="H227" s="1" t="s">
        <v>594</v>
      </c>
      <c r="I227" s="1" t="s">
        <v>1456</v>
      </c>
      <c r="J227" s="1" t="s">
        <v>596</v>
      </c>
      <c r="K227" s="1" t="s">
        <v>1456</v>
      </c>
      <c r="L227" s="1" t="s">
        <v>1456</v>
      </c>
      <c r="M227" s="1" t="s">
        <v>597</v>
      </c>
      <c r="N227" s="1" t="s">
        <v>597</v>
      </c>
      <c r="O227" s="1" t="s">
        <v>598</v>
      </c>
      <c r="P227" s="1" t="s">
        <v>599</v>
      </c>
      <c r="Q227" s="1" t="s">
        <v>1457</v>
      </c>
      <c r="R227" s="1" t="s">
        <v>601</v>
      </c>
      <c r="S227" s="1" t="s">
        <v>602</v>
      </c>
      <c r="T227" s="1" t="s">
        <v>603</v>
      </c>
    </row>
    <row r="228" s="1" customFormat="1" spans="1:20">
      <c r="A228" s="3">
        <v>16274419006</v>
      </c>
      <c r="B228" s="1" t="s">
        <v>1444</v>
      </c>
      <c r="C228" s="1" t="s">
        <v>1458</v>
      </c>
      <c r="D228" s="1" t="s">
        <v>1053</v>
      </c>
      <c r="E228" s="1" t="s">
        <v>424</v>
      </c>
      <c r="F228" s="1" t="s">
        <v>764</v>
      </c>
      <c r="G228" s="1" t="s">
        <v>660</v>
      </c>
      <c r="H228" s="1" t="s">
        <v>594</v>
      </c>
      <c r="I228" s="1" t="s">
        <v>1459</v>
      </c>
      <c r="J228" s="1" t="s">
        <v>596</v>
      </c>
      <c r="K228" s="1" t="s">
        <v>1459</v>
      </c>
      <c r="L228" s="1" t="s">
        <v>1459</v>
      </c>
      <c r="M228" s="1" t="s">
        <v>597</v>
      </c>
      <c r="N228" s="1" t="s">
        <v>597</v>
      </c>
      <c r="O228" s="1" t="s">
        <v>598</v>
      </c>
      <c r="P228" s="1" t="s">
        <v>599</v>
      </c>
      <c r="Q228" s="1" t="s">
        <v>1460</v>
      </c>
      <c r="R228" s="1" t="s">
        <v>601</v>
      </c>
      <c r="S228" s="1" t="s">
        <v>602</v>
      </c>
      <c r="T228" s="1" t="s">
        <v>603</v>
      </c>
    </row>
    <row r="229" s="1" customFormat="1" spans="1:20">
      <c r="A229" s="3">
        <v>16273449539</v>
      </c>
      <c r="B229" s="1" t="s">
        <v>1444</v>
      </c>
      <c r="C229" s="1" t="s">
        <v>1461</v>
      </c>
      <c r="D229" s="1" t="s">
        <v>1440</v>
      </c>
      <c r="E229" s="1" t="s">
        <v>1462</v>
      </c>
      <c r="F229" s="1" t="s">
        <v>660</v>
      </c>
      <c r="G229" s="1" t="s">
        <v>590</v>
      </c>
      <c r="H229" s="1" t="s">
        <v>594</v>
      </c>
      <c r="I229" s="1" t="s">
        <v>1451</v>
      </c>
      <c r="J229" s="1" t="s">
        <v>596</v>
      </c>
      <c r="K229" s="1" t="s">
        <v>1451</v>
      </c>
      <c r="L229" s="1" t="s">
        <v>1451</v>
      </c>
      <c r="M229" s="1" t="s">
        <v>597</v>
      </c>
      <c r="N229" s="1" t="s">
        <v>597</v>
      </c>
      <c r="O229" s="1" t="s">
        <v>598</v>
      </c>
      <c r="P229" s="1" t="s">
        <v>599</v>
      </c>
      <c r="Q229" s="1" t="s">
        <v>1463</v>
      </c>
      <c r="R229" s="1" t="s">
        <v>601</v>
      </c>
      <c r="S229" s="1" t="s">
        <v>602</v>
      </c>
      <c r="T229" s="1" t="s">
        <v>603</v>
      </c>
    </row>
    <row r="230" s="1" customFormat="1" spans="1:20">
      <c r="A230" s="3">
        <v>16267948629</v>
      </c>
      <c r="B230" s="1" t="s">
        <v>1464</v>
      </c>
      <c r="C230" s="1" t="s">
        <v>1465</v>
      </c>
      <c r="D230" s="1" t="s">
        <v>1466</v>
      </c>
      <c r="E230" s="1" t="s">
        <v>107</v>
      </c>
      <c r="F230" s="1" t="s">
        <v>1464</v>
      </c>
      <c r="G230" s="1" t="s">
        <v>1124</v>
      </c>
      <c r="H230" s="1" t="s">
        <v>594</v>
      </c>
      <c r="I230" s="1" t="s">
        <v>1467</v>
      </c>
      <c r="J230" s="1" t="s">
        <v>596</v>
      </c>
      <c r="K230" s="1" t="s">
        <v>1467</v>
      </c>
      <c r="L230" s="1" t="s">
        <v>1467</v>
      </c>
      <c r="M230" s="1" t="s">
        <v>597</v>
      </c>
      <c r="N230" s="1" t="s">
        <v>597</v>
      </c>
      <c r="O230" s="1" t="s">
        <v>598</v>
      </c>
      <c r="P230" s="1" t="s">
        <v>599</v>
      </c>
      <c r="Q230" s="1" t="s">
        <v>1468</v>
      </c>
      <c r="R230" s="1" t="s">
        <v>601</v>
      </c>
      <c r="S230" s="1" t="s">
        <v>602</v>
      </c>
      <c r="T230" s="1" t="s">
        <v>603</v>
      </c>
    </row>
    <row r="231" s="1" customFormat="1" spans="1:20">
      <c r="A231" s="3">
        <v>16266028630</v>
      </c>
      <c r="B231" s="1" t="s">
        <v>1464</v>
      </c>
      <c r="C231" s="1" t="s">
        <v>1469</v>
      </c>
      <c r="D231" s="1" t="s">
        <v>1470</v>
      </c>
      <c r="E231" s="1" t="s">
        <v>1471</v>
      </c>
      <c r="F231" s="1" t="s">
        <v>1409</v>
      </c>
      <c r="G231" s="1" t="s">
        <v>1212</v>
      </c>
      <c r="H231" s="1" t="s">
        <v>594</v>
      </c>
      <c r="I231" s="1" t="s">
        <v>1472</v>
      </c>
      <c r="J231" s="1" t="s">
        <v>596</v>
      </c>
      <c r="K231" s="1" t="s">
        <v>1472</v>
      </c>
      <c r="L231" s="1" t="s">
        <v>1472</v>
      </c>
      <c r="M231" s="1" t="s">
        <v>597</v>
      </c>
      <c r="N231" s="1" t="s">
        <v>597</v>
      </c>
      <c r="O231" s="1" t="s">
        <v>598</v>
      </c>
      <c r="P231" s="1" t="s">
        <v>599</v>
      </c>
      <c r="Q231" s="1" t="s">
        <v>1473</v>
      </c>
      <c r="R231" s="1" t="s">
        <v>601</v>
      </c>
      <c r="S231" s="1" t="s">
        <v>602</v>
      </c>
      <c r="T231" s="1" t="s">
        <v>603</v>
      </c>
    </row>
    <row r="232" s="1" customFormat="1" spans="1:20">
      <c r="A232" s="3">
        <v>16265812691</v>
      </c>
      <c r="B232" s="1" t="s">
        <v>1464</v>
      </c>
      <c r="C232" s="1" t="s">
        <v>1474</v>
      </c>
      <c r="D232" s="1" t="s">
        <v>1475</v>
      </c>
      <c r="E232" s="1" t="s">
        <v>314</v>
      </c>
      <c r="F232" s="1" t="s">
        <v>918</v>
      </c>
      <c r="G232" s="1" t="s">
        <v>814</v>
      </c>
      <c r="H232" s="1" t="s">
        <v>594</v>
      </c>
      <c r="I232" s="1" t="s">
        <v>1476</v>
      </c>
      <c r="J232" s="1" t="s">
        <v>596</v>
      </c>
      <c r="K232" s="1" t="s">
        <v>1476</v>
      </c>
      <c r="L232" s="1" t="s">
        <v>1476</v>
      </c>
      <c r="M232" s="1" t="s">
        <v>597</v>
      </c>
      <c r="N232" s="1" t="s">
        <v>597</v>
      </c>
      <c r="O232" s="1" t="s">
        <v>598</v>
      </c>
      <c r="P232" s="1" t="s">
        <v>599</v>
      </c>
      <c r="Q232" s="1" t="s">
        <v>1477</v>
      </c>
      <c r="R232" s="1" t="s">
        <v>601</v>
      </c>
      <c r="S232" s="1" t="s">
        <v>602</v>
      </c>
      <c r="T232" s="1" t="s">
        <v>603</v>
      </c>
    </row>
    <row r="233" s="1" customFormat="1" spans="1:20">
      <c r="A233" s="3">
        <v>16260138144</v>
      </c>
      <c r="B233" s="1" t="s">
        <v>1478</v>
      </c>
      <c r="C233" s="1" t="s">
        <v>1479</v>
      </c>
      <c r="D233" s="1" t="s">
        <v>1480</v>
      </c>
      <c r="E233" s="1" t="s">
        <v>1481</v>
      </c>
      <c r="F233" s="1" t="s">
        <v>1212</v>
      </c>
      <c r="G233" s="1" t="s">
        <v>1124</v>
      </c>
      <c r="H233" s="1" t="s">
        <v>594</v>
      </c>
      <c r="I233" s="1" t="s">
        <v>1482</v>
      </c>
      <c r="J233" s="1" t="s">
        <v>596</v>
      </c>
      <c r="K233" s="1" t="s">
        <v>1482</v>
      </c>
      <c r="L233" s="1" t="s">
        <v>1482</v>
      </c>
      <c r="M233" s="1" t="s">
        <v>597</v>
      </c>
      <c r="N233" s="1" t="s">
        <v>597</v>
      </c>
      <c r="O233" s="1" t="s">
        <v>598</v>
      </c>
      <c r="P233" s="1" t="s">
        <v>599</v>
      </c>
      <c r="Q233" s="1" t="s">
        <v>1483</v>
      </c>
      <c r="R233" s="1" t="s">
        <v>601</v>
      </c>
      <c r="S233" s="1" t="s">
        <v>602</v>
      </c>
      <c r="T233" s="1" t="s">
        <v>603</v>
      </c>
    </row>
    <row r="234" s="1" customFormat="1" spans="1:20">
      <c r="A234" s="3">
        <v>16259647924</v>
      </c>
      <c r="B234" s="1" t="s">
        <v>1478</v>
      </c>
      <c r="C234" s="1" t="s">
        <v>1484</v>
      </c>
      <c r="D234" s="1" t="s">
        <v>1485</v>
      </c>
      <c r="E234" s="1" t="s">
        <v>238</v>
      </c>
      <c r="F234" s="1" t="s">
        <v>992</v>
      </c>
      <c r="G234" s="1" t="s">
        <v>918</v>
      </c>
      <c r="H234" s="1" t="s">
        <v>594</v>
      </c>
      <c r="I234" s="1" t="s">
        <v>1486</v>
      </c>
      <c r="J234" s="1" t="s">
        <v>596</v>
      </c>
      <c r="K234" s="1" t="s">
        <v>1486</v>
      </c>
      <c r="L234" s="1" t="s">
        <v>1486</v>
      </c>
      <c r="M234" s="1" t="s">
        <v>597</v>
      </c>
      <c r="N234" s="1" t="s">
        <v>597</v>
      </c>
      <c r="O234" s="1" t="s">
        <v>598</v>
      </c>
      <c r="P234" s="1" t="s">
        <v>599</v>
      </c>
      <c r="Q234" s="1" t="s">
        <v>1487</v>
      </c>
      <c r="R234" s="1" t="s">
        <v>601</v>
      </c>
      <c r="S234" s="1" t="s">
        <v>602</v>
      </c>
      <c r="T234" s="1" t="s">
        <v>603</v>
      </c>
    </row>
    <row r="235" s="1" customFormat="1" spans="1:20">
      <c r="A235" s="3">
        <v>16250733438</v>
      </c>
      <c r="B235" s="1" t="s">
        <v>1488</v>
      </c>
      <c r="C235" s="1" t="s">
        <v>1489</v>
      </c>
      <c r="D235" s="1" t="s">
        <v>1490</v>
      </c>
      <c r="E235" s="1" t="s">
        <v>1491</v>
      </c>
      <c r="F235" s="1" t="s">
        <v>1306</v>
      </c>
      <c r="G235" s="1" t="s">
        <v>1212</v>
      </c>
      <c r="H235" s="1" t="s">
        <v>594</v>
      </c>
      <c r="I235" s="1" t="s">
        <v>1492</v>
      </c>
      <c r="J235" s="1" t="s">
        <v>596</v>
      </c>
      <c r="K235" s="1" t="s">
        <v>1492</v>
      </c>
      <c r="L235" s="1" t="s">
        <v>1492</v>
      </c>
      <c r="M235" s="1" t="s">
        <v>597</v>
      </c>
      <c r="N235" s="1" t="s">
        <v>597</v>
      </c>
      <c r="O235" s="1" t="s">
        <v>598</v>
      </c>
      <c r="P235" s="1" t="s">
        <v>599</v>
      </c>
      <c r="Q235" s="1" t="s">
        <v>1493</v>
      </c>
      <c r="R235" s="1" t="s">
        <v>601</v>
      </c>
      <c r="S235" s="1" t="s">
        <v>602</v>
      </c>
      <c r="T235" s="1" t="s">
        <v>603</v>
      </c>
    </row>
    <row r="236" s="1" customFormat="1" spans="1:20">
      <c r="A236" s="3">
        <v>16245793845</v>
      </c>
      <c r="B236" s="1" t="s">
        <v>1494</v>
      </c>
      <c r="C236" s="1" t="s">
        <v>1495</v>
      </c>
      <c r="D236" s="1" t="s">
        <v>1226</v>
      </c>
      <c r="E236" s="1" t="s">
        <v>1496</v>
      </c>
      <c r="F236" s="1" t="s">
        <v>1124</v>
      </c>
      <c r="G236" s="1" t="s">
        <v>918</v>
      </c>
      <c r="H236" s="1" t="s">
        <v>594</v>
      </c>
      <c r="I236" s="1" t="s">
        <v>1497</v>
      </c>
      <c r="J236" s="1" t="s">
        <v>596</v>
      </c>
      <c r="K236" s="1" t="s">
        <v>1497</v>
      </c>
      <c r="L236" s="1" t="s">
        <v>1497</v>
      </c>
      <c r="M236" s="1" t="s">
        <v>597</v>
      </c>
      <c r="N236" s="1" t="s">
        <v>597</v>
      </c>
      <c r="O236" s="1" t="s">
        <v>598</v>
      </c>
      <c r="P236" s="1" t="s">
        <v>599</v>
      </c>
      <c r="Q236" s="1" t="s">
        <v>1498</v>
      </c>
      <c r="R236" s="1" t="s">
        <v>601</v>
      </c>
      <c r="S236" s="1" t="s">
        <v>602</v>
      </c>
      <c r="T236" s="1" t="s">
        <v>603</v>
      </c>
    </row>
    <row r="237" s="1" customFormat="1" spans="1:20">
      <c r="A237" s="3">
        <v>16243982428</v>
      </c>
      <c r="B237" s="1" t="s">
        <v>1494</v>
      </c>
      <c r="C237" s="1" t="s">
        <v>1499</v>
      </c>
      <c r="D237" s="1" t="s">
        <v>1500</v>
      </c>
      <c r="E237" s="1" t="s">
        <v>230</v>
      </c>
      <c r="F237" s="1" t="s">
        <v>992</v>
      </c>
      <c r="G237" s="1" t="s">
        <v>918</v>
      </c>
      <c r="H237" s="1" t="s">
        <v>594</v>
      </c>
      <c r="I237" s="1" t="s">
        <v>1501</v>
      </c>
      <c r="J237" s="1" t="s">
        <v>596</v>
      </c>
      <c r="K237" s="1" t="s">
        <v>1501</v>
      </c>
      <c r="L237" s="1" t="s">
        <v>598</v>
      </c>
      <c r="M237" s="1" t="s">
        <v>1502</v>
      </c>
      <c r="N237" s="1" t="s">
        <v>1502</v>
      </c>
      <c r="O237" s="1" t="s">
        <v>598</v>
      </c>
      <c r="P237" s="1" t="s">
        <v>599</v>
      </c>
      <c r="Q237" s="1" t="s">
        <v>1503</v>
      </c>
      <c r="R237" s="1" t="s">
        <v>601</v>
      </c>
      <c r="S237" s="1" t="s">
        <v>602</v>
      </c>
      <c r="T237" s="1" t="s">
        <v>1504</v>
      </c>
    </row>
    <row r="238" s="1" customFormat="1" spans="1:20">
      <c r="A238" s="3">
        <v>16239917691</v>
      </c>
      <c r="B238" s="1" t="s">
        <v>1494</v>
      </c>
      <c r="C238" s="1" t="s">
        <v>1505</v>
      </c>
      <c r="D238" s="1" t="s">
        <v>806</v>
      </c>
      <c r="E238" s="1" t="s">
        <v>1506</v>
      </c>
      <c r="F238" s="1" t="s">
        <v>660</v>
      </c>
      <c r="G238" s="1" t="s">
        <v>590</v>
      </c>
      <c r="H238" s="1" t="s">
        <v>594</v>
      </c>
      <c r="I238" s="1" t="s">
        <v>1507</v>
      </c>
      <c r="J238" s="1" t="s">
        <v>596</v>
      </c>
      <c r="K238" s="1" t="s">
        <v>1507</v>
      </c>
      <c r="L238" s="1" t="s">
        <v>1507</v>
      </c>
      <c r="M238" s="1" t="s">
        <v>597</v>
      </c>
      <c r="N238" s="1" t="s">
        <v>597</v>
      </c>
      <c r="O238" s="1" t="s">
        <v>598</v>
      </c>
      <c r="P238" s="1" t="s">
        <v>599</v>
      </c>
      <c r="Q238" s="1" t="s">
        <v>1508</v>
      </c>
      <c r="R238" s="1" t="s">
        <v>601</v>
      </c>
      <c r="S238" s="1" t="s">
        <v>602</v>
      </c>
      <c r="T238" s="1" t="s">
        <v>603</v>
      </c>
    </row>
    <row r="239" s="1" customFormat="1" spans="1:20">
      <c r="A239" s="3">
        <v>16239832387</v>
      </c>
      <c r="B239" s="1" t="s">
        <v>1494</v>
      </c>
      <c r="C239" s="1" t="s">
        <v>1509</v>
      </c>
      <c r="D239" s="1" t="s">
        <v>1510</v>
      </c>
      <c r="E239" s="1" t="s">
        <v>1511</v>
      </c>
      <c r="F239" s="1" t="s">
        <v>814</v>
      </c>
      <c r="G239" s="1" t="s">
        <v>764</v>
      </c>
      <c r="H239" s="1" t="s">
        <v>594</v>
      </c>
      <c r="I239" s="1" t="s">
        <v>1512</v>
      </c>
      <c r="J239" s="1" t="s">
        <v>596</v>
      </c>
      <c r="K239" s="1" t="s">
        <v>1512</v>
      </c>
      <c r="L239" s="1" t="s">
        <v>1512</v>
      </c>
      <c r="M239" s="1" t="s">
        <v>597</v>
      </c>
      <c r="N239" s="1" t="s">
        <v>597</v>
      </c>
      <c r="O239" s="1" t="s">
        <v>598</v>
      </c>
      <c r="P239" s="1" t="s">
        <v>599</v>
      </c>
      <c r="Q239" s="1" t="s">
        <v>1513</v>
      </c>
      <c r="R239" s="1" t="s">
        <v>601</v>
      </c>
      <c r="S239" s="1" t="s">
        <v>602</v>
      </c>
      <c r="T239" s="1" t="s">
        <v>603</v>
      </c>
    </row>
    <row r="240" s="1" customFormat="1" spans="1:20">
      <c r="A240" s="3">
        <v>16237082275</v>
      </c>
      <c r="B240" s="1" t="s">
        <v>1514</v>
      </c>
      <c r="C240" s="1" t="s">
        <v>1515</v>
      </c>
      <c r="D240" s="1" t="s">
        <v>1516</v>
      </c>
      <c r="E240" s="1" t="s">
        <v>352</v>
      </c>
      <c r="F240" s="1" t="s">
        <v>1478</v>
      </c>
      <c r="G240" s="1" t="s">
        <v>764</v>
      </c>
      <c r="H240" s="1" t="s">
        <v>594</v>
      </c>
      <c r="I240" s="1" t="s">
        <v>1517</v>
      </c>
      <c r="J240" s="1" t="s">
        <v>596</v>
      </c>
      <c r="K240" s="1" t="s">
        <v>1517</v>
      </c>
      <c r="L240" s="1" t="s">
        <v>1517</v>
      </c>
      <c r="M240" s="1" t="s">
        <v>597</v>
      </c>
      <c r="N240" s="1" t="s">
        <v>597</v>
      </c>
      <c r="O240" s="1" t="s">
        <v>598</v>
      </c>
      <c r="P240" s="1" t="s">
        <v>599</v>
      </c>
      <c r="Q240" s="1" t="s">
        <v>1518</v>
      </c>
      <c r="R240" s="1" t="s">
        <v>601</v>
      </c>
      <c r="S240" s="1" t="s">
        <v>602</v>
      </c>
      <c r="T240" s="1" t="s">
        <v>603</v>
      </c>
    </row>
    <row r="241" s="1" customFormat="1" spans="1:20">
      <c r="A241" s="3">
        <v>16231986833</v>
      </c>
      <c r="B241" s="1" t="s">
        <v>1514</v>
      </c>
      <c r="C241" s="1" t="s">
        <v>1519</v>
      </c>
      <c r="D241" s="1" t="s">
        <v>820</v>
      </c>
      <c r="E241" s="1" t="s">
        <v>1520</v>
      </c>
      <c r="F241" s="1" t="s">
        <v>1514</v>
      </c>
      <c r="G241" s="1" t="s">
        <v>1212</v>
      </c>
      <c r="H241" s="1" t="s">
        <v>594</v>
      </c>
      <c r="I241" s="1" t="s">
        <v>1521</v>
      </c>
      <c r="J241" s="1" t="s">
        <v>596</v>
      </c>
      <c r="K241" s="1" t="s">
        <v>1521</v>
      </c>
      <c r="L241" s="1" t="s">
        <v>1521</v>
      </c>
      <c r="M241" s="1" t="s">
        <v>597</v>
      </c>
      <c r="N241" s="1" t="s">
        <v>597</v>
      </c>
      <c r="O241" s="1" t="s">
        <v>598</v>
      </c>
      <c r="P241" s="1" t="s">
        <v>599</v>
      </c>
      <c r="Q241" s="1" t="s">
        <v>1522</v>
      </c>
      <c r="R241" s="1" t="s">
        <v>601</v>
      </c>
      <c r="S241" s="1" t="s">
        <v>602</v>
      </c>
      <c r="T241" s="1" t="s">
        <v>603</v>
      </c>
    </row>
    <row r="242" s="1" customFormat="1" spans="1:20">
      <c r="A242" s="3">
        <v>16165718255</v>
      </c>
      <c r="B242" s="1" t="s">
        <v>1523</v>
      </c>
      <c r="C242" s="1" t="s">
        <v>1524</v>
      </c>
      <c r="D242" s="1" t="s">
        <v>1525</v>
      </c>
      <c r="E242" s="1" t="s">
        <v>1526</v>
      </c>
      <c r="F242" s="1" t="s">
        <v>1124</v>
      </c>
      <c r="G242" s="1" t="s">
        <v>992</v>
      </c>
      <c r="H242" s="1" t="s">
        <v>594</v>
      </c>
      <c r="I242" s="1" t="s">
        <v>1527</v>
      </c>
      <c r="J242" s="1" t="s">
        <v>596</v>
      </c>
      <c r="K242" s="1" t="s">
        <v>1527</v>
      </c>
      <c r="L242" s="1" t="s">
        <v>1527</v>
      </c>
      <c r="M242" s="1" t="s">
        <v>597</v>
      </c>
      <c r="N242" s="1" t="s">
        <v>597</v>
      </c>
      <c r="O242" s="1" t="s">
        <v>598</v>
      </c>
      <c r="P242" s="1" t="s">
        <v>599</v>
      </c>
      <c r="Q242" s="1" t="s">
        <v>1528</v>
      </c>
      <c r="R242" s="1" t="s">
        <v>601</v>
      </c>
      <c r="S242" s="1" t="s">
        <v>602</v>
      </c>
      <c r="T242" s="1" t="s">
        <v>603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2021-10-09T03:01:00Z</dcterms:created>
  <dcterms:modified xsi:type="dcterms:W3CDTF">2021-10-09T06:16:31Z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7152D19463E1480988853D763A1FE56A</vt:lpwstr>
  </property>
  <property fmtid="{D5CDD505-2E9C-101B-9397-08002B2CF9AE}" pid="3" name="KSOProductBuildVer">
    <vt:lpwstr>2052-11.1.0.10938</vt:lpwstr>
  </property>
</Properties>
</file>