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<sst xmlns="http://schemas.openxmlformats.org/spreadsheetml/2006/main" count="2613" uniqueCount="881">
  <si>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</si>
  <si>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</si>
  <si>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</si>
  <si>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</si>
  <si>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</si>
  <si>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</si>
  <si>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</si>
  <si>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</si>
  <si>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</si>
  <si>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</si>
  <si>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</si>
  <si>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</si>
  <si>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</si>
  <si>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</si>
  <si>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</si>
  <si>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</si>
  <si>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</si>
  <si>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</si>
  <si>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</si>
  <si>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</si>
  <si>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</si>
  <si>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</si>
  <si>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</si>
  <si>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</si>
  <si>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</si>
  <si>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</si>
  <si>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</si>
  <si>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[孟买]孟买戈尔甘丽笙酒店(Radisson Mumbai Goregaon)(55812230)</t>
  </si>
  <si>
    <t>高级房&lt;2人入住&gt;&lt;不退款&gt;&lt;早餐&gt;</t>
  </si>
  <si>
    <t>HKD</t>
  </si>
  <si>
    <t>CHAUDHARY/ASHISH</t>
  </si>
  <si>
    <t>CA13030211010HKD</t>
  </si>
  <si>
    <t>未提现</t>
  </si>
  <si>
    <t>携程开票</t>
  </si>
  <si>
    <t>[拉斯维加斯]维达拉水疗度假酒店(Vdara Hotel &amp; Spa at ARIA Las Vegas)(55932649)</t>
  </si>
  <si>
    <t>一室公寓&lt;不退款&gt;&lt;2人入住&gt;</t>
  </si>
  <si>
    <t>Reyes/Kenzie</t>
  </si>
  <si>
    <t>[布西圣乔治]布西圣乔治马恩拉瓦莱普瑞米尔经典酒店(Première Classe Marne la Vallée - Bussy Saint Georges)(55572943)</t>
  </si>
  <si>
    <t>标准大床房&lt;不退款&gt;&lt;2人入住&gt;</t>
  </si>
  <si>
    <t>Piknias/Lena</t>
  </si>
  <si>
    <t>[拉斯维加斯]拉斯维加斯威尼斯人度假酒店(The Venetian Resort Las Vegas)(55289700)</t>
  </si>
  <si>
    <t>奢华特大床套房&lt;不退款&gt;&lt;2人入住&gt;</t>
  </si>
  <si>
    <t>Sharif/Sardar Haider</t>
  </si>
  <si>
    <t>奢华套房（特大床）&lt;不退款&gt;&lt;2人入住&gt;</t>
  </si>
  <si>
    <t>Loitz/Kathryn</t>
  </si>
  <si>
    <t>Bland/Patrick Richard</t>
  </si>
  <si>
    <t>取消</t>
  </si>
  <si>
    <t>[梅特兰]奥兰多北喜来登酒店(Sheraton Orlando North)(55720360)</t>
  </si>
  <si>
    <t>传统2张大床房&lt;不退款&gt;&lt;2人入住&gt;</t>
  </si>
  <si>
    <t>Taylor/Kara</t>
  </si>
  <si>
    <t>[济州市]济州天山商务酒店(Jeju Skyhill Business Hotel)(55585904)</t>
  </si>
  <si>
    <t>标准双床房&lt;不退款&gt;&lt;2人入住&gt;</t>
  </si>
  <si>
    <t>an/woosung</t>
  </si>
  <si>
    <t>[圣维]高级古典罗赛维尔赛兹酒店(Première Classe Roissy Survilliers Saint Witz)(70789771)</t>
  </si>
  <si>
    <t>标准间1双人床&lt;不退款&gt;&lt;2人入住&gt;</t>
  </si>
  <si>
    <t>Denvers/chris,albert hari/janos</t>
  </si>
  <si>
    <t>[新加坡]新加坡京华酒店 (Staycation Approved)(Hotel Royal Singapore (Staycation Approved))(55465127)</t>
  </si>
  <si>
    <t>高级双人房&lt;2人入住&gt;&lt;不退款&gt;&lt;早餐&gt;</t>
  </si>
  <si>
    <t>Pauh/Siew Imm,Tay/Cheng Sai</t>
  </si>
  <si>
    <t>[伦敦]简朴客房&amp;套房酒店(Simply Rooms &amp; Suites)(55744944)</t>
  </si>
  <si>
    <t>经典双人房&lt;不退款&gt;&lt;2人入住&gt;</t>
  </si>
  <si>
    <t>Pokhrel/krishna</t>
  </si>
  <si>
    <t>EXP-1839101450</t>
  </si>
  <si>
    <t>[大邱]大邱英特博果酒店(Hotel Interburgo Daegu)(56196360)</t>
  </si>
  <si>
    <t>豪华主楼&lt;不退款&gt;&lt;2人入住&gt;</t>
  </si>
  <si>
    <t>jung/sangmin</t>
  </si>
  <si>
    <t>[基辅]基辅市中心宜必思酒店(ibis Kiev City Center)(55465587)</t>
  </si>
  <si>
    <t>标准双人床房&lt;不退款&gt;&lt;2人入住&gt;</t>
  </si>
  <si>
    <t>WANG/HAO</t>
  </si>
  <si>
    <t>7143VJ5562</t>
  </si>
  <si>
    <t>[阿塔斯卡德罗]阿塔斯卡德罗帕索罗布万豪春季山丘套房酒店(SpringHill Suites by Marriott Paso Robles Atascadero)(55329266)</t>
  </si>
  <si>
    <t>两张大床套房（带沙发床）&lt;2人入住&gt;&lt;不退款&gt;&lt;早餐&gt;</t>
  </si>
  <si>
    <t>Trevor/Steel</t>
  </si>
  <si>
    <t>[弗勒里梅罗吉]弗罗莱梅若吉斯普瑞米尔经典酒店(Premiere Classe Fleury Merogis)(70791110)</t>
  </si>
  <si>
    <t>3张单人床房&lt;2人入住&gt;&lt;不退款&gt;&lt;早餐&gt;</t>
  </si>
  <si>
    <t>Kravchuk/Igor</t>
  </si>
  <si>
    <t>[特里尼亚克]钟楼圣纳扎尔特里纳克酒店(Campanile Saint-Nazaire ~ Trignac)(70793955)</t>
  </si>
  <si>
    <t>双床房&lt;不退款&gt;&lt;2人入住&gt;</t>
  </si>
  <si>
    <t>FAN/Hua</t>
  </si>
  <si>
    <t>[晋州]亚洲湖畔酒店(Asia Lakeside Hotel)(77366700)</t>
  </si>
  <si>
    <t>Yoon/JOONHYUCK</t>
  </si>
  <si>
    <t>AHN/MI YOUNG,PARK/JONG SUK</t>
  </si>
  <si>
    <t>CA13030211011HKD-W</t>
  </si>
  <si>
    <t>[印第安维尔斯]印第安泉艾丝梅拉达万丽度假村及水疗中心(Renaissance Esmeralda Resort &amp; Spa, Indian Wells)(68025808)</t>
  </si>
  <si>
    <t>池景特大床房（带阳台）&lt;不退款&gt;&lt;2人入住&gt;</t>
  </si>
  <si>
    <t>Deubig/James Ernest</t>
  </si>
  <si>
    <t>[大西洋城]海洋赌场度假村(Ocean Casino Resort)(55299406)</t>
  </si>
  <si>
    <t>特大床房&lt;不退款&gt;&lt;2人入住&gt;</t>
  </si>
  <si>
    <t>Salazar/Harold</t>
  </si>
  <si>
    <t>[彭萨科拉海滩]纳瓦拉海滩万豪春丘酒店(SpringHill Suites by Marriott Navarre Beach)(68026221)</t>
  </si>
  <si>
    <t>海湾沿岸两张大床套房(带阳台)&lt;2人入住&gt;&lt;不退款&gt;&lt;早餐&gt;</t>
  </si>
  <si>
    <t>Nichols/Garrett</t>
  </si>
  <si>
    <t>[圣保罗]保利斯塔酒店(La Residence Paulista)(55585985)</t>
  </si>
  <si>
    <t>高级房间&lt;不退款&gt;&lt;2人入住&gt;</t>
  </si>
  <si>
    <t>Yrigoyen/Rodrigo,Yrigoyen/Rodrigo</t>
  </si>
  <si>
    <t>[拉斯维加斯]拉斯维加斯马戏团酒店度假村(Circus Circus Hotel and Resort)(60480200)</t>
  </si>
  <si>
    <t>天际塔楼两张大床房&lt;不退款&gt;&lt;2人入住&gt;</t>
  </si>
  <si>
    <t>LEWIS/MICHAEL</t>
  </si>
  <si>
    <t>[纽约]纽约马奎斯万豪酒店(New York Marriott Marquis)(68026718)</t>
  </si>
  <si>
    <t>马奎斯豪华特大床房带沙发床&lt;不退款&gt;&lt;2人入住&gt;</t>
  </si>
  <si>
    <t>Kulow/Jordan</t>
  </si>
  <si>
    <t>[埃尔波特尔]优胜美地景观酒店(Yosemite View Lodge)(55861903)</t>
  </si>
  <si>
    <t>标准两张大床房&lt;不退款&gt;&lt;2人入住&gt;</t>
  </si>
  <si>
    <t>Mut/Jenna,Mut/Alex</t>
  </si>
  <si>
    <t>[卡梅尔谷]贝尔纳多斯水疗旅舍(Bernardus Lodge &amp; Spa)(70393707)</t>
  </si>
  <si>
    <t>甄选圣卢西亚山景特大床房&lt;不退款&gt;&lt;2人入住&gt;</t>
  </si>
  <si>
    <t>ALCARAZ/XAVIER</t>
  </si>
  <si>
    <t>BIGGS/DENNIS</t>
  </si>
  <si>
    <t>[汤卜朗山地区]蒙特朗布朗拉贝尔庄园万豪居家酒店(Residence Inn by Marriott Mont Tremblant Manoir Labelle)(55505416)</t>
  </si>
  <si>
    <t>大床一室房(带沙发床)&lt;不退款&gt;&lt;2人入住&gt;</t>
  </si>
  <si>
    <t>Robitaille/Josee,Leblanc/Richard</t>
  </si>
  <si>
    <t>[温哥华]温哥华奥贝尔杰酒店(Auberge Vancouver Hotel)(55841856)</t>
  </si>
  <si>
    <t>豪华特大床房&lt;不退款&gt;&lt;2人入住&gt;</t>
  </si>
  <si>
    <t>Sheehy/Christiane</t>
  </si>
  <si>
    <t>[丹佛]喜来登丹佛市中心酒店(Sheraton Denver Downtown Hotel)(55720490)</t>
  </si>
  <si>
    <t>双人床房&lt;不退款&gt;&lt;2人入住&gt;</t>
  </si>
  <si>
    <t>Vaughn/Joshua</t>
  </si>
  <si>
    <t>[丹佛]柯蒂斯- 希尔顿逸林酒店(The Curtis- A DoubleTree by Hilton Hotel)(55270600)</t>
  </si>
  <si>
    <t>大床房&lt;不退款&gt;&lt;2人入住&gt;</t>
  </si>
  <si>
    <t>Beruete/Brian</t>
  </si>
  <si>
    <t>[新加坡]新加坡圣淘沙湾 W 酒店 (Staycation Approved)(W Singapore – Sentosa Cove (Staycation Approved))(55666062)</t>
  </si>
  <si>
    <t>非凡1卧套房（1张特大床，带阳台）&lt;不退款&gt;&lt;2人入住&gt;</t>
  </si>
  <si>
    <t>Haris/Hakim</t>
  </si>
  <si>
    <t>[纽约]苏豪区格兰德酒店(Soho Grand Hotel)(55720453)</t>
  </si>
  <si>
    <t>特大床房 (soho)&lt;不退款&gt;&lt;2人入住&gt;</t>
  </si>
  <si>
    <t>Rene/Bjarte</t>
  </si>
  <si>
    <t>CI3LS6VK</t>
  </si>
  <si>
    <t>[巴黎]卓英酒店(Drawing Hotel)(55841959)</t>
  </si>
  <si>
    <t>标准双人床房&lt;2人入住&gt;&lt;不退款&gt;&lt;早餐&gt;</t>
  </si>
  <si>
    <t>Kurowski/Szymon,Krupinska/Natalia</t>
  </si>
  <si>
    <t>8KGGEC</t>
  </si>
  <si>
    <t>[拉斯维加斯]曼德勒海湾度假酒店(Mandalay Bay)(55666055)</t>
  </si>
  <si>
    <t>安心住度假村特大床房&lt;不退款&gt;&lt;2人入住&gt;</t>
  </si>
  <si>
    <t>Miranda/Amalia</t>
  </si>
  <si>
    <t>[东圣路易斯]皇后赌场酒店(Casino Queen Hotel)(77368623)</t>
  </si>
  <si>
    <t>豪华房 两张大床&lt;不退款&gt;&lt;2人入住&gt;</t>
  </si>
  <si>
    <t>Ransom/Trenadee Shea</t>
  </si>
  <si>
    <t>EXP-1829042789</t>
  </si>
  <si>
    <t>[迪拜]迪拜克里克喜来登酒店(Sheraton Dubai Creek Hotel &amp; Towers)(55281001)</t>
  </si>
  <si>
    <t>豪华溪景双床房&lt;不退款&gt;&lt;2人入住&gt;</t>
  </si>
  <si>
    <t>AGHAJANYAN/ARAM</t>
  </si>
  <si>
    <t>CA13030211011HKD</t>
  </si>
  <si>
    <t>[奈县]朗斯特里特赌场汽车旅馆(Longstreet Inn &amp; Casino)(70393849)</t>
  </si>
  <si>
    <t>标准双人间&lt;不退款&gt;&lt;2人入住&gt;</t>
  </si>
  <si>
    <t>LI/LINGRU</t>
  </si>
  <si>
    <t>[匹兹堡]匹兹堡广场酒店(Pittsburgh Plaza Hotel)(55625983)</t>
  </si>
  <si>
    <t>Hylwa/Keith</t>
  </si>
  <si>
    <t>reconfirmed by MS SONA</t>
  </si>
  <si>
    <t>[达拉斯]达拉斯市区/西端万豪春季山丘套房酒店(SpringHill Suites by Marriott Dallas Downtown / West End)(68027549)</t>
  </si>
  <si>
    <t>特大床套房带沙发床&lt;不退款&gt;&lt;2人入住&gt;</t>
  </si>
  <si>
    <t>Johnston/David</t>
  </si>
  <si>
    <t>Broome/Jeffery W</t>
  </si>
  <si>
    <t>EXP-1839643530</t>
  </si>
  <si>
    <t>[莫德斯托]万豪莫德斯托春季山丘套房酒店(SpringHill Suites by Marriott Modesto)(55354733)</t>
  </si>
  <si>
    <t>特大床一室房(带沙发床)&lt;2人入住&gt;&lt;不退款&gt;&lt;早餐&gt;</t>
  </si>
  <si>
    <t>Stohlman/Tori Michele</t>
  </si>
  <si>
    <t>[伊斯坦布尔]伊斯坦布尔W酒店(W Istanbul)(55269667)</t>
  </si>
  <si>
    <t>奇妙双床房&lt;2人入住&gt;&lt;不退款&gt;&lt;早餐&gt;</t>
  </si>
  <si>
    <t>CAO/LI,Nafiseh/Ansarinik</t>
  </si>
  <si>
    <t>奇妙特大床房&lt;2人入住&gt;&lt;不退款&gt;&lt;早餐&gt;</t>
  </si>
  <si>
    <t>，</t>
  </si>
  <si>
    <t>15671598354此单多收332元待退回</t>
  </si>
  <si>
    <t>146827 HKD</t>
  </si>
  <si>
    <t>A211011181005481</t>
  </si>
  <si>
    <t>A211011181041925</t>
  </si>
  <si>
    <t>总计：146827HKD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</si>
  <si>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</si>
  <si>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</si>
  <si>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</si>
  <si>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</si>
  <si>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</si>
  <si>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</si>
  <si>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</si>
  <si>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</si>
  <si>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</si>
  <si>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</si>
  <si>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</si>
  <si>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</si>
  <si>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</si>
  <si>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</si>
  <si>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</si>
  <si>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</si>
  <si>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</si>
  <si>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</si>
  <si>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2180188</t>
  </si>
  <si>
    <t>济州天山商务酒店</t>
  </si>
  <si>
    <t>AHN MI YOUNG,PARK JONG SUK</t>
  </si>
  <si>
    <t>2021-10-02</t>
  </si>
  <si>
    <t>2021-10-05</t>
  </si>
  <si>
    <t>退房日周结</t>
  </si>
  <si>
    <t>414.78</t>
  </si>
  <si>
    <t>498.00</t>
  </si>
  <si>
    <t>166.00</t>
  </si>
  <si>
    <t>-331</t>
  </si>
  <si>
    <t>-276</t>
  </si>
  <si>
    <t>0.00</t>
  </si>
  <si>
    <t>携程汇智国际直连</t>
  </si>
  <si>
    <t>2021-09-18 19:48:03</t>
  </si>
  <si>
    <t>否</t>
  </si>
  <si>
    <t>汇智国际旅游发展有限公司</t>
  </si>
  <si>
    <t>直连</t>
  </si>
  <si>
    <t>2021-07-20</t>
  </si>
  <si>
    <t>2202574</t>
  </si>
  <si>
    <t>万丽印第安维尔斯度假温泉酒店</t>
  </si>
  <si>
    <t>Deubig James Ernest</t>
  </si>
  <si>
    <t>2021-10-07</t>
  </si>
  <si>
    <t>2021-10-10</t>
  </si>
  <si>
    <t>8776.93</t>
  </si>
  <si>
    <t>10505.00</t>
  </si>
  <si>
    <t>0</t>
  </si>
  <si>
    <t>2021-07-20 00:56:28</t>
  </si>
  <si>
    <t>2021-07-27</t>
  </si>
  <si>
    <t>2210359</t>
  </si>
  <si>
    <t>娱乐场海洋度假村</t>
  </si>
  <si>
    <t>Salazar Harold</t>
  </si>
  <si>
    <t>2021-10-06</t>
  </si>
  <si>
    <t>2021-10-08</t>
  </si>
  <si>
    <t>848.26</t>
  </si>
  <si>
    <t>1016.00</t>
  </si>
  <si>
    <t>2021-07-27 22:13:14</t>
  </si>
  <si>
    <t>2021-07-28</t>
  </si>
  <si>
    <t>2210562</t>
  </si>
  <si>
    <t>纳瓦拉海滩万豪春丘酒店</t>
  </si>
  <si>
    <t>Nichols Garrett</t>
  </si>
  <si>
    <t>2021-10-03</t>
  </si>
  <si>
    <t>4990.89</t>
  </si>
  <si>
    <t>5955.00</t>
  </si>
  <si>
    <t>2021-07-28 02:08:37</t>
  </si>
  <si>
    <t>2021-08-02</t>
  </si>
  <si>
    <t>2215526</t>
  </si>
  <si>
    <t>拉斯维加斯马戏团酒店度假村</t>
  </si>
  <si>
    <t>LEWIS MICHAEL</t>
  </si>
  <si>
    <t>642.47</t>
  </si>
  <si>
    <t>771.00</t>
  </si>
  <si>
    <t>2021-08-02 00:53:32</t>
  </si>
  <si>
    <t>2021-08-03</t>
  </si>
  <si>
    <t>2216099</t>
  </si>
  <si>
    <t>纽约马奎斯万豪酒店</t>
  </si>
  <si>
    <t>Kulow Jordan</t>
  </si>
  <si>
    <t>2021-10-01</t>
  </si>
  <si>
    <t>5892.77</t>
  </si>
  <si>
    <t>7075.00</t>
  </si>
  <si>
    <t>2021-08-03 05:54:13</t>
  </si>
  <si>
    <t>2021-08-09</t>
  </si>
  <si>
    <t>2219546</t>
  </si>
  <si>
    <t>优胜美地景观酒店</t>
  </si>
  <si>
    <t>Mut Jenna,Mut Alex</t>
  </si>
  <si>
    <t>2021-10-09</t>
  </si>
  <si>
    <t>3025.32</t>
  </si>
  <si>
    <t>3624.00</t>
  </si>
  <si>
    <t>2021-08-09 00:58:22</t>
  </si>
  <si>
    <t>2021-08-13</t>
  </si>
  <si>
    <t>2223208</t>
  </si>
  <si>
    <t>贝尔纳多斯水疗旅舍</t>
  </si>
  <si>
    <t>ALCARAZ XAVIER</t>
  </si>
  <si>
    <t>2021-10-04</t>
  </si>
  <si>
    <t>18728.62</t>
  </si>
  <si>
    <t>22451.00</t>
  </si>
  <si>
    <t>2021-08-13 23:11:39</t>
  </si>
  <si>
    <t>2021-08-14</t>
  </si>
  <si>
    <t>2223257</t>
  </si>
  <si>
    <t>BIGGS DENNIS</t>
  </si>
  <si>
    <t>18719.64</t>
  </si>
  <si>
    <t>2021-08-14 01:12:56</t>
  </si>
  <si>
    <t>2021-08-15</t>
  </si>
  <si>
    <t>2224217</t>
  </si>
  <si>
    <t>蒙特朗布朗拉贝尔庄园万豪居家酒店</t>
  </si>
  <si>
    <t>Robitaille Josee,Leblanc Richard</t>
  </si>
  <si>
    <t>1529.19</t>
  </si>
  <si>
    <t>1834.00</t>
  </si>
  <si>
    <t>2021-08-15 01:03:41</t>
  </si>
  <si>
    <t>2021-08-16</t>
  </si>
  <si>
    <t>2224857</t>
  </si>
  <si>
    <t>温哥华奥贝尔杰酒店</t>
  </si>
  <si>
    <t>Sheehy Christiane</t>
  </si>
  <si>
    <t>2229.58</t>
  </si>
  <si>
    <t>2674.00</t>
  </si>
  <si>
    <t>2021-08-16 01:12:35</t>
  </si>
  <si>
    <t>2224898</t>
  </si>
  <si>
    <t>喜来登丹佛市中心酒店</t>
  </si>
  <si>
    <t>Vaughn Joshua</t>
  </si>
  <si>
    <t>2021-09-30</t>
  </si>
  <si>
    <t>4529.20</t>
  </si>
  <si>
    <t>5432.00</t>
  </si>
  <si>
    <t>2021-08-16 06:39:15</t>
  </si>
  <si>
    <t>2021-08-29</t>
  </si>
  <si>
    <t>2236641</t>
  </si>
  <si>
    <t>柯蒂斯- 希尔顿逸林酒店</t>
  </si>
  <si>
    <t>Beruete Brian</t>
  </si>
  <si>
    <t>3336.23</t>
  </si>
  <si>
    <t>4007.00</t>
  </si>
  <si>
    <t>2021-08-29 20:40:13</t>
  </si>
  <si>
    <t>2236794</t>
  </si>
  <si>
    <t>新加坡圣淘沙湾W酒店</t>
  </si>
  <si>
    <t>Haris Hakim</t>
  </si>
  <si>
    <t>9241.86</t>
  </si>
  <si>
    <t>11100.00</t>
  </si>
  <si>
    <t>2021-08-29 22:56:59</t>
  </si>
  <si>
    <t>2021-09-08</t>
  </si>
  <si>
    <t>2246883</t>
  </si>
  <si>
    <t>苏豪区格兰德酒店</t>
  </si>
  <si>
    <t>Rene Bjarte</t>
  </si>
  <si>
    <t>7964.68</t>
  </si>
  <si>
    <t>9558.00</t>
  </si>
  <si>
    <t>2021-09-08 06:23:35</t>
  </si>
  <si>
    <t>2021-09-11</t>
  </si>
  <si>
    <t>2250657</t>
  </si>
  <si>
    <t>卓英酒店</t>
  </si>
  <si>
    <t>Kurowski Szymon,Krupinska Natalia</t>
  </si>
  <si>
    <t>5339.85</t>
  </si>
  <si>
    <t>6432.00</t>
  </si>
  <si>
    <t>2021-09-11 19:03:56</t>
  </si>
  <si>
    <t>2021-09-12</t>
  </si>
  <si>
    <t>2251735</t>
  </si>
  <si>
    <t>曼德勒海湾酒店</t>
  </si>
  <si>
    <t>Miranda Amalia</t>
  </si>
  <si>
    <t>342.83</t>
  </si>
  <si>
    <t>413.00</t>
  </si>
  <si>
    <t>2021-09-12 22:28:11</t>
  </si>
  <si>
    <t>2021-09-13</t>
  </si>
  <si>
    <t>2251975</t>
  </si>
  <si>
    <t>皇后赌场酒店</t>
  </si>
  <si>
    <t>Ransom Trenadee Shea</t>
  </si>
  <si>
    <t>1711.67</t>
  </si>
  <si>
    <t>2062.00</t>
  </si>
  <si>
    <t>2021-09-13 09:39:26</t>
  </si>
  <si>
    <t>2021-09-14</t>
  </si>
  <si>
    <t>2253457</t>
  </si>
  <si>
    <t>孟买哥熱岗丽笙酒店</t>
  </si>
  <si>
    <t>CHAUDHARY ASHISH</t>
  </si>
  <si>
    <t>676.35</t>
  </si>
  <si>
    <t>814.00</t>
  </si>
  <si>
    <t>2021-09-14 17:57:43</t>
  </si>
  <si>
    <t>2021-09-17</t>
  </si>
  <si>
    <t>2256558</t>
  </si>
  <si>
    <t>尼亚加拉瀑布喜来登酒店</t>
  </si>
  <si>
    <t>Laguerta Alvin</t>
  </si>
  <si>
    <t>3340.22</t>
  </si>
  <si>
    <t>4020.00</t>
  </si>
  <si>
    <t>2021-09-17 13:17:23</t>
  </si>
  <si>
    <t>2257085</t>
  </si>
  <si>
    <t>丽亭西敏桥酒店&amp;度假村</t>
  </si>
  <si>
    <t>Rodrigues Donna,Rodrigues Roger</t>
  </si>
  <si>
    <t>2169.48</t>
  </si>
  <si>
    <t>2611.00</t>
  </si>
  <si>
    <t>2021-09-17 20:16:48</t>
  </si>
  <si>
    <t>2021-09-18</t>
  </si>
  <si>
    <t>2257558</t>
  </si>
  <si>
    <t>西雅图W酒店</t>
  </si>
  <si>
    <t>Lerner Sydney</t>
  </si>
  <si>
    <t>3602.63</t>
  </si>
  <si>
    <t>4328.00</t>
  </si>
  <si>
    <t>2021-09-18 07:58:27</t>
  </si>
  <si>
    <t>2257574</t>
  </si>
  <si>
    <t>盖恩斯维尔万豪春丘酒店</t>
  </si>
  <si>
    <t>Pons Francis Joseph</t>
  </si>
  <si>
    <t>1155.37</t>
  </si>
  <si>
    <t>1388.00</t>
  </si>
  <si>
    <t>2021-09-18 08:25:38</t>
  </si>
  <si>
    <t>2021-09-19</t>
  </si>
  <si>
    <t>2258543</t>
  </si>
  <si>
    <t>Schwenk Melissa</t>
  </si>
  <si>
    <t>3124.40</t>
  </si>
  <si>
    <t>3758.00</t>
  </si>
  <si>
    <t>2021-09-19 05:08:16</t>
  </si>
  <si>
    <t>2259206</t>
  </si>
  <si>
    <t>城市公寓南特威尔姆酒店</t>
  </si>
  <si>
    <t>BENELL GEORGES</t>
  </si>
  <si>
    <t>1675.27</t>
  </si>
  <si>
    <t>2015.00</t>
  </si>
  <si>
    <t>2021-09-19 21:32:08</t>
  </si>
  <si>
    <t>2021-09-20</t>
  </si>
  <si>
    <t>2259593</t>
  </si>
  <si>
    <t>Pappireddypally Swarn Sandeep Kumar,Madipally Divya</t>
  </si>
  <si>
    <t>2039.42</t>
  </si>
  <si>
    <t>2453.00</t>
  </si>
  <si>
    <t>2021-09-20 12:43:23</t>
  </si>
  <si>
    <t>2259619</t>
  </si>
  <si>
    <t>维达拉酒店及水疗中心</t>
  </si>
  <si>
    <t>Reyes Kenzie</t>
  </si>
  <si>
    <t>839.71</t>
  </si>
  <si>
    <t>1010.00</t>
  </si>
  <si>
    <t>-1009</t>
  </si>
  <si>
    <t>-839</t>
  </si>
  <si>
    <t>2021-09-20 13:14:07</t>
  </si>
  <si>
    <t>2259961</t>
  </si>
  <si>
    <t>迪拜河喜来登大酒店</t>
  </si>
  <si>
    <t>AGHAJANYAN ARAM</t>
  </si>
  <si>
    <t>4144.53</t>
  </si>
  <si>
    <t>4985.00</t>
  </si>
  <si>
    <t>2021-09-20 21:00:07</t>
  </si>
  <si>
    <t>2021-09-21</t>
  </si>
  <si>
    <t>2260205</t>
  </si>
  <si>
    <t>Narasin Ben</t>
  </si>
  <si>
    <t>790.97</t>
  </si>
  <si>
    <t>950.00</t>
  </si>
  <si>
    <t>2021-09-21 03:16:48</t>
  </si>
  <si>
    <t>2260265</t>
  </si>
  <si>
    <t>威斯汀休斯顿市中心酒店</t>
  </si>
  <si>
    <t>Bruce Gregory Michael</t>
  </si>
  <si>
    <t>1108.19</t>
  </si>
  <si>
    <t>1331.00</t>
  </si>
  <si>
    <t>2021-09-21 07:46:37</t>
  </si>
  <si>
    <t>2260669</t>
  </si>
  <si>
    <t>伊斯坦布尔市中心喜来登酒店</t>
  </si>
  <si>
    <t>Raouf Mohammadi Mehrdad</t>
  </si>
  <si>
    <t>4118.04</t>
  </si>
  <si>
    <t>4946.00</t>
  </si>
  <si>
    <t>2021-09-21 21:53:58</t>
  </si>
  <si>
    <t>2260685</t>
  </si>
  <si>
    <t>布西圣乔治马恩拉瓦莱普瑞米尔经典酒店</t>
  </si>
  <si>
    <t>Piknias Lena</t>
  </si>
  <si>
    <t>1522.83</t>
  </si>
  <si>
    <t>1829.00</t>
  </si>
  <si>
    <t>2021-09-21 22:20:01</t>
  </si>
  <si>
    <t>2021-09-22</t>
  </si>
  <si>
    <t>2260742</t>
  </si>
  <si>
    <t>新奥尔良万豪酒店</t>
  </si>
  <si>
    <t>Andrews Bob</t>
  </si>
  <si>
    <t>5923.12</t>
  </si>
  <si>
    <t>7114.00</t>
  </si>
  <si>
    <t>2021-09-22 00:12:35</t>
  </si>
  <si>
    <t>2261442</t>
  </si>
  <si>
    <t>拉斯维加斯威尼斯人度假酒店</t>
  </si>
  <si>
    <t>Sharif Sardar Haider</t>
  </si>
  <si>
    <t>1874.34</t>
  </si>
  <si>
    <t>2252.00</t>
  </si>
  <si>
    <t>2021-09-22 19:52:36</t>
  </si>
  <si>
    <t>2261637</t>
  </si>
  <si>
    <t>Loitz Kathryn</t>
  </si>
  <si>
    <t>1405.75</t>
  </si>
  <si>
    <t>1689.00</t>
  </si>
  <si>
    <t>2021-09-22 23:11:54</t>
  </si>
  <si>
    <t>2021-09-23</t>
  </si>
  <si>
    <t>2261806</t>
  </si>
  <si>
    <t>撒哈拉赌场酒店</t>
  </si>
  <si>
    <t>Granado Luis A</t>
  </si>
  <si>
    <t>2917.25</t>
  </si>
  <si>
    <t>3508.00</t>
  </si>
  <si>
    <t>2021-09-23 07:58:18</t>
  </si>
  <si>
    <t>2262311</t>
  </si>
  <si>
    <t>奥兰多大湖区 JW 万豪酒店</t>
  </si>
  <si>
    <t>Santiago David</t>
  </si>
  <si>
    <t>2995.42</t>
  </si>
  <si>
    <t>3602.00</t>
  </si>
  <si>
    <t>2021-09-23 18:01:01</t>
  </si>
  <si>
    <t>2021-09-25</t>
  </si>
  <si>
    <t>2264207</t>
  </si>
  <si>
    <t>Best Western Cordelia Inn</t>
  </si>
  <si>
    <t>Moore Brian</t>
  </si>
  <si>
    <t>2218.94</t>
  </si>
  <si>
    <t>2667.00</t>
  </si>
  <si>
    <t>2021-09-25 12:07:33</t>
  </si>
  <si>
    <t>2264345</t>
  </si>
  <si>
    <t>曼哈顿金融区假日酒店</t>
  </si>
  <si>
    <t>Grant Revena Geroldine</t>
  </si>
  <si>
    <t>5157.57</t>
  </si>
  <si>
    <t>6199.00</t>
  </si>
  <si>
    <t>2021-09-25 14:47:19</t>
  </si>
  <si>
    <t>2021-09-26</t>
  </si>
  <si>
    <t>2265001</t>
  </si>
  <si>
    <t>亚利桑那查理迪凯特酒店</t>
  </si>
  <si>
    <t>Stevens Timothy Alan</t>
  </si>
  <si>
    <t>282.00</t>
  </si>
  <si>
    <t>281</t>
  </si>
  <si>
    <t>234</t>
  </si>
  <si>
    <t>2021-10-01 10:08:16</t>
  </si>
  <si>
    <t>2021-09-27</t>
  </si>
  <si>
    <t>2266042</t>
  </si>
  <si>
    <t>歇克维蒂里帕拉格夫傲途格精选度假村及水疗中心</t>
  </si>
  <si>
    <t>hajek thomas</t>
  </si>
  <si>
    <t>3188.42</t>
  </si>
  <si>
    <t>3835.00</t>
  </si>
  <si>
    <t>2021-09-27 07:22:34</t>
  </si>
  <si>
    <t>2266155</t>
  </si>
  <si>
    <t>波士顿公园广场酒店</t>
  </si>
  <si>
    <t>Sikka Yugank</t>
  </si>
  <si>
    <t>4215.20</t>
  </si>
  <si>
    <t>5070.00</t>
  </si>
  <si>
    <t>2021-09-27 10:27:29</t>
  </si>
  <si>
    <t>2267011</t>
  </si>
  <si>
    <t>威斯汀乌布度假村及水疗中心</t>
  </si>
  <si>
    <t>Suryaatmadja Fanny</t>
  </si>
  <si>
    <t>1418.37</t>
  </si>
  <si>
    <t>1706.00</t>
  </si>
  <si>
    <t>2021-09-27 22:47:12</t>
  </si>
  <si>
    <t>2021-09-28</t>
  </si>
  <si>
    <t>2267456</t>
  </si>
  <si>
    <t>北查尔斯顿机场/体育场万怡酒店</t>
  </si>
  <si>
    <t>McCormick Devon Jacqueline</t>
  </si>
  <si>
    <t>2325.42</t>
  </si>
  <si>
    <t>2798.00</t>
  </si>
  <si>
    <t>2021-09-28 10:49:03</t>
  </si>
  <si>
    <t>2021-09-29</t>
  </si>
  <si>
    <t>2268679</t>
  </si>
  <si>
    <t>维尔纽斯市中心万怡酒店</t>
  </si>
  <si>
    <t>Inga Bareikiene,Jadvyga Narbutiene</t>
  </si>
  <si>
    <t>852.29</t>
  </si>
  <si>
    <t>1025.00</t>
  </si>
  <si>
    <t>2021-09-29 14:28:34</t>
  </si>
  <si>
    <t>2268797</t>
  </si>
  <si>
    <t>阿布扎比圣瑞吉酒店</t>
  </si>
  <si>
    <t>CORRO LORIS</t>
  </si>
  <si>
    <t>3959.60</t>
  </si>
  <si>
    <t>4762.00</t>
  </si>
  <si>
    <t>2021-09-29 16:37:32</t>
  </si>
  <si>
    <t>2269379</t>
  </si>
  <si>
    <t>巴尔的摩市区/内港万豪春丘酒店</t>
  </si>
  <si>
    <t>Adewunmi Michelle</t>
  </si>
  <si>
    <t>2651.00</t>
  </si>
  <si>
    <t>3184.00</t>
  </si>
  <si>
    <t>2021-09-30 10:32:18</t>
  </si>
  <si>
    <t>2269400</t>
  </si>
  <si>
    <t>朗斯特里特赌场汽车旅馆</t>
  </si>
  <si>
    <t>LI LINGRU</t>
  </si>
  <si>
    <t>2021-09-30 11:05:12</t>
  </si>
  <si>
    <t>2269456</t>
  </si>
  <si>
    <t>第比利希梅特奇宫殿喜来登大酒店</t>
  </si>
  <si>
    <t>LIU JUICHEN,CHANDRA FUGEN</t>
  </si>
  <si>
    <t>1487.02</t>
  </si>
  <si>
    <t>1786.00</t>
  </si>
  <si>
    <t>893.00</t>
  </si>
  <si>
    <t>-892</t>
  </si>
  <si>
    <t>-743</t>
  </si>
  <si>
    <t>2021-09-30 11:59:16</t>
  </si>
  <si>
    <t>2269721</t>
  </si>
  <si>
    <t>芭提雅万丽酒店</t>
  </si>
  <si>
    <t>tantipolpan surachai</t>
  </si>
  <si>
    <t>1372.12</t>
  </si>
  <si>
    <t>1648.00</t>
  </si>
  <si>
    <t>2021-09-30 16:36:51</t>
  </si>
  <si>
    <t>2270163</t>
  </si>
  <si>
    <t>凡尔赛-圣西尔普瑞米尔经典酒店</t>
  </si>
  <si>
    <t>Esteves Francis</t>
  </si>
  <si>
    <t>330.54</t>
  </si>
  <si>
    <t>397.00</t>
  </si>
  <si>
    <t>2021-10-01 00:32:14</t>
  </si>
  <si>
    <t>2270232</t>
  </si>
  <si>
    <t>都柏林雅乐轩普莱森顿酒店</t>
  </si>
  <si>
    <t>Primiano John</t>
  </si>
  <si>
    <t>2429.95</t>
  </si>
  <si>
    <t>2928.00</t>
  </si>
  <si>
    <t>2021-10-01 02:58:07</t>
  </si>
  <si>
    <t>2270281</t>
  </si>
  <si>
    <t>拉斯维加斯纽约赌场酒店</t>
  </si>
  <si>
    <t>STRINGER NATTAYA,STRINGER CHARLES</t>
  </si>
  <si>
    <t>491.30</t>
  </si>
  <si>
    <t>592.00</t>
  </si>
  <si>
    <t>2021-10-01 06:44:45</t>
  </si>
  <si>
    <t>2270292</t>
  </si>
  <si>
    <t>Garcia Jose angel</t>
  </si>
  <si>
    <t>3664.84</t>
  </si>
  <si>
    <t>4416.00</t>
  </si>
  <si>
    <t>2021-10-01 07:54:30</t>
  </si>
  <si>
    <t>2270611</t>
  </si>
  <si>
    <t>欧洲之星大中心酒店</t>
  </si>
  <si>
    <t>Murach Niko</t>
  </si>
  <si>
    <t>1683.04</t>
  </si>
  <si>
    <t>2028.00</t>
  </si>
  <si>
    <t>2021-10-01 16:40:36</t>
  </si>
  <si>
    <t>2270733</t>
  </si>
  <si>
    <t>布里斯托尔酒店 - 豪华精选酒店</t>
  </si>
  <si>
    <t>Baloch Loredana NARCISA,buonfrate Tonia</t>
  </si>
  <si>
    <t>3815.05</t>
  </si>
  <si>
    <t>4597.00</t>
  </si>
  <si>
    <t>2021-10-01 19:28:54</t>
  </si>
  <si>
    <t>2270871</t>
  </si>
  <si>
    <t>卡瓜斯雷尔福朋喜来登酒店</t>
  </si>
  <si>
    <t>Rivera Hector</t>
  </si>
  <si>
    <t>951.90</t>
  </si>
  <si>
    <t>1147.00</t>
  </si>
  <si>
    <t>2021-10-01 22:07:30</t>
  </si>
  <si>
    <t>2271049</t>
  </si>
  <si>
    <t>LANDGRAF HEIDI NOELLE</t>
  </si>
  <si>
    <t>397.52</t>
  </si>
  <si>
    <t>479.00</t>
  </si>
  <si>
    <t>2021-10-02 04:49:50</t>
  </si>
  <si>
    <t>2271051</t>
  </si>
  <si>
    <t>里昂塞特万豪国际酒店</t>
  </si>
  <si>
    <t>mouallal farid</t>
  </si>
  <si>
    <t>1145.26</t>
  </si>
  <si>
    <t>1380.00</t>
  </si>
  <si>
    <t>2021-10-02 04:57:51</t>
  </si>
  <si>
    <t>2271137</t>
  </si>
  <si>
    <t>拉斯维加斯弗拉明戈酒店</t>
  </si>
  <si>
    <t>Holy Kamil</t>
  </si>
  <si>
    <t>123.66</t>
  </si>
  <si>
    <t>149.00</t>
  </si>
  <si>
    <t>2021-10-02 09:39:42</t>
  </si>
  <si>
    <t>2271199</t>
  </si>
  <si>
    <t xml:space="preserve">丹佛市中心希尔顿酒店 </t>
  </si>
  <si>
    <t>Cano Lissette</t>
  </si>
  <si>
    <t>990.90</t>
  </si>
  <si>
    <t>1194.00</t>
  </si>
  <si>
    <t>2021-10-02 11:31:47</t>
  </si>
  <si>
    <t>2271404</t>
  </si>
  <si>
    <t>Ponce Ricardo</t>
  </si>
  <si>
    <t>2489.70</t>
  </si>
  <si>
    <t>3000.00</t>
  </si>
  <si>
    <t>2021-10-02 15:58:37</t>
  </si>
  <si>
    <t>2271503</t>
  </si>
  <si>
    <t>塞维利亚阿方索十三世豪华精选酒店</t>
  </si>
  <si>
    <t>JIA SHUANGHAN</t>
  </si>
  <si>
    <t>2193.43</t>
  </si>
  <si>
    <t>2643.00</t>
  </si>
  <si>
    <t>2021-10-02 18:30:41</t>
  </si>
  <si>
    <t>2271522</t>
  </si>
  <si>
    <t xml:space="preserve">普瑞米尔里昂中央车站经典酒店 </t>
  </si>
  <si>
    <t>Anassi Delhadji</t>
  </si>
  <si>
    <t>1407.51</t>
  </si>
  <si>
    <t>1696.00</t>
  </si>
  <si>
    <t>2021-10-02 18:45:34</t>
  </si>
  <si>
    <t>2271603</t>
  </si>
  <si>
    <t>Bland Patrick Richard</t>
  </si>
  <si>
    <t>3150.30</t>
  </si>
  <si>
    <t>3796.00</t>
  </si>
  <si>
    <t>2021-10-02 20:33:50</t>
  </si>
  <si>
    <t>2271727</t>
  </si>
  <si>
    <t>摩纳哥大使</t>
  </si>
  <si>
    <t>Karelly Janina,Peuker Michael</t>
  </si>
  <si>
    <t>1010.82</t>
  </si>
  <si>
    <t>1218.00</t>
  </si>
  <si>
    <t>2021-10-02 23:05:11</t>
  </si>
  <si>
    <t>2271790</t>
  </si>
  <si>
    <t>高山田园酒店</t>
  </si>
  <si>
    <t>tsuiki hideyasu,tsuiki hideyasu</t>
  </si>
  <si>
    <t>350.22</t>
  </si>
  <si>
    <t>422.00</t>
  </si>
  <si>
    <t>2021-10-03 01:24:15</t>
  </si>
  <si>
    <t>2271991</t>
  </si>
  <si>
    <t>J8 酒店</t>
  </si>
  <si>
    <t>Ang Edwina,Ang Edwina</t>
  </si>
  <si>
    <t>402.55</t>
  </si>
  <si>
    <t>485.00</t>
  </si>
  <si>
    <t>2021-10-03 12:56:25</t>
  </si>
  <si>
    <t>2272390</t>
  </si>
  <si>
    <t>约特爱丁堡酒店</t>
  </si>
  <si>
    <t>Franciskovic Alen</t>
  </si>
  <si>
    <t>726.25</t>
  </si>
  <si>
    <t>875.00</t>
  </si>
  <si>
    <t>2021-10-04 02:47:38</t>
  </si>
  <si>
    <t>2272404</t>
  </si>
  <si>
    <t>Feuchter Johannes</t>
  </si>
  <si>
    <t>626.65</t>
  </si>
  <si>
    <t>755.00</t>
  </si>
  <si>
    <t>2021-10-04 04:30:43</t>
  </si>
  <si>
    <t>2272452</t>
  </si>
  <si>
    <t>大邱因特布尔格酒店</t>
  </si>
  <si>
    <t>JUN SOOHWAN</t>
  </si>
  <si>
    <t>2021-10-04 08:55:42</t>
  </si>
  <si>
    <t>2272463</t>
  </si>
  <si>
    <t>奥兰多北喜来登酒店</t>
  </si>
  <si>
    <t>Taylor Kara</t>
  </si>
  <si>
    <t>1652.53</t>
  </si>
  <si>
    <t>1991.00</t>
  </si>
  <si>
    <t>2021-10-04 09:28:00</t>
  </si>
  <si>
    <t>2272643</t>
  </si>
  <si>
    <t>傲途格精选巴登-巴登房客酒店</t>
  </si>
  <si>
    <t>von Peterffy Markus</t>
  </si>
  <si>
    <t>1817.70</t>
  </si>
  <si>
    <t>2190.00</t>
  </si>
  <si>
    <t>2021-10-04 16:56:12</t>
  </si>
  <si>
    <t>2272645</t>
  </si>
  <si>
    <t>莫扎特酒店</t>
  </si>
  <si>
    <t>Dressler Birgit</t>
  </si>
  <si>
    <t>639.10</t>
  </si>
  <si>
    <t>770.00</t>
  </si>
  <si>
    <t>2021-10-04 17:08:46</t>
  </si>
  <si>
    <t>2272707</t>
  </si>
  <si>
    <t>an woosung</t>
  </si>
  <si>
    <t>115.37</t>
  </si>
  <si>
    <t>139.00</t>
  </si>
  <si>
    <t>2021-10-04 19:21:58</t>
  </si>
  <si>
    <t>2272756</t>
  </si>
  <si>
    <t>伊斯坦布尔希什利万豪酒店</t>
  </si>
  <si>
    <t>LI TONG</t>
  </si>
  <si>
    <t>1933.90</t>
  </si>
  <si>
    <t>2330.00</t>
  </si>
  <si>
    <t>2021-10-04 20:42:03</t>
  </si>
  <si>
    <t>2272798</t>
  </si>
  <si>
    <t>金斯顿福朋喜来登酒店</t>
  </si>
  <si>
    <t>Homier Karine</t>
  </si>
  <si>
    <t>680.60</t>
  </si>
  <si>
    <t>820.00</t>
  </si>
  <si>
    <t>2021-10-04 21:48:45</t>
  </si>
  <si>
    <t>2272861</t>
  </si>
  <si>
    <t>CATTERALL WESTON SHANE</t>
  </si>
  <si>
    <t>1092.28</t>
  </si>
  <si>
    <t>1316.00</t>
  </si>
  <si>
    <t>2021-10-05 00:23:34</t>
  </si>
  <si>
    <t>2272907</t>
  </si>
  <si>
    <t>凤凰城南山福朋喜来登酒店</t>
  </si>
  <si>
    <t>Cummings Michael</t>
  </si>
  <si>
    <t>1578.28</t>
  </si>
  <si>
    <t>1902.00</t>
  </si>
  <si>
    <t>2021-10-05 02:22:49</t>
  </si>
  <si>
    <t>2272943</t>
  </si>
  <si>
    <t>高级古典罗泽维尔赛兹酒店</t>
  </si>
  <si>
    <t>Denvers chris,albert hari janos</t>
  </si>
  <si>
    <t>1523.51</t>
  </si>
  <si>
    <t>1836.00</t>
  </si>
  <si>
    <t>2021-10-05 04:37:24</t>
  </si>
  <si>
    <t>2272995</t>
  </si>
  <si>
    <t>新加坡京华酒店</t>
  </si>
  <si>
    <t>Pauh Siew Imm,Tay Cheng Sai</t>
  </si>
  <si>
    <t>969.21</t>
  </si>
  <si>
    <t>1168.00</t>
  </si>
  <si>
    <t>2021-10-05 08:35:03</t>
  </si>
  <si>
    <t>2273018</t>
  </si>
  <si>
    <t>Fairfield Inn &amp; Suites Fort Worth I-30 West Near Nas Jrb</t>
  </si>
  <si>
    <t>Ratnasamy Bithia</t>
  </si>
  <si>
    <t>786.65</t>
  </si>
  <si>
    <t>948.00</t>
  </si>
  <si>
    <t>2021-10-05 09:31:14</t>
  </si>
  <si>
    <t>2273035</t>
  </si>
  <si>
    <t>简朴客房&amp;套房酒店</t>
  </si>
  <si>
    <t>Pokhrel krishna</t>
  </si>
  <si>
    <t>693.71</t>
  </si>
  <si>
    <t>836.00</t>
  </si>
  <si>
    <t>2021-10-05 10:16:24</t>
  </si>
  <si>
    <t>2273247</t>
  </si>
  <si>
    <t>jung sangmin</t>
  </si>
  <si>
    <t>729.39</t>
  </si>
  <si>
    <t>879.00</t>
  </si>
  <si>
    <t>2021-10-05 17:16:00</t>
  </si>
  <si>
    <t>2273270</t>
  </si>
  <si>
    <t>罗阿讷-佩勒高级酒店</t>
  </si>
  <si>
    <t>SKRZYPA ADAM,DOLATA MARCIN</t>
  </si>
  <si>
    <t>256.41</t>
  </si>
  <si>
    <t>309.00</t>
  </si>
  <si>
    <t>2021-10-05 18:02:59</t>
  </si>
  <si>
    <t>2273354</t>
  </si>
  <si>
    <t>北海棕榈酒店</t>
  </si>
  <si>
    <t>Mohd Jamil Mohd Yasir</t>
  </si>
  <si>
    <t>151.02</t>
  </si>
  <si>
    <t>182.00</t>
  </si>
  <si>
    <t>2021-10-05 21:23:17</t>
  </si>
  <si>
    <t>2273375</t>
  </si>
  <si>
    <t>达拉斯市区/西端万豪春丘酒店</t>
  </si>
  <si>
    <t>Johnston David</t>
  </si>
  <si>
    <t>687.07</t>
  </si>
  <si>
    <t>828.00</t>
  </si>
  <si>
    <t>2021-10-05 22:06:43</t>
  </si>
  <si>
    <t>2273413</t>
  </si>
  <si>
    <t>涨潮线海洋度假村及水疗中心</t>
  </si>
  <si>
    <t>Draeger Tyler Brendan</t>
  </si>
  <si>
    <t>3437.03</t>
  </si>
  <si>
    <t>4142.00</t>
  </si>
  <si>
    <t>2021-10-05 23:25:17</t>
  </si>
  <si>
    <t>2273456</t>
  </si>
  <si>
    <t>基辅市中心宜必思酒店</t>
  </si>
  <si>
    <t>WANG HAO</t>
  </si>
  <si>
    <t>459.71</t>
  </si>
  <si>
    <t>554.00</t>
  </si>
  <si>
    <t>2021-10-06 01:37:44</t>
  </si>
  <si>
    <t>2273501</t>
  </si>
  <si>
    <t>阿塔斯卡德罗帕索罗布万豪春丘酒店</t>
  </si>
  <si>
    <t>Trevor Steel</t>
  </si>
  <si>
    <t>944.43</t>
  </si>
  <si>
    <t>1138.00</t>
  </si>
  <si>
    <t>2021-10-06 04:39:07</t>
  </si>
  <si>
    <t>2273507</t>
  </si>
  <si>
    <t>弗罗莱梅若吉斯普瑞米尔经典酒店</t>
  </si>
  <si>
    <t>Kravchuk Igor</t>
  </si>
  <si>
    <t>111.21</t>
  </si>
  <si>
    <t>134.00</t>
  </si>
  <si>
    <t>2021-10-06 05:48:46</t>
  </si>
  <si>
    <t>2273520</t>
  </si>
  <si>
    <t>钟楼圣纳扎尔特里纳克酒店</t>
  </si>
  <si>
    <t>FAN Hua</t>
  </si>
  <si>
    <t>526.16</t>
  </si>
  <si>
    <t>634.00</t>
  </si>
  <si>
    <t>2021-10-06 07:10:45</t>
  </si>
  <si>
    <t>2273554</t>
  </si>
  <si>
    <t>吉隆坡斯里太平洋酒店</t>
  </si>
  <si>
    <t>SHAFIE MUHAMMAD NASIM BIN SHAFIE</t>
  </si>
  <si>
    <t>443.17</t>
  </si>
  <si>
    <t>534.00</t>
  </si>
  <si>
    <t>2021-10-06 09:38:43</t>
  </si>
  <si>
    <t>2273575</t>
  </si>
  <si>
    <t>巴厘岛努沙杜亚诺富特公寓酒店</t>
  </si>
  <si>
    <t>budiman budiman</t>
  </si>
  <si>
    <t>1042.35</t>
  </si>
  <si>
    <t>1256.00</t>
  </si>
  <si>
    <t>2021-10-06 11:16:22</t>
  </si>
  <si>
    <t>2273589</t>
  </si>
  <si>
    <t>Broome Jeffery W</t>
  </si>
  <si>
    <t>554.37</t>
  </si>
  <si>
    <t>668.00</t>
  </si>
  <si>
    <t>2021-10-06 11:43:55</t>
  </si>
  <si>
    <t>2273593</t>
  </si>
  <si>
    <t>Burana Brandon</t>
  </si>
  <si>
    <t>1702.95</t>
  </si>
  <si>
    <t>2052.00</t>
  </si>
  <si>
    <t>2021-10-06 11:49:50</t>
  </si>
  <si>
    <t>2273636</t>
  </si>
  <si>
    <t>圣贝纳迪诺洛马琳达万豪唐普雷斯酒店</t>
  </si>
  <si>
    <t>Martinez Alissa</t>
  </si>
  <si>
    <t>970.98</t>
  </si>
  <si>
    <t>1170.00</t>
  </si>
  <si>
    <t>2021-10-06 13:59:05</t>
  </si>
  <si>
    <t>2273664</t>
  </si>
  <si>
    <t>亚洲湖畔酒店</t>
  </si>
  <si>
    <t>Yoon JOONHYUCK</t>
  </si>
  <si>
    <t>684.67</t>
  </si>
  <si>
    <t>825.00</t>
  </si>
  <si>
    <t>2021-10-06 15:14:36</t>
  </si>
  <si>
    <t>2273903</t>
  </si>
  <si>
    <t>索尔兹伯里温德姆米克罗套房酒店</t>
  </si>
  <si>
    <t>Y Debbie L</t>
  </si>
  <si>
    <t>1239.34</t>
  </si>
  <si>
    <t>1493.00</t>
  </si>
  <si>
    <t>2021-10-07 04:38:26</t>
  </si>
  <si>
    <t>2273905</t>
  </si>
  <si>
    <t>休斯顿市中心艾美酒店</t>
  </si>
  <si>
    <t>Keme Desmond Soyi</t>
  </si>
  <si>
    <t>3028.20</t>
  </si>
  <si>
    <t>3648.00</t>
  </si>
  <si>
    <t>2021-10-07 04:42:11</t>
  </si>
  <si>
    <t>2273916</t>
  </si>
  <si>
    <t>万豪莫德斯托万豪春丘酒店</t>
  </si>
  <si>
    <t>Stohlman Tori Michele</t>
  </si>
  <si>
    <t>853.34</t>
  </si>
  <si>
    <t>1028.00</t>
  </si>
  <si>
    <t>2021-10-07 05:50:59</t>
  </si>
  <si>
    <t>2274024</t>
  </si>
  <si>
    <t>洛杉矶国际机场希尔顿欣庭套房酒店</t>
  </si>
  <si>
    <t>JAMES CHANNELL</t>
  </si>
  <si>
    <t>3087.97</t>
  </si>
  <si>
    <t>3720.00</t>
  </si>
  <si>
    <t>2021-10-07 14:55:09</t>
  </si>
  <si>
    <t>2274045</t>
  </si>
  <si>
    <t>伊斯坦布尔W酒店</t>
  </si>
  <si>
    <t>CAO LI,Nafiseh Ansarinik</t>
  </si>
  <si>
    <t>877.42</t>
  </si>
  <si>
    <t>1057.00</t>
  </si>
  <si>
    <t>2021-10-07 16:45:28</t>
  </si>
  <si>
    <t>2274046</t>
  </si>
  <si>
    <t>2021-10-07 16:48:40</t>
  </si>
  <si>
    <t>2274435</t>
  </si>
  <si>
    <t>慕奇夕法兰克福机场酒店</t>
  </si>
  <si>
    <t>Shi Yuwei</t>
  </si>
  <si>
    <t>540.46</t>
  </si>
  <si>
    <t>651.00</t>
  </si>
  <si>
    <t>2021-10-08 15:34:49</t>
  </si>
  <si>
    <t>2274506</t>
  </si>
  <si>
    <t>索非亚巴尔干酒店 - 豪华精选酒店</t>
  </si>
  <si>
    <t>LIAKOU ELENI</t>
  </si>
  <si>
    <t>1163.94</t>
  </si>
  <si>
    <t>1402.00</t>
  </si>
  <si>
    <t>2021-10-08 18:55:24</t>
  </si>
  <si>
    <t>2274854</t>
  </si>
  <si>
    <t>吴竹高级酒店静冈站前</t>
  </si>
  <si>
    <t>DONG SHILONG</t>
  </si>
  <si>
    <t>414.70</t>
  </si>
  <si>
    <t>500.00</t>
  </si>
  <si>
    <t>2021-10-09 15:36:55</t>
  </si>
  <si>
    <t>2274905</t>
  </si>
  <si>
    <t>拉米酒店</t>
  </si>
  <si>
    <t>Gabriel Gabriel</t>
  </si>
  <si>
    <t>378.21</t>
  </si>
  <si>
    <t>456.00</t>
  </si>
  <si>
    <t>2021-10-09 17:56:48</t>
  </si>
  <si>
    <t>2274930</t>
  </si>
  <si>
    <t>帕恩达昂恩酒店</t>
  </si>
  <si>
    <t>yosianto RIZAL</t>
  </si>
  <si>
    <t>209.01</t>
  </si>
  <si>
    <t>252.00</t>
  </si>
  <si>
    <t>2021-10-09 19:00:01</t>
  </si>
  <si>
    <t>2274945</t>
  </si>
  <si>
    <t>鲁顿机场万怡酒店</t>
  </si>
  <si>
    <t>MA ZIRAN</t>
  </si>
  <si>
    <t>723.24</t>
  </si>
  <si>
    <t>872.00</t>
  </si>
  <si>
    <t>2021-10-09 19:38:00</t>
  </si>
  <si>
    <t>2274964</t>
  </si>
  <si>
    <t>沙瑟纳伊普瓦捷未来世界高级酒店</t>
  </si>
  <si>
    <t>Vallienne Coralie</t>
  </si>
  <si>
    <t>245.50</t>
  </si>
  <si>
    <t>296.00</t>
  </si>
  <si>
    <t>2021-10-09 20:48:46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</si>
</sst>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opLeftCell="A25" workbookViewId="0">
      <selection activeCell="A2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16284987422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44474</v>
      </c>
      <c r="G2" s="5">
        <v>44476</v>
      </c>
      <c r="H2" s="4">
        <v>1</v>
      </c>
      <c r="I2" s="4">
        <v>2</v>
      </c>
      <c r="J2" s="4">
        <v>2</v>
      </c>
      <c r="K2" s="4" t="s">
        <v>29</v>
      </c>
      <c r="L2" s="4">
        <v>814</v>
      </c>
      <c r="M2" s="4">
        <v>814</v>
      </c>
      <c r="N2" s="4" t="s">
        <v>30</v>
      </c>
      <c r="O2" s="4" t="s">
        <v>31</v>
      </c>
      <c r="P2" s="4" t="s">
        <v>32</v>
      </c>
      <c r="Q2" s="4">
        <v>0</v>
      </c>
      <c r="R2" s="6">
        <v>44453</v>
      </c>
      <c r="S2" s="5">
        <v>44479</v>
      </c>
      <c r="T2" s="4" t="s">
        <v>33</v>
      </c>
      <c r="U2" s="4">
        <v>814</v>
      </c>
      <c r="V2" s="4">
        <v>0</v>
      </c>
      <c r="W2" s="4">
        <v>0</v>
      </c>
      <c r="X2" s="4">
        <v>2253457</v>
      </c>
      <c r="Y2" s="4">
        <v>9401421</v>
      </c>
    </row>
    <row r="3" s="4" customFormat="1" spans="1:25">
      <c r="A3" s="4">
        <v>16325711219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44474</v>
      </c>
      <c r="G3" s="5">
        <v>44476</v>
      </c>
      <c r="H3" s="4">
        <v>1</v>
      </c>
      <c r="I3" s="4">
        <v>2</v>
      </c>
      <c r="J3" s="4">
        <v>2</v>
      </c>
      <c r="K3" s="4" t="s">
        <v>29</v>
      </c>
      <c r="L3" s="4">
        <v>1010</v>
      </c>
      <c r="M3" s="4">
        <v>1010</v>
      </c>
      <c r="N3" s="4" t="s">
        <v>36</v>
      </c>
      <c r="O3" s="4" t="s">
        <v>31</v>
      </c>
      <c r="P3" s="4" t="s">
        <v>32</v>
      </c>
      <c r="Q3" s="4">
        <v>0</v>
      </c>
      <c r="R3" s="6">
        <v>44459</v>
      </c>
      <c r="S3" s="5">
        <v>44479</v>
      </c>
      <c r="T3" s="4" t="s">
        <v>33</v>
      </c>
      <c r="U3" s="4">
        <v>1010</v>
      </c>
      <c r="V3" s="4">
        <v>0</v>
      </c>
      <c r="W3" s="4">
        <v>0</v>
      </c>
      <c r="X3" s="4">
        <v>2259619</v>
      </c>
      <c r="Y3" s="4">
        <v>893360758</v>
      </c>
    </row>
    <row r="4" s="4" customFormat="1" spans="1:25">
      <c r="A4" s="4">
        <v>16335610532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44472</v>
      </c>
      <c r="G4" s="5">
        <v>44476</v>
      </c>
      <c r="H4" s="4">
        <v>1</v>
      </c>
      <c r="I4" s="4">
        <v>4</v>
      </c>
      <c r="J4" s="4">
        <v>4</v>
      </c>
      <c r="K4" s="4" t="s">
        <v>29</v>
      </c>
      <c r="L4" s="4">
        <v>1829</v>
      </c>
      <c r="M4" s="4">
        <v>1829</v>
      </c>
      <c r="N4" s="4" t="s">
        <v>39</v>
      </c>
      <c r="O4" s="4" t="s">
        <v>31</v>
      </c>
      <c r="P4" s="4" t="s">
        <v>32</v>
      </c>
      <c r="Q4" s="4">
        <v>0</v>
      </c>
      <c r="R4" s="6">
        <v>44460</v>
      </c>
      <c r="S4" s="5">
        <v>44479</v>
      </c>
      <c r="T4" s="4" t="s">
        <v>33</v>
      </c>
      <c r="U4" s="4">
        <v>1829</v>
      </c>
      <c r="V4" s="4">
        <v>0</v>
      </c>
      <c r="W4" s="4">
        <v>0</v>
      </c>
      <c r="X4" s="4">
        <v>2260685</v>
      </c>
      <c r="Y4" s="4">
        <v>2352845701</v>
      </c>
    </row>
    <row r="5" s="4" customFormat="1" spans="1:25">
      <c r="A5" s="4">
        <v>16341810411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44472</v>
      </c>
      <c r="G5" s="5">
        <v>44476</v>
      </c>
      <c r="H5" s="4">
        <v>1</v>
      </c>
      <c r="I5" s="4">
        <v>4</v>
      </c>
      <c r="J5" s="4">
        <v>4</v>
      </c>
      <c r="K5" s="4" t="s">
        <v>29</v>
      </c>
      <c r="L5" s="4">
        <v>2252</v>
      </c>
      <c r="M5" s="4">
        <v>2252</v>
      </c>
      <c r="N5" s="4" t="s">
        <v>42</v>
      </c>
      <c r="O5" s="4" t="s">
        <v>31</v>
      </c>
      <c r="P5" s="4" t="s">
        <v>32</v>
      </c>
      <c r="Q5" s="4">
        <v>0</v>
      </c>
      <c r="R5" s="6">
        <v>44461</v>
      </c>
      <c r="S5" s="5">
        <v>44479</v>
      </c>
      <c r="T5" s="4" t="s">
        <v>33</v>
      </c>
      <c r="U5" s="4">
        <v>2252</v>
      </c>
      <c r="V5" s="4">
        <v>0</v>
      </c>
      <c r="W5" s="4">
        <v>0</v>
      </c>
      <c r="X5" s="4">
        <v>2261442</v>
      </c>
      <c r="Y5" s="4">
        <v>444606423033</v>
      </c>
    </row>
    <row r="6" s="4" customFormat="1" spans="1:25">
      <c r="A6" s="4">
        <v>16342928249</v>
      </c>
      <c r="B6" s="4" t="s">
        <v>25</v>
      </c>
      <c r="C6" s="4" t="s">
        <v>26</v>
      </c>
      <c r="D6" s="4" t="s">
        <v>40</v>
      </c>
      <c r="E6" s="4" t="s">
        <v>43</v>
      </c>
      <c r="F6" s="5">
        <v>44473</v>
      </c>
      <c r="G6" s="5">
        <v>44476</v>
      </c>
      <c r="H6" s="4">
        <v>1</v>
      </c>
      <c r="I6" s="4">
        <v>3</v>
      </c>
      <c r="J6" s="4">
        <v>3</v>
      </c>
      <c r="K6" s="4" t="s">
        <v>29</v>
      </c>
      <c r="L6" s="4">
        <v>1689</v>
      </c>
      <c r="M6" s="4">
        <v>1689</v>
      </c>
      <c r="N6" s="4" t="s">
        <v>44</v>
      </c>
      <c r="O6" s="4" t="s">
        <v>31</v>
      </c>
      <c r="P6" s="4" t="s">
        <v>32</v>
      </c>
      <c r="Q6" s="4">
        <v>0</v>
      </c>
      <c r="R6" s="6">
        <v>44461</v>
      </c>
      <c r="S6" s="5">
        <v>44479</v>
      </c>
      <c r="T6" s="4" t="s">
        <v>33</v>
      </c>
      <c r="U6" s="4">
        <v>1689</v>
      </c>
      <c r="V6" s="4">
        <v>0</v>
      </c>
      <c r="W6" s="4">
        <v>0</v>
      </c>
      <c r="Y6" s="4">
        <v>444606431284</v>
      </c>
    </row>
    <row r="7" s="4" customFormat="1" spans="1:23">
      <c r="A7" s="4">
        <v>16442975993</v>
      </c>
      <c r="B7" s="4" t="s">
        <v>25</v>
      </c>
      <c r="C7" s="4" t="s">
        <v>26</v>
      </c>
      <c r="D7" s="4" t="s">
        <v>40</v>
      </c>
      <c r="E7" s="4" t="s">
        <v>43</v>
      </c>
      <c r="F7" s="5">
        <v>44472</v>
      </c>
      <c r="G7" s="5">
        <v>44476</v>
      </c>
      <c r="H7" s="4">
        <v>1</v>
      </c>
      <c r="I7" s="4">
        <v>4</v>
      </c>
      <c r="J7" s="4">
        <v>4</v>
      </c>
      <c r="K7" s="4" t="s">
        <v>29</v>
      </c>
      <c r="L7" s="4">
        <v>3796</v>
      </c>
      <c r="M7" s="4">
        <v>3796</v>
      </c>
      <c r="N7" s="4" t="s">
        <v>45</v>
      </c>
      <c r="O7" s="4" t="s">
        <v>31</v>
      </c>
      <c r="P7" s="4" t="s">
        <v>32</v>
      </c>
      <c r="Q7" s="4">
        <v>0</v>
      </c>
      <c r="R7" s="6">
        <v>44471</v>
      </c>
      <c r="S7" s="5">
        <v>44479</v>
      </c>
      <c r="T7" s="4" t="s">
        <v>33</v>
      </c>
      <c r="U7" s="4">
        <v>3796</v>
      </c>
      <c r="V7" s="4">
        <v>0</v>
      </c>
      <c r="W7" s="4">
        <v>0</v>
      </c>
    </row>
    <row r="8" s="4" customFormat="1" spans="1:25">
      <c r="A8" s="4">
        <v>16325711219</v>
      </c>
      <c r="B8" s="4" t="s">
        <v>25</v>
      </c>
      <c r="C8" s="4" t="s">
        <v>46</v>
      </c>
      <c r="D8" s="4" t="s">
        <v>34</v>
      </c>
      <c r="E8" s="4" t="s">
        <v>35</v>
      </c>
      <c r="F8" s="5">
        <v>44474</v>
      </c>
      <c r="G8" s="5">
        <v>44476</v>
      </c>
      <c r="H8" s="4">
        <v>1</v>
      </c>
      <c r="I8" s="4">
        <v>2</v>
      </c>
      <c r="J8" s="4">
        <v>2</v>
      </c>
      <c r="K8" s="4" t="s">
        <v>29</v>
      </c>
      <c r="L8" s="4">
        <v>-1010</v>
      </c>
      <c r="M8" s="4">
        <v>-1010</v>
      </c>
      <c r="N8" s="4" t="s">
        <v>36</v>
      </c>
      <c r="O8" s="4" t="s">
        <v>31</v>
      </c>
      <c r="P8" s="4" t="s">
        <v>32</v>
      </c>
      <c r="Q8" s="4">
        <v>0</v>
      </c>
      <c r="R8" s="6">
        <v>44459</v>
      </c>
      <c r="S8" s="5">
        <v>44479</v>
      </c>
      <c r="T8" s="4" t="s">
        <v>33</v>
      </c>
      <c r="U8" s="4">
        <v>-1010</v>
      </c>
      <c r="V8" s="4">
        <v>0</v>
      </c>
      <c r="W8" s="4">
        <v>0</v>
      </c>
      <c r="X8" s="4">
        <v>2259619</v>
      </c>
      <c r="Y8" s="4">
        <v>893360758</v>
      </c>
    </row>
    <row r="9" s="4" customFormat="1" spans="1:25">
      <c r="A9" s="4">
        <v>16460987974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44473</v>
      </c>
      <c r="G9" s="5">
        <v>44476</v>
      </c>
      <c r="H9" s="4">
        <v>1</v>
      </c>
      <c r="I9" s="4">
        <v>3</v>
      </c>
      <c r="J9" s="4">
        <v>3</v>
      </c>
      <c r="K9" s="4" t="s">
        <v>29</v>
      </c>
      <c r="L9" s="4">
        <v>1991</v>
      </c>
      <c r="M9" s="4">
        <v>1991</v>
      </c>
      <c r="N9" s="4" t="s">
        <v>49</v>
      </c>
      <c r="O9" s="4" t="s">
        <v>31</v>
      </c>
      <c r="P9" s="4" t="s">
        <v>32</v>
      </c>
      <c r="Q9" s="4">
        <v>0</v>
      </c>
      <c r="R9" s="6">
        <v>44473</v>
      </c>
      <c r="S9" s="5">
        <v>44479</v>
      </c>
      <c r="T9" s="4" t="s">
        <v>33</v>
      </c>
      <c r="U9" s="4">
        <v>1991</v>
      </c>
      <c r="V9" s="4">
        <v>0</v>
      </c>
      <c r="W9" s="4">
        <v>0</v>
      </c>
      <c r="X9" s="4">
        <v>2272463</v>
      </c>
      <c r="Y9" s="4">
        <v>71354916</v>
      </c>
    </row>
    <row r="10" s="4" customFormat="1" spans="1:24">
      <c r="A10" s="4">
        <v>16464876001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44475</v>
      </c>
      <c r="G10" s="5">
        <v>44476</v>
      </c>
      <c r="H10" s="4">
        <v>1</v>
      </c>
      <c r="I10" s="4">
        <v>1</v>
      </c>
      <c r="J10" s="4">
        <v>1</v>
      </c>
      <c r="K10" s="4" t="s">
        <v>29</v>
      </c>
      <c r="L10" s="4">
        <v>139</v>
      </c>
      <c r="M10" s="4">
        <v>139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44473</v>
      </c>
      <c r="S10" s="5">
        <v>44479</v>
      </c>
      <c r="T10" s="4" t="s">
        <v>33</v>
      </c>
      <c r="U10" s="4">
        <v>139</v>
      </c>
      <c r="V10" s="4">
        <v>0</v>
      </c>
      <c r="W10" s="4">
        <v>0</v>
      </c>
      <c r="X10" s="4">
        <v>2272707</v>
      </c>
    </row>
    <row r="11" s="4" customFormat="1" spans="1:26">
      <c r="A11" s="4">
        <v>16469761225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44474</v>
      </c>
      <c r="G11" s="5">
        <v>44476</v>
      </c>
      <c r="H11" s="4">
        <v>2</v>
      </c>
      <c r="I11" s="4">
        <v>2</v>
      </c>
      <c r="J11" s="4">
        <v>4</v>
      </c>
      <c r="K11" s="4" t="s">
        <v>29</v>
      </c>
      <c r="L11" s="4">
        <v>1836</v>
      </c>
      <c r="M11" s="4">
        <v>1836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44474</v>
      </c>
      <c r="S11" s="5">
        <v>44479</v>
      </c>
      <c r="T11" s="4" t="s">
        <v>33</v>
      </c>
      <c r="U11" s="4">
        <v>1836</v>
      </c>
      <c r="V11" s="4">
        <v>0</v>
      </c>
      <c r="W11" s="4">
        <v>0</v>
      </c>
      <c r="X11" s="4">
        <v>2272943</v>
      </c>
      <c r="Y11" s="4">
        <v>2353430655</v>
      </c>
      <c r="Z11" s="4">
        <v>2353430122</v>
      </c>
    </row>
    <row r="12" s="4" customFormat="1" spans="1:23">
      <c r="A12" s="4">
        <v>16470000880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44474</v>
      </c>
      <c r="G12" s="5">
        <v>44476</v>
      </c>
      <c r="H12" s="4">
        <v>1</v>
      </c>
      <c r="I12" s="4">
        <v>2</v>
      </c>
      <c r="J12" s="4">
        <v>2</v>
      </c>
      <c r="K12" s="4" t="s">
        <v>29</v>
      </c>
      <c r="L12" s="4">
        <v>1166</v>
      </c>
      <c r="M12" s="4">
        <v>1166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44474</v>
      </c>
      <c r="S12" s="5">
        <v>44479</v>
      </c>
      <c r="T12" s="4" t="s">
        <v>33</v>
      </c>
      <c r="U12" s="4">
        <v>1166</v>
      </c>
      <c r="V12" s="4">
        <v>0</v>
      </c>
      <c r="W12" s="4">
        <v>0</v>
      </c>
    </row>
    <row r="13" s="4" customFormat="1" spans="1:23">
      <c r="A13" s="4">
        <v>16470000880</v>
      </c>
      <c r="B13" s="4" t="s">
        <v>25</v>
      </c>
      <c r="C13" s="4" t="s">
        <v>46</v>
      </c>
      <c r="D13" s="4" t="s">
        <v>56</v>
      </c>
      <c r="E13" s="4" t="s">
        <v>57</v>
      </c>
      <c r="F13" s="5">
        <v>44474</v>
      </c>
      <c r="G13" s="5">
        <v>44476</v>
      </c>
      <c r="H13" s="4">
        <v>1</v>
      </c>
      <c r="I13" s="4">
        <v>2</v>
      </c>
      <c r="J13" s="4">
        <v>2</v>
      </c>
      <c r="K13" s="4" t="s">
        <v>29</v>
      </c>
      <c r="L13" s="4">
        <v>-1166</v>
      </c>
      <c r="M13" s="4">
        <v>-1166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44474</v>
      </c>
      <c r="S13" s="5">
        <v>44479</v>
      </c>
      <c r="T13" s="4" t="s">
        <v>33</v>
      </c>
      <c r="U13" s="4">
        <v>-1166</v>
      </c>
      <c r="V13" s="4">
        <v>0</v>
      </c>
      <c r="W13" s="4">
        <v>0</v>
      </c>
    </row>
    <row r="14" s="4" customFormat="1" spans="1:25">
      <c r="A14" s="4">
        <v>16470369560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44475</v>
      </c>
      <c r="G14" s="5">
        <v>44476</v>
      </c>
      <c r="H14" s="4">
        <v>1</v>
      </c>
      <c r="I14" s="4">
        <v>1</v>
      </c>
      <c r="J14" s="4">
        <v>1</v>
      </c>
      <c r="K14" s="4" t="s">
        <v>29</v>
      </c>
      <c r="L14" s="4">
        <v>836</v>
      </c>
      <c r="M14" s="4">
        <v>836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44474</v>
      </c>
      <c r="S14" s="5">
        <v>44479</v>
      </c>
      <c r="T14" s="4" t="s">
        <v>33</v>
      </c>
      <c r="U14" s="4">
        <v>836</v>
      </c>
      <c r="V14" s="4">
        <v>0</v>
      </c>
      <c r="W14" s="4">
        <v>0</v>
      </c>
      <c r="Y14" s="4" t="s">
        <v>62</v>
      </c>
    </row>
    <row r="15" s="4" customFormat="1" spans="1:25">
      <c r="A15" s="4">
        <v>16472689838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44475</v>
      </c>
      <c r="G15" s="5">
        <v>44476</v>
      </c>
      <c r="H15" s="4">
        <v>1</v>
      </c>
      <c r="I15" s="4">
        <v>1</v>
      </c>
      <c r="J15" s="4">
        <v>1</v>
      </c>
      <c r="K15" s="4" t="s">
        <v>29</v>
      </c>
      <c r="L15" s="4">
        <v>879</v>
      </c>
      <c r="M15" s="4">
        <v>879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44474</v>
      </c>
      <c r="S15" s="5">
        <v>44479</v>
      </c>
      <c r="T15" s="4" t="s">
        <v>33</v>
      </c>
      <c r="U15" s="4">
        <v>879</v>
      </c>
      <c r="V15" s="4">
        <v>0</v>
      </c>
      <c r="W15" s="4">
        <v>0</v>
      </c>
      <c r="X15" s="4">
        <v>2273247</v>
      </c>
      <c r="Y15" s="4">
        <v>21073324</v>
      </c>
    </row>
    <row r="16" s="4" customFormat="1" spans="1:25">
      <c r="A16" s="4">
        <v>16478527915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44475</v>
      </c>
      <c r="G16" s="5">
        <v>44476</v>
      </c>
      <c r="H16" s="4">
        <v>1</v>
      </c>
      <c r="I16" s="4">
        <v>1</v>
      </c>
      <c r="J16" s="4">
        <v>1</v>
      </c>
      <c r="K16" s="4" t="s">
        <v>29</v>
      </c>
      <c r="L16" s="4">
        <v>554</v>
      </c>
      <c r="M16" s="4">
        <v>554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44475</v>
      </c>
      <c r="S16" s="5">
        <v>44479</v>
      </c>
      <c r="T16" s="4" t="s">
        <v>33</v>
      </c>
      <c r="U16" s="4">
        <v>554</v>
      </c>
      <c r="V16" s="4">
        <v>0</v>
      </c>
      <c r="W16" s="4">
        <v>0</v>
      </c>
      <c r="X16" s="4">
        <v>2273456</v>
      </c>
      <c r="Y16" s="4" t="s">
        <v>69</v>
      </c>
    </row>
    <row r="17" s="4" customFormat="1" spans="1:25">
      <c r="A17" s="4">
        <v>16478725176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44475</v>
      </c>
      <c r="G17" s="5">
        <v>44476</v>
      </c>
      <c r="H17" s="4">
        <v>1</v>
      </c>
      <c r="I17" s="4">
        <v>1</v>
      </c>
      <c r="J17" s="4">
        <v>1</v>
      </c>
      <c r="K17" s="4" t="s">
        <v>29</v>
      </c>
      <c r="L17" s="4">
        <v>1138</v>
      </c>
      <c r="M17" s="4">
        <v>1138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44475</v>
      </c>
      <c r="S17" s="5">
        <v>44479</v>
      </c>
      <c r="T17" s="4" t="s">
        <v>33</v>
      </c>
      <c r="U17" s="4">
        <v>1138</v>
      </c>
      <c r="V17" s="4">
        <v>0</v>
      </c>
      <c r="W17" s="4">
        <v>0</v>
      </c>
      <c r="X17" s="4">
        <v>2273501</v>
      </c>
      <c r="Y17" s="4">
        <v>73063997</v>
      </c>
    </row>
    <row r="18" s="4" customFormat="1" spans="1:23">
      <c r="A18" s="4">
        <v>16478748673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44475</v>
      </c>
      <c r="G18" s="5">
        <v>44476</v>
      </c>
      <c r="H18" s="4">
        <v>1</v>
      </c>
      <c r="I18" s="4">
        <v>1</v>
      </c>
      <c r="J18" s="4">
        <v>1</v>
      </c>
      <c r="K18" s="4" t="s">
        <v>29</v>
      </c>
      <c r="L18" s="4">
        <v>134</v>
      </c>
      <c r="M18" s="4">
        <v>134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44475</v>
      </c>
      <c r="S18" s="5">
        <v>44479</v>
      </c>
      <c r="T18" s="4" t="s">
        <v>33</v>
      </c>
      <c r="U18" s="4">
        <v>134</v>
      </c>
      <c r="V18" s="4">
        <v>0</v>
      </c>
      <c r="W18" s="4">
        <v>0</v>
      </c>
    </row>
    <row r="19" s="4" customFormat="1" spans="1:25">
      <c r="A19" s="4">
        <v>16478795860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44475</v>
      </c>
      <c r="G19" s="5">
        <v>44476</v>
      </c>
      <c r="H19" s="4">
        <v>1</v>
      </c>
      <c r="I19" s="4">
        <v>1</v>
      </c>
      <c r="J19" s="4">
        <v>1</v>
      </c>
      <c r="K19" s="4" t="s">
        <v>29</v>
      </c>
      <c r="L19" s="4">
        <v>634</v>
      </c>
      <c r="M19" s="4">
        <v>634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44475</v>
      </c>
      <c r="S19" s="5">
        <v>44479</v>
      </c>
      <c r="T19" s="4" t="s">
        <v>33</v>
      </c>
      <c r="U19" s="4">
        <v>634</v>
      </c>
      <c r="V19" s="4">
        <v>0</v>
      </c>
      <c r="W19" s="4">
        <v>0</v>
      </c>
      <c r="X19" s="4">
        <v>2273520</v>
      </c>
      <c r="Y19" s="4">
        <v>2353479366</v>
      </c>
    </row>
    <row r="20" s="4" customFormat="1" spans="1:25">
      <c r="A20" s="4">
        <v>16480646990</v>
      </c>
      <c r="B20" s="4" t="s">
        <v>25</v>
      </c>
      <c r="C20" s="4" t="s">
        <v>26</v>
      </c>
      <c r="D20" s="4" t="s">
        <v>79</v>
      </c>
      <c r="E20" s="4" t="s">
        <v>51</v>
      </c>
      <c r="F20" s="5">
        <v>44475</v>
      </c>
      <c r="G20" s="5">
        <v>44476</v>
      </c>
      <c r="H20" s="4">
        <v>1</v>
      </c>
      <c r="I20" s="4">
        <v>1</v>
      </c>
      <c r="J20" s="4">
        <v>1</v>
      </c>
      <c r="K20" s="4" t="s">
        <v>29</v>
      </c>
      <c r="L20" s="4">
        <v>825</v>
      </c>
      <c r="M20" s="4">
        <v>825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44475</v>
      </c>
      <c r="S20" s="5">
        <v>44479</v>
      </c>
      <c r="T20" s="4" t="s">
        <v>33</v>
      </c>
      <c r="U20" s="4">
        <v>825</v>
      </c>
      <c r="V20" s="4">
        <v>0</v>
      </c>
      <c r="W20" s="4">
        <v>0</v>
      </c>
      <c r="Y20" s="4">
        <v>21022761</v>
      </c>
    </row>
    <row r="21" s="4" customFormat="1" spans="1:24">
      <c r="A21" s="4">
        <v>15671598354</v>
      </c>
      <c r="B21" s="4" t="s">
        <v>25</v>
      </c>
      <c r="C21" s="4" t="s">
        <v>26</v>
      </c>
      <c r="D21" s="4" t="s">
        <v>50</v>
      </c>
      <c r="E21" s="4" t="s">
        <v>51</v>
      </c>
      <c r="F21" s="5">
        <v>44471</v>
      </c>
      <c r="G21" s="5">
        <v>44474</v>
      </c>
      <c r="H21" s="4">
        <v>1</v>
      </c>
      <c r="I21" s="4">
        <v>3</v>
      </c>
      <c r="J21" s="4">
        <v>3</v>
      </c>
      <c r="K21" s="4" t="s">
        <v>29</v>
      </c>
      <c r="L21" s="4">
        <v>498</v>
      </c>
      <c r="M21" s="4">
        <v>498</v>
      </c>
      <c r="N21" s="4" t="s">
        <v>81</v>
      </c>
      <c r="O21" s="4" t="s">
        <v>82</v>
      </c>
      <c r="P21" s="4" t="s">
        <v>32</v>
      </c>
      <c r="Q21" s="4">
        <v>0</v>
      </c>
      <c r="R21" s="6">
        <v>44378</v>
      </c>
      <c r="S21" s="5">
        <v>44480</v>
      </c>
      <c r="T21" s="4" t="s">
        <v>33</v>
      </c>
      <c r="U21" s="4">
        <v>498</v>
      </c>
      <c r="V21" s="4">
        <v>0</v>
      </c>
      <c r="W21" s="4">
        <v>0</v>
      </c>
      <c r="X21" s="4">
        <v>2180188</v>
      </c>
    </row>
    <row r="22" s="4" customFormat="1" spans="1:24">
      <c r="A22" s="4">
        <v>15862330946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44476</v>
      </c>
      <c r="G22" s="5">
        <v>44479</v>
      </c>
      <c r="H22" s="4">
        <v>1</v>
      </c>
      <c r="I22" s="4">
        <v>3</v>
      </c>
      <c r="J22" s="4">
        <v>3</v>
      </c>
      <c r="K22" s="4" t="s">
        <v>29</v>
      </c>
      <c r="L22" s="4">
        <v>10505</v>
      </c>
      <c r="M22" s="4">
        <v>10505</v>
      </c>
      <c r="N22" s="4" t="s">
        <v>85</v>
      </c>
      <c r="O22" s="4" t="s">
        <v>82</v>
      </c>
      <c r="P22" s="4" t="s">
        <v>32</v>
      </c>
      <c r="Q22" s="4">
        <v>0</v>
      </c>
      <c r="R22" s="6">
        <v>44397</v>
      </c>
      <c r="S22" s="5">
        <v>44480</v>
      </c>
      <c r="T22" s="4" t="s">
        <v>33</v>
      </c>
      <c r="U22" s="4">
        <v>10505</v>
      </c>
      <c r="V22" s="4">
        <v>0</v>
      </c>
      <c r="W22" s="4">
        <v>0</v>
      </c>
      <c r="X22" s="4">
        <v>2202574</v>
      </c>
    </row>
    <row r="23" s="4" customFormat="1" spans="1:24">
      <c r="A23" s="4">
        <v>15950557076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44475</v>
      </c>
      <c r="G23" s="5">
        <v>44477</v>
      </c>
      <c r="H23" s="4">
        <v>1</v>
      </c>
      <c r="I23" s="4">
        <v>2</v>
      </c>
      <c r="J23" s="4">
        <v>2</v>
      </c>
      <c r="K23" s="4" t="s">
        <v>29</v>
      </c>
      <c r="L23" s="4">
        <v>1016</v>
      </c>
      <c r="M23" s="4">
        <v>1016</v>
      </c>
      <c r="N23" s="4" t="s">
        <v>88</v>
      </c>
      <c r="O23" s="4" t="s">
        <v>82</v>
      </c>
      <c r="P23" s="4" t="s">
        <v>32</v>
      </c>
      <c r="Q23" s="4">
        <v>0</v>
      </c>
      <c r="R23" s="6">
        <v>44404</v>
      </c>
      <c r="S23" s="5">
        <v>44480</v>
      </c>
      <c r="T23" s="4" t="s">
        <v>33</v>
      </c>
      <c r="U23" s="4">
        <v>1016</v>
      </c>
      <c r="V23" s="4">
        <v>0</v>
      </c>
      <c r="W23" s="4">
        <v>0</v>
      </c>
      <c r="X23" s="4">
        <v>2210359</v>
      </c>
    </row>
    <row r="24" s="4" customFormat="1" spans="1:24">
      <c r="A24" s="4">
        <v>15955557009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44472</v>
      </c>
      <c r="G24" s="5">
        <v>44475</v>
      </c>
      <c r="H24" s="4">
        <v>1</v>
      </c>
      <c r="I24" s="4">
        <v>3</v>
      </c>
      <c r="J24" s="4">
        <v>3</v>
      </c>
      <c r="K24" s="4" t="s">
        <v>29</v>
      </c>
      <c r="L24" s="4">
        <v>5955</v>
      </c>
      <c r="M24" s="4">
        <v>5955</v>
      </c>
      <c r="N24" s="4" t="s">
        <v>91</v>
      </c>
      <c r="O24" s="4" t="s">
        <v>82</v>
      </c>
      <c r="P24" s="4" t="s">
        <v>32</v>
      </c>
      <c r="Q24" s="4">
        <v>0</v>
      </c>
      <c r="R24" s="6">
        <v>44405</v>
      </c>
      <c r="S24" s="5">
        <v>44480</v>
      </c>
      <c r="T24" s="4" t="s">
        <v>33</v>
      </c>
      <c r="U24" s="4">
        <v>5955</v>
      </c>
      <c r="V24" s="4">
        <v>0</v>
      </c>
      <c r="W24" s="4">
        <v>0</v>
      </c>
      <c r="X24" s="4">
        <v>2210562</v>
      </c>
    </row>
    <row r="25" s="4" customFormat="1" spans="1:24">
      <c r="A25" s="4">
        <v>15993802205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44470</v>
      </c>
      <c r="G25" s="5">
        <v>44473</v>
      </c>
      <c r="H25" s="4">
        <v>1</v>
      </c>
      <c r="I25" s="4">
        <v>3</v>
      </c>
      <c r="J25" s="4">
        <v>3</v>
      </c>
      <c r="K25" s="4" t="s">
        <v>29</v>
      </c>
      <c r="L25" s="4">
        <v>1015</v>
      </c>
      <c r="M25" s="4">
        <v>1015</v>
      </c>
      <c r="N25" s="4" t="s">
        <v>94</v>
      </c>
      <c r="O25" s="4" t="s">
        <v>82</v>
      </c>
      <c r="P25" s="4" t="s">
        <v>32</v>
      </c>
      <c r="Q25" s="4">
        <v>0</v>
      </c>
      <c r="R25" s="6">
        <v>44409</v>
      </c>
      <c r="S25" s="5">
        <v>44480</v>
      </c>
      <c r="T25" s="4" t="s">
        <v>33</v>
      </c>
      <c r="U25" s="4">
        <v>1015</v>
      </c>
      <c r="V25" s="4">
        <v>0</v>
      </c>
      <c r="W25" s="4">
        <v>0</v>
      </c>
      <c r="X25" s="4">
        <v>2215208</v>
      </c>
    </row>
    <row r="26" s="4" customFormat="1" spans="1:24">
      <c r="A26" s="4">
        <v>15993802205</v>
      </c>
      <c r="B26" s="4" t="s">
        <v>25</v>
      </c>
      <c r="C26" s="4" t="s">
        <v>46</v>
      </c>
      <c r="D26" s="4" t="s">
        <v>92</v>
      </c>
      <c r="E26" s="4" t="s">
        <v>93</v>
      </c>
      <c r="F26" s="5">
        <v>44470</v>
      </c>
      <c r="G26" s="5">
        <v>44473</v>
      </c>
      <c r="H26" s="4">
        <v>1</v>
      </c>
      <c r="I26" s="4">
        <v>3</v>
      </c>
      <c r="J26" s="4">
        <v>3</v>
      </c>
      <c r="K26" s="4" t="s">
        <v>29</v>
      </c>
      <c r="L26" s="4">
        <v>-1015</v>
      </c>
      <c r="M26" s="4">
        <v>-1015</v>
      </c>
      <c r="N26" s="4" t="s">
        <v>94</v>
      </c>
      <c r="O26" s="4" t="s">
        <v>82</v>
      </c>
      <c r="P26" s="4" t="s">
        <v>32</v>
      </c>
      <c r="Q26" s="4">
        <v>0</v>
      </c>
      <c r="R26" s="6">
        <v>44409</v>
      </c>
      <c r="S26" s="5">
        <v>44480</v>
      </c>
      <c r="T26" s="4" t="s">
        <v>33</v>
      </c>
      <c r="U26" s="4">
        <v>-1015</v>
      </c>
      <c r="V26" s="4">
        <v>0</v>
      </c>
      <c r="W26" s="4">
        <v>0</v>
      </c>
      <c r="X26" s="4">
        <v>2215208</v>
      </c>
    </row>
    <row r="27" s="4" customFormat="1" spans="1:24">
      <c r="A27" s="4">
        <v>15996079379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44474</v>
      </c>
      <c r="G27" s="5">
        <v>44477</v>
      </c>
      <c r="H27" s="4">
        <v>1</v>
      </c>
      <c r="I27" s="4">
        <v>3</v>
      </c>
      <c r="J27" s="4">
        <v>3</v>
      </c>
      <c r="K27" s="4" t="s">
        <v>29</v>
      </c>
      <c r="L27" s="4">
        <v>771</v>
      </c>
      <c r="M27" s="4">
        <v>771</v>
      </c>
      <c r="N27" s="4" t="s">
        <v>97</v>
      </c>
      <c r="O27" s="4" t="s">
        <v>82</v>
      </c>
      <c r="P27" s="4" t="s">
        <v>32</v>
      </c>
      <c r="Q27" s="4">
        <v>0</v>
      </c>
      <c r="R27" s="6">
        <v>44410</v>
      </c>
      <c r="S27" s="5">
        <v>44480</v>
      </c>
      <c r="T27" s="4" t="s">
        <v>33</v>
      </c>
      <c r="U27" s="4">
        <v>771</v>
      </c>
      <c r="V27" s="4">
        <v>0</v>
      </c>
      <c r="W27" s="4">
        <v>0</v>
      </c>
      <c r="X27" s="4">
        <v>2215526</v>
      </c>
    </row>
    <row r="28" s="4" customFormat="1" spans="1:23">
      <c r="A28" s="4">
        <v>16004420528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44470</v>
      </c>
      <c r="G28" s="5">
        <v>44474</v>
      </c>
      <c r="H28" s="4">
        <v>1</v>
      </c>
      <c r="I28" s="4">
        <v>4</v>
      </c>
      <c r="J28" s="4">
        <v>4</v>
      </c>
      <c r="K28" s="4" t="s">
        <v>29</v>
      </c>
      <c r="L28" s="4">
        <v>7075</v>
      </c>
      <c r="M28" s="4">
        <v>7075</v>
      </c>
      <c r="N28" s="4" t="s">
        <v>100</v>
      </c>
      <c r="O28" s="4" t="s">
        <v>82</v>
      </c>
      <c r="P28" s="4" t="s">
        <v>32</v>
      </c>
      <c r="Q28" s="4">
        <v>0</v>
      </c>
      <c r="R28" s="6">
        <v>44411</v>
      </c>
      <c r="S28" s="5">
        <v>44480</v>
      </c>
      <c r="T28" s="4" t="s">
        <v>33</v>
      </c>
      <c r="U28" s="4">
        <v>7075</v>
      </c>
      <c r="V28" s="4">
        <v>0</v>
      </c>
      <c r="W28" s="4">
        <v>0</v>
      </c>
    </row>
    <row r="29" s="4" customFormat="1" spans="1:23">
      <c r="A29" s="4">
        <v>16038258920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44477</v>
      </c>
      <c r="G29" s="5">
        <v>44478</v>
      </c>
      <c r="H29" s="4">
        <v>2</v>
      </c>
      <c r="I29" s="4">
        <v>1</v>
      </c>
      <c r="J29" s="4">
        <v>2</v>
      </c>
      <c r="K29" s="4" t="s">
        <v>29</v>
      </c>
      <c r="L29" s="4">
        <v>3624</v>
      </c>
      <c r="M29" s="4">
        <v>3624</v>
      </c>
      <c r="N29" s="4" t="s">
        <v>103</v>
      </c>
      <c r="O29" s="4" t="s">
        <v>82</v>
      </c>
      <c r="P29" s="4" t="s">
        <v>32</v>
      </c>
      <c r="Q29" s="4">
        <v>0</v>
      </c>
      <c r="R29" s="6">
        <v>44417</v>
      </c>
      <c r="S29" s="5">
        <v>44480</v>
      </c>
      <c r="T29" s="4" t="s">
        <v>33</v>
      </c>
      <c r="U29" s="4">
        <v>3624</v>
      </c>
      <c r="V29" s="4">
        <v>0</v>
      </c>
      <c r="W29" s="4">
        <v>0</v>
      </c>
    </row>
    <row r="30" s="4" customFormat="1" spans="1:25">
      <c r="A30" s="4">
        <v>16066264009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44470</v>
      </c>
      <c r="G30" s="5">
        <v>44473</v>
      </c>
      <c r="H30" s="4">
        <v>1</v>
      </c>
      <c r="I30" s="4">
        <v>3</v>
      </c>
      <c r="J30" s="4">
        <v>3</v>
      </c>
      <c r="K30" s="4" t="s">
        <v>29</v>
      </c>
      <c r="L30" s="4">
        <v>22451</v>
      </c>
      <c r="M30" s="4">
        <v>22451</v>
      </c>
      <c r="N30" s="4" t="s">
        <v>106</v>
      </c>
      <c r="O30" s="4" t="s">
        <v>82</v>
      </c>
      <c r="P30" s="4" t="s">
        <v>32</v>
      </c>
      <c r="Q30" s="4">
        <v>0</v>
      </c>
      <c r="R30" s="6">
        <v>44421</v>
      </c>
      <c r="S30" s="5">
        <v>44480</v>
      </c>
      <c r="T30" s="4" t="s">
        <v>33</v>
      </c>
      <c r="U30" s="4">
        <v>22451</v>
      </c>
      <c r="V30" s="4">
        <v>0</v>
      </c>
      <c r="W30" s="4">
        <v>0</v>
      </c>
      <c r="Y30" s="4">
        <v>120091638</v>
      </c>
    </row>
    <row r="31" s="4" customFormat="1" spans="1:25">
      <c r="A31" s="4">
        <v>16066578884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44470</v>
      </c>
      <c r="G31" s="5">
        <v>44473</v>
      </c>
      <c r="H31" s="4">
        <v>1</v>
      </c>
      <c r="I31" s="4">
        <v>3</v>
      </c>
      <c r="J31" s="4">
        <v>3</v>
      </c>
      <c r="K31" s="4" t="s">
        <v>29</v>
      </c>
      <c r="L31" s="4">
        <v>22451</v>
      </c>
      <c r="M31" s="4">
        <v>22451</v>
      </c>
      <c r="N31" s="4" t="s">
        <v>107</v>
      </c>
      <c r="O31" s="4" t="s">
        <v>82</v>
      </c>
      <c r="P31" s="4" t="s">
        <v>32</v>
      </c>
      <c r="Q31" s="4">
        <v>0</v>
      </c>
      <c r="R31" s="6">
        <v>44422</v>
      </c>
      <c r="S31" s="5">
        <v>44480</v>
      </c>
      <c r="T31" s="4" t="s">
        <v>33</v>
      </c>
      <c r="U31" s="4">
        <v>22451</v>
      </c>
      <c r="V31" s="4">
        <v>0</v>
      </c>
      <c r="W31" s="4">
        <v>0</v>
      </c>
      <c r="X31" s="4">
        <v>2223257</v>
      </c>
      <c r="Y31" s="4">
        <v>120095134</v>
      </c>
    </row>
    <row r="32" s="4" customFormat="1" spans="1:23">
      <c r="A32" s="4">
        <v>16070239157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44478</v>
      </c>
      <c r="G32" s="5">
        <v>44479</v>
      </c>
      <c r="H32" s="4">
        <v>1</v>
      </c>
      <c r="I32" s="4">
        <v>1</v>
      </c>
      <c r="J32" s="4">
        <v>1</v>
      </c>
      <c r="K32" s="4" t="s">
        <v>29</v>
      </c>
      <c r="L32" s="4">
        <v>1834</v>
      </c>
      <c r="M32" s="4">
        <v>1834</v>
      </c>
      <c r="N32" s="4" t="s">
        <v>110</v>
      </c>
      <c r="O32" s="4" t="s">
        <v>82</v>
      </c>
      <c r="P32" s="4" t="s">
        <v>32</v>
      </c>
      <c r="Q32" s="4">
        <v>0</v>
      </c>
      <c r="R32" s="6">
        <v>44423</v>
      </c>
      <c r="S32" s="5">
        <v>44480</v>
      </c>
      <c r="T32" s="4" t="s">
        <v>33</v>
      </c>
      <c r="U32" s="4">
        <v>1834</v>
      </c>
      <c r="V32" s="4">
        <v>0</v>
      </c>
      <c r="W32" s="4">
        <v>0</v>
      </c>
    </row>
    <row r="33" s="4" customFormat="1" spans="1:25">
      <c r="A33" s="4">
        <v>16077049711</v>
      </c>
      <c r="B33" s="4" t="s">
        <v>25</v>
      </c>
      <c r="C33" s="4" t="s">
        <v>26</v>
      </c>
      <c r="D33" s="4" t="s">
        <v>111</v>
      </c>
      <c r="E33" s="4" t="s">
        <v>112</v>
      </c>
      <c r="F33" s="5">
        <v>44475</v>
      </c>
      <c r="G33" s="5">
        <v>44477</v>
      </c>
      <c r="H33" s="4">
        <v>1</v>
      </c>
      <c r="I33" s="4">
        <v>2</v>
      </c>
      <c r="J33" s="4">
        <v>2</v>
      </c>
      <c r="K33" s="4" t="s">
        <v>29</v>
      </c>
      <c r="L33" s="4">
        <v>2674</v>
      </c>
      <c r="M33" s="4">
        <v>2674</v>
      </c>
      <c r="N33" s="4" t="s">
        <v>113</v>
      </c>
      <c r="O33" s="4" t="s">
        <v>82</v>
      </c>
      <c r="P33" s="4" t="s">
        <v>32</v>
      </c>
      <c r="Q33" s="4">
        <v>0</v>
      </c>
      <c r="R33" s="6">
        <v>44424</v>
      </c>
      <c r="S33" s="5">
        <v>44480</v>
      </c>
      <c r="T33" s="4" t="s">
        <v>33</v>
      </c>
      <c r="U33" s="4">
        <v>2674</v>
      </c>
      <c r="V33" s="4">
        <v>0</v>
      </c>
      <c r="W33" s="4">
        <v>0</v>
      </c>
      <c r="X33" s="4">
        <v>2224857</v>
      </c>
      <c r="Y33" s="4">
        <v>93249</v>
      </c>
    </row>
    <row r="34" s="4" customFormat="1" spans="1:23">
      <c r="A34" s="4">
        <v>16077234359</v>
      </c>
      <c r="B34" s="4" t="s">
        <v>25</v>
      </c>
      <c r="C34" s="4" t="s">
        <v>26</v>
      </c>
      <c r="D34" s="4" t="s">
        <v>114</v>
      </c>
      <c r="E34" s="4" t="s">
        <v>115</v>
      </c>
      <c r="F34" s="5">
        <v>44469</v>
      </c>
      <c r="G34" s="5">
        <v>44473</v>
      </c>
      <c r="H34" s="4">
        <v>1</v>
      </c>
      <c r="I34" s="4">
        <v>4</v>
      </c>
      <c r="J34" s="4">
        <v>4</v>
      </c>
      <c r="K34" s="4" t="s">
        <v>29</v>
      </c>
      <c r="L34" s="4">
        <v>5432</v>
      </c>
      <c r="M34" s="4">
        <v>5432</v>
      </c>
      <c r="N34" s="4" t="s">
        <v>116</v>
      </c>
      <c r="O34" s="4" t="s">
        <v>82</v>
      </c>
      <c r="P34" s="4" t="s">
        <v>32</v>
      </c>
      <c r="Q34" s="4">
        <v>0</v>
      </c>
      <c r="R34" s="6">
        <v>44424</v>
      </c>
      <c r="S34" s="5">
        <v>44480</v>
      </c>
      <c r="T34" s="4" t="s">
        <v>33</v>
      </c>
      <c r="U34" s="4">
        <v>5432</v>
      </c>
      <c r="V34" s="4">
        <v>0</v>
      </c>
      <c r="W34" s="4">
        <v>0</v>
      </c>
    </row>
    <row r="35" s="4" customFormat="1" spans="1:24">
      <c r="A35" s="4">
        <v>16162862378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44470</v>
      </c>
      <c r="G35" s="5">
        <v>44473</v>
      </c>
      <c r="H35" s="4">
        <v>1</v>
      </c>
      <c r="I35" s="4">
        <v>3</v>
      </c>
      <c r="J35" s="4">
        <v>3</v>
      </c>
      <c r="K35" s="4" t="s">
        <v>29</v>
      </c>
      <c r="L35" s="4">
        <v>4007</v>
      </c>
      <c r="M35" s="4">
        <v>4007</v>
      </c>
      <c r="N35" s="4" t="s">
        <v>119</v>
      </c>
      <c r="O35" s="4" t="s">
        <v>82</v>
      </c>
      <c r="P35" s="4" t="s">
        <v>32</v>
      </c>
      <c r="Q35" s="4">
        <v>0</v>
      </c>
      <c r="R35" s="6">
        <v>44437</v>
      </c>
      <c r="S35" s="5">
        <v>44480</v>
      </c>
      <c r="T35" s="4" t="s">
        <v>33</v>
      </c>
      <c r="U35" s="4">
        <v>4007</v>
      </c>
      <c r="V35" s="4">
        <v>0</v>
      </c>
      <c r="W35" s="4">
        <v>0</v>
      </c>
      <c r="X35" s="4">
        <v>2236641</v>
      </c>
    </row>
    <row r="36" s="4" customFormat="1" spans="1:24">
      <c r="A36" s="4">
        <v>16163472387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44477</v>
      </c>
      <c r="G36" s="5">
        <v>44479</v>
      </c>
      <c r="H36" s="4">
        <v>1</v>
      </c>
      <c r="I36" s="4">
        <v>2</v>
      </c>
      <c r="J36" s="4">
        <v>2</v>
      </c>
      <c r="K36" s="4" t="s">
        <v>29</v>
      </c>
      <c r="L36" s="4">
        <v>11100</v>
      </c>
      <c r="M36" s="4">
        <v>11100</v>
      </c>
      <c r="N36" s="4" t="s">
        <v>122</v>
      </c>
      <c r="O36" s="4" t="s">
        <v>82</v>
      </c>
      <c r="P36" s="4" t="s">
        <v>32</v>
      </c>
      <c r="Q36" s="4">
        <v>0</v>
      </c>
      <c r="R36" s="6">
        <v>44437</v>
      </c>
      <c r="S36" s="5">
        <v>44480</v>
      </c>
      <c r="T36" s="4" t="s">
        <v>33</v>
      </c>
      <c r="U36" s="4">
        <v>11100</v>
      </c>
      <c r="V36" s="4">
        <v>0</v>
      </c>
      <c r="W36" s="4">
        <v>0</v>
      </c>
      <c r="X36" s="4">
        <v>2236794</v>
      </c>
    </row>
    <row r="37" s="4" customFormat="1" spans="1:25">
      <c r="A37" s="4">
        <v>16231863066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44469</v>
      </c>
      <c r="G37" s="5">
        <v>44473</v>
      </c>
      <c r="H37" s="4">
        <v>1</v>
      </c>
      <c r="I37" s="4">
        <v>4</v>
      </c>
      <c r="J37" s="4">
        <v>4</v>
      </c>
      <c r="K37" s="4" t="s">
        <v>29</v>
      </c>
      <c r="L37" s="4">
        <v>9558</v>
      </c>
      <c r="M37" s="4">
        <v>9558</v>
      </c>
      <c r="N37" s="4" t="s">
        <v>125</v>
      </c>
      <c r="O37" s="4" t="s">
        <v>82</v>
      </c>
      <c r="P37" s="4" t="s">
        <v>32</v>
      </c>
      <c r="Q37" s="4">
        <v>0</v>
      </c>
      <c r="R37" s="6">
        <v>44447</v>
      </c>
      <c r="S37" s="5">
        <v>44480</v>
      </c>
      <c r="T37" s="4" t="s">
        <v>33</v>
      </c>
      <c r="U37" s="4">
        <v>9558</v>
      </c>
      <c r="V37" s="4">
        <v>0</v>
      </c>
      <c r="W37" s="4">
        <v>0</v>
      </c>
      <c r="Y37" s="4" t="s">
        <v>126</v>
      </c>
    </row>
    <row r="38" s="4" customFormat="1" spans="1:25">
      <c r="A38" s="4">
        <v>16263348848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44470</v>
      </c>
      <c r="G38" s="5">
        <v>44474</v>
      </c>
      <c r="H38" s="4">
        <v>1</v>
      </c>
      <c r="I38" s="4">
        <v>4</v>
      </c>
      <c r="J38" s="4">
        <v>4</v>
      </c>
      <c r="K38" s="4" t="s">
        <v>29</v>
      </c>
      <c r="L38" s="4">
        <v>6432</v>
      </c>
      <c r="M38" s="4">
        <v>6432</v>
      </c>
      <c r="N38" s="4" t="s">
        <v>129</v>
      </c>
      <c r="O38" s="4" t="s">
        <v>82</v>
      </c>
      <c r="P38" s="4" t="s">
        <v>32</v>
      </c>
      <c r="Q38" s="4">
        <v>0</v>
      </c>
      <c r="R38" s="6">
        <v>44450</v>
      </c>
      <c r="S38" s="5">
        <v>44480</v>
      </c>
      <c r="T38" s="4" t="s">
        <v>33</v>
      </c>
      <c r="U38" s="4">
        <v>6432</v>
      </c>
      <c r="V38" s="4">
        <v>0</v>
      </c>
      <c r="W38" s="4">
        <v>0</v>
      </c>
      <c r="X38" s="4">
        <v>2250657</v>
      </c>
      <c r="Y38" s="4" t="s">
        <v>130</v>
      </c>
    </row>
    <row r="39" s="4" customFormat="1" spans="1:24">
      <c r="A39" s="4">
        <v>16271085743</v>
      </c>
      <c r="B39" s="4" t="s">
        <v>25</v>
      </c>
      <c r="C39" s="4" t="s">
        <v>26</v>
      </c>
      <c r="D39" s="4" t="s">
        <v>131</v>
      </c>
      <c r="E39" s="4" t="s">
        <v>132</v>
      </c>
      <c r="F39" s="5">
        <v>44472</v>
      </c>
      <c r="G39" s="5">
        <v>44473</v>
      </c>
      <c r="H39" s="4">
        <v>1</v>
      </c>
      <c r="I39" s="4">
        <v>1</v>
      </c>
      <c r="J39" s="4">
        <v>1</v>
      </c>
      <c r="K39" s="4" t="s">
        <v>29</v>
      </c>
      <c r="L39" s="4">
        <v>413</v>
      </c>
      <c r="M39" s="4">
        <v>413</v>
      </c>
      <c r="N39" s="4" t="s">
        <v>133</v>
      </c>
      <c r="O39" s="4" t="s">
        <v>82</v>
      </c>
      <c r="P39" s="4" t="s">
        <v>32</v>
      </c>
      <c r="Q39" s="4">
        <v>0</v>
      </c>
      <c r="R39" s="6">
        <v>44451</v>
      </c>
      <c r="S39" s="5">
        <v>44480</v>
      </c>
      <c r="T39" s="4" t="s">
        <v>33</v>
      </c>
      <c r="U39" s="4">
        <v>413</v>
      </c>
      <c r="V39" s="4">
        <v>0</v>
      </c>
      <c r="W39" s="4">
        <v>0</v>
      </c>
      <c r="X39" s="4">
        <v>2251735</v>
      </c>
    </row>
    <row r="40" s="4" customFormat="1" spans="1:25">
      <c r="A40" s="4">
        <v>16273998157</v>
      </c>
      <c r="B40" s="4" t="s">
        <v>25</v>
      </c>
      <c r="C40" s="4" t="s">
        <v>26</v>
      </c>
      <c r="D40" s="4" t="s">
        <v>134</v>
      </c>
      <c r="E40" s="4" t="s">
        <v>135</v>
      </c>
      <c r="F40" s="5">
        <v>44476</v>
      </c>
      <c r="G40" s="5">
        <v>44479</v>
      </c>
      <c r="H40" s="4">
        <v>1</v>
      </c>
      <c r="I40" s="4">
        <v>3</v>
      </c>
      <c r="J40" s="4">
        <v>3</v>
      </c>
      <c r="K40" s="4" t="s">
        <v>29</v>
      </c>
      <c r="L40" s="4">
        <v>2062</v>
      </c>
      <c r="M40" s="4">
        <v>2062</v>
      </c>
      <c r="N40" s="4" t="s">
        <v>136</v>
      </c>
      <c r="O40" s="4" t="s">
        <v>82</v>
      </c>
      <c r="P40" s="4" t="s">
        <v>32</v>
      </c>
      <c r="Q40" s="4">
        <v>0</v>
      </c>
      <c r="R40" s="6">
        <v>44452</v>
      </c>
      <c r="S40" s="5">
        <v>44480</v>
      </c>
      <c r="T40" s="4" t="s">
        <v>33</v>
      </c>
      <c r="U40" s="4">
        <v>2062</v>
      </c>
      <c r="V40" s="4">
        <v>0</v>
      </c>
      <c r="W40" s="4">
        <v>0</v>
      </c>
      <c r="X40" s="4">
        <v>2251975</v>
      </c>
      <c r="Y40" s="4" t="s">
        <v>137</v>
      </c>
    </row>
    <row r="41" s="4" customFormat="1" spans="1:25">
      <c r="A41" s="4">
        <v>16329629000</v>
      </c>
      <c r="B41" s="4" t="s">
        <v>25</v>
      </c>
      <c r="C41" s="4" t="s">
        <v>26</v>
      </c>
      <c r="D41" s="4" t="s">
        <v>138</v>
      </c>
      <c r="E41" s="4" t="s">
        <v>139</v>
      </c>
      <c r="F41" s="5">
        <v>44472</v>
      </c>
      <c r="G41" s="5">
        <v>44477</v>
      </c>
      <c r="H41" s="4">
        <v>1</v>
      </c>
      <c r="I41" s="4">
        <v>5</v>
      </c>
      <c r="J41" s="4">
        <v>5</v>
      </c>
      <c r="K41" s="4" t="s">
        <v>29</v>
      </c>
      <c r="L41" s="4">
        <v>4985</v>
      </c>
      <c r="M41" s="4">
        <v>4985</v>
      </c>
      <c r="N41" s="4" t="s">
        <v>140</v>
      </c>
      <c r="O41" s="4" t="s">
        <v>141</v>
      </c>
      <c r="P41" s="4" t="s">
        <v>32</v>
      </c>
      <c r="Q41" s="4">
        <v>0</v>
      </c>
      <c r="R41" s="6">
        <v>44459</v>
      </c>
      <c r="S41" s="5">
        <v>44480</v>
      </c>
      <c r="T41" s="4" t="s">
        <v>33</v>
      </c>
      <c r="U41" s="4">
        <v>4985</v>
      </c>
      <c r="V41" s="4">
        <v>0</v>
      </c>
      <c r="W41" s="4">
        <v>0</v>
      </c>
      <c r="Y41" s="4">
        <v>89237858</v>
      </c>
    </row>
    <row r="42" s="4" customFormat="1" spans="1:25">
      <c r="A42" s="4">
        <v>16412118938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44476</v>
      </c>
      <c r="G42" s="5">
        <v>44477</v>
      </c>
      <c r="H42" s="4">
        <v>5</v>
      </c>
      <c r="I42" s="4">
        <v>1</v>
      </c>
      <c r="J42" s="4">
        <v>5</v>
      </c>
      <c r="K42" s="4" t="s">
        <v>29</v>
      </c>
      <c r="L42" s="4">
        <v>3785</v>
      </c>
      <c r="M42" s="4">
        <v>3785</v>
      </c>
      <c r="N42" s="4" t="s">
        <v>144</v>
      </c>
      <c r="O42" s="4" t="s">
        <v>141</v>
      </c>
      <c r="P42" s="4" t="s">
        <v>32</v>
      </c>
      <c r="Q42" s="4">
        <v>0</v>
      </c>
      <c r="R42" s="6">
        <v>44469</v>
      </c>
      <c r="S42" s="5">
        <v>44480</v>
      </c>
      <c r="T42" s="4" t="s">
        <v>33</v>
      </c>
      <c r="U42" s="4">
        <v>3785</v>
      </c>
      <c r="V42" s="4">
        <v>0</v>
      </c>
      <c r="W42" s="4">
        <v>0</v>
      </c>
      <c r="X42" s="4">
        <v>2269400</v>
      </c>
      <c r="Y42" s="4">
        <v>92859</v>
      </c>
    </row>
    <row r="43" s="4" customFormat="1" spans="1:25">
      <c r="A43" s="4">
        <v>16446611863</v>
      </c>
      <c r="B43" s="4" t="s">
        <v>25</v>
      </c>
      <c r="C43" s="4" t="s">
        <v>26</v>
      </c>
      <c r="D43" s="4" t="s">
        <v>145</v>
      </c>
      <c r="E43" s="4" t="s">
        <v>112</v>
      </c>
      <c r="F43" s="5">
        <v>44473</v>
      </c>
      <c r="G43" s="5">
        <v>44477</v>
      </c>
      <c r="H43" s="4">
        <v>1</v>
      </c>
      <c r="I43" s="4">
        <v>4</v>
      </c>
      <c r="J43" s="4">
        <v>4</v>
      </c>
      <c r="K43" s="4" t="s">
        <v>29</v>
      </c>
      <c r="L43" s="4">
        <v>3403</v>
      </c>
      <c r="M43" s="4">
        <v>3403</v>
      </c>
      <c r="N43" s="4" t="s">
        <v>146</v>
      </c>
      <c r="O43" s="4" t="s">
        <v>141</v>
      </c>
      <c r="P43" s="4" t="s">
        <v>32</v>
      </c>
      <c r="Q43" s="4">
        <v>0</v>
      </c>
      <c r="R43" s="6">
        <v>44471</v>
      </c>
      <c r="S43" s="5">
        <v>44480</v>
      </c>
      <c r="T43" s="4" t="s">
        <v>33</v>
      </c>
      <c r="U43" s="4">
        <v>3403</v>
      </c>
      <c r="V43" s="4">
        <v>0</v>
      </c>
      <c r="W43" s="4">
        <v>0</v>
      </c>
      <c r="X43" s="4">
        <v>2271678</v>
      </c>
      <c r="Y43" s="4" t="s">
        <v>147</v>
      </c>
    </row>
    <row r="44" s="4" customFormat="1" spans="1:25">
      <c r="A44" s="4">
        <v>16446611863</v>
      </c>
      <c r="B44" s="4" t="s">
        <v>25</v>
      </c>
      <c r="C44" s="4" t="s">
        <v>46</v>
      </c>
      <c r="D44" s="4" t="s">
        <v>145</v>
      </c>
      <c r="E44" s="4" t="s">
        <v>112</v>
      </c>
      <c r="F44" s="5">
        <v>44473</v>
      </c>
      <c r="G44" s="5">
        <v>44477</v>
      </c>
      <c r="H44" s="4">
        <v>1</v>
      </c>
      <c r="I44" s="4">
        <v>4</v>
      </c>
      <c r="J44" s="4">
        <v>4</v>
      </c>
      <c r="K44" s="4" t="s">
        <v>29</v>
      </c>
      <c r="L44" s="4">
        <v>-3403</v>
      </c>
      <c r="M44" s="4">
        <v>-3403</v>
      </c>
      <c r="N44" s="4" t="s">
        <v>146</v>
      </c>
      <c r="O44" s="4" t="s">
        <v>141</v>
      </c>
      <c r="P44" s="4" t="s">
        <v>32</v>
      </c>
      <c r="Q44" s="4">
        <v>0</v>
      </c>
      <c r="R44" s="6">
        <v>44471</v>
      </c>
      <c r="S44" s="5">
        <v>44480</v>
      </c>
      <c r="T44" s="4" t="s">
        <v>33</v>
      </c>
      <c r="U44" s="4">
        <v>-3403</v>
      </c>
      <c r="V44" s="4">
        <v>0</v>
      </c>
      <c r="W44" s="4">
        <v>0</v>
      </c>
      <c r="X44" s="4">
        <v>2271678</v>
      </c>
      <c r="Y44" s="4" t="s">
        <v>147</v>
      </c>
    </row>
    <row r="45" s="4" customFormat="1" spans="1:25">
      <c r="A45" s="4">
        <v>16477784494</v>
      </c>
      <c r="B45" s="4" t="s">
        <v>25</v>
      </c>
      <c r="C45" s="4" t="s">
        <v>26</v>
      </c>
      <c r="D45" s="4" t="s">
        <v>148</v>
      </c>
      <c r="E45" s="4" t="s">
        <v>149</v>
      </c>
      <c r="F45" s="5">
        <v>44476</v>
      </c>
      <c r="G45" s="5">
        <v>44477</v>
      </c>
      <c r="H45" s="4">
        <v>1</v>
      </c>
      <c r="I45" s="4">
        <v>1</v>
      </c>
      <c r="J45" s="4">
        <v>1</v>
      </c>
      <c r="K45" s="4" t="s">
        <v>29</v>
      </c>
      <c r="L45" s="4">
        <v>828</v>
      </c>
      <c r="M45" s="4">
        <v>828</v>
      </c>
      <c r="N45" s="4" t="s">
        <v>150</v>
      </c>
      <c r="O45" s="4" t="s">
        <v>141</v>
      </c>
      <c r="P45" s="4" t="s">
        <v>32</v>
      </c>
      <c r="Q45" s="4">
        <v>0</v>
      </c>
      <c r="R45" s="6">
        <v>44474</v>
      </c>
      <c r="S45" s="5">
        <v>44480</v>
      </c>
      <c r="T45" s="4" t="s">
        <v>33</v>
      </c>
      <c r="U45" s="4">
        <v>828</v>
      </c>
      <c r="V45" s="4">
        <v>0</v>
      </c>
      <c r="W45" s="4">
        <v>0</v>
      </c>
      <c r="Y45" s="4">
        <v>72684495</v>
      </c>
    </row>
    <row r="46" s="4" customFormat="1" spans="1:25">
      <c r="A46" s="4">
        <v>16479594800</v>
      </c>
      <c r="B46" s="4" t="s">
        <v>25</v>
      </c>
      <c r="C46" s="4" t="s">
        <v>26</v>
      </c>
      <c r="D46" s="4" t="s">
        <v>134</v>
      </c>
      <c r="E46" s="4" t="s">
        <v>135</v>
      </c>
      <c r="F46" s="5">
        <v>44476</v>
      </c>
      <c r="G46" s="5">
        <v>44477</v>
      </c>
      <c r="H46" s="4">
        <v>1</v>
      </c>
      <c r="I46" s="4">
        <v>1</v>
      </c>
      <c r="J46" s="4">
        <v>1</v>
      </c>
      <c r="K46" s="4" t="s">
        <v>29</v>
      </c>
      <c r="L46" s="4">
        <v>668</v>
      </c>
      <c r="M46" s="4">
        <v>668</v>
      </c>
      <c r="N46" s="4" t="s">
        <v>151</v>
      </c>
      <c r="O46" s="4" t="s">
        <v>141</v>
      </c>
      <c r="P46" s="4" t="s">
        <v>32</v>
      </c>
      <c r="Q46" s="4">
        <v>0</v>
      </c>
      <c r="R46" s="6">
        <v>44475</v>
      </c>
      <c r="S46" s="5">
        <v>44480</v>
      </c>
      <c r="T46" s="4" t="s">
        <v>33</v>
      </c>
      <c r="U46" s="4">
        <v>668</v>
      </c>
      <c r="V46" s="4">
        <v>0</v>
      </c>
      <c r="W46" s="4">
        <v>0</v>
      </c>
      <c r="Y46" s="4" t="s">
        <v>152</v>
      </c>
    </row>
    <row r="47" s="4" customFormat="1" spans="1:25">
      <c r="A47" s="4">
        <v>16486756054</v>
      </c>
      <c r="B47" s="4" t="s">
        <v>25</v>
      </c>
      <c r="C47" s="4" t="s">
        <v>26</v>
      </c>
      <c r="D47" s="4" t="s">
        <v>153</v>
      </c>
      <c r="E47" s="4" t="s">
        <v>154</v>
      </c>
      <c r="F47" s="5">
        <v>44476</v>
      </c>
      <c r="G47" s="5">
        <v>44477</v>
      </c>
      <c r="H47" s="4">
        <v>1</v>
      </c>
      <c r="I47" s="4">
        <v>1</v>
      </c>
      <c r="J47" s="4">
        <v>1</v>
      </c>
      <c r="K47" s="4" t="s">
        <v>29</v>
      </c>
      <c r="L47" s="4">
        <v>1028</v>
      </c>
      <c r="M47" s="4">
        <v>1028</v>
      </c>
      <c r="N47" s="4" t="s">
        <v>155</v>
      </c>
      <c r="O47" s="4" t="s">
        <v>141</v>
      </c>
      <c r="P47" s="4" t="s">
        <v>32</v>
      </c>
      <c r="Q47" s="4">
        <v>0</v>
      </c>
      <c r="R47" s="6">
        <v>44476</v>
      </c>
      <c r="S47" s="5">
        <v>44480</v>
      </c>
      <c r="T47" s="4" t="s">
        <v>33</v>
      </c>
      <c r="U47" s="4">
        <v>1028</v>
      </c>
      <c r="V47" s="4">
        <v>0</v>
      </c>
      <c r="W47" s="4">
        <v>0</v>
      </c>
      <c r="Y47" s="4">
        <v>74052059</v>
      </c>
    </row>
    <row r="48" s="4" customFormat="1" spans="1:25">
      <c r="A48" s="4">
        <v>16412118938</v>
      </c>
      <c r="B48" s="4" t="s">
        <v>25</v>
      </c>
      <c r="C48" s="4" t="s">
        <v>46</v>
      </c>
      <c r="D48" s="4" t="s">
        <v>142</v>
      </c>
      <c r="E48" s="4" t="s">
        <v>143</v>
      </c>
      <c r="F48" s="5">
        <v>44476</v>
      </c>
      <c r="G48" s="5">
        <v>44477</v>
      </c>
      <c r="H48" s="4">
        <v>5</v>
      </c>
      <c r="I48" s="4">
        <v>1</v>
      </c>
      <c r="J48" s="4">
        <v>5</v>
      </c>
      <c r="K48" s="4" t="s">
        <v>29</v>
      </c>
      <c r="L48" s="4">
        <v>-3785</v>
      </c>
      <c r="M48" s="4">
        <v>-3785</v>
      </c>
      <c r="N48" s="4" t="s">
        <v>144</v>
      </c>
      <c r="O48" s="4" t="s">
        <v>141</v>
      </c>
      <c r="P48" s="4" t="s">
        <v>32</v>
      </c>
      <c r="Q48" s="4">
        <v>0</v>
      </c>
      <c r="R48" s="6">
        <v>44469</v>
      </c>
      <c r="S48" s="5">
        <v>44480</v>
      </c>
      <c r="T48" s="4" t="s">
        <v>33</v>
      </c>
      <c r="U48" s="4">
        <v>-3785</v>
      </c>
      <c r="V48" s="4">
        <v>0</v>
      </c>
      <c r="W48" s="4">
        <v>0</v>
      </c>
      <c r="X48" s="4">
        <v>2269400</v>
      </c>
      <c r="Y48" s="4">
        <v>92859</v>
      </c>
    </row>
    <row r="49" s="4" customFormat="1" spans="1:25">
      <c r="A49" s="4">
        <v>16488642512</v>
      </c>
      <c r="B49" s="4" t="s">
        <v>25</v>
      </c>
      <c r="C49" s="4" t="s">
        <v>26</v>
      </c>
      <c r="D49" s="4" t="s">
        <v>156</v>
      </c>
      <c r="E49" s="4" t="s">
        <v>157</v>
      </c>
      <c r="F49" s="5">
        <v>44476</v>
      </c>
      <c r="G49" s="5">
        <v>44477</v>
      </c>
      <c r="H49" s="4">
        <v>1</v>
      </c>
      <c r="I49" s="4">
        <v>1</v>
      </c>
      <c r="J49" s="4">
        <v>1</v>
      </c>
      <c r="K49" s="4" t="s">
        <v>29</v>
      </c>
      <c r="L49" s="4">
        <v>1057</v>
      </c>
      <c r="M49" s="4">
        <v>1057</v>
      </c>
      <c r="N49" s="4" t="s">
        <v>158</v>
      </c>
      <c r="O49" s="4" t="s">
        <v>141</v>
      </c>
      <c r="P49" s="4" t="s">
        <v>32</v>
      </c>
      <c r="Q49" s="4">
        <v>0</v>
      </c>
      <c r="R49" s="6">
        <v>44476</v>
      </c>
      <c r="S49" s="5">
        <v>44480</v>
      </c>
      <c r="T49" s="4" t="s">
        <v>33</v>
      </c>
      <c r="U49" s="4">
        <v>1057</v>
      </c>
      <c r="V49" s="4">
        <v>0</v>
      </c>
      <c r="W49" s="4">
        <v>0</v>
      </c>
      <c r="Y49" s="4">
        <v>74401141</v>
      </c>
    </row>
    <row r="50" s="4" customFormat="1" spans="1:25">
      <c r="A50" s="4">
        <v>16488655703</v>
      </c>
      <c r="B50" s="4" t="s">
        <v>25</v>
      </c>
      <c r="C50" s="4" t="s">
        <v>26</v>
      </c>
      <c r="D50" s="4" t="s">
        <v>156</v>
      </c>
      <c r="E50" s="4" t="s">
        <v>159</v>
      </c>
      <c r="F50" s="5">
        <v>44476</v>
      </c>
      <c r="G50" s="5">
        <v>44477</v>
      </c>
      <c r="H50" s="4">
        <v>1</v>
      </c>
      <c r="I50" s="4">
        <v>1</v>
      </c>
      <c r="J50" s="4">
        <v>1</v>
      </c>
      <c r="K50" s="4" t="s">
        <v>29</v>
      </c>
      <c r="L50" s="4">
        <v>1057</v>
      </c>
      <c r="M50" s="4">
        <v>1057</v>
      </c>
      <c r="N50" s="4" t="s">
        <v>158</v>
      </c>
      <c r="O50" s="4" t="s">
        <v>141</v>
      </c>
      <c r="P50" s="4" t="s">
        <v>32</v>
      </c>
      <c r="Q50" s="4">
        <v>0</v>
      </c>
      <c r="R50" s="6">
        <v>44476</v>
      </c>
      <c r="S50" s="5">
        <v>44480</v>
      </c>
      <c r="T50" s="4" t="s">
        <v>33</v>
      </c>
      <c r="U50" s="4">
        <v>1057</v>
      </c>
      <c r="V50" s="4">
        <v>0</v>
      </c>
      <c r="W50" s="4">
        <v>0</v>
      </c>
      <c r="X50" s="4">
        <v>2274046</v>
      </c>
      <c r="Y50" s="4">
        <v>74402038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topLeftCell="A31" workbookViewId="0">
      <selection activeCell="H61" sqref="H61"/>
    </sheetView>
  </sheetViews>
  <sheetFormatPr defaultColWidth="9" defaultRowHeight="13.5"/>
  <cols>
    <col min="1" max="1" width="12.625" style="4" customWidth="1"/>
    <col min="2" max="2" width="10.375" style="4"/>
    <col min="3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4">
        <v>16284987422</v>
      </c>
      <c r="B2" s="5">
        <v>44474</v>
      </c>
      <c r="C2" s="5">
        <v>44476</v>
      </c>
      <c r="D2" s="4">
        <v>814</v>
      </c>
      <c r="E2" s="4" t="str">
        <f>VLOOKUP(A2,HOP!A:L,12,0)</f>
        <v>814.00</v>
      </c>
      <c r="F2" s="4" t="str">
        <f>VLOOKUP(A2,HOP!A:C,3,0)</f>
        <v>2253457</v>
      </c>
      <c r="G2" s="4">
        <f t="shared" ref="G2:G23" si="0">D2-E2</f>
        <v>0</v>
      </c>
      <c r="H2" s="4" t="str">
        <f>$H$1&amp;F2</f>
        <v>，2253457</v>
      </c>
      <c r="I2" s="4" t="str">
        <f>VLOOKUP(A2,HOP!A:T,20,0)</f>
        <v>直连</v>
      </c>
    </row>
    <row r="3" s="4" customFormat="1" hidden="1" spans="1:9">
      <c r="A3" s="4">
        <v>16325711219</v>
      </c>
      <c r="B3" s="5">
        <v>44474</v>
      </c>
      <c r="C3" s="5">
        <v>44476</v>
      </c>
      <c r="D3" s="4">
        <v>0</v>
      </c>
      <c r="E3" s="4" t="str">
        <f>VLOOKUP(A3,HOP!A:L,12,0)</f>
        <v>0.00</v>
      </c>
      <c r="F3" s="4" t="str">
        <f>VLOOKUP(A3,HOP!A:C,3,0)</f>
        <v>2259619</v>
      </c>
      <c r="G3" s="4">
        <f t="shared" si="0"/>
        <v>0</v>
      </c>
      <c r="H3" s="4" t="str">
        <f>$H$1&amp;F3</f>
        <v>，2259619</v>
      </c>
      <c r="I3" s="4" t="str">
        <f>VLOOKUP(A3,HOP!A:T,20,0)</f>
        <v>直连</v>
      </c>
    </row>
    <row r="4" s="4" customFormat="1" spans="1:9">
      <c r="A4" s="4">
        <v>16335610532</v>
      </c>
      <c r="B4" s="5">
        <v>44472</v>
      </c>
      <c r="C4" s="5">
        <v>44476</v>
      </c>
      <c r="D4" s="4">
        <v>1829</v>
      </c>
      <c r="E4" s="4" t="str">
        <f>VLOOKUP(A4,HOP!A:L,12,0)</f>
        <v>1829.00</v>
      </c>
      <c r="F4" s="4" t="str">
        <f>VLOOKUP(A4,HOP!A:C,3,0)</f>
        <v>2260685</v>
      </c>
      <c r="G4" s="4">
        <f t="shared" si="0"/>
        <v>0</v>
      </c>
      <c r="H4" s="4" t="str">
        <f>$H$1&amp;F4</f>
        <v>，2260685</v>
      </c>
      <c r="I4" s="4" t="str">
        <f>VLOOKUP(A4,HOP!A:T,20,0)</f>
        <v>直连</v>
      </c>
    </row>
    <row r="5" s="4" customFormat="1" spans="1:9">
      <c r="A5" s="4">
        <v>16341810411</v>
      </c>
      <c r="B5" s="5">
        <v>44472</v>
      </c>
      <c r="C5" s="5">
        <v>44476</v>
      </c>
      <c r="D5" s="4">
        <v>2252</v>
      </c>
      <c r="E5" s="4" t="str">
        <f>VLOOKUP(A5,HOP!A:L,12,0)</f>
        <v>2252.00</v>
      </c>
      <c r="F5" s="4" t="str">
        <f>VLOOKUP(A5,HOP!A:C,3,0)</f>
        <v>2261442</v>
      </c>
      <c r="G5" s="4">
        <f t="shared" si="0"/>
        <v>0</v>
      </c>
      <c r="H5" s="4" t="str">
        <f>$H$1&amp;F5</f>
        <v>，2261442</v>
      </c>
      <c r="I5" s="4" t="str">
        <f>VLOOKUP(A5,HOP!A:T,20,0)</f>
        <v>直连</v>
      </c>
    </row>
    <row r="6" s="4" customFormat="1" spans="1:9">
      <c r="A6" s="4">
        <v>16342928249</v>
      </c>
      <c r="B6" s="5">
        <v>44473</v>
      </c>
      <c r="C6" s="5">
        <v>44476</v>
      </c>
      <c r="D6" s="4">
        <v>1689</v>
      </c>
      <c r="E6" s="4" t="str">
        <f>VLOOKUP(A6,HOP!A:L,12,0)</f>
        <v>1689.00</v>
      </c>
      <c r="F6" s="4" t="str">
        <f>VLOOKUP(A6,HOP!A:C,3,0)</f>
        <v>2261637</v>
      </c>
      <c r="G6" s="4">
        <f t="shared" si="0"/>
        <v>0</v>
      </c>
      <c r="H6" s="4" t="str">
        <f>$H$1&amp;F6</f>
        <v>，2261637</v>
      </c>
      <c r="I6" s="4" t="str">
        <f>VLOOKUP(A6,HOP!A:T,20,0)</f>
        <v>直连</v>
      </c>
    </row>
    <row r="7" s="4" customFormat="1" spans="1:9">
      <c r="A7" s="4">
        <v>16442975993</v>
      </c>
      <c r="B7" s="5">
        <v>44472</v>
      </c>
      <c r="C7" s="5">
        <v>44476</v>
      </c>
      <c r="D7" s="4">
        <v>3796</v>
      </c>
      <c r="E7" s="4" t="str">
        <f>VLOOKUP(A7,HOP!A:L,12,0)</f>
        <v>3796.00</v>
      </c>
      <c r="F7" s="4" t="str">
        <f>VLOOKUP(A7,HOP!A:C,3,0)</f>
        <v>2271603</v>
      </c>
      <c r="G7" s="4">
        <f t="shared" si="0"/>
        <v>0</v>
      </c>
      <c r="H7" s="4" t="str">
        <f>$H$1&amp;F7</f>
        <v>，2271603</v>
      </c>
      <c r="I7" s="4" t="str">
        <f>VLOOKUP(A7,HOP!A:T,20,0)</f>
        <v>直连</v>
      </c>
    </row>
    <row r="8" s="4" customFormat="1" spans="1:9">
      <c r="A8" s="4">
        <v>16460987974</v>
      </c>
      <c r="B8" s="5">
        <v>44473</v>
      </c>
      <c r="C8" s="5">
        <v>44476</v>
      </c>
      <c r="D8" s="4">
        <v>1991</v>
      </c>
      <c r="E8" s="4" t="str">
        <f>VLOOKUP(A8,HOP!A:L,12,0)</f>
        <v>1991.00</v>
      </c>
      <c r="F8" s="4" t="str">
        <f>VLOOKUP(A8,HOP!A:C,3,0)</f>
        <v>2272463</v>
      </c>
      <c r="G8" s="4">
        <f t="shared" si="0"/>
        <v>0</v>
      </c>
      <c r="H8" s="4" t="str">
        <f>$H$1&amp;F8</f>
        <v>，2272463</v>
      </c>
      <c r="I8" s="4" t="str">
        <f>VLOOKUP(A8,HOP!A:T,20,0)</f>
        <v>直连</v>
      </c>
    </row>
    <row r="9" s="4" customFormat="1" spans="1:9">
      <c r="A9" s="4">
        <v>16464876001</v>
      </c>
      <c r="B9" s="5">
        <v>44475</v>
      </c>
      <c r="C9" s="5">
        <v>44476</v>
      </c>
      <c r="D9" s="4">
        <v>139</v>
      </c>
      <c r="E9" s="4" t="str">
        <f>VLOOKUP(A9,HOP!A:L,12,0)</f>
        <v>139.00</v>
      </c>
      <c r="F9" s="4" t="str">
        <f>VLOOKUP(A9,HOP!A:C,3,0)</f>
        <v>2272707</v>
      </c>
      <c r="G9" s="4">
        <f t="shared" si="0"/>
        <v>0</v>
      </c>
      <c r="H9" s="4" t="str">
        <f>$H$1&amp;F9</f>
        <v>，2272707</v>
      </c>
      <c r="I9" s="4" t="str">
        <f>VLOOKUP(A9,HOP!A:T,20,0)</f>
        <v>直连</v>
      </c>
    </row>
    <row r="10" s="4" customFormat="1" spans="1:9">
      <c r="A10" s="4">
        <v>16469761225</v>
      </c>
      <c r="B10" s="5">
        <v>44474</v>
      </c>
      <c r="C10" s="5">
        <v>44476</v>
      </c>
      <c r="D10" s="4">
        <v>1836</v>
      </c>
      <c r="E10" s="4" t="str">
        <f>VLOOKUP(A10,HOP!A:L,12,0)</f>
        <v>1836.00</v>
      </c>
      <c r="F10" s="4" t="str">
        <f>VLOOKUP(A10,HOP!A:C,3,0)</f>
        <v>2272943</v>
      </c>
      <c r="G10" s="4">
        <f t="shared" si="0"/>
        <v>0</v>
      </c>
      <c r="H10" s="4" t="str">
        <f>$H$1&amp;F10</f>
        <v>，2272943</v>
      </c>
      <c r="I10" s="4" t="str">
        <f>VLOOKUP(A10,HOP!A:T,20,0)</f>
        <v>直连</v>
      </c>
    </row>
    <row r="11" s="4" customFormat="1" hidden="1" spans="1:9">
      <c r="A11" s="4">
        <v>16470000880</v>
      </c>
      <c r="B11" s="5">
        <v>44474</v>
      </c>
      <c r="C11" s="5">
        <v>44476</v>
      </c>
      <c r="D11" s="4">
        <v>0</v>
      </c>
      <c r="E11" s="4" t="str">
        <f>VLOOKUP(A11,HOP!A:L,12,0)</f>
        <v>1168.00</v>
      </c>
      <c r="F11" s="4" t="str">
        <f>VLOOKUP(A11,HOP!A:C,3,0)</f>
        <v>2272995</v>
      </c>
      <c r="G11" s="4">
        <f t="shared" si="0"/>
        <v>-1168</v>
      </c>
      <c r="H11" s="4" t="str">
        <f>$H$1&amp;F11</f>
        <v>，2272995</v>
      </c>
      <c r="I11" s="4" t="str">
        <f>VLOOKUP(A11,HOP!A:T,20,0)</f>
        <v>直连</v>
      </c>
    </row>
    <row r="12" s="4" customFormat="1" spans="1:9">
      <c r="A12" s="4">
        <v>16470369560</v>
      </c>
      <c r="B12" s="5">
        <v>44475</v>
      </c>
      <c r="C12" s="5">
        <v>44476</v>
      </c>
      <c r="D12" s="4">
        <v>836</v>
      </c>
      <c r="E12" s="4" t="str">
        <f>VLOOKUP(A12,HOP!A:L,12,0)</f>
        <v>836.00</v>
      </c>
      <c r="F12" s="4" t="str">
        <f>VLOOKUP(A12,HOP!A:C,3,0)</f>
        <v>2273035</v>
      </c>
      <c r="G12" s="4">
        <f t="shared" si="0"/>
        <v>0</v>
      </c>
      <c r="H12" s="4" t="str">
        <f>$H$1&amp;F12</f>
        <v>，2273035</v>
      </c>
      <c r="I12" s="4" t="str">
        <f>VLOOKUP(A12,HOP!A:T,20,0)</f>
        <v>直连</v>
      </c>
    </row>
    <row r="13" s="4" customFormat="1" spans="1:9">
      <c r="A13" s="4">
        <v>16472689838</v>
      </c>
      <c r="B13" s="5">
        <v>44475</v>
      </c>
      <c r="C13" s="5">
        <v>44476</v>
      </c>
      <c r="D13" s="4">
        <v>879</v>
      </c>
      <c r="E13" s="4" t="str">
        <f>VLOOKUP(A13,HOP!A:L,12,0)</f>
        <v>879.00</v>
      </c>
      <c r="F13" s="4" t="str">
        <f>VLOOKUP(A13,HOP!A:C,3,0)</f>
        <v>2273247</v>
      </c>
      <c r="G13" s="4">
        <f t="shared" si="0"/>
        <v>0</v>
      </c>
      <c r="H13" s="4" t="str">
        <f>$H$1&amp;F13</f>
        <v>，2273247</v>
      </c>
      <c r="I13" s="4" t="str">
        <f>VLOOKUP(A13,HOP!A:T,20,0)</f>
        <v>直连</v>
      </c>
    </row>
    <row r="14" s="4" customFormat="1" spans="1:9">
      <c r="A14" s="4">
        <v>16478527915</v>
      </c>
      <c r="B14" s="5">
        <v>44475</v>
      </c>
      <c r="C14" s="5">
        <v>44476</v>
      </c>
      <c r="D14" s="4">
        <v>554</v>
      </c>
      <c r="E14" s="4" t="str">
        <f>VLOOKUP(A14,HOP!A:L,12,0)</f>
        <v>554.00</v>
      </c>
      <c r="F14" s="4" t="str">
        <f>VLOOKUP(A14,HOP!A:C,3,0)</f>
        <v>2273456</v>
      </c>
      <c r="G14" s="4">
        <f t="shared" si="0"/>
        <v>0</v>
      </c>
      <c r="H14" s="4" t="str">
        <f>$H$1&amp;F14</f>
        <v>，2273456</v>
      </c>
      <c r="I14" s="4" t="str">
        <f>VLOOKUP(A14,HOP!A:T,20,0)</f>
        <v>直连</v>
      </c>
    </row>
    <row r="15" s="4" customFormat="1" spans="1:9">
      <c r="A15" s="4">
        <v>16478725176</v>
      </c>
      <c r="B15" s="5">
        <v>44475</v>
      </c>
      <c r="C15" s="5">
        <v>44476</v>
      </c>
      <c r="D15" s="4">
        <v>1138</v>
      </c>
      <c r="E15" s="4" t="str">
        <f>VLOOKUP(A15,HOP!A:L,12,0)</f>
        <v>1138.00</v>
      </c>
      <c r="F15" s="4" t="str">
        <f>VLOOKUP(A15,HOP!A:C,3,0)</f>
        <v>2273501</v>
      </c>
      <c r="G15" s="4">
        <f t="shared" si="0"/>
        <v>0</v>
      </c>
      <c r="H15" s="4" t="str">
        <f>$H$1&amp;F15</f>
        <v>，2273501</v>
      </c>
      <c r="I15" s="4" t="str">
        <f>VLOOKUP(A15,HOP!A:T,20,0)</f>
        <v>直连</v>
      </c>
    </row>
    <row r="16" s="4" customFormat="1" spans="1:9">
      <c r="A16" s="4">
        <v>16478748673</v>
      </c>
      <c r="B16" s="5">
        <v>44475</v>
      </c>
      <c r="C16" s="5">
        <v>44476</v>
      </c>
      <c r="D16" s="4">
        <v>134</v>
      </c>
      <c r="E16" s="4" t="str">
        <f>VLOOKUP(A16,HOP!A:L,12,0)</f>
        <v>134.00</v>
      </c>
      <c r="F16" s="4" t="str">
        <f>VLOOKUP(A16,HOP!A:C,3,0)</f>
        <v>2273507</v>
      </c>
      <c r="G16" s="4">
        <f t="shared" si="0"/>
        <v>0</v>
      </c>
      <c r="H16" s="4" t="str">
        <f>$H$1&amp;F16</f>
        <v>，2273507</v>
      </c>
      <c r="I16" s="4" t="str">
        <f>VLOOKUP(A16,HOP!A:T,20,0)</f>
        <v>直连</v>
      </c>
    </row>
    <row r="17" s="4" customFormat="1" spans="1:9">
      <c r="A17" s="4">
        <v>16478795860</v>
      </c>
      <c r="B17" s="5">
        <v>44475</v>
      </c>
      <c r="C17" s="5">
        <v>44476</v>
      </c>
      <c r="D17" s="4">
        <v>634</v>
      </c>
      <c r="E17" s="4" t="str">
        <f>VLOOKUP(A17,HOP!A:L,12,0)</f>
        <v>634.00</v>
      </c>
      <c r="F17" s="4" t="str">
        <f>VLOOKUP(A17,HOP!A:C,3,0)</f>
        <v>2273520</v>
      </c>
      <c r="G17" s="4">
        <f t="shared" si="0"/>
        <v>0</v>
      </c>
      <c r="H17" s="4" t="str">
        <f>$H$1&amp;F17</f>
        <v>，2273520</v>
      </c>
      <c r="I17" s="4" t="str">
        <f>VLOOKUP(A17,HOP!A:T,20,0)</f>
        <v>直连</v>
      </c>
    </row>
    <row r="18" s="4" customFormat="1" spans="1:9">
      <c r="A18" s="4">
        <v>16480646990</v>
      </c>
      <c r="B18" s="5">
        <v>44475</v>
      </c>
      <c r="C18" s="5">
        <v>44476</v>
      </c>
      <c r="D18" s="4">
        <v>825</v>
      </c>
      <c r="E18" s="4" t="str">
        <f>VLOOKUP(A18,HOP!A:L,12,0)</f>
        <v>825.00</v>
      </c>
      <c r="F18" s="4" t="str">
        <f>VLOOKUP(A18,HOP!A:C,3,0)</f>
        <v>2273664</v>
      </c>
      <c r="G18" s="4">
        <f t="shared" si="0"/>
        <v>0</v>
      </c>
      <c r="H18" s="4" t="str">
        <f>$H$1&amp;F18</f>
        <v>，2273664</v>
      </c>
      <c r="I18" s="4" t="str">
        <f>VLOOKUP(A18,HOP!A:T,20,0)</f>
        <v>直连</v>
      </c>
    </row>
    <row r="19" s="4" customFormat="1" spans="1:10">
      <c r="A19" s="4">
        <v>15671598354</v>
      </c>
      <c r="B19" s="5">
        <v>44471</v>
      </c>
      <c r="C19" s="5">
        <v>44474</v>
      </c>
      <c r="D19" s="4">
        <v>498</v>
      </c>
      <c r="E19" s="4" t="str">
        <f>VLOOKUP(A19,HOP!A:L,12,0)</f>
        <v>166.00</v>
      </c>
      <c r="F19" s="4" t="str">
        <f>VLOOKUP(A19,HOP!A:C,3,0)</f>
        <v>2180188</v>
      </c>
      <c r="G19" s="4">
        <f t="shared" si="0"/>
        <v>332</v>
      </c>
      <c r="H19" s="4" t="str">
        <f>$H$1&amp;F19</f>
        <v>，2180188</v>
      </c>
      <c r="I19" s="4" t="str">
        <f>VLOOKUP(A19,HOP!A:T,20,0)</f>
        <v>直连</v>
      </c>
      <c r="J19" s="4" t="s">
        <v>161</v>
      </c>
    </row>
    <row r="20" s="4" customFormat="1" spans="1:9">
      <c r="A20" s="4">
        <v>15862330946</v>
      </c>
      <c r="B20" s="5">
        <v>44476</v>
      </c>
      <c r="C20" s="5">
        <v>44479</v>
      </c>
      <c r="D20" s="4">
        <v>10505</v>
      </c>
      <c r="E20" s="4" t="str">
        <f>VLOOKUP(A20,HOP!A:L,12,0)</f>
        <v>10505.00</v>
      </c>
      <c r="F20" s="4" t="str">
        <f>VLOOKUP(A20,HOP!A:C,3,0)</f>
        <v>2202574</v>
      </c>
      <c r="G20" s="4">
        <f t="shared" si="0"/>
        <v>0</v>
      </c>
      <c r="H20" s="4" t="str">
        <f>$H$1&amp;F20</f>
        <v>，2202574</v>
      </c>
      <c r="I20" s="4" t="str">
        <f>VLOOKUP(A20,HOP!A:T,20,0)</f>
        <v>直连</v>
      </c>
    </row>
    <row r="21" s="4" customFormat="1" spans="1:9">
      <c r="A21" s="4">
        <v>15950557076</v>
      </c>
      <c r="B21" s="5">
        <v>44475</v>
      </c>
      <c r="C21" s="5">
        <v>44477</v>
      </c>
      <c r="D21" s="4">
        <v>1016</v>
      </c>
      <c r="E21" s="4" t="str">
        <f>VLOOKUP(A21,HOP!A:L,12,0)</f>
        <v>1016.00</v>
      </c>
      <c r="F21" s="4" t="str">
        <f>VLOOKUP(A21,HOP!A:C,3,0)</f>
        <v>2210359</v>
      </c>
      <c r="G21" s="4">
        <f t="shared" si="0"/>
        <v>0</v>
      </c>
      <c r="H21" s="4" t="str">
        <f>$H$1&amp;F21</f>
        <v>，2210359</v>
      </c>
      <c r="I21" s="4" t="str">
        <f>VLOOKUP(A21,HOP!A:T,20,0)</f>
        <v>直连</v>
      </c>
    </row>
    <row r="22" s="4" customFormat="1" spans="1:9">
      <c r="A22" s="4">
        <v>15955557009</v>
      </c>
      <c r="B22" s="5">
        <v>44472</v>
      </c>
      <c r="C22" s="5">
        <v>44475</v>
      </c>
      <c r="D22" s="4">
        <v>5955</v>
      </c>
      <c r="E22" s="4" t="str">
        <f>VLOOKUP(A22,HOP!A:L,12,0)</f>
        <v>5955.00</v>
      </c>
      <c r="F22" s="4" t="str">
        <f>VLOOKUP(A22,HOP!A:C,3,0)</f>
        <v>2210562</v>
      </c>
      <c r="G22" s="4">
        <f t="shared" si="0"/>
        <v>0</v>
      </c>
      <c r="H22" s="4" t="str">
        <f>$H$1&amp;F22</f>
        <v>，2210562</v>
      </c>
      <c r="I22" s="4" t="str">
        <f>VLOOKUP(A22,HOP!A:T,20,0)</f>
        <v>直连</v>
      </c>
    </row>
    <row r="23" s="4" customFormat="1" hidden="1" spans="1:9">
      <c r="A23" s="4">
        <v>15993802205</v>
      </c>
      <c r="B23" s="5">
        <v>44470</v>
      </c>
      <c r="C23" s="5">
        <v>44473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>$H$1&amp;F23</f>
        <v>#N/A</v>
      </c>
      <c r="I23" s="4" t="e">
        <f>VLOOKUP(A23,HOP!A:T,20,0)</f>
        <v>#N/A</v>
      </c>
    </row>
    <row r="24" s="4" customFormat="1" spans="1:9">
      <c r="A24" s="4">
        <v>15996079379</v>
      </c>
      <c r="B24" s="5">
        <v>44474</v>
      </c>
      <c r="C24" s="5">
        <v>44477</v>
      </c>
      <c r="D24" s="4">
        <v>771</v>
      </c>
      <c r="E24" s="4" t="str">
        <f>VLOOKUP(A24,HOP!A:L,12,0)</f>
        <v>771.00</v>
      </c>
      <c r="F24" s="4" t="str">
        <f>VLOOKUP(A24,HOP!A:C,3,0)</f>
        <v>2215526</v>
      </c>
      <c r="G24" s="4">
        <f t="shared" ref="G24:G47" si="1">D24-E24</f>
        <v>0</v>
      </c>
      <c r="H24" s="4" t="str">
        <f t="shared" ref="H24:H47" si="2">$H$1&amp;F24</f>
        <v>，2215526</v>
      </c>
      <c r="I24" s="4" t="str">
        <f>VLOOKUP(A24,HOP!A:T,20,0)</f>
        <v>直连</v>
      </c>
    </row>
    <row r="25" s="4" customFormat="1" spans="1:9">
      <c r="A25" s="4">
        <v>16004420528</v>
      </c>
      <c r="B25" s="5">
        <v>44470</v>
      </c>
      <c r="C25" s="5">
        <v>44474</v>
      </c>
      <c r="D25" s="4">
        <v>7075</v>
      </c>
      <c r="E25" s="4" t="str">
        <f>VLOOKUP(A25,HOP!A:L,12,0)</f>
        <v>7075.00</v>
      </c>
      <c r="F25" s="4" t="str">
        <f>VLOOKUP(A25,HOP!A:C,3,0)</f>
        <v>2216099</v>
      </c>
      <c r="G25" s="4">
        <f t="shared" si="1"/>
        <v>0</v>
      </c>
      <c r="H25" s="4" t="str">
        <f t="shared" si="2"/>
        <v>，2216099</v>
      </c>
      <c r="I25" s="4" t="str">
        <f>VLOOKUP(A25,HOP!A:T,20,0)</f>
        <v>直连</v>
      </c>
    </row>
    <row r="26" s="4" customFormat="1" spans="1:9">
      <c r="A26" s="4">
        <v>16038258920</v>
      </c>
      <c r="B26" s="5">
        <v>44477</v>
      </c>
      <c r="C26" s="5">
        <v>44478</v>
      </c>
      <c r="D26" s="4">
        <v>3624</v>
      </c>
      <c r="E26" s="4" t="str">
        <f>VLOOKUP(A26,HOP!A:L,12,0)</f>
        <v>3624.00</v>
      </c>
      <c r="F26" s="4" t="str">
        <f>VLOOKUP(A26,HOP!A:C,3,0)</f>
        <v>2219546</v>
      </c>
      <c r="G26" s="4">
        <f t="shared" si="1"/>
        <v>0</v>
      </c>
      <c r="H26" s="4" t="str">
        <f t="shared" si="2"/>
        <v>，2219546</v>
      </c>
      <c r="I26" s="4" t="str">
        <f>VLOOKUP(A26,HOP!A:T,20,0)</f>
        <v>直连</v>
      </c>
    </row>
    <row r="27" s="4" customFormat="1" spans="1:9">
      <c r="A27" s="4">
        <v>16066264009</v>
      </c>
      <c r="B27" s="5">
        <v>44470</v>
      </c>
      <c r="C27" s="5">
        <v>44473</v>
      </c>
      <c r="D27" s="4">
        <v>22451</v>
      </c>
      <c r="E27" s="4" t="str">
        <f>VLOOKUP(A27,HOP!A:L,12,0)</f>
        <v>22451.00</v>
      </c>
      <c r="F27" s="4" t="str">
        <f>VLOOKUP(A27,HOP!A:C,3,0)</f>
        <v>2223208</v>
      </c>
      <c r="G27" s="4">
        <f t="shared" si="1"/>
        <v>0</v>
      </c>
      <c r="H27" s="4" t="str">
        <f t="shared" si="2"/>
        <v>，2223208</v>
      </c>
      <c r="I27" s="4" t="str">
        <f>VLOOKUP(A27,HOP!A:T,20,0)</f>
        <v>直连</v>
      </c>
    </row>
    <row r="28" s="4" customFormat="1" spans="1:9">
      <c r="A28" s="4">
        <v>16066578884</v>
      </c>
      <c r="B28" s="5">
        <v>44470</v>
      </c>
      <c r="C28" s="5">
        <v>44473</v>
      </c>
      <c r="D28" s="4">
        <v>22451</v>
      </c>
      <c r="E28" s="4" t="str">
        <f>VLOOKUP(A28,HOP!A:L,12,0)</f>
        <v>22451.00</v>
      </c>
      <c r="F28" s="4" t="str">
        <f>VLOOKUP(A28,HOP!A:C,3,0)</f>
        <v>2223257</v>
      </c>
      <c r="G28" s="4">
        <f t="shared" si="1"/>
        <v>0</v>
      </c>
      <c r="H28" s="4" t="str">
        <f t="shared" si="2"/>
        <v>，2223257</v>
      </c>
      <c r="I28" s="4" t="str">
        <f>VLOOKUP(A28,HOP!A:T,20,0)</f>
        <v>直连</v>
      </c>
    </row>
    <row r="29" s="4" customFormat="1" spans="1:9">
      <c r="A29" s="4">
        <v>16070239157</v>
      </c>
      <c r="B29" s="5">
        <v>44478</v>
      </c>
      <c r="C29" s="5">
        <v>44479</v>
      </c>
      <c r="D29" s="4">
        <v>1834</v>
      </c>
      <c r="E29" s="4" t="str">
        <f>VLOOKUP(A29,HOP!A:L,12,0)</f>
        <v>1834.00</v>
      </c>
      <c r="F29" s="4" t="str">
        <f>VLOOKUP(A29,HOP!A:C,3,0)</f>
        <v>2224217</v>
      </c>
      <c r="G29" s="4">
        <f t="shared" si="1"/>
        <v>0</v>
      </c>
      <c r="H29" s="4" t="str">
        <f t="shared" si="2"/>
        <v>，2224217</v>
      </c>
      <c r="I29" s="4" t="str">
        <f>VLOOKUP(A29,HOP!A:T,20,0)</f>
        <v>直连</v>
      </c>
    </row>
    <row r="30" s="4" customFormat="1" spans="1:9">
      <c r="A30" s="4">
        <v>16077049711</v>
      </c>
      <c r="B30" s="5">
        <v>44475</v>
      </c>
      <c r="C30" s="5">
        <v>44477</v>
      </c>
      <c r="D30" s="4">
        <v>2674</v>
      </c>
      <c r="E30" s="4" t="str">
        <f>VLOOKUP(A30,HOP!A:L,12,0)</f>
        <v>2674.00</v>
      </c>
      <c r="F30" s="4" t="str">
        <f>VLOOKUP(A30,HOP!A:C,3,0)</f>
        <v>2224857</v>
      </c>
      <c r="G30" s="4">
        <f t="shared" si="1"/>
        <v>0</v>
      </c>
      <c r="H30" s="4" t="str">
        <f t="shared" si="2"/>
        <v>，2224857</v>
      </c>
      <c r="I30" s="4" t="str">
        <f>VLOOKUP(A30,HOP!A:T,20,0)</f>
        <v>直连</v>
      </c>
    </row>
    <row r="31" s="4" customFormat="1" spans="1:9">
      <c r="A31" s="4">
        <v>16077234359</v>
      </c>
      <c r="B31" s="5">
        <v>44469</v>
      </c>
      <c r="C31" s="5">
        <v>44473</v>
      </c>
      <c r="D31" s="4">
        <v>5432</v>
      </c>
      <c r="E31" s="4" t="str">
        <f>VLOOKUP(A31,HOP!A:L,12,0)</f>
        <v>5432.00</v>
      </c>
      <c r="F31" s="4" t="str">
        <f>VLOOKUP(A31,HOP!A:C,3,0)</f>
        <v>2224898</v>
      </c>
      <c r="G31" s="4">
        <f t="shared" si="1"/>
        <v>0</v>
      </c>
      <c r="H31" s="4" t="str">
        <f t="shared" si="2"/>
        <v>，2224898</v>
      </c>
      <c r="I31" s="4" t="str">
        <f>VLOOKUP(A31,HOP!A:T,20,0)</f>
        <v>直连</v>
      </c>
    </row>
    <row r="32" s="4" customFormat="1" spans="1:9">
      <c r="A32" s="4">
        <v>16162862378</v>
      </c>
      <c r="B32" s="5">
        <v>44470</v>
      </c>
      <c r="C32" s="5">
        <v>44473</v>
      </c>
      <c r="D32" s="4">
        <v>4007</v>
      </c>
      <c r="E32" s="4" t="str">
        <f>VLOOKUP(A32,HOP!A:L,12,0)</f>
        <v>4007.00</v>
      </c>
      <c r="F32" s="4" t="str">
        <f>VLOOKUP(A32,HOP!A:C,3,0)</f>
        <v>2236641</v>
      </c>
      <c r="G32" s="4">
        <f t="shared" si="1"/>
        <v>0</v>
      </c>
      <c r="H32" s="4" t="str">
        <f t="shared" si="2"/>
        <v>，2236641</v>
      </c>
      <c r="I32" s="4" t="str">
        <f>VLOOKUP(A32,HOP!A:T,20,0)</f>
        <v>直连</v>
      </c>
    </row>
    <row r="33" s="4" customFormat="1" spans="1:9">
      <c r="A33" s="4">
        <v>16163472387</v>
      </c>
      <c r="B33" s="5">
        <v>44477</v>
      </c>
      <c r="C33" s="5">
        <v>44479</v>
      </c>
      <c r="D33" s="4">
        <v>11100</v>
      </c>
      <c r="E33" s="4" t="str">
        <f>VLOOKUP(A33,HOP!A:L,12,0)</f>
        <v>11100.00</v>
      </c>
      <c r="F33" s="4" t="str">
        <f>VLOOKUP(A33,HOP!A:C,3,0)</f>
        <v>2236794</v>
      </c>
      <c r="G33" s="4">
        <f t="shared" si="1"/>
        <v>0</v>
      </c>
      <c r="H33" s="4" t="str">
        <f t="shared" si="2"/>
        <v>，2236794</v>
      </c>
      <c r="I33" s="4" t="str">
        <f>VLOOKUP(A33,HOP!A:T,20,0)</f>
        <v>直连</v>
      </c>
    </row>
    <row r="34" s="4" customFormat="1" spans="1:9">
      <c r="A34" s="4">
        <v>16231863066</v>
      </c>
      <c r="B34" s="5">
        <v>44469</v>
      </c>
      <c r="C34" s="5">
        <v>44473</v>
      </c>
      <c r="D34" s="4">
        <v>9558</v>
      </c>
      <c r="E34" s="4" t="str">
        <f>VLOOKUP(A34,HOP!A:L,12,0)</f>
        <v>9558.00</v>
      </c>
      <c r="F34" s="4" t="str">
        <f>VLOOKUP(A34,HOP!A:C,3,0)</f>
        <v>2246883</v>
      </c>
      <c r="G34" s="4">
        <f t="shared" si="1"/>
        <v>0</v>
      </c>
      <c r="H34" s="4" t="str">
        <f t="shared" si="2"/>
        <v>，2246883</v>
      </c>
      <c r="I34" s="4" t="str">
        <f>VLOOKUP(A34,HOP!A:T,20,0)</f>
        <v>直连</v>
      </c>
    </row>
    <row r="35" s="4" customFormat="1" spans="1:9">
      <c r="A35" s="4">
        <v>16263348848</v>
      </c>
      <c r="B35" s="5">
        <v>44470</v>
      </c>
      <c r="C35" s="5">
        <v>44474</v>
      </c>
      <c r="D35" s="4">
        <v>6432</v>
      </c>
      <c r="E35" s="4" t="str">
        <f>VLOOKUP(A35,HOP!A:L,12,0)</f>
        <v>6432.00</v>
      </c>
      <c r="F35" s="4" t="str">
        <f>VLOOKUP(A35,HOP!A:C,3,0)</f>
        <v>2250657</v>
      </c>
      <c r="G35" s="4">
        <f t="shared" si="1"/>
        <v>0</v>
      </c>
      <c r="H35" s="4" t="str">
        <f t="shared" si="2"/>
        <v>，2250657</v>
      </c>
      <c r="I35" s="4" t="str">
        <f>VLOOKUP(A35,HOP!A:T,20,0)</f>
        <v>直连</v>
      </c>
    </row>
    <row r="36" s="4" customFormat="1" spans="1:9">
      <c r="A36" s="4">
        <v>16271085743</v>
      </c>
      <c r="B36" s="5">
        <v>44472</v>
      </c>
      <c r="C36" s="5">
        <v>44473</v>
      </c>
      <c r="D36" s="4">
        <v>413</v>
      </c>
      <c r="E36" s="4" t="str">
        <f>VLOOKUP(A36,HOP!A:L,12,0)</f>
        <v>413.00</v>
      </c>
      <c r="F36" s="4" t="str">
        <f>VLOOKUP(A36,HOP!A:C,3,0)</f>
        <v>2251735</v>
      </c>
      <c r="G36" s="4">
        <f t="shared" si="1"/>
        <v>0</v>
      </c>
      <c r="H36" s="4" t="str">
        <f t="shared" si="2"/>
        <v>，2251735</v>
      </c>
      <c r="I36" s="4" t="str">
        <f>VLOOKUP(A36,HOP!A:T,20,0)</f>
        <v>直连</v>
      </c>
    </row>
    <row r="37" s="4" customFormat="1" spans="1:9">
      <c r="A37" s="4">
        <v>16273998157</v>
      </c>
      <c r="B37" s="5">
        <v>44476</v>
      </c>
      <c r="C37" s="5">
        <v>44479</v>
      </c>
      <c r="D37" s="4">
        <v>2062</v>
      </c>
      <c r="E37" s="4" t="str">
        <f>VLOOKUP(A37,HOP!A:L,12,0)</f>
        <v>2062.00</v>
      </c>
      <c r="F37" s="4" t="str">
        <f>VLOOKUP(A37,HOP!A:C,3,0)</f>
        <v>2251975</v>
      </c>
      <c r="G37" s="4">
        <f t="shared" si="1"/>
        <v>0</v>
      </c>
      <c r="H37" s="4" t="str">
        <f t="shared" si="2"/>
        <v>，2251975</v>
      </c>
      <c r="I37" s="4" t="str">
        <f>VLOOKUP(A37,HOP!A:T,20,0)</f>
        <v>直连</v>
      </c>
    </row>
    <row r="38" s="4" customFormat="1" spans="1:9">
      <c r="A38" s="4">
        <v>16329629000</v>
      </c>
      <c r="B38" s="5">
        <v>44472</v>
      </c>
      <c r="C38" s="5">
        <v>44477</v>
      </c>
      <c r="D38" s="4">
        <v>4985</v>
      </c>
      <c r="E38" s="4" t="str">
        <f>VLOOKUP(A38,HOP!A:L,12,0)</f>
        <v>4985.00</v>
      </c>
      <c r="F38" s="4" t="str">
        <f>VLOOKUP(A38,HOP!A:C,3,0)</f>
        <v>2259961</v>
      </c>
      <c r="G38" s="4">
        <f t="shared" si="1"/>
        <v>0</v>
      </c>
      <c r="H38" s="4" t="str">
        <f t="shared" si="2"/>
        <v>，2259961</v>
      </c>
      <c r="I38" s="4" t="str">
        <f>VLOOKUP(A38,HOP!A:T,20,0)</f>
        <v>直连</v>
      </c>
    </row>
    <row r="39" s="4" customFormat="1" hidden="1" spans="1:9">
      <c r="A39" s="4">
        <v>16412118938</v>
      </c>
      <c r="B39" s="5">
        <v>44476</v>
      </c>
      <c r="C39" s="5">
        <v>44477</v>
      </c>
      <c r="D39" s="4">
        <v>0</v>
      </c>
      <c r="E39" s="4" t="str">
        <f>VLOOKUP(A39,HOP!A:L,12,0)</f>
        <v>0.00</v>
      </c>
      <c r="F39" s="4" t="str">
        <f>VLOOKUP(A39,HOP!A:C,3,0)</f>
        <v>2269400</v>
      </c>
      <c r="G39" s="4">
        <f t="shared" si="1"/>
        <v>0</v>
      </c>
      <c r="H39" s="4" t="str">
        <f t="shared" si="2"/>
        <v>，2269400</v>
      </c>
      <c r="I39" s="4" t="str">
        <f>VLOOKUP(A39,HOP!A:T,20,0)</f>
        <v>直连</v>
      </c>
    </row>
    <row r="40" s="4" customFormat="1" hidden="1" spans="1:9">
      <c r="A40" s="4">
        <v>16446611863</v>
      </c>
      <c r="B40" s="5">
        <v>44473</v>
      </c>
      <c r="C40" s="5">
        <v>44477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1"/>
        <v>#N/A</v>
      </c>
      <c r="H40" s="4" t="e">
        <f t="shared" si="2"/>
        <v>#N/A</v>
      </c>
      <c r="I40" s="4" t="e">
        <f>VLOOKUP(A40,HOP!A:T,20,0)</f>
        <v>#N/A</v>
      </c>
    </row>
    <row r="41" s="4" customFormat="1" spans="1:9">
      <c r="A41" s="4">
        <v>16477784494</v>
      </c>
      <c r="B41" s="5">
        <v>44476</v>
      </c>
      <c r="C41" s="5">
        <v>44477</v>
      </c>
      <c r="D41" s="4">
        <v>828</v>
      </c>
      <c r="E41" s="4" t="str">
        <f>VLOOKUP(A41,HOP!A:L,12,0)</f>
        <v>828.00</v>
      </c>
      <c r="F41" s="4" t="str">
        <f>VLOOKUP(A41,HOP!A:C,3,0)</f>
        <v>2273375</v>
      </c>
      <c r="G41" s="4">
        <f t="shared" si="1"/>
        <v>0</v>
      </c>
      <c r="H41" s="4" t="str">
        <f>$H$1&amp;F41</f>
        <v>，2273375</v>
      </c>
      <c r="I41" s="4" t="str">
        <f>VLOOKUP(A41,HOP!A:T,20,0)</f>
        <v>直连</v>
      </c>
    </row>
    <row r="42" s="4" customFormat="1" spans="1:9">
      <c r="A42" s="4">
        <v>16479594800</v>
      </c>
      <c r="B42" s="5">
        <v>44476</v>
      </c>
      <c r="C42" s="5">
        <v>44477</v>
      </c>
      <c r="D42" s="4">
        <v>668</v>
      </c>
      <c r="E42" s="4" t="str">
        <f>VLOOKUP(A42,HOP!A:L,12,0)</f>
        <v>668.00</v>
      </c>
      <c r="F42" s="4" t="str">
        <f>VLOOKUP(A42,HOP!A:C,3,0)</f>
        <v>2273589</v>
      </c>
      <c r="G42" s="4">
        <f t="shared" si="1"/>
        <v>0</v>
      </c>
      <c r="H42" s="4" t="str">
        <f>$H$1&amp;F42</f>
        <v>，2273589</v>
      </c>
      <c r="I42" s="4" t="str">
        <f>VLOOKUP(A42,HOP!A:T,20,0)</f>
        <v>直连</v>
      </c>
    </row>
    <row r="43" s="4" customFormat="1" spans="1:9">
      <c r="A43" s="4">
        <v>16486756054</v>
      </c>
      <c r="B43" s="5">
        <v>44476</v>
      </c>
      <c r="C43" s="5">
        <v>44477</v>
      </c>
      <c r="D43" s="4">
        <v>1028</v>
      </c>
      <c r="E43" s="4" t="str">
        <f>VLOOKUP(A43,HOP!A:L,12,0)</f>
        <v>1028.00</v>
      </c>
      <c r="F43" s="4" t="str">
        <f>VLOOKUP(A43,HOP!A:C,3,0)</f>
        <v>2273916</v>
      </c>
      <c r="G43" s="4">
        <f t="shared" si="1"/>
        <v>0</v>
      </c>
      <c r="H43" s="4" t="str">
        <f>$H$1&amp;F43</f>
        <v>，2273916</v>
      </c>
      <c r="I43" s="4" t="str">
        <f>VLOOKUP(A43,HOP!A:T,20,0)</f>
        <v>直连</v>
      </c>
    </row>
    <row r="44" s="4" customFormat="1" spans="1:9">
      <c r="A44" s="4">
        <v>16488642512</v>
      </c>
      <c r="B44" s="5">
        <v>44476</v>
      </c>
      <c r="C44" s="5">
        <v>44477</v>
      </c>
      <c r="D44" s="4">
        <v>1057</v>
      </c>
      <c r="E44" s="4" t="str">
        <f>VLOOKUP(A44,HOP!A:L,12,0)</f>
        <v>1057.00</v>
      </c>
      <c r="F44" s="4" t="str">
        <f>VLOOKUP(A44,HOP!A:C,3,0)</f>
        <v>2274045</v>
      </c>
      <c r="G44" s="4">
        <f t="shared" si="1"/>
        <v>0</v>
      </c>
      <c r="H44" s="4" t="str">
        <f>$H$1&amp;F44</f>
        <v>，2274045</v>
      </c>
      <c r="I44" s="4" t="str">
        <f>VLOOKUP(A44,HOP!A:T,20,0)</f>
        <v>直连</v>
      </c>
    </row>
    <row r="45" s="4" customFormat="1" spans="1:9">
      <c r="A45" s="4">
        <v>16488655703</v>
      </c>
      <c r="B45" s="5">
        <v>44476</v>
      </c>
      <c r="C45" s="5">
        <v>44477</v>
      </c>
      <c r="D45" s="4">
        <v>1057</v>
      </c>
      <c r="E45" s="4" t="str">
        <f>VLOOKUP(A45,HOP!A:L,12,0)</f>
        <v>1057.00</v>
      </c>
      <c r="F45" s="4" t="str">
        <f>VLOOKUP(A45,HOP!A:C,3,0)</f>
        <v>2274046</v>
      </c>
      <c r="G45" s="4">
        <f t="shared" si="1"/>
        <v>0</v>
      </c>
      <c r="H45" s="4" t="str">
        <f>$H$1&amp;F45</f>
        <v>，2274046</v>
      </c>
      <c r="I45" s="4" t="str">
        <f>VLOOKUP(A45,HOP!A:T,20,0)</f>
        <v>直连</v>
      </c>
    </row>
    <row r="47" spans="4:4">
      <c r="D47" s="4">
        <f>SUM(D2:D46)</f>
        <v>146827</v>
      </c>
    </row>
    <row r="48" spans="4:4">
      <c r="D48" s="4" t="s">
        <v>162</v>
      </c>
    </row>
    <row r="52" spans="1:3">
      <c r="A52" s="4" t="s">
        <v>163</v>
      </c>
      <c r="C52" s="4">
        <v>146495</v>
      </c>
    </row>
    <row r="53" spans="1:3">
      <c r="A53" s="4" t="s">
        <v>164</v>
      </c>
      <c r="C53" s="4">
        <v>332</v>
      </c>
    </row>
    <row r="54" spans="1:3">
      <c r="A54" s="4" t="s">
        <v>165</v>
      </c>
      <c r="C54" s="4">
        <f>SUBTOTAL(9,C52:C53)</f>
        <v>146827</v>
      </c>
    </row>
  </sheetData>
  <autoFilter ref="A1:XFD50">
    <filterColumn colId="3">
      <filters blank="1">
        <filter val="1991"/>
        <filter val="22451"/>
        <filter val="2252"/>
        <filter val="413"/>
        <filter val="554"/>
        <filter val="814"/>
        <filter val="5955"/>
        <filter val="1016"/>
        <filter val="3796"/>
        <filter val="1057"/>
        <filter val="498"/>
        <filter val="9558"/>
        <filter val="2062"/>
        <filter val="3624"/>
        <filter val="825"/>
        <filter val="146827"/>
        <filter val="668"/>
        <filter val="828"/>
        <filter val="1028"/>
        <filter val="1829"/>
        <filter val="771"/>
        <filter val="5432"/>
        <filter val="6432"/>
        <filter val="134"/>
        <filter val="634"/>
        <filter val="1834"/>
        <filter val="2674"/>
        <filter val="146827 HKD"/>
        <filter val="7075"/>
        <filter val="836"/>
        <filter val="1836"/>
        <filter val="1138"/>
        <filter val="139"/>
        <filter val="879"/>
        <filter val="11100"/>
        <filter val="4985"/>
        <filter val="10505"/>
        <filter val="4007"/>
        <filter val="16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</row>
    <row r="2" s="1" customFormat="1" spans="1:20">
      <c r="A2" s="3">
        <v>15671598354</v>
      </c>
      <c r="B2" s="1" t="s">
        <v>183</v>
      </c>
      <c r="C2" s="1" t="s">
        <v>184</v>
      </c>
      <c r="D2" s="1" t="s">
        <v>185</v>
      </c>
      <c r="E2" s="1" t="s">
        <v>186</v>
      </c>
      <c r="F2" s="1" t="s">
        <v>187</v>
      </c>
      <c r="G2" s="1" t="s">
        <v>188</v>
      </c>
      <c r="H2" s="1" t="s">
        <v>189</v>
      </c>
      <c r="I2" s="1" t="s">
        <v>190</v>
      </c>
      <c r="J2" s="1" t="s">
        <v>29</v>
      </c>
      <c r="K2" s="1" t="s">
        <v>191</v>
      </c>
      <c r="L2" s="1" t="s">
        <v>192</v>
      </c>
      <c r="M2" s="1" t="s">
        <v>193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</row>
    <row r="3" s="1" customFormat="1" spans="1:20">
      <c r="A3" s="3">
        <v>15862330946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  <c r="H3" s="1" t="s">
        <v>189</v>
      </c>
      <c r="I3" s="1" t="s">
        <v>207</v>
      </c>
      <c r="J3" s="1" t="s">
        <v>29</v>
      </c>
      <c r="K3" s="1" t="s">
        <v>208</v>
      </c>
      <c r="L3" s="1" t="s">
        <v>208</v>
      </c>
      <c r="M3" s="1" t="s">
        <v>209</v>
      </c>
      <c r="N3" s="1" t="s">
        <v>209</v>
      </c>
      <c r="O3" s="1" t="s">
        <v>195</v>
      </c>
      <c r="P3" s="1" t="s">
        <v>196</v>
      </c>
      <c r="Q3" s="1" t="s">
        <v>210</v>
      </c>
      <c r="R3" s="1" t="s">
        <v>198</v>
      </c>
      <c r="S3" s="1" t="s">
        <v>199</v>
      </c>
      <c r="T3" s="1" t="s">
        <v>200</v>
      </c>
    </row>
    <row r="4" s="1" customFormat="1" spans="1:20">
      <c r="A4" s="3">
        <v>15950557076</v>
      </c>
      <c r="B4" s="1" t="s">
        <v>211</v>
      </c>
      <c r="C4" s="1" t="s">
        <v>212</v>
      </c>
      <c r="D4" s="1" t="s">
        <v>213</v>
      </c>
      <c r="E4" s="1" t="s">
        <v>214</v>
      </c>
      <c r="F4" s="1" t="s">
        <v>215</v>
      </c>
      <c r="G4" s="1" t="s">
        <v>216</v>
      </c>
      <c r="H4" s="1" t="s">
        <v>189</v>
      </c>
      <c r="I4" s="1" t="s">
        <v>217</v>
      </c>
      <c r="J4" s="1" t="s">
        <v>29</v>
      </c>
      <c r="K4" s="1" t="s">
        <v>218</v>
      </c>
      <c r="L4" s="1" t="s">
        <v>218</v>
      </c>
      <c r="M4" s="1" t="s">
        <v>209</v>
      </c>
      <c r="N4" s="1" t="s">
        <v>209</v>
      </c>
      <c r="O4" s="1" t="s">
        <v>195</v>
      </c>
      <c r="P4" s="1" t="s">
        <v>196</v>
      </c>
      <c r="Q4" s="1" t="s">
        <v>219</v>
      </c>
      <c r="R4" s="1" t="s">
        <v>198</v>
      </c>
      <c r="S4" s="1" t="s">
        <v>199</v>
      </c>
      <c r="T4" s="1" t="s">
        <v>200</v>
      </c>
    </row>
    <row r="5" s="1" customFormat="1" spans="1:20">
      <c r="A5" s="3">
        <v>15955557009</v>
      </c>
      <c r="B5" s="1" t="s">
        <v>220</v>
      </c>
      <c r="C5" s="1" t="s">
        <v>221</v>
      </c>
      <c r="D5" s="1" t="s">
        <v>222</v>
      </c>
      <c r="E5" s="1" t="s">
        <v>223</v>
      </c>
      <c r="F5" s="1" t="s">
        <v>224</v>
      </c>
      <c r="G5" s="1" t="s">
        <v>215</v>
      </c>
      <c r="H5" s="1" t="s">
        <v>189</v>
      </c>
      <c r="I5" s="1" t="s">
        <v>225</v>
      </c>
      <c r="J5" s="1" t="s">
        <v>29</v>
      </c>
      <c r="K5" s="1" t="s">
        <v>226</v>
      </c>
      <c r="L5" s="1" t="s">
        <v>226</v>
      </c>
      <c r="M5" s="1" t="s">
        <v>209</v>
      </c>
      <c r="N5" s="1" t="s">
        <v>209</v>
      </c>
      <c r="O5" s="1" t="s">
        <v>195</v>
      </c>
      <c r="P5" s="1" t="s">
        <v>196</v>
      </c>
      <c r="Q5" s="1" t="s">
        <v>227</v>
      </c>
      <c r="R5" s="1" t="s">
        <v>198</v>
      </c>
      <c r="S5" s="1" t="s">
        <v>199</v>
      </c>
      <c r="T5" s="1" t="s">
        <v>200</v>
      </c>
    </row>
    <row r="6" s="1" customFormat="1" spans="1:20">
      <c r="A6" s="3">
        <v>15996079379</v>
      </c>
      <c r="B6" s="1" t="s">
        <v>228</v>
      </c>
      <c r="C6" s="1" t="s">
        <v>229</v>
      </c>
      <c r="D6" s="1" t="s">
        <v>230</v>
      </c>
      <c r="E6" s="1" t="s">
        <v>231</v>
      </c>
      <c r="F6" s="1" t="s">
        <v>188</v>
      </c>
      <c r="G6" s="1" t="s">
        <v>216</v>
      </c>
      <c r="H6" s="1" t="s">
        <v>189</v>
      </c>
      <c r="I6" s="1" t="s">
        <v>232</v>
      </c>
      <c r="J6" s="1" t="s">
        <v>29</v>
      </c>
      <c r="K6" s="1" t="s">
        <v>233</v>
      </c>
      <c r="L6" s="1" t="s">
        <v>233</v>
      </c>
      <c r="M6" s="1" t="s">
        <v>209</v>
      </c>
      <c r="N6" s="1" t="s">
        <v>209</v>
      </c>
      <c r="O6" s="1" t="s">
        <v>195</v>
      </c>
      <c r="P6" s="1" t="s">
        <v>196</v>
      </c>
      <c r="Q6" s="1" t="s">
        <v>234</v>
      </c>
      <c r="R6" s="1" t="s">
        <v>198</v>
      </c>
      <c r="S6" s="1" t="s">
        <v>199</v>
      </c>
      <c r="T6" s="1" t="s">
        <v>200</v>
      </c>
    </row>
    <row r="7" s="1" customFormat="1" spans="1:20">
      <c r="A7" s="3">
        <v>16004420528</v>
      </c>
      <c r="B7" s="1" t="s">
        <v>235</v>
      </c>
      <c r="C7" s="1" t="s">
        <v>236</v>
      </c>
      <c r="D7" s="1" t="s">
        <v>237</v>
      </c>
      <c r="E7" s="1" t="s">
        <v>238</v>
      </c>
      <c r="F7" s="1" t="s">
        <v>239</v>
      </c>
      <c r="G7" s="1" t="s">
        <v>188</v>
      </c>
      <c r="H7" s="1" t="s">
        <v>189</v>
      </c>
      <c r="I7" s="1" t="s">
        <v>240</v>
      </c>
      <c r="J7" s="1" t="s">
        <v>29</v>
      </c>
      <c r="K7" s="1" t="s">
        <v>241</v>
      </c>
      <c r="L7" s="1" t="s">
        <v>241</v>
      </c>
      <c r="M7" s="1" t="s">
        <v>209</v>
      </c>
      <c r="N7" s="1" t="s">
        <v>209</v>
      </c>
      <c r="O7" s="1" t="s">
        <v>195</v>
      </c>
      <c r="P7" s="1" t="s">
        <v>196</v>
      </c>
      <c r="Q7" s="1" t="s">
        <v>242</v>
      </c>
      <c r="R7" s="1" t="s">
        <v>198</v>
      </c>
      <c r="S7" s="1" t="s">
        <v>199</v>
      </c>
      <c r="T7" s="1" t="s">
        <v>200</v>
      </c>
    </row>
    <row r="8" s="1" customFormat="1" spans="1:20">
      <c r="A8" s="3">
        <v>16038258920</v>
      </c>
      <c r="B8" s="1" t="s">
        <v>243</v>
      </c>
      <c r="C8" s="1" t="s">
        <v>244</v>
      </c>
      <c r="D8" s="1" t="s">
        <v>245</v>
      </c>
      <c r="E8" s="1" t="s">
        <v>246</v>
      </c>
      <c r="F8" s="1" t="s">
        <v>216</v>
      </c>
      <c r="G8" s="1" t="s">
        <v>247</v>
      </c>
      <c r="H8" s="1" t="s">
        <v>189</v>
      </c>
      <c r="I8" s="1" t="s">
        <v>248</v>
      </c>
      <c r="J8" s="1" t="s">
        <v>29</v>
      </c>
      <c r="K8" s="1" t="s">
        <v>249</v>
      </c>
      <c r="L8" s="1" t="s">
        <v>249</v>
      </c>
      <c r="M8" s="1" t="s">
        <v>209</v>
      </c>
      <c r="N8" s="1" t="s">
        <v>209</v>
      </c>
      <c r="O8" s="1" t="s">
        <v>195</v>
      </c>
      <c r="P8" s="1" t="s">
        <v>196</v>
      </c>
      <c r="Q8" s="1" t="s">
        <v>250</v>
      </c>
      <c r="R8" s="1" t="s">
        <v>198</v>
      </c>
      <c r="S8" s="1" t="s">
        <v>199</v>
      </c>
      <c r="T8" s="1" t="s">
        <v>200</v>
      </c>
    </row>
    <row r="9" s="1" customFormat="1" spans="1:20">
      <c r="A9" s="3">
        <v>16066264009</v>
      </c>
      <c r="B9" s="1" t="s">
        <v>251</v>
      </c>
      <c r="C9" s="1" t="s">
        <v>252</v>
      </c>
      <c r="D9" s="1" t="s">
        <v>253</v>
      </c>
      <c r="E9" s="1" t="s">
        <v>254</v>
      </c>
      <c r="F9" s="1" t="s">
        <v>239</v>
      </c>
      <c r="G9" s="1" t="s">
        <v>255</v>
      </c>
      <c r="H9" s="1" t="s">
        <v>189</v>
      </c>
      <c r="I9" s="1" t="s">
        <v>256</v>
      </c>
      <c r="J9" s="1" t="s">
        <v>29</v>
      </c>
      <c r="K9" s="1" t="s">
        <v>257</v>
      </c>
      <c r="L9" s="1" t="s">
        <v>257</v>
      </c>
      <c r="M9" s="1" t="s">
        <v>209</v>
      </c>
      <c r="N9" s="1" t="s">
        <v>209</v>
      </c>
      <c r="O9" s="1" t="s">
        <v>195</v>
      </c>
      <c r="P9" s="1" t="s">
        <v>196</v>
      </c>
      <c r="Q9" s="1" t="s">
        <v>258</v>
      </c>
      <c r="R9" s="1" t="s">
        <v>198</v>
      </c>
      <c r="S9" s="1" t="s">
        <v>199</v>
      </c>
      <c r="T9" s="1" t="s">
        <v>200</v>
      </c>
    </row>
    <row r="10" s="1" customFormat="1" spans="1:20">
      <c r="A10" s="3">
        <v>16066578884</v>
      </c>
      <c r="B10" s="1" t="s">
        <v>259</v>
      </c>
      <c r="C10" s="1" t="s">
        <v>260</v>
      </c>
      <c r="D10" s="1" t="s">
        <v>253</v>
      </c>
      <c r="E10" s="1" t="s">
        <v>261</v>
      </c>
      <c r="F10" s="1" t="s">
        <v>239</v>
      </c>
      <c r="G10" s="1" t="s">
        <v>255</v>
      </c>
      <c r="H10" s="1" t="s">
        <v>189</v>
      </c>
      <c r="I10" s="1" t="s">
        <v>262</v>
      </c>
      <c r="J10" s="1" t="s">
        <v>29</v>
      </c>
      <c r="K10" s="1" t="s">
        <v>257</v>
      </c>
      <c r="L10" s="1" t="s">
        <v>257</v>
      </c>
      <c r="M10" s="1" t="s">
        <v>209</v>
      </c>
      <c r="N10" s="1" t="s">
        <v>209</v>
      </c>
      <c r="O10" s="1" t="s">
        <v>195</v>
      </c>
      <c r="P10" s="1" t="s">
        <v>196</v>
      </c>
      <c r="Q10" s="1" t="s">
        <v>263</v>
      </c>
      <c r="R10" s="1" t="s">
        <v>198</v>
      </c>
      <c r="S10" s="1" t="s">
        <v>199</v>
      </c>
      <c r="T10" s="1" t="s">
        <v>200</v>
      </c>
    </row>
    <row r="11" s="1" customFormat="1" spans="1:20">
      <c r="A11" s="3">
        <v>16070239157</v>
      </c>
      <c r="B11" s="1" t="s">
        <v>264</v>
      </c>
      <c r="C11" s="1" t="s">
        <v>265</v>
      </c>
      <c r="D11" s="1" t="s">
        <v>266</v>
      </c>
      <c r="E11" s="1" t="s">
        <v>267</v>
      </c>
      <c r="F11" s="1" t="s">
        <v>247</v>
      </c>
      <c r="G11" s="1" t="s">
        <v>206</v>
      </c>
      <c r="H11" s="1" t="s">
        <v>189</v>
      </c>
      <c r="I11" s="1" t="s">
        <v>268</v>
      </c>
      <c r="J11" s="1" t="s">
        <v>29</v>
      </c>
      <c r="K11" s="1" t="s">
        <v>269</v>
      </c>
      <c r="L11" s="1" t="s">
        <v>269</v>
      </c>
      <c r="M11" s="1" t="s">
        <v>209</v>
      </c>
      <c r="N11" s="1" t="s">
        <v>209</v>
      </c>
      <c r="O11" s="1" t="s">
        <v>195</v>
      </c>
      <c r="P11" s="1" t="s">
        <v>196</v>
      </c>
      <c r="Q11" s="1" t="s">
        <v>270</v>
      </c>
      <c r="R11" s="1" t="s">
        <v>198</v>
      </c>
      <c r="S11" s="1" t="s">
        <v>199</v>
      </c>
      <c r="T11" s="1" t="s">
        <v>200</v>
      </c>
    </row>
    <row r="12" s="1" customFormat="1" spans="1:20">
      <c r="A12" s="3">
        <v>16077049711</v>
      </c>
      <c r="B12" s="1" t="s">
        <v>271</v>
      </c>
      <c r="C12" s="1" t="s">
        <v>272</v>
      </c>
      <c r="D12" s="1" t="s">
        <v>273</v>
      </c>
      <c r="E12" s="1" t="s">
        <v>274</v>
      </c>
      <c r="F12" s="1" t="s">
        <v>215</v>
      </c>
      <c r="G12" s="1" t="s">
        <v>216</v>
      </c>
      <c r="H12" s="1" t="s">
        <v>189</v>
      </c>
      <c r="I12" s="1" t="s">
        <v>275</v>
      </c>
      <c r="J12" s="1" t="s">
        <v>29</v>
      </c>
      <c r="K12" s="1" t="s">
        <v>276</v>
      </c>
      <c r="L12" s="1" t="s">
        <v>276</v>
      </c>
      <c r="M12" s="1" t="s">
        <v>209</v>
      </c>
      <c r="N12" s="1" t="s">
        <v>209</v>
      </c>
      <c r="O12" s="1" t="s">
        <v>195</v>
      </c>
      <c r="P12" s="1" t="s">
        <v>196</v>
      </c>
      <c r="Q12" s="1" t="s">
        <v>277</v>
      </c>
      <c r="R12" s="1" t="s">
        <v>198</v>
      </c>
      <c r="S12" s="1" t="s">
        <v>199</v>
      </c>
      <c r="T12" s="1" t="s">
        <v>200</v>
      </c>
    </row>
    <row r="13" s="1" customFormat="1" spans="1:20">
      <c r="A13" s="3">
        <v>16077234359</v>
      </c>
      <c r="B13" s="1" t="s">
        <v>271</v>
      </c>
      <c r="C13" s="1" t="s">
        <v>278</v>
      </c>
      <c r="D13" s="1" t="s">
        <v>279</v>
      </c>
      <c r="E13" s="1" t="s">
        <v>280</v>
      </c>
      <c r="F13" s="1" t="s">
        <v>281</v>
      </c>
      <c r="G13" s="1" t="s">
        <v>255</v>
      </c>
      <c r="H13" s="1" t="s">
        <v>189</v>
      </c>
      <c r="I13" s="1" t="s">
        <v>282</v>
      </c>
      <c r="J13" s="1" t="s">
        <v>29</v>
      </c>
      <c r="K13" s="1" t="s">
        <v>283</v>
      </c>
      <c r="L13" s="1" t="s">
        <v>283</v>
      </c>
      <c r="M13" s="1" t="s">
        <v>209</v>
      </c>
      <c r="N13" s="1" t="s">
        <v>209</v>
      </c>
      <c r="O13" s="1" t="s">
        <v>195</v>
      </c>
      <c r="P13" s="1" t="s">
        <v>196</v>
      </c>
      <c r="Q13" s="1" t="s">
        <v>284</v>
      </c>
      <c r="R13" s="1" t="s">
        <v>198</v>
      </c>
      <c r="S13" s="1" t="s">
        <v>199</v>
      </c>
      <c r="T13" s="1" t="s">
        <v>200</v>
      </c>
    </row>
    <row r="14" s="1" customFormat="1" spans="1:20">
      <c r="A14" s="3">
        <v>16162862378</v>
      </c>
      <c r="B14" s="1" t="s">
        <v>285</v>
      </c>
      <c r="C14" s="1" t="s">
        <v>286</v>
      </c>
      <c r="D14" s="1" t="s">
        <v>287</v>
      </c>
      <c r="E14" s="1" t="s">
        <v>288</v>
      </c>
      <c r="F14" s="1" t="s">
        <v>239</v>
      </c>
      <c r="G14" s="1" t="s">
        <v>255</v>
      </c>
      <c r="H14" s="1" t="s">
        <v>189</v>
      </c>
      <c r="I14" s="1" t="s">
        <v>289</v>
      </c>
      <c r="J14" s="1" t="s">
        <v>29</v>
      </c>
      <c r="K14" s="1" t="s">
        <v>290</v>
      </c>
      <c r="L14" s="1" t="s">
        <v>290</v>
      </c>
      <c r="M14" s="1" t="s">
        <v>209</v>
      </c>
      <c r="N14" s="1" t="s">
        <v>209</v>
      </c>
      <c r="O14" s="1" t="s">
        <v>195</v>
      </c>
      <c r="P14" s="1" t="s">
        <v>196</v>
      </c>
      <c r="Q14" s="1" t="s">
        <v>291</v>
      </c>
      <c r="R14" s="1" t="s">
        <v>198</v>
      </c>
      <c r="S14" s="1" t="s">
        <v>199</v>
      </c>
      <c r="T14" s="1" t="s">
        <v>200</v>
      </c>
    </row>
    <row r="15" s="1" customFormat="1" spans="1:20">
      <c r="A15" s="3">
        <v>16163472387</v>
      </c>
      <c r="B15" s="1" t="s">
        <v>285</v>
      </c>
      <c r="C15" s="1" t="s">
        <v>292</v>
      </c>
      <c r="D15" s="1" t="s">
        <v>293</v>
      </c>
      <c r="E15" s="1" t="s">
        <v>294</v>
      </c>
      <c r="F15" s="1" t="s">
        <v>216</v>
      </c>
      <c r="G15" s="1" t="s">
        <v>206</v>
      </c>
      <c r="H15" s="1" t="s">
        <v>189</v>
      </c>
      <c r="I15" s="1" t="s">
        <v>295</v>
      </c>
      <c r="J15" s="1" t="s">
        <v>29</v>
      </c>
      <c r="K15" s="1" t="s">
        <v>296</v>
      </c>
      <c r="L15" s="1" t="s">
        <v>296</v>
      </c>
      <c r="M15" s="1" t="s">
        <v>209</v>
      </c>
      <c r="N15" s="1" t="s">
        <v>209</v>
      </c>
      <c r="O15" s="1" t="s">
        <v>195</v>
      </c>
      <c r="P15" s="1" t="s">
        <v>196</v>
      </c>
      <c r="Q15" s="1" t="s">
        <v>297</v>
      </c>
      <c r="R15" s="1" t="s">
        <v>198</v>
      </c>
      <c r="S15" s="1" t="s">
        <v>199</v>
      </c>
      <c r="T15" s="1" t="s">
        <v>200</v>
      </c>
    </row>
    <row r="16" s="1" customFormat="1" spans="1:20">
      <c r="A16" s="3">
        <v>16231863066</v>
      </c>
      <c r="B16" s="1" t="s">
        <v>298</v>
      </c>
      <c r="C16" s="1" t="s">
        <v>299</v>
      </c>
      <c r="D16" s="1" t="s">
        <v>300</v>
      </c>
      <c r="E16" s="1" t="s">
        <v>301</v>
      </c>
      <c r="F16" s="1" t="s">
        <v>281</v>
      </c>
      <c r="G16" s="1" t="s">
        <v>255</v>
      </c>
      <c r="H16" s="1" t="s">
        <v>189</v>
      </c>
      <c r="I16" s="1" t="s">
        <v>302</v>
      </c>
      <c r="J16" s="1" t="s">
        <v>29</v>
      </c>
      <c r="K16" s="1" t="s">
        <v>303</v>
      </c>
      <c r="L16" s="1" t="s">
        <v>303</v>
      </c>
      <c r="M16" s="1" t="s">
        <v>209</v>
      </c>
      <c r="N16" s="1" t="s">
        <v>209</v>
      </c>
      <c r="O16" s="1" t="s">
        <v>195</v>
      </c>
      <c r="P16" s="1" t="s">
        <v>196</v>
      </c>
      <c r="Q16" s="1" t="s">
        <v>304</v>
      </c>
      <c r="R16" s="1" t="s">
        <v>198</v>
      </c>
      <c r="S16" s="1" t="s">
        <v>199</v>
      </c>
      <c r="T16" s="1" t="s">
        <v>200</v>
      </c>
    </row>
    <row r="17" s="1" customFormat="1" spans="1:20">
      <c r="A17" s="3">
        <v>16263348848</v>
      </c>
      <c r="B17" s="1" t="s">
        <v>305</v>
      </c>
      <c r="C17" s="1" t="s">
        <v>306</v>
      </c>
      <c r="D17" s="1" t="s">
        <v>307</v>
      </c>
      <c r="E17" s="1" t="s">
        <v>308</v>
      </c>
      <c r="F17" s="1" t="s">
        <v>239</v>
      </c>
      <c r="G17" s="1" t="s">
        <v>188</v>
      </c>
      <c r="H17" s="1" t="s">
        <v>189</v>
      </c>
      <c r="I17" s="1" t="s">
        <v>309</v>
      </c>
      <c r="J17" s="1" t="s">
        <v>29</v>
      </c>
      <c r="K17" s="1" t="s">
        <v>310</v>
      </c>
      <c r="L17" s="1" t="s">
        <v>310</v>
      </c>
      <c r="M17" s="1" t="s">
        <v>209</v>
      </c>
      <c r="N17" s="1" t="s">
        <v>209</v>
      </c>
      <c r="O17" s="1" t="s">
        <v>195</v>
      </c>
      <c r="P17" s="1" t="s">
        <v>196</v>
      </c>
      <c r="Q17" s="1" t="s">
        <v>311</v>
      </c>
      <c r="R17" s="1" t="s">
        <v>198</v>
      </c>
      <c r="S17" s="1" t="s">
        <v>199</v>
      </c>
      <c r="T17" s="1" t="s">
        <v>200</v>
      </c>
    </row>
    <row r="18" s="1" customFormat="1" spans="1:20">
      <c r="A18" s="3">
        <v>16271085743</v>
      </c>
      <c r="B18" s="1" t="s">
        <v>312</v>
      </c>
      <c r="C18" s="1" t="s">
        <v>313</v>
      </c>
      <c r="D18" s="1" t="s">
        <v>314</v>
      </c>
      <c r="E18" s="1" t="s">
        <v>315</v>
      </c>
      <c r="F18" s="1" t="s">
        <v>224</v>
      </c>
      <c r="G18" s="1" t="s">
        <v>255</v>
      </c>
      <c r="H18" s="1" t="s">
        <v>189</v>
      </c>
      <c r="I18" s="1" t="s">
        <v>316</v>
      </c>
      <c r="J18" s="1" t="s">
        <v>29</v>
      </c>
      <c r="K18" s="1" t="s">
        <v>317</v>
      </c>
      <c r="L18" s="1" t="s">
        <v>317</v>
      </c>
      <c r="M18" s="1" t="s">
        <v>209</v>
      </c>
      <c r="N18" s="1" t="s">
        <v>209</v>
      </c>
      <c r="O18" s="1" t="s">
        <v>195</v>
      </c>
      <c r="P18" s="1" t="s">
        <v>196</v>
      </c>
      <c r="Q18" s="1" t="s">
        <v>318</v>
      </c>
      <c r="R18" s="1" t="s">
        <v>198</v>
      </c>
      <c r="S18" s="1" t="s">
        <v>199</v>
      </c>
      <c r="T18" s="1" t="s">
        <v>200</v>
      </c>
    </row>
    <row r="19" s="1" customFormat="1" spans="1:20">
      <c r="A19" s="3">
        <v>16273998157</v>
      </c>
      <c r="B19" s="1" t="s">
        <v>319</v>
      </c>
      <c r="C19" s="1" t="s">
        <v>320</v>
      </c>
      <c r="D19" s="1" t="s">
        <v>321</v>
      </c>
      <c r="E19" s="1" t="s">
        <v>322</v>
      </c>
      <c r="F19" s="1" t="s">
        <v>205</v>
      </c>
      <c r="G19" s="1" t="s">
        <v>206</v>
      </c>
      <c r="H19" s="1" t="s">
        <v>189</v>
      </c>
      <c r="I19" s="1" t="s">
        <v>323</v>
      </c>
      <c r="J19" s="1" t="s">
        <v>29</v>
      </c>
      <c r="K19" s="1" t="s">
        <v>324</v>
      </c>
      <c r="L19" s="1" t="s">
        <v>324</v>
      </c>
      <c r="M19" s="1" t="s">
        <v>209</v>
      </c>
      <c r="N19" s="1" t="s">
        <v>209</v>
      </c>
      <c r="O19" s="1" t="s">
        <v>195</v>
      </c>
      <c r="P19" s="1" t="s">
        <v>196</v>
      </c>
      <c r="Q19" s="1" t="s">
        <v>325</v>
      </c>
      <c r="R19" s="1" t="s">
        <v>198</v>
      </c>
      <c r="S19" s="1" t="s">
        <v>199</v>
      </c>
      <c r="T19" s="1" t="s">
        <v>200</v>
      </c>
    </row>
    <row r="20" s="1" customFormat="1" spans="1:20">
      <c r="A20" s="3">
        <v>16284987422</v>
      </c>
      <c r="B20" s="1" t="s">
        <v>326</v>
      </c>
      <c r="C20" s="1" t="s">
        <v>327</v>
      </c>
      <c r="D20" s="1" t="s">
        <v>328</v>
      </c>
      <c r="E20" s="1" t="s">
        <v>329</v>
      </c>
      <c r="F20" s="1" t="s">
        <v>188</v>
      </c>
      <c r="G20" s="1" t="s">
        <v>205</v>
      </c>
      <c r="H20" s="1" t="s">
        <v>189</v>
      </c>
      <c r="I20" s="1" t="s">
        <v>330</v>
      </c>
      <c r="J20" s="1" t="s">
        <v>29</v>
      </c>
      <c r="K20" s="1" t="s">
        <v>331</v>
      </c>
      <c r="L20" s="1" t="s">
        <v>331</v>
      </c>
      <c r="M20" s="1" t="s">
        <v>209</v>
      </c>
      <c r="N20" s="1" t="s">
        <v>209</v>
      </c>
      <c r="O20" s="1" t="s">
        <v>195</v>
      </c>
      <c r="P20" s="1" t="s">
        <v>196</v>
      </c>
      <c r="Q20" s="1" t="s">
        <v>332</v>
      </c>
      <c r="R20" s="1" t="s">
        <v>198</v>
      </c>
      <c r="S20" s="1" t="s">
        <v>199</v>
      </c>
      <c r="T20" s="1" t="s">
        <v>200</v>
      </c>
    </row>
    <row r="21" s="1" customFormat="1" spans="1:20">
      <c r="A21" s="3">
        <v>16305022120</v>
      </c>
      <c r="B21" s="1" t="s">
        <v>333</v>
      </c>
      <c r="C21" s="1" t="s">
        <v>334</v>
      </c>
      <c r="D21" s="1" t="s">
        <v>335</v>
      </c>
      <c r="E21" s="1" t="s">
        <v>336</v>
      </c>
      <c r="F21" s="1" t="s">
        <v>205</v>
      </c>
      <c r="G21" s="1" t="s">
        <v>206</v>
      </c>
      <c r="H21" s="1" t="s">
        <v>189</v>
      </c>
      <c r="I21" s="1" t="s">
        <v>337</v>
      </c>
      <c r="J21" s="1" t="s">
        <v>29</v>
      </c>
      <c r="K21" s="1" t="s">
        <v>338</v>
      </c>
      <c r="L21" s="1" t="s">
        <v>338</v>
      </c>
      <c r="M21" s="1" t="s">
        <v>209</v>
      </c>
      <c r="N21" s="1" t="s">
        <v>209</v>
      </c>
      <c r="O21" s="1" t="s">
        <v>195</v>
      </c>
      <c r="P21" s="1" t="s">
        <v>196</v>
      </c>
      <c r="Q21" s="1" t="s">
        <v>339</v>
      </c>
      <c r="R21" s="1" t="s">
        <v>198</v>
      </c>
      <c r="S21" s="1" t="s">
        <v>199</v>
      </c>
      <c r="T21" s="1" t="s">
        <v>200</v>
      </c>
    </row>
    <row r="22" s="1" customFormat="1" spans="1:20">
      <c r="A22" s="3">
        <v>16307213753</v>
      </c>
      <c r="B22" s="1" t="s">
        <v>333</v>
      </c>
      <c r="C22" s="1" t="s">
        <v>340</v>
      </c>
      <c r="D22" s="1" t="s">
        <v>341</v>
      </c>
      <c r="E22" s="1" t="s">
        <v>342</v>
      </c>
      <c r="F22" s="1" t="s">
        <v>188</v>
      </c>
      <c r="G22" s="1" t="s">
        <v>215</v>
      </c>
      <c r="H22" s="1" t="s">
        <v>189</v>
      </c>
      <c r="I22" s="1" t="s">
        <v>343</v>
      </c>
      <c r="J22" s="1" t="s">
        <v>29</v>
      </c>
      <c r="K22" s="1" t="s">
        <v>344</v>
      </c>
      <c r="L22" s="1" t="s">
        <v>344</v>
      </c>
      <c r="M22" s="1" t="s">
        <v>209</v>
      </c>
      <c r="N22" s="1" t="s">
        <v>209</v>
      </c>
      <c r="O22" s="1" t="s">
        <v>195</v>
      </c>
      <c r="P22" s="1" t="s">
        <v>196</v>
      </c>
      <c r="Q22" s="1" t="s">
        <v>345</v>
      </c>
      <c r="R22" s="1" t="s">
        <v>198</v>
      </c>
      <c r="S22" s="1" t="s">
        <v>199</v>
      </c>
      <c r="T22" s="1" t="s">
        <v>200</v>
      </c>
    </row>
    <row r="23" s="1" customFormat="1" spans="1:20">
      <c r="A23" s="3">
        <v>16310214554</v>
      </c>
      <c r="B23" s="1" t="s">
        <v>346</v>
      </c>
      <c r="C23" s="1" t="s">
        <v>347</v>
      </c>
      <c r="D23" s="1" t="s">
        <v>348</v>
      </c>
      <c r="E23" s="1" t="s">
        <v>349</v>
      </c>
      <c r="F23" s="1" t="s">
        <v>205</v>
      </c>
      <c r="G23" s="1" t="s">
        <v>206</v>
      </c>
      <c r="H23" s="1" t="s">
        <v>189</v>
      </c>
      <c r="I23" s="1" t="s">
        <v>350</v>
      </c>
      <c r="J23" s="1" t="s">
        <v>29</v>
      </c>
      <c r="K23" s="1" t="s">
        <v>351</v>
      </c>
      <c r="L23" s="1" t="s">
        <v>351</v>
      </c>
      <c r="M23" s="1" t="s">
        <v>209</v>
      </c>
      <c r="N23" s="1" t="s">
        <v>209</v>
      </c>
      <c r="O23" s="1" t="s">
        <v>195</v>
      </c>
      <c r="P23" s="1" t="s">
        <v>196</v>
      </c>
      <c r="Q23" s="1" t="s">
        <v>352</v>
      </c>
      <c r="R23" s="1" t="s">
        <v>198</v>
      </c>
      <c r="S23" s="1" t="s">
        <v>199</v>
      </c>
      <c r="T23" s="1" t="s">
        <v>200</v>
      </c>
    </row>
    <row r="24" s="1" customFormat="1" spans="1:20">
      <c r="A24" s="3">
        <v>16310261420</v>
      </c>
      <c r="B24" s="1" t="s">
        <v>346</v>
      </c>
      <c r="C24" s="1" t="s">
        <v>353</v>
      </c>
      <c r="D24" s="1" t="s">
        <v>354</v>
      </c>
      <c r="E24" s="1" t="s">
        <v>355</v>
      </c>
      <c r="F24" s="1" t="s">
        <v>224</v>
      </c>
      <c r="G24" s="1" t="s">
        <v>188</v>
      </c>
      <c r="H24" s="1" t="s">
        <v>189</v>
      </c>
      <c r="I24" s="1" t="s">
        <v>356</v>
      </c>
      <c r="J24" s="1" t="s">
        <v>29</v>
      </c>
      <c r="K24" s="1" t="s">
        <v>357</v>
      </c>
      <c r="L24" s="1" t="s">
        <v>357</v>
      </c>
      <c r="M24" s="1" t="s">
        <v>209</v>
      </c>
      <c r="N24" s="1" t="s">
        <v>209</v>
      </c>
      <c r="O24" s="1" t="s">
        <v>195</v>
      </c>
      <c r="P24" s="1" t="s">
        <v>196</v>
      </c>
      <c r="Q24" s="1" t="s">
        <v>358</v>
      </c>
      <c r="R24" s="1" t="s">
        <v>198</v>
      </c>
      <c r="S24" s="1" t="s">
        <v>199</v>
      </c>
      <c r="T24" s="1" t="s">
        <v>200</v>
      </c>
    </row>
    <row r="25" s="1" customFormat="1" spans="1:20">
      <c r="A25" s="3">
        <v>16316942930</v>
      </c>
      <c r="B25" s="1" t="s">
        <v>359</v>
      </c>
      <c r="C25" s="1" t="s">
        <v>360</v>
      </c>
      <c r="D25" s="1" t="s">
        <v>287</v>
      </c>
      <c r="E25" s="1" t="s">
        <v>361</v>
      </c>
      <c r="F25" s="1" t="s">
        <v>187</v>
      </c>
      <c r="G25" s="1" t="s">
        <v>188</v>
      </c>
      <c r="H25" s="1" t="s">
        <v>189</v>
      </c>
      <c r="I25" s="1" t="s">
        <v>362</v>
      </c>
      <c r="J25" s="1" t="s">
        <v>29</v>
      </c>
      <c r="K25" s="1" t="s">
        <v>363</v>
      </c>
      <c r="L25" s="1" t="s">
        <v>363</v>
      </c>
      <c r="M25" s="1" t="s">
        <v>209</v>
      </c>
      <c r="N25" s="1" t="s">
        <v>209</v>
      </c>
      <c r="O25" s="1" t="s">
        <v>195</v>
      </c>
      <c r="P25" s="1" t="s">
        <v>196</v>
      </c>
      <c r="Q25" s="1" t="s">
        <v>364</v>
      </c>
      <c r="R25" s="1" t="s">
        <v>198</v>
      </c>
      <c r="S25" s="1" t="s">
        <v>199</v>
      </c>
      <c r="T25" s="1" t="s">
        <v>200</v>
      </c>
    </row>
    <row r="26" s="1" customFormat="1" spans="1:20">
      <c r="A26" s="3">
        <v>16321756220</v>
      </c>
      <c r="B26" s="1" t="s">
        <v>359</v>
      </c>
      <c r="C26" s="1" t="s">
        <v>365</v>
      </c>
      <c r="D26" s="1" t="s">
        <v>366</v>
      </c>
      <c r="E26" s="1" t="s">
        <v>367</v>
      </c>
      <c r="F26" s="1" t="s">
        <v>239</v>
      </c>
      <c r="G26" s="1" t="s">
        <v>188</v>
      </c>
      <c r="H26" s="1" t="s">
        <v>189</v>
      </c>
      <c r="I26" s="1" t="s">
        <v>368</v>
      </c>
      <c r="J26" s="1" t="s">
        <v>29</v>
      </c>
      <c r="K26" s="1" t="s">
        <v>369</v>
      </c>
      <c r="L26" s="1" t="s">
        <v>369</v>
      </c>
      <c r="M26" s="1" t="s">
        <v>209</v>
      </c>
      <c r="N26" s="1" t="s">
        <v>209</v>
      </c>
      <c r="O26" s="1" t="s">
        <v>195</v>
      </c>
      <c r="P26" s="1" t="s">
        <v>196</v>
      </c>
      <c r="Q26" s="1" t="s">
        <v>370</v>
      </c>
      <c r="R26" s="1" t="s">
        <v>198</v>
      </c>
      <c r="S26" s="1" t="s">
        <v>199</v>
      </c>
      <c r="T26" s="1" t="s">
        <v>200</v>
      </c>
    </row>
    <row r="27" s="1" customFormat="1" spans="1:20">
      <c r="A27" s="3">
        <v>16325555379</v>
      </c>
      <c r="B27" s="1" t="s">
        <v>371</v>
      </c>
      <c r="C27" s="1" t="s">
        <v>372</v>
      </c>
      <c r="D27" s="1" t="s">
        <v>287</v>
      </c>
      <c r="E27" s="1" t="s">
        <v>373</v>
      </c>
      <c r="F27" s="1" t="s">
        <v>216</v>
      </c>
      <c r="G27" s="1" t="s">
        <v>206</v>
      </c>
      <c r="H27" s="1" t="s">
        <v>189</v>
      </c>
      <c r="I27" s="1" t="s">
        <v>374</v>
      </c>
      <c r="J27" s="1" t="s">
        <v>29</v>
      </c>
      <c r="K27" s="1" t="s">
        <v>375</v>
      </c>
      <c r="L27" s="1" t="s">
        <v>375</v>
      </c>
      <c r="M27" s="1" t="s">
        <v>209</v>
      </c>
      <c r="N27" s="1" t="s">
        <v>209</v>
      </c>
      <c r="O27" s="1" t="s">
        <v>195</v>
      </c>
      <c r="P27" s="1" t="s">
        <v>196</v>
      </c>
      <c r="Q27" s="1" t="s">
        <v>376</v>
      </c>
      <c r="R27" s="1" t="s">
        <v>198</v>
      </c>
      <c r="S27" s="1" t="s">
        <v>199</v>
      </c>
      <c r="T27" s="1" t="s">
        <v>200</v>
      </c>
    </row>
    <row r="28" s="1" customFormat="1" spans="1:20">
      <c r="A28" s="3">
        <v>16325711219</v>
      </c>
      <c r="B28" s="1" t="s">
        <v>371</v>
      </c>
      <c r="C28" s="1" t="s">
        <v>377</v>
      </c>
      <c r="D28" s="1" t="s">
        <v>378</v>
      </c>
      <c r="E28" s="1" t="s">
        <v>379</v>
      </c>
      <c r="F28" s="1" t="s">
        <v>188</v>
      </c>
      <c r="G28" s="1" t="s">
        <v>205</v>
      </c>
      <c r="H28" s="1" t="s">
        <v>189</v>
      </c>
      <c r="I28" s="1" t="s">
        <v>380</v>
      </c>
      <c r="J28" s="1" t="s">
        <v>29</v>
      </c>
      <c r="K28" s="1" t="s">
        <v>381</v>
      </c>
      <c r="L28" s="1" t="s">
        <v>195</v>
      </c>
      <c r="M28" s="1" t="s">
        <v>382</v>
      </c>
      <c r="N28" s="1" t="s">
        <v>383</v>
      </c>
      <c r="O28" s="1" t="s">
        <v>195</v>
      </c>
      <c r="P28" s="1" t="s">
        <v>196</v>
      </c>
      <c r="Q28" s="1" t="s">
        <v>384</v>
      </c>
      <c r="R28" s="1" t="s">
        <v>198</v>
      </c>
      <c r="S28" s="1" t="s">
        <v>199</v>
      </c>
      <c r="T28" s="1" t="s">
        <v>200</v>
      </c>
    </row>
    <row r="29" s="1" customFormat="1" spans="1:20">
      <c r="A29" s="3">
        <v>16329629000</v>
      </c>
      <c r="B29" s="1" t="s">
        <v>371</v>
      </c>
      <c r="C29" s="1" t="s">
        <v>385</v>
      </c>
      <c r="D29" s="1" t="s">
        <v>386</v>
      </c>
      <c r="E29" s="1" t="s">
        <v>387</v>
      </c>
      <c r="F29" s="1" t="s">
        <v>224</v>
      </c>
      <c r="G29" s="1" t="s">
        <v>216</v>
      </c>
      <c r="H29" s="1" t="s">
        <v>189</v>
      </c>
      <c r="I29" s="1" t="s">
        <v>388</v>
      </c>
      <c r="J29" s="1" t="s">
        <v>29</v>
      </c>
      <c r="K29" s="1" t="s">
        <v>389</v>
      </c>
      <c r="L29" s="1" t="s">
        <v>389</v>
      </c>
      <c r="M29" s="1" t="s">
        <v>209</v>
      </c>
      <c r="N29" s="1" t="s">
        <v>209</v>
      </c>
      <c r="O29" s="1" t="s">
        <v>195</v>
      </c>
      <c r="P29" s="1" t="s">
        <v>196</v>
      </c>
      <c r="Q29" s="1" t="s">
        <v>390</v>
      </c>
      <c r="R29" s="1" t="s">
        <v>198</v>
      </c>
      <c r="S29" s="1" t="s">
        <v>199</v>
      </c>
      <c r="T29" s="1" t="s">
        <v>200</v>
      </c>
    </row>
    <row r="30" s="1" customFormat="1" spans="1:20">
      <c r="A30" s="3">
        <v>16330798792</v>
      </c>
      <c r="B30" s="1" t="s">
        <v>391</v>
      </c>
      <c r="C30" s="1" t="s">
        <v>392</v>
      </c>
      <c r="D30" s="1" t="s">
        <v>378</v>
      </c>
      <c r="E30" s="1" t="s">
        <v>393</v>
      </c>
      <c r="F30" s="1" t="s">
        <v>255</v>
      </c>
      <c r="G30" s="1" t="s">
        <v>215</v>
      </c>
      <c r="H30" s="1" t="s">
        <v>189</v>
      </c>
      <c r="I30" s="1" t="s">
        <v>394</v>
      </c>
      <c r="J30" s="1" t="s">
        <v>29</v>
      </c>
      <c r="K30" s="1" t="s">
        <v>395</v>
      </c>
      <c r="L30" s="1" t="s">
        <v>395</v>
      </c>
      <c r="M30" s="1" t="s">
        <v>209</v>
      </c>
      <c r="N30" s="1" t="s">
        <v>209</v>
      </c>
      <c r="O30" s="1" t="s">
        <v>195</v>
      </c>
      <c r="P30" s="1" t="s">
        <v>196</v>
      </c>
      <c r="Q30" s="1" t="s">
        <v>396</v>
      </c>
      <c r="R30" s="1" t="s">
        <v>198</v>
      </c>
      <c r="S30" s="1" t="s">
        <v>199</v>
      </c>
      <c r="T30" s="1" t="s">
        <v>200</v>
      </c>
    </row>
    <row r="31" s="1" customFormat="1" spans="1:20">
      <c r="A31" s="3">
        <v>16330938608</v>
      </c>
      <c r="B31" s="1" t="s">
        <v>391</v>
      </c>
      <c r="C31" s="1" t="s">
        <v>397</v>
      </c>
      <c r="D31" s="1" t="s">
        <v>398</v>
      </c>
      <c r="E31" s="1" t="s">
        <v>399</v>
      </c>
      <c r="F31" s="1" t="s">
        <v>224</v>
      </c>
      <c r="G31" s="1" t="s">
        <v>255</v>
      </c>
      <c r="H31" s="1" t="s">
        <v>189</v>
      </c>
      <c r="I31" s="1" t="s">
        <v>400</v>
      </c>
      <c r="J31" s="1" t="s">
        <v>29</v>
      </c>
      <c r="K31" s="1" t="s">
        <v>401</v>
      </c>
      <c r="L31" s="1" t="s">
        <v>401</v>
      </c>
      <c r="M31" s="1" t="s">
        <v>209</v>
      </c>
      <c r="N31" s="1" t="s">
        <v>209</v>
      </c>
      <c r="O31" s="1" t="s">
        <v>195</v>
      </c>
      <c r="P31" s="1" t="s">
        <v>196</v>
      </c>
      <c r="Q31" s="1" t="s">
        <v>402</v>
      </c>
      <c r="R31" s="1" t="s">
        <v>198</v>
      </c>
      <c r="S31" s="1" t="s">
        <v>199</v>
      </c>
      <c r="T31" s="1" t="s">
        <v>200</v>
      </c>
    </row>
    <row r="32" s="1" customFormat="1" spans="1:20">
      <c r="A32" s="3">
        <v>16335516344</v>
      </c>
      <c r="B32" s="1" t="s">
        <v>391</v>
      </c>
      <c r="C32" s="1" t="s">
        <v>403</v>
      </c>
      <c r="D32" s="1" t="s">
        <v>404</v>
      </c>
      <c r="E32" s="1" t="s">
        <v>405</v>
      </c>
      <c r="F32" s="1" t="s">
        <v>224</v>
      </c>
      <c r="G32" s="1" t="s">
        <v>247</v>
      </c>
      <c r="H32" s="1" t="s">
        <v>189</v>
      </c>
      <c r="I32" s="1" t="s">
        <v>406</v>
      </c>
      <c r="J32" s="1" t="s">
        <v>29</v>
      </c>
      <c r="K32" s="1" t="s">
        <v>407</v>
      </c>
      <c r="L32" s="1" t="s">
        <v>407</v>
      </c>
      <c r="M32" s="1" t="s">
        <v>209</v>
      </c>
      <c r="N32" s="1" t="s">
        <v>209</v>
      </c>
      <c r="O32" s="1" t="s">
        <v>195</v>
      </c>
      <c r="P32" s="1" t="s">
        <v>196</v>
      </c>
      <c r="Q32" s="1" t="s">
        <v>408</v>
      </c>
      <c r="R32" s="1" t="s">
        <v>198</v>
      </c>
      <c r="S32" s="1" t="s">
        <v>199</v>
      </c>
      <c r="T32" s="1" t="s">
        <v>200</v>
      </c>
    </row>
    <row r="33" s="1" customFormat="1" spans="1:20">
      <c r="A33" s="3">
        <v>16335610532</v>
      </c>
      <c r="B33" s="1" t="s">
        <v>391</v>
      </c>
      <c r="C33" s="1" t="s">
        <v>409</v>
      </c>
      <c r="D33" s="1" t="s">
        <v>410</v>
      </c>
      <c r="E33" s="1" t="s">
        <v>411</v>
      </c>
      <c r="F33" s="1" t="s">
        <v>224</v>
      </c>
      <c r="G33" s="1" t="s">
        <v>205</v>
      </c>
      <c r="H33" s="1" t="s">
        <v>189</v>
      </c>
      <c r="I33" s="1" t="s">
        <v>412</v>
      </c>
      <c r="J33" s="1" t="s">
        <v>29</v>
      </c>
      <c r="K33" s="1" t="s">
        <v>413</v>
      </c>
      <c r="L33" s="1" t="s">
        <v>413</v>
      </c>
      <c r="M33" s="1" t="s">
        <v>209</v>
      </c>
      <c r="N33" s="1" t="s">
        <v>209</v>
      </c>
      <c r="O33" s="1" t="s">
        <v>195</v>
      </c>
      <c r="P33" s="1" t="s">
        <v>196</v>
      </c>
      <c r="Q33" s="1" t="s">
        <v>414</v>
      </c>
      <c r="R33" s="1" t="s">
        <v>198</v>
      </c>
      <c r="S33" s="1" t="s">
        <v>199</v>
      </c>
      <c r="T33" s="1" t="s">
        <v>200</v>
      </c>
    </row>
    <row r="34" s="1" customFormat="1" spans="1:20">
      <c r="A34" s="3">
        <v>16336040543</v>
      </c>
      <c r="B34" s="1" t="s">
        <v>415</v>
      </c>
      <c r="C34" s="1" t="s">
        <v>416</v>
      </c>
      <c r="D34" s="1" t="s">
        <v>417</v>
      </c>
      <c r="E34" s="1" t="s">
        <v>418</v>
      </c>
      <c r="F34" s="1" t="s">
        <v>281</v>
      </c>
      <c r="G34" s="1" t="s">
        <v>215</v>
      </c>
      <c r="H34" s="1" t="s">
        <v>189</v>
      </c>
      <c r="I34" s="1" t="s">
        <v>419</v>
      </c>
      <c r="J34" s="1" t="s">
        <v>29</v>
      </c>
      <c r="K34" s="1" t="s">
        <v>420</v>
      </c>
      <c r="L34" s="1" t="s">
        <v>420</v>
      </c>
      <c r="M34" s="1" t="s">
        <v>209</v>
      </c>
      <c r="N34" s="1" t="s">
        <v>209</v>
      </c>
      <c r="O34" s="1" t="s">
        <v>195</v>
      </c>
      <c r="P34" s="1" t="s">
        <v>196</v>
      </c>
      <c r="Q34" s="1" t="s">
        <v>421</v>
      </c>
      <c r="R34" s="1" t="s">
        <v>198</v>
      </c>
      <c r="S34" s="1" t="s">
        <v>199</v>
      </c>
      <c r="T34" s="1" t="s">
        <v>200</v>
      </c>
    </row>
    <row r="35" s="1" customFormat="1" spans="1:20">
      <c r="A35" s="3">
        <v>16341810411</v>
      </c>
      <c r="B35" s="1" t="s">
        <v>415</v>
      </c>
      <c r="C35" s="1" t="s">
        <v>422</v>
      </c>
      <c r="D35" s="1" t="s">
        <v>423</v>
      </c>
      <c r="E35" s="1" t="s">
        <v>424</v>
      </c>
      <c r="F35" s="1" t="s">
        <v>224</v>
      </c>
      <c r="G35" s="1" t="s">
        <v>205</v>
      </c>
      <c r="H35" s="1" t="s">
        <v>189</v>
      </c>
      <c r="I35" s="1" t="s">
        <v>425</v>
      </c>
      <c r="J35" s="1" t="s">
        <v>29</v>
      </c>
      <c r="K35" s="1" t="s">
        <v>426</v>
      </c>
      <c r="L35" s="1" t="s">
        <v>426</v>
      </c>
      <c r="M35" s="1" t="s">
        <v>209</v>
      </c>
      <c r="N35" s="1" t="s">
        <v>209</v>
      </c>
      <c r="O35" s="1" t="s">
        <v>195</v>
      </c>
      <c r="P35" s="1" t="s">
        <v>196</v>
      </c>
      <c r="Q35" s="1" t="s">
        <v>427</v>
      </c>
      <c r="R35" s="1" t="s">
        <v>198</v>
      </c>
      <c r="S35" s="1" t="s">
        <v>199</v>
      </c>
      <c r="T35" s="1" t="s">
        <v>200</v>
      </c>
    </row>
    <row r="36" s="1" customFormat="1" spans="1:20">
      <c r="A36" s="3">
        <v>16342928249</v>
      </c>
      <c r="B36" s="1" t="s">
        <v>415</v>
      </c>
      <c r="C36" s="1" t="s">
        <v>428</v>
      </c>
      <c r="D36" s="1" t="s">
        <v>423</v>
      </c>
      <c r="E36" s="1" t="s">
        <v>429</v>
      </c>
      <c r="F36" s="1" t="s">
        <v>255</v>
      </c>
      <c r="G36" s="1" t="s">
        <v>205</v>
      </c>
      <c r="H36" s="1" t="s">
        <v>189</v>
      </c>
      <c r="I36" s="1" t="s">
        <v>430</v>
      </c>
      <c r="J36" s="1" t="s">
        <v>29</v>
      </c>
      <c r="K36" s="1" t="s">
        <v>431</v>
      </c>
      <c r="L36" s="1" t="s">
        <v>431</v>
      </c>
      <c r="M36" s="1" t="s">
        <v>209</v>
      </c>
      <c r="N36" s="1" t="s">
        <v>209</v>
      </c>
      <c r="O36" s="1" t="s">
        <v>195</v>
      </c>
      <c r="P36" s="1" t="s">
        <v>196</v>
      </c>
      <c r="Q36" s="1" t="s">
        <v>432</v>
      </c>
      <c r="R36" s="1" t="s">
        <v>198</v>
      </c>
      <c r="S36" s="1" t="s">
        <v>199</v>
      </c>
      <c r="T36" s="1" t="s">
        <v>200</v>
      </c>
    </row>
    <row r="37" s="1" customFormat="1" spans="1:20">
      <c r="A37" s="3">
        <v>16343610925</v>
      </c>
      <c r="B37" s="1" t="s">
        <v>433</v>
      </c>
      <c r="C37" s="1" t="s">
        <v>434</v>
      </c>
      <c r="D37" s="1" t="s">
        <v>435</v>
      </c>
      <c r="E37" s="1" t="s">
        <v>436</v>
      </c>
      <c r="F37" s="1" t="s">
        <v>215</v>
      </c>
      <c r="G37" s="1" t="s">
        <v>206</v>
      </c>
      <c r="H37" s="1" t="s">
        <v>189</v>
      </c>
      <c r="I37" s="1" t="s">
        <v>437</v>
      </c>
      <c r="J37" s="1" t="s">
        <v>29</v>
      </c>
      <c r="K37" s="1" t="s">
        <v>438</v>
      </c>
      <c r="L37" s="1" t="s">
        <v>438</v>
      </c>
      <c r="M37" s="1" t="s">
        <v>209</v>
      </c>
      <c r="N37" s="1" t="s">
        <v>209</v>
      </c>
      <c r="O37" s="1" t="s">
        <v>195</v>
      </c>
      <c r="P37" s="1" t="s">
        <v>196</v>
      </c>
      <c r="Q37" s="1" t="s">
        <v>439</v>
      </c>
      <c r="R37" s="1" t="s">
        <v>198</v>
      </c>
      <c r="S37" s="1" t="s">
        <v>199</v>
      </c>
      <c r="T37" s="1" t="s">
        <v>200</v>
      </c>
    </row>
    <row r="38" s="1" customFormat="1" spans="1:20">
      <c r="A38" s="3">
        <v>16348736731</v>
      </c>
      <c r="B38" s="1" t="s">
        <v>433</v>
      </c>
      <c r="C38" s="1" t="s">
        <v>440</v>
      </c>
      <c r="D38" s="1" t="s">
        <v>441</v>
      </c>
      <c r="E38" s="1" t="s">
        <v>442</v>
      </c>
      <c r="F38" s="1" t="s">
        <v>216</v>
      </c>
      <c r="G38" s="1" t="s">
        <v>206</v>
      </c>
      <c r="H38" s="1" t="s">
        <v>189</v>
      </c>
      <c r="I38" s="1" t="s">
        <v>443</v>
      </c>
      <c r="J38" s="1" t="s">
        <v>29</v>
      </c>
      <c r="K38" s="1" t="s">
        <v>444</v>
      </c>
      <c r="L38" s="1" t="s">
        <v>444</v>
      </c>
      <c r="M38" s="1" t="s">
        <v>209</v>
      </c>
      <c r="N38" s="1" t="s">
        <v>209</v>
      </c>
      <c r="O38" s="1" t="s">
        <v>195</v>
      </c>
      <c r="P38" s="1" t="s">
        <v>196</v>
      </c>
      <c r="Q38" s="1" t="s">
        <v>445</v>
      </c>
      <c r="R38" s="1" t="s">
        <v>198</v>
      </c>
      <c r="S38" s="1" t="s">
        <v>199</v>
      </c>
      <c r="T38" s="1" t="s">
        <v>200</v>
      </c>
    </row>
    <row r="39" s="1" customFormat="1" spans="1:20">
      <c r="A39" s="3">
        <v>16365029541</v>
      </c>
      <c r="B39" s="1" t="s">
        <v>446</v>
      </c>
      <c r="C39" s="1" t="s">
        <v>447</v>
      </c>
      <c r="D39" s="1" t="s">
        <v>448</v>
      </c>
      <c r="E39" s="1" t="s">
        <v>449</v>
      </c>
      <c r="F39" s="1" t="s">
        <v>239</v>
      </c>
      <c r="G39" s="1" t="s">
        <v>255</v>
      </c>
      <c r="H39" s="1" t="s">
        <v>189</v>
      </c>
      <c r="I39" s="1" t="s">
        <v>450</v>
      </c>
      <c r="J39" s="1" t="s">
        <v>29</v>
      </c>
      <c r="K39" s="1" t="s">
        <v>451</v>
      </c>
      <c r="L39" s="1" t="s">
        <v>451</v>
      </c>
      <c r="M39" s="1" t="s">
        <v>209</v>
      </c>
      <c r="N39" s="1" t="s">
        <v>209</v>
      </c>
      <c r="O39" s="1" t="s">
        <v>195</v>
      </c>
      <c r="P39" s="1" t="s">
        <v>196</v>
      </c>
      <c r="Q39" s="1" t="s">
        <v>452</v>
      </c>
      <c r="R39" s="1" t="s">
        <v>198</v>
      </c>
      <c r="S39" s="1" t="s">
        <v>199</v>
      </c>
      <c r="T39" s="1" t="s">
        <v>200</v>
      </c>
    </row>
    <row r="40" s="1" customFormat="1" spans="1:20">
      <c r="A40" s="3">
        <v>16365872073</v>
      </c>
      <c r="B40" s="1" t="s">
        <v>446</v>
      </c>
      <c r="C40" s="1" t="s">
        <v>453</v>
      </c>
      <c r="D40" s="1" t="s">
        <v>454</v>
      </c>
      <c r="E40" s="1" t="s">
        <v>455</v>
      </c>
      <c r="F40" s="1" t="s">
        <v>188</v>
      </c>
      <c r="G40" s="1" t="s">
        <v>206</v>
      </c>
      <c r="H40" s="1" t="s">
        <v>189</v>
      </c>
      <c r="I40" s="1" t="s">
        <v>456</v>
      </c>
      <c r="J40" s="1" t="s">
        <v>29</v>
      </c>
      <c r="K40" s="1" t="s">
        <v>457</v>
      </c>
      <c r="L40" s="1" t="s">
        <v>457</v>
      </c>
      <c r="M40" s="1" t="s">
        <v>209</v>
      </c>
      <c r="N40" s="1" t="s">
        <v>209</v>
      </c>
      <c r="O40" s="1" t="s">
        <v>195</v>
      </c>
      <c r="P40" s="1" t="s">
        <v>196</v>
      </c>
      <c r="Q40" s="1" t="s">
        <v>458</v>
      </c>
      <c r="R40" s="1" t="s">
        <v>198</v>
      </c>
      <c r="S40" s="1" t="s">
        <v>199</v>
      </c>
      <c r="T40" s="1" t="s">
        <v>200</v>
      </c>
    </row>
    <row r="41" s="1" customFormat="1" spans="1:20">
      <c r="A41" s="3">
        <v>16371785547</v>
      </c>
      <c r="B41" s="1" t="s">
        <v>459</v>
      </c>
      <c r="C41" s="1" t="s">
        <v>460</v>
      </c>
      <c r="D41" s="1" t="s">
        <v>461</v>
      </c>
      <c r="E41" s="1" t="s">
        <v>462</v>
      </c>
      <c r="F41" s="1" t="s">
        <v>205</v>
      </c>
      <c r="G41" s="1" t="s">
        <v>206</v>
      </c>
      <c r="H41" s="1" t="s">
        <v>189</v>
      </c>
      <c r="I41" s="1" t="s">
        <v>195</v>
      </c>
      <c r="J41" s="1" t="s">
        <v>29</v>
      </c>
      <c r="K41" s="1" t="s">
        <v>195</v>
      </c>
      <c r="L41" s="1" t="s">
        <v>463</v>
      </c>
      <c r="M41" s="1" t="s">
        <v>464</v>
      </c>
      <c r="N41" s="1" t="s">
        <v>465</v>
      </c>
      <c r="O41" s="1" t="s">
        <v>195</v>
      </c>
      <c r="P41" s="1" t="s">
        <v>196</v>
      </c>
      <c r="Q41" s="1" t="s">
        <v>466</v>
      </c>
      <c r="R41" s="1" t="s">
        <v>198</v>
      </c>
      <c r="S41" s="1" t="s">
        <v>199</v>
      </c>
      <c r="T41" s="1" t="s">
        <v>200</v>
      </c>
    </row>
    <row r="42" s="1" customFormat="1" spans="1:20">
      <c r="A42" s="3">
        <v>16380205666</v>
      </c>
      <c r="B42" s="1" t="s">
        <v>467</v>
      </c>
      <c r="C42" s="1" t="s">
        <v>468</v>
      </c>
      <c r="D42" s="1" t="s">
        <v>469</v>
      </c>
      <c r="E42" s="1" t="s">
        <v>470</v>
      </c>
      <c r="F42" s="1" t="s">
        <v>239</v>
      </c>
      <c r="G42" s="1" t="s">
        <v>255</v>
      </c>
      <c r="H42" s="1" t="s">
        <v>189</v>
      </c>
      <c r="I42" s="1" t="s">
        <v>471</v>
      </c>
      <c r="J42" s="1" t="s">
        <v>29</v>
      </c>
      <c r="K42" s="1" t="s">
        <v>472</v>
      </c>
      <c r="L42" s="1" t="s">
        <v>472</v>
      </c>
      <c r="M42" s="1" t="s">
        <v>209</v>
      </c>
      <c r="N42" s="1" t="s">
        <v>209</v>
      </c>
      <c r="O42" s="1" t="s">
        <v>195</v>
      </c>
      <c r="P42" s="1" t="s">
        <v>196</v>
      </c>
      <c r="Q42" s="1" t="s">
        <v>473</v>
      </c>
      <c r="R42" s="1" t="s">
        <v>198</v>
      </c>
      <c r="S42" s="1" t="s">
        <v>199</v>
      </c>
      <c r="T42" s="1" t="s">
        <v>200</v>
      </c>
    </row>
    <row r="43" s="1" customFormat="1" spans="1:20">
      <c r="A43" s="3">
        <v>16380747222</v>
      </c>
      <c r="B43" s="1" t="s">
        <v>467</v>
      </c>
      <c r="C43" s="1" t="s">
        <v>474</v>
      </c>
      <c r="D43" s="1" t="s">
        <v>475</v>
      </c>
      <c r="E43" s="1" t="s">
        <v>476</v>
      </c>
      <c r="F43" s="1" t="s">
        <v>239</v>
      </c>
      <c r="G43" s="1" t="s">
        <v>255</v>
      </c>
      <c r="H43" s="1" t="s">
        <v>189</v>
      </c>
      <c r="I43" s="1" t="s">
        <v>477</v>
      </c>
      <c r="J43" s="1" t="s">
        <v>29</v>
      </c>
      <c r="K43" s="1" t="s">
        <v>478</v>
      </c>
      <c r="L43" s="1" t="s">
        <v>478</v>
      </c>
      <c r="M43" s="1" t="s">
        <v>209</v>
      </c>
      <c r="N43" s="1" t="s">
        <v>209</v>
      </c>
      <c r="O43" s="1" t="s">
        <v>195</v>
      </c>
      <c r="P43" s="1" t="s">
        <v>196</v>
      </c>
      <c r="Q43" s="1" t="s">
        <v>479</v>
      </c>
      <c r="R43" s="1" t="s">
        <v>198</v>
      </c>
      <c r="S43" s="1" t="s">
        <v>199</v>
      </c>
      <c r="T43" s="1" t="s">
        <v>200</v>
      </c>
    </row>
    <row r="44" s="1" customFormat="1" spans="1:20">
      <c r="A44" s="3">
        <v>16390540449</v>
      </c>
      <c r="B44" s="1" t="s">
        <v>467</v>
      </c>
      <c r="C44" s="1" t="s">
        <v>480</v>
      </c>
      <c r="D44" s="1" t="s">
        <v>481</v>
      </c>
      <c r="E44" s="1" t="s">
        <v>482</v>
      </c>
      <c r="F44" s="1" t="s">
        <v>224</v>
      </c>
      <c r="G44" s="1" t="s">
        <v>215</v>
      </c>
      <c r="H44" s="1" t="s">
        <v>189</v>
      </c>
      <c r="I44" s="1" t="s">
        <v>483</v>
      </c>
      <c r="J44" s="1" t="s">
        <v>29</v>
      </c>
      <c r="K44" s="1" t="s">
        <v>484</v>
      </c>
      <c r="L44" s="1" t="s">
        <v>484</v>
      </c>
      <c r="M44" s="1" t="s">
        <v>209</v>
      </c>
      <c r="N44" s="1" t="s">
        <v>209</v>
      </c>
      <c r="O44" s="1" t="s">
        <v>195</v>
      </c>
      <c r="P44" s="1" t="s">
        <v>196</v>
      </c>
      <c r="Q44" s="1" t="s">
        <v>485</v>
      </c>
      <c r="R44" s="1" t="s">
        <v>198</v>
      </c>
      <c r="S44" s="1" t="s">
        <v>199</v>
      </c>
      <c r="T44" s="1" t="s">
        <v>200</v>
      </c>
    </row>
    <row r="45" s="1" customFormat="1" spans="1:20">
      <c r="A45" s="3">
        <v>16392452533</v>
      </c>
      <c r="B45" s="1" t="s">
        <v>486</v>
      </c>
      <c r="C45" s="1" t="s">
        <v>487</v>
      </c>
      <c r="D45" s="1" t="s">
        <v>488</v>
      </c>
      <c r="E45" s="1" t="s">
        <v>489</v>
      </c>
      <c r="F45" s="1" t="s">
        <v>239</v>
      </c>
      <c r="G45" s="1" t="s">
        <v>255</v>
      </c>
      <c r="H45" s="1" t="s">
        <v>189</v>
      </c>
      <c r="I45" s="1" t="s">
        <v>490</v>
      </c>
      <c r="J45" s="1" t="s">
        <v>29</v>
      </c>
      <c r="K45" s="1" t="s">
        <v>491</v>
      </c>
      <c r="L45" s="1" t="s">
        <v>491</v>
      </c>
      <c r="M45" s="1" t="s">
        <v>209</v>
      </c>
      <c r="N45" s="1" t="s">
        <v>209</v>
      </c>
      <c r="O45" s="1" t="s">
        <v>195</v>
      </c>
      <c r="P45" s="1" t="s">
        <v>196</v>
      </c>
      <c r="Q45" s="1" t="s">
        <v>492</v>
      </c>
      <c r="R45" s="1" t="s">
        <v>198</v>
      </c>
      <c r="S45" s="1" t="s">
        <v>199</v>
      </c>
      <c r="T45" s="1" t="s">
        <v>200</v>
      </c>
    </row>
    <row r="46" s="1" customFormat="1" spans="1:20">
      <c r="A46" s="3">
        <v>16404717160</v>
      </c>
      <c r="B46" s="1" t="s">
        <v>493</v>
      </c>
      <c r="C46" s="1" t="s">
        <v>494</v>
      </c>
      <c r="D46" s="1" t="s">
        <v>495</v>
      </c>
      <c r="E46" s="1" t="s">
        <v>496</v>
      </c>
      <c r="F46" s="1" t="s">
        <v>187</v>
      </c>
      <c r="G46" s="1" t="s">
        <v>255</v>
      </c>
      <c r="H46" s="1" t="s">
        <v>189</v>
      </c>
      <c r="I46" s="1" t="s">
        <v>497</v>
      </c>
      <c r="J46" s="1" t="s">
        <v>29</v>
      </c>
      <c r="K46" s="1" t="s">
        <v>498</v>
      </c>
      <c r="L46" s="1" t="s">
        <v>498</v>
      </c>
      <c r="M46" s="1" t="s">
        <v>209</v>
      </c>
      <c r="N46" s="1" t="s">
        <v>209</v>
      </c>
      <c r="O46" s="1" t="s">
        <v>195</v>
      </c>
      <c r="P46" s="1" t="s">
        <v>196</v>
      </c>
      <c r="Q46" s="1" t="s">
        <v>499</v>
      </c>
      <c r="R46" s="1" t="s">
        <v>198</v>
      </c>
      <c r="S46" s="1" t="s">
        <v>199</v>
      </c>
      <c r="T46" s="1" t="s">
        <v>200</v>
      </c>
    </row>
    <row r="47" s="1" customFormat="1" spans="1:20">
      <c r="A47" s="3">
        <v>16405421633</v>
      </c>
      <c r="B47" s="1" t="s">
        <v>493</v>
      </c>
      <c r="C47" s="1" t="s">
        <v>500</v>
      </c>
      <c r="D47" s="1" t="s">
        <v>501</v>
      </c>
      <c r="E47" s="1" t="s">
        <v>502</v>
      </c>
      <c r="F47" s="1" t="s">
        <v>215</v>
      </c>
      <c r="G47" s="1" t="s">
        <v>247</v>
      </c>
      <c r="H47" s="1" t="s">
        <v>189</v>
      </c>
      <c r="I47" s="1" t="s">
        <v>503</v>
      </c>
      <c r="J47" s="1" t="s">
        <v>29</v>
      </c>
      <c r="K47" s="1" t="s">
        <v>504</v>
      </c>
      <c r="L47" s="1" t="s">
        <v>504</v>
      </c>
      <c r="M47" s="1" t="s">
        <v>209</v>
      </c>
      <c r="N47" s="1" t="s">
        <v>209</v>
      </c>
      <c r="O47" s="1" t="s">
        <v>195</v>
      </c>
      <c r="P47" s="1" t="s">
        <v>196</v>
      </c>
      <c r="Q47" s="1" t="s">
        <v>505</v>
      </c>
      <c r="R47" s="1" t="s">
        <v>198</v>
      </c>
      <c r="S47" s="1" t="s">
        <v>199</v>
      </c>
      <c r="T47" s="1" t="s">
        <v>200</v>
      </c>
    </row>
    <row r="48" s="1" customFormat="1" spans="1:20">
      <c r="A48" s="3">
        <v>16411941464</v>
      </c>
      <c r="B48" s="1" t="s">
        <v>281</v>
      </c>
      <c r="C48" s="1" t="s">
        <v>506</v>
      </c>
      <c r="D48" s="1" t="s">
        <v>507</v>
      </c>
      <c r="E48" s="1" t="s">
        <v>508</v>
      </c>
      <c r="F48" s="1" t="s">
        <v>239</v>
      </c>
      <c r="G48" s="1" t="s">
        <v>255</v>
      </c>
      <c r="H48" s="1" t="s">
        <v>189</v>
      </c>
      <c r="I48" s="1" t="s">
        <v>509</v>
      </c>
      <c r="J48" s="1" t="s">
        <v>29</v>
      </c>
      <c r="K48" s="1" t="s">
        <v>510</v>
      </c>
      <c r="L48" s="1" t="s">
        <v>510</v>
      </c>
      <c r="M48" s="1" t="s">
        <v>209</v>
      </c>
      <c r="N48" s="1" t="s">
        <v>209</v>
      </c>
      <c r="O48" s="1" t="s">
        <v>195</v>
      </c>
      <c r="P48" s="1" t="s">
        <v>196</v>
      </c>
      <c r="Q48" s="1" t="s">
        <v>511</v>
      </c>
      <c r="R48" s="1" t="s">
        <v>198</v>
      </c>
      <c r="S48" s="1" t="s">
        <v>199</v>
      </c>
      <c r="T48" s="1" t="s">
        <v>200</v>
      </c>
    </row>
    <row r="49" s="1" customFormat="1" spans="1:20">
      <c r="A49" s="3">
        <v>16412118938</v>
      </c>
      <c r="B49" s="1" t="s">
        <v>281</v>
      </c>
      <c r="C49" s="1" t="s">
        <v>512</v>
      </c>
      <c r="D49" s="1" t="s">
        <v>513</v>
      </c>
      <c r="E49" s="1" t="s">
        <v>514</v>
      </c>
      <c r="F49" s="1" t="s">
        <v>205</v>
      </c>
      <c r="G49" s="1" t="s">
        <v>216</v>
      </c>
      <c r="H49" s="1" t="s">
        <v>189</v>
      </c>
      <c r="I49" s="1" t="s">
        <v>195</v>
      </c>
      <c r="J49" s="1" t="s">
        <v>29</v>
      </c>
      <c r="K49" s="1" t="s">
        <v>195</v>
      </c>
      <c r="L49" s="1" t="s">
        <v>195</v>
      </c>
      <c r="M49" s="1" t="s">
        <v>209</v>
      </c>
      <c r="N49" s="1" t="s">
        <v>209</v>
      </c>
      <c r="O49" s="1" t="s">
        <v>195</v>
      </c>
      <c r="P49" s="1" t="s">
        <v>196</v>
      </c>
      <c r="Q49" s="1" t="s">
        <v>515</v>
      </c>
      <c r="R49" s="1" t="s">
        <v>198</v>
      </c>
      <c r="S49" s="1" t="s">
        <v>199</v>
      </c>
      <c r="T49" s="1" t="s">
        <v>200</v>
      </c>
    </row>
    <row r="50" s="1" customFormat="1" spans="1:20">
      <c r="A50" s="3">
        <v>16412478615</v>
      </c>
      <c r="B50" s="1" t="s">
        <v>281</v>
      </c>
      <c r="C50" s="1" t="s">
        <v>516</v>
      </c>
      <c r="D50" s="1" t="s">
        <v>517</v>
      </c>
      <c r="E50" s="1" t="s">
        <v>518</v>
      </c>
      <c r="F50" s="1" t="s">
        <v>255</v>
      </c>
      <c r="G50" s="1" t="s">
        <v>188</v>
      </c>
      <c r="H50" s="1" t="s">
        <v>189</v>
      </c>
      <c r="I50" s="1" t="s">
        <v>519</v>
      </c>
      <c r="J50" s="1" t="s">
        <v>29</v>
      </c>
      <c r="K50" s="1" t="s">
        <v>520</v>
      </c>
      <c r="L50" s="1" t="s">
        <v>521</v>
      </c>
      <c r="M50" s="1" t="s">
        <v>522</v>
      </c>
      <c r="N50" s="1" t="s">
        <v>523</v>
      </c>
      <c r="O50" s="1" t="s">
        <v>195</v>
      </c>
      <c r="P50" s="1" t="s">
        <v>196</v>
      </c>
      <c r="Q50" s="1" t="s">
        <v>524</v>
      </c>
      <c r="R50" s="1" t="s">
        <v>198</v>
      </c>
      <c r="S50" s="1" t="s">
        <v>199</v>
      </c>
      <c r="T50" s="1" t="s">
        <v>200</v>
      </c>
    </row>
    <row r="51" s="1" customFormat="1" spans="1:20">
      <c r="A51" s="3">
        <v>16416577775</v>
      </c>
      <c r="B51" s="1" t="s">
        <v>281</v>
      </c>
      <c r="C51" s="1" t="s">
        <v>525</v>
      </c>
      <c r="D51" s="1" t="s">
        <v>526</v>
      </c>
      <c r="E51" s="1" t="s">
        <v>527</v>
      </c>
      <c r="F51" s="1" t="s">
        <v>187</v>
      </c>
      <c r="G51" s="1" t="s">
        <v>255</v>
      </c>
      <c r="H51" s="1" t="s">
        <v>189</v>
      </c>
      <c r="I51" s="1" t="s">
        <v>528</v>
      </c>
      <c r="J51" s="1" t="s">
        <v>29</v>
      </c>
      <c r="K51" s="1" t="s">
        <v>529</v>
      </c>
      <c r="L51" s="1" t="s">
        <v>529</v>
      </c>
      <c r="M51" s="1" t="s">
        <v>209</v>
      </c>
      <c r="N51" s="1" t="s">
        <v>209</v>
      </c>
      <c r="O51" s="1" t="s">
        <v>195</v>
      </c>
      <c r="P51" s="1" t="s">
        <v>196</v>
      </c>
      <c r="Q51" s="1" t="s">
        <v>530</v>
      </c>
      <c r="R51" s="1" t="s">
        <v>198</v>
      </c>
      <c r="S51" s="1" t="s">
        <v>199</v>
      </c>
      <c r="T51" s="1" t="s">
        <v>200</v>
      </c>
    </row>
    <row r="52" s="1" customFormat="1" spans="1:20">
      <c r="A52" s="3">
        <v>16420349008</v>
      </c>
      <c r="B52" s="1" t="s">
        <v>239</v>
      </c>
      <c r="C52" s="1" t="s">
        <v>531</v>
      </c>
      <c r="D52" s="1" t="s">
        <v>532</v>
      </c>
      <c r="E52" s="1" t="s">
        <v>533</v>
      </c>
      <c r="F52" s="1" t="s">
        <v>255</v>
      </c>
      <c r="G52" s="1" t="s">
        <v>188</v>
      </c>
      <c r="H52" s="1" t="s">
        <v>189</v>
      </c>
      <c r="I52" s="1" t="s">
        <v>534</v>
      </c>
      <c r="J52" s="1" t="s">
        <v>29</v>
      </c>
      <c r="K52" s="1" t="s">
        <v>535</v>
      </c>
      <c r="L52" s="1" t="s">
        <v>535</v>
      </c>
      <c r="M52" s="1" t="s">
        <v>209</v>
      </c>
      <c r="N52" s="1" t="s">
        <v>209</v>
      </c>
      <c r="O52" s="1" t="s">
        <v>195</v>
      </c>
      <c r="P52" s="1" t="s">
        <v>196</v>
      </c>
      <c r="Q52" s="1" t="s">
        <v>536</v>
      </c>
      <c r="R52" s="1" t="s">
        <v>198</v>
      </c>
      <c r="S52" s="1" t="s">
        <v>199</v>
      </c>
      <c r="T52" s="1" t="s">
        <v>200</v>
      </c>
    </row>
    <row r="53" s="1" customFormat="1" spans="1:20">
      <c r="A53" s="3">
        <v>16423342923</v>
      </c>
      <c r="B53" s="1" t="s">
        <v>239</v>
      </c>
      <c r="C53" s="1" t="s">
        <v>537</v>
      </c>
      <c r="D53" s="1" t="s">
        <v>538</v>
      </c>
      <c r="E53" s="1" t="s">
        <v>539</v>
      </c>
      <c r="F53" s="1" t="s">
        <v>239</v>
      </c>
      <c r="G53" s="1" t="s">
        <v>255</v>
      </c>
      <c r="H53" s="1" t="s">
        <v>189</v>
      </c>
      <c r="I53" s="1" t="s">
        <v>540</v>
      </c>
      <c r="J53" s="1" t="s">
        <v>29</v>
      </c>
      <c r="K53" s="1" t="s">
        <v>541</v>
      </c>
      <c r="L53" s="1" t="s">
        <v>541</v>
      </c>
      <c r="M53" s="1" t="s">
        <v>209</v>
      </c>
      <c r="N53" s="1" t="s">
        <v>209</v>
      </c>
      <c r="O53" s="1" t="s">
        <v>195</v>
      </c>
      <c r="P53" s="1" t="s">
        <v>196</v>
      </c>
      <c r="Q53" s="1" t="s">
        <v>542</v>
      </c>
      <c r="R53" s="1" t="s">
        <v>198</v>
      </c>
      <c r="S53" s="1" t="s">
        <v>199</v>
      </c>
      <c r="T53" s="1" t="s">
        <v>200</v>
      </c>
    </row>
    <row r="54" s="1" customFormat="1" spans="1:20">
      <c r="A54" s="3">
        <v>16423675293</v>
      </c>
      <c r="B54" s="1" t="s">
        <v>239</v>
      </c>
      <c r="C54" s="1" t="s">
        <v>543</v>
      </c>
      <c r="D54" s="1" t="s">
        <v>544</v>
      </c>
      <c r="E54" s="1" t="s">
        <v>545</v>
      </c>
      <c r="F54" s="1" t="s">
        <v>255</v>
      </c>
      <c r="G54" s="1" t="s">
        <v>215</v>
      </c>
      <c r="H54" s="1" t="s">
        <v>189</v>
      </c>
      <c r="I54" s="1" t="s">
        <v>546</v>
      </c>
      <c r="J54" s="1" t="s">
        <v>29</v>
      </c>
      <c r="K54" s="1" t="s">
        <v>547</v>
      </c>
      <c r="L54" s="1" t="s">
        <v>547</v>
      </c>
      <c r="M54" s="1" t="s">
        <v>209</v>
      </c>
      <c r="N54" s="1" t="s">
        <v>209</v>
      </c>
      <c r="O54" s="1" t="s">
        <v>195</v>
      </c>
      <c r="P54" s="1" t="s">
        <v>196</v>
      </c>
      <c r="Q54" s="1" t="s">
        <v>548</v>
      </c>
      <c r="R54" s="1" t="s">
        <v>198</v>
      </c>
      <c r="S54" s="1" t="s">
        <v>199</v>
      </c>
      <c r="T54" s="1" t="s">
        <v>200</v>
      </c>
    </row>
    <row r="55" s="1" customFormat="1" spans="1:20">
      <c r="A55" s="3">
        <v>16423801955</v>
      </c>
      <c r="B55" s="1" t="s">
        <v>239</v>
      </c>
      <c r="C55" s="1" t="s">
        <v>549</v>
      </c>
      <c r="D55" s="1" t="s">
        <v>454</v>
      </c>
      <c r="E55" s="1" t="s">
        <v>550</v>
      </c>
      <c r="F55" s="1" t="s">
        <v>205</v>
      </c>
      <c r="G55" s="1" t="s">
        <v>206</v>
      </c>
      <c r="H55" s="1" t="s">
        <v>189</v>
      </c>
      <c r="I55" s="1" t="s">
        <v>551</v>
      </c>
      <c r="J55" s="1" t="s">
        <v>29</v>
      </c>
      <c r="K55" s="1" t="s">
        <v>552</v>
      </c>
      <c r="L55" s="1" t="s">
        <v>552</v>
      </c>
      <c r="M55" s="1" t="s">
        <v>209</v>
      </c>
      <c r="N55" s="1" t="s">
        <v>209</v>
      </c>
      <c r="O55" s="1" t="s">
        <v>195</v>
      </c>
      <c r="P55" s="1" t="s">
        <v>196</v>
      </c>
      <c r="Q55" s="1" t="s">
        <v>553</v>
      </c>
      <c r="R55" s="1" t="s">
        <v>198</v>
      </c>
      <c r="S55" s="1" t="s">
        <v>199</v>
      </c>
      <c r="T55" s="1" t="s">
        <v>200</v>
      </c>
    </row>
    <row r="56" s="1" customFormat="1" spans="1:20">
      <c r="A56" s="3">
        <v>16427357078</v>
      </c>
      <c r="B56" s="1" t="s">
        <v>239</v>
      </c>
      <c r="C56" s="1" t="s">
        <v>554</v>
      </c>
      <c r="D56" s="1" t="s">
        <v>555</v>
      </c>
      <c r="E56" s="1" t="s">
        <v>556</v>
      </c>
      <c r="F56" s="1" t="s">
        <v>239</v>
      </c>
      <c r="G56" s="1" t="s">
        <v>255</v>
      </c>
      <c r="H56" s="1" t="s">
        <v>189</v>
      </c>
      <c r="I56" s="1" t="s">
        <v>557</v>
      </c>
      <c r="J56" s="1" t="s">
        <v>29</v>
      </c>
      <c r="K56" s="1" t="s">
        <v>558</v>
      </c>
      <c r="L56" s="1" t="s">
        <v>558</v>
      </c>
      <c r="M56" s="1" t="s">
        <v>209</v>
      </c>
      <c r="N56" s="1" t="s">
        <v>209</v>
      </c>
      <c r="O56" s="1" t="s">
        <v>195</v>
      </c>
      <c r="P56" s="1" t="s">
        <v>196</v>
      </c>
      <c r="Q56" s="1" t="s">
        <v>559</v>
      </c>
      <c r="R56" s="1" t="s">
        <v>198</v>
      </c>
      <c r="S56" s="1" t="s">
        <v>199</v>
      </c>
      <c r="T56" s="1" t="s">
        <v>200</v>
      </c>
    </row>
    <row r="57" s="1" customFormat="1" spans="1:20">
      <c r="A57" s="3">
        <v>16431487087</v>
      </c>
      <c r="B57" s="1" t="s">
        <v>239</v>
      </c>
      <c r="C57" s="1" t="s">
        <v>560</v>
      </c>
      <c r="D57" s="1" t="s">
        <v>561</v>
      </c>
      <c r="E57" s="1" t="s">
        <v>562</v>
      </c>
      <c r="F57" s="1" t="s">
        <v>216</v>
      </c>
      <c r="G57" s="1" t="s">
        <v>206</v>
      </c>
      <c r="H57" s="1" t="s">
        <v>189</v>
      </c>
      <c r="I57" s="1" t="s">
        <v>563</v>
      </c>
      <c r="J57" s="1" t="s">
        <v>29</v>
      </c>
      <c r="K57" s="1" t="s">
        <v>564</v>
      </c>
      <c r="L57" s="1" t="s">
        <v>564</v>
      </c>
      <c r="M57" s="1" t="s">
        <v>209</v>
      </c>
      <c r="N57" s="1" t="s">
        <v>209</v>
      </c>
      <c r="O57" s="1" t="s">
        <v>195</v>
      </c>
      <c r="P57" s="1" t="s">
        <v>196</v>
      </c>
      <c r="Q57" s="1" t="s">
        <v>565</v>
      </c>
      <c r="R57" s="1" t="s">
        <v>198</v>
      </c>
      <c r="S57" s="1" t="s">
        <v>199</v>
      </c>
      <c r="T57" s="1" t="s">
        <v>200</v>
      </c>
    </row>
    <row r="58" s="1" customFormat="1" spans="1:20">
      <c r="A58" s="3">
        <v>16432886641</v>
      </c>
      <c r="B58" s="1" t="s">
        <v>239</v>
      </c>
      <c r="C58" s="1" t="s">
        <v>566</v>
      </c>
      <c r="D58" s="1" t="s">
        <v>567</v>
      </c>
      <c r="E58" s="1" t="s">
        <v>568</v>
      </c>
      <c r="F58" s="1" t="s">
        <v>224</v>
      </c>
      <c r="G58" s="1" t="s">
        <v>255</v>
      </c>
      <c r="H58" s="1" t="s">
        <v>189</v>
      </c>
      <c r="I58" s="1" t="s">
        <v>569</v>
      </c>
      <c r="J58" s="1" t="s">
        <v>29</v>
      </c>
      <c r="K58" s="1" t="s">
        <v>570</v>
      </c>
      <c r="L58" s="1" t="s">
        <v>570</v>
      </c>
      <c r="M58" s="1" t="s">
        <v>209</v>
      </c>
      <c r="N58" s="1" t="s">
        <v>209</v>
      </c>
      <c r="O58" s="1" t="s">
        <v>195</v>
      </c>
      <c r="P58" s="1" t="s">
        <v>196</v>
      </c>
      <c r="Q58" s="1" t="s">
        <v>571</v>
      </c>
      <c r="R58" s="1" t="s">
        <v>198</v>
      </c>
      <c r="S58" s="1" t="s">
        <v>199</v>
      </c>
      <c r="T58" s="1" t="s">
        <v>200</v>
      </c>
    </row>
    <row r="59" s="1" customFormat="1" spans="1:20">
      <c r="A59" s="3">
        <v>16434456766</v>
      </c>
      <c r="B59" s="1" t="s">
        <v>187</v>
      </c>
      <c r="C59" s="1" t="s">
        <v>572</v>
      </c>
      <c r="D59" s="1" t="s">
        <v>314</v>
      </c>
      <c r="E59" s="1" t="s">
        <v>573</v>
      </c>
      <c r="F59" s="1" t="s">
        <v>224</v>
      </c>
      <c r="G59" s="1" t="s">
        <v>255</v>
      </c>
      <c r="H59" s="1" t="s">
        <v>189</v>
      </c>
      <c r="I59" s="1" t="s">
        <v>574</v>
      </c>
      <c r="J59" s="1" t="s">
        <v>29</v>
      </c>
      <c r="K59" s="1" t="s">
        <v>575</v>
      </c>
      <c r="L59" s="1" t="s">
        <v>575</v>
      </c>
      <c r="M59" s="1" t="s">
        <v>209</v>
      </c>
      <c r="N59" s="1" t="s">
        <v>209</v>
      </c>
      <c r="O59" s="1" t="s">
        <v>195</v>
      </c>
      <c r="P59" s="1" t="s">
        <v>196</v>
      </c>
      <c r="Q59" s="1" t="s">
        <v>576</v>
      </c>
      <c r="R59" s="1" t="s">
        <v>198</v>
      </c>
      <c r="S59" s="1" t="s">
        <v>199</v>
      </c>
      <c r="T59" s="1" t="s">
        <v>200</v>
      </c>
    </row>
    <row r="60" s="1" customFormat="1" spans="1:20">
      <c r="A60" s="3">
        <v>16434459479</v>
      </c>
      <c r="B60" s="1" t="s">
        <v>187</v>
      </c>
      <c r="C60" s="1" t="s">
        <v>577</v>
      </c>
      <c r="D60" s="1" t="s">
        <v>578</v>
      </c>
      <c r="E60" s="1" t="s">
        <v>579</v>
      </c>
      <c r="F60" s="1" t="s">
        <v>187</v>
      </c>
      <c r="G60" s="1" t="s">
        <v>255</v>
      </c>
      <c r="H60" s="1" t="s">
        <v>189</v>
      </c>
      <c r="I60" s="1" t="s">
        <v>580</v>
      </c>
      <c r="J60" s="1" t="s">
        <v>29</v>
      </c>
      <c r="K60" s="1" t="s">
        <v>581</v>
      </c>
      <c r="L60" s="1" t="s">
        <v>581</v>
      </c>
      <c r="M60" s="1" t="s">
        <v>209</v>
      </c>
      <c r="N60" s="1" t="s">
        <v>209</v>
      </c>
      <c r="O60" s="1" t="s">
        <v>195</v>
      </c>
      <c r="P60" s="1" t="s">
        <v>196</v>
      </c>
      <c r="Q60" s="1" t="s">
        <v>582</v>
      </c>
      <c r="R60" s="1" t="s">
        <v>198</v>
      </c>
      <c r="S60" s="1" t="s">
        <v>199</v>
      </c>
      <c r="T60" s="1" t="s">
        <v>200</v>
      </c>
    </row>
    <row r="61" s="1" customFormat="1" spans="1:20">
      <c r="A61" s="3">
        <v>16435073144</v>
      </c>
      <c r="B61" s="1" t="s">
        <v>187</v>
      </c>
      <c r="C61" s="1" t="s">
        <v>583</v>
      </c>
      <c r="D61" s="1" t="s">
        <v>584</v>
      </c>
      <c r="E61" s="1" t="s">
        <v>585</v>
      </c>
      <c r="F61" s="1" t="s">
        <v>188</v>
      </c>
      <c r="G61" s="1" t="s">
        <v>215</v>
      </c>
      <c r="H61" s="1" t="s">
        <v>189</v>
      </c>
      <c r="I61" s="1" t="s">
        <v>586</v>
      </c>
      <c r="J61" s="1" t="s">
        <v>29</v>
      </c>
      <c r="K61" s="1" t="s">
        <v>587</v>
      </c>
      <c r="L61" s="1" t="s">
        <v>587</v>
      </c>
      <c r="M61" s="1" t="s">
        <v>209</v>
      </c>
      <c r="N61" s="1" t="s">
        <v>209</v>
      </c>
      <c r="O61" s="1" t="s">
        <v>195</v>
      </c>
      <c r="P61" s="1" t="s">
        <v>196</v>
      </c>
      <c r="Q61" s="1" t="s">
        <v>588</v>
      </c>
      <c r="R61" s="1" t="s">
        <v>198</v>
      </c>
      <c r="S61" s="1" t="s">
        <v>199</v>
      </c>
      <c r="T61" s="1" t="s">
        <v>200</v>
      </c>
    </row>
    <row r="62" s="1" customFormat="1" spans="1:20">
      <c r="A62" s="3">
        <v>16438502442</v>
      </c>
      <c r="B62" s="1" t="s">
        <v>187</v>
      </c>
      <c r="C62" s="1" t="s">
        <v>589</v>
      </c>
      <c r="D62" s="1" t="s">
        <v>590</v>
      </c>
      <c r="E62" s="1" t="s">
        <v>591</v>
      </c>
      <c r="F62" s="1" t="s">
        <v>216</v>
      </c>
      <c r="G62" s="1" t="s">
        <v>247</v>
      </c>
      <c r="H62" s="1" t="s">
        <v>189</v>
      </c>
      <c r="I62" s="1" t="s">
        <v>592</v>
      </c>
      <c r="J62" s="1" t="s">
        <v>29</v>
      </c>
      <c r="K62" s="1" t="s">
        <v>593</v>
      </c>
      <c r="L62" s="1" t="s">
        <v>593</v>
      </c>
      <c r="M62" s="1" t="s">
        <v>209</v>
      </c>
      <c r="N62" s="1" t="s">
        <v>209</v>
      </c>
      <c r="O62" s="1" t="s">
        <v>195</v>
      </c>
      <c r="P62" s="1" t="s">
        <v>196</v>
      </c>
      <c r="Q62" s="1" t="s">
        <v>594</v>
      </c>
      <c r="R62" s="1" t="s">
        <v>198</v>
      </c>
      <c r="S62" s="1" t="s">
        <v>199</v>
      </c>
      <c r="T62" s="1" t="s">
        <v>200</v>
      </c>
    </row>
    <row r="63" s="1" customFormat="1" spans="1:20">
      <c r="A63" s="3">
        <v>16440631081</v>
      </c>
      <c r="B63" s="1" t="s">
        <v>187</v>
      </c>
      <c r="C63" s="1" t="s">
        <v>595</v>
      </c>
      <c r="D63" s="1" t="s">
        <v>423</v>
      </c>
      <c r="E63" s="1" t="s">
        <v>596</v>
      </c>
      <c r="F63" s="1" t="s">
        <v>224</v>
      </c>
      <c r="G63" s="1" t="s">
        <v>215</v>
      </c>
      <c r="H63" s="1" t="s">
        <v>189</v>
      </c>
      <c r="I63" s="1" t="s">
        <v>597</v>
      </c>
      <c r="J63" s="1" t="s">
        <v>29</v>
      </c>
      <c r="K63" s="1" t="s">
        <v>598</v>
      </c>
      <c r="L63" s="1" t="s">
        <v>598</v>
      </c>
      <c r="M63" s="1" t="s">
        <v>209</v>
      </c>
      <c r="N63" s="1" t="s">
        <v>209</v>
      </c>
      <c r="O63" s="1" t="s">
        <v>195</v>
      </c>
      <c r="P63" s="1" t="s">
        <v>196</v>
      </c>
      <c r="Q63" s="1" t="s">
        <v>599</v>
      </c>
      <c r="R63" s="1" t="s">
        <v>198</v>
      </c>
      <c r="S63" s="1" t="s">
        <v>199</v>
      </c>
      <c r="T63" s="1" t="s">
        <v>200</v>
      </c>
    </row>
    <row r="64" s="1" customFormat="1" spans="1:20">
      <c r="A64" s="3">
        <v>16441929818</v>
      </c>
      <c r="B64" s="1" t="s">
        <v>187</v>
      </c>
      <c r="C64" s="1" t="s">
        <v>600</v>
      </c>
      <c r="D64" s="1" t="s">
        <v>601</v>
      </c>
      <c r="E64" s="1" t="s">
        <v>602</v>
      </c>
      <c r="F64" s="1" t="s">
        <v>224</v>
      </c>
      <c r="G64" s="1" t="s">
        <v>255</v>
      </c>
      <c r="H64" s="1" t="s">
        <v>189</v>
      </c>
      <c r="I64" s="1" t="s">
        <v>603</v>
      </c>
      <c r="J64" s="1" t="s">
        <v>29</v>
      </c>
      <c r="K64" s="1" t="s">
        <v>604</v>
      </c>
      <c r="L64" s="1" t="s">
        <v>604</v>
      </c>
      <c r="M64" s="1" t="s">
        <v>209</v>
      </c>
      <c r="N64" s="1" t="s">
        <v>209</v>
      </c>
      <c r="O64" s="1" t="s">
        <v>195</v>
      </c>
      <c r="P64" s="1" t="s">
        <v>196</v>
      </c>
      <c r="Q64" s="1" t="s">
        <v>605</v>
      </c>
      <c r="R64" s="1" t="s">
        <v>198</v>
      </c>
      <c r="S64" s="1" t="s">
        <v>199</v>
      </c>
      <c r="T64" s="1" t="s">
        <v>200</v>
      </c>
    </row>
    <row r="65" s="1" customFormat="1" spans="1:20">
      <c r="A65" s="3">
        <v>16442032056</v>
      </c>
      <c r="B65" s="1" t="s">
        <v>187</v>
      </c>
      <c r="C65" s="1" t="s">
        <v>606</v>
      </c>
      <c r="D65" s="1" t="s">
        <v>607</v>
      </c>
      <c r="E65" s="1" t="s">
        <v>608</v>
      </c>
      <c r="F65" s="1" t="s">
        <v>187</v>
      </c>
      <c r="G65" s="1" t="s">
        <v>255</v>
      </c>
      <c r="H65" s="1" t="s">
        <v>189</v>
      </c>
      <c r="I65" s="1" t="s">
        <v>609</v>
      </c>
      <c r="J65" s="1" t="s">
        <v>29</v>
      </c>
      <c r="K65" s="1" t="s">
        <v>610</v>
      </c>
      <c r="L65" s="1" t="s">
        <v>610</v>
      </c>
      <c r="M65" s="1" t="s">
        <v>209</v>
      </c>
      <c r="N65" s="1" t="s">
        <v>209</v>
      </c>
      <c r="O65" s="1" t="s">
        <v>195</v>
      </c>
      <c r="P65" s="1" t="s">
        <v>196</v>
      </c>
      <c r="Q65" s="1" t="s">
        <v>611</v>
      </c>
      <c r="R65" s="1" t="s">
        <v>198</v>
      </c>
      <c r="S65" s="1" t="s">
        <v>199</v>
      </c>
      <c r="T65" s="1" t="s">
        <v>200</v>
      </c>
    </row>
    <row r="66" s="1" customFormat="1" spans="1:20">
      <c r="A66" s="3">
        <v>16442975993</v>
      </c>
      <c r="B66" s="1" t="s">
        <v>187</v>
      </c>
      <c r="C66" s="1" t="s">
        <v>612</v>
      </c>
      <c r="D66" s="1" t="s">
        <v>423</v>
      </c>
      <c r="E66" s="1" t="s">
        <v>613</v>
      </c>
      <c r="F66" s="1" t="s">
        <v>224</v>
      </c>
      <c r="G66" s="1" t="s">
        <v>205</v>
      </c>
      <c r="H66" s="1" t="s">
        <v>189</v>
      </c>
      <c r="I66" s="1" t="s">
        <v>614</v>
      </c>
      <c r="J66" s="1" t="s">
        <v>29</v>
      </c>
      <c r="K66" s="1" t="s">
        <v>615</v>
      </c>
      <c r="L66" s="1" t="s">
        <v>615</v>
      </c>
      <c r="M66" s="1" t="s">
        <v>209</v>
      </c>
      <c r="N66" s="1" t="s">
        <v>209</v>
      </c>
      <c r="O66" s="1" t="s">
        <v>195</v>
      </c>
      <c r="P66" s="1" t="s">
        <v>196</v>
      </c>
      <c r="Q66" s="1" t="s">
        <v>616</v>
      </c>
      <c r="R66" s="1" t="s">
        <v>198</v>
      </c>
      <c r="S66" s="1" t="s">
        <v>199</v>
      </c>
      <c r="T66" s="1" t="s">
        <v>200</v>
      </c>
    </row>
    <row r="67" s="1" customFormat="1" spans="1:20">
      <c r="A67" s="3">
        <v>16447253802</v>
      </c>
      <c r="B67" s="1" t="s">
        <v>187</v>
      </c>
      <c r="C67" s="1" t="s">
        <v>617</v>
      </c>
      <c r="D67" s="1" t="s">
        <v>618</v>
      </c>
      <c r="E67" s="1" t="s">
        <v>619</v>
      </c>
      <c r="F67" s="1" t="s">
        <v>224</v>
      </c>
      <c r="G67" s="1" t="s">
        <v>255</v>
      </c>
      <c r="H67" s="1" t="s">
        <v>189</v>
      </c>
      <c r="I67" s="1" t="s">
        <v>620</v>
      </c>
      <c r="J67" s="1" t="s">
        <v>29</v>
      </c>
      <c r="K67" s="1" t="s">
        <v>621</v>
      </c>
      <c r="L67" s="1" t="s">
        <v>621</v>
      </c>
      <c r="M67" s="1" t="s">
        <v>209</v>
      </c>
      <c r="N67" s="1" t="s">
        <v>209</v>
      </c>
      <c r="O67" s="1" t="s">
        <v>195</v>
      </c>
      <c r="P67" s="1" t="s">
        <v>196</v>
      </c>
      <c r="Q67" s="1" t="s">
        <v>622</v>
      </c>
      <c r="R67" s="1" t="s">
        <v>198</v>
      </c>
      <c r="S67" s="1" t="s">
        <v>199</v>
      </c>
      <c r="T67" s="1" t="s">
        <v>200</v>
      </c>
    </row>
    <row r="68" s="1" customFormat="1" spans="1:20">
      <c r="A68" s="3">
        <v>16447941748</v>
      </c>
      <c r="B68" s="1" t="s">
        <v>224</v>
      </c>
      <c r="C68" s="1" t="s">
        <v>623</v>
      </c>
      <c r="D68" s="1" t="s">
        <v>624</v>
      </c>
      <c r="E68" s="1" t="s">
        <v>625</v>
      </c>
      <c r="F68" s="1" t="s">
        <v>224</v>
      </c>
      <c r="G68" s="1" t="s">
        <v>255</v>
      </c>
      <c r="H68" s="1" t="s">
        <v>189</v>
      </c>
      <c r="I68" s="1" t="s">
        <v>626</v>
      </c>
      <c r="J68" s="1" t="s">
        <v>29</v>
      </c>
      <c r="K68" s="1" t="s">
        <v>627</v>
      </c>
      <c r="L68" s="1" t="s">
        <v>627</v>
      </c>
      <c r="M68" s="1" t="s">
        <v>209</v>
      </c>
      <c r="N68" s="1" t="s">
        <v>209</v>
      </c>
      <c r="O68" s="1" t="s">
        <v>195</v>
      </c>
      <c r="P68" s="1" t="s">
        <v>196</v>
      </c>
      <c r="Q68" s="1" t="s">
        <v>628</v>
      </c>
      <c r="R68" s="1" t="s">
        <v>198</v>
      </c>
      <c r="S68" s="1" t="s">
        <v>199</v>
      </c>
      <c r="T68" s="1" t="s">
        <v>200</v>
      </c>
    </row>
    <row r="69" s="1" customFormat="1" spans="1:20">
      <c r="A69" s="3">
        <v>16450120454</v>
      </c>
      <c r="B69" s="1" t="s">
        <v>224</v>
      </c>
      <c r="C69" s="1" t="s">
        <v>629</v>
      </c>
      <c r="D69" s="1" t="s">
        <v>630</v>
      </c>
      <c r="E69" s="1" t="s">
        <v>631</v>
      </c>
      <c r="F69" s="1" t="s">
        <v>224</v>
      </c>
      <c r="G69" s="1" t="s">
        <v>255</v>
      </c>
      <c r="H69" s="1" t="s">
        <v>189</v>
      </c>
      <c r="I69" s="1" t="s">
        <v>632</v>
      </c>
      <c r="J69" s="1" t="s">
        <v>29</v>
      </c>
      <c r="K69" s="1" t="s">
        <v>633</v>
      </c>
      <c r="L69" s="1" t="s">
        <v>633</v>
      </c>
      <c r="M69" s="1" t="s">
        <v>209</v>
      </c>
      <c r="N69" s="1" t="s">
        <v>209</v>
      </c>
      <c r="O69" s="1" t="s">
        <v>195</v>
      </c>
      <c r="P69" s="1" t="s">
        <v>196</v>
      </c>
      <c r="Q69" s="1" t="s">
        <v>634</v>
      </c>
      <c r="R69" s="1" t="s">
        <v>198</v>
      </c>
      <c r="S69" s="1" t="s">
        <v>199</v>
      </c>
      <c r="T69" s="1" t="s">
        <v>200</v>
      </c>
    </row>
    <row r="70" s="1" customFormat="1" spans="1:20">
      <c r="A70" s="3">
        <v>16457747100</v>
      </c>
      <c r="B70" s="1" t="s">
        <v>255</v>
      </c>
      <c r="C70" s="1" t="s">
        <v>635</v>
      </c>
      <c r="D70" s="1" t="s">
        <v>636</v>
      </c>
      <c r="E70" s="1" t="s">
        <v>637</v>
      </c>
      <c r="F70" s="1" t="s">
        <v>255</v>
      </c>
      <c r="G70" s="1" t="s">
        <v>188</v>
      </c>
      <c r="H70" s="1" t="s">
        <v>189</v>
      </c>
      <c r="I70" s="1" t="s">
        <v>638</v>
      </c>
      <c r="J70" s="1" t="s">
        <v>29</v>
      </c>
      <c r="K70" s="1" t="s">
        <v>639</v>
      </c>
      <c r="L70" s="1" t="s">
        <v>639</v>
      </c>
      <c r="M70" s="1" t="s">
        <v>209</v>
      </c>
      <c r="N70" s="1" t="s">
        <v>209</v>
      </c>
      <c r="O70" s="1" t="s">
        <v>195</v>
      </c>
      <c r="P70" s="1" t="s">
        <v>196</v>
      </c>
      <c r="Q70" s="1" t="s">
        <v>640</v>
      </c>
      <c r="R70" s="1" t="s">
        <v>198</v>
      </c>
      <c r="S70" s="1" t="s">
        <v>199</v>
      </c>
      <c r="T70" s="1" t="s">
        <v>200</v>
      </c>
    </row>
    <row r="71" s="1" customFormat="1" spans="1:20">
      <c r="A71" s="3">
        <v>16459997472</v>
      </c>
      <c r="B71" s="1" t="s">
        <v>255</v>
      </c>
      <c r="C71" s="1" t="s">
        <v>641</v>
      </c>
      <c r="D71" s="1" t="s">
        <v>555</v>
      </c>
      <c r="E71" s="1" t="s">
        <v>642</v>
      </c>
      <c r="F71" s="1" t="s">
        <v>247</v>
      </c>
      <c r="G71" s="1" t="s">
        <v>206</v>
      </c>
      <c r="H71" s="1" t="s">
        <v>189</v>
      </c>
      <c r="I71" s="1" t="s">
        <v>643</v>
      </c>
      <c r="J71" s="1" t="s">
        <v>29</v>
      </c>
      <c r="K71" s="1" t="s">
        <v>644</v>
      </c>
      <c r="L71" s="1" t="s">
        <v>644</v>
      </c>
      <c r="M71" s="1" t="s">
        <v>209</v>
      </c>
      <c r="N71" s="1" t="s">
        <v>209</v>
      </c>
      <c r="O71" s="1" t="s">
        <v>195</v>
      </c>
      <c r="P71" s="1" t="s">
        <v>196</v>
      </c>
      <c r="Q71" s="1" t="s">
        <v>645</v>
      </c>
      <c r="R71" s="1" t="s">
        <v>198</v>
      </c>
      <c r="S71" s="1" t="s">
        <v>199</v>
      </c>
      <c r="T71" s="1" t="s">
        <v>200</v>
      </c>
    </row>
    <row r="72" s="1" customFormat="1" spans="1:20">
      <c r="A72" s="3">
        <v>16460770425</v>
      </c>
      <c r="B72" s="1" t="s">
        <v>255</v>
      </c>
      <c r="C72" s="1" t="s">
        <v>646</v>
      </c>
      <c r="D72" s="1" t="s">
        <v>647</v>
      </c>
      <c r="E72" s="1" t="s">
        <v>648</v>
      </c>
      <c r="F72" s="1" t="s">
        <v>255</v>
      </c>
      <c r="G72" s="1" t="s">
        <v>188</v>
      </c>
      <c r="H72" s="1" t="s">
        <v>189</v>
      </c>
      <c r="I72" s="1" t="s">
        <v>638</v>
      </c>
      <c r="J72" s="1" t="s">
        <v>29</v>
      </c>
      <c r="K72" s="1" t="s">
        <v>639</v>
      </c>
      <c r="L72" s="1" t="s">
        <v>639</v>
      </c>
      <c r="M72" s="1" t="s">
        <v>209</v>
      </c>
      <c r="N72" s="1" t="s">
        <v>209</v>
      </c>
      <c r="O72" s="1" t="s">
        <v>195</v>
      </c>
      <c r="P72" s="1" t="s">
        <v>196</v>
      </c>
      <c r="Q72" s="1" t="s">
        <v>649</v>
      </c>
      <c r="R72" s="1" t="s">
        <v>198</v>
      </c>
      <c r="S72" s="1" t="s">
        <v>199</v>
      </c>
      <c r="T72" s="1" t="s">
        <v>200</v>
      </c>
    </row>
    <row r="73" s="1" customFormat="1" spans="1:20">
      <c r="A73" s="3">
        <v>16460987974</v>
      </c>
      <c r="B73" s="1" t="s">
        <v>255</v>
      </c>
      <c r="C73" s="1" t="s">
        <v>650</v>
      </c>
      <c r="D73" s="1" t="s">
        <v>651</v>
      </c>
      <c r="E73" s="1" t="s">
        <v>652</v>
      </c>
      <c r="F73" s="1" t="s">
        <v>255</v>
      </c>
      <c r="G73" s="1" t="s">
        <v>205</v>
      </c>
      <c r="H73" s="1" t="s">
        <v>189</v>
      </c>
      <c r="I73" s="1" t="s">
        <v>653</v>
      </c>
      <c r="J73" s="1" t="s">
        <v>29</v>
      </c>
      <c r="K73" s="1" t="s">
        <v>654</v>
      </c>
      <c r="L73" s="1" t="s">
        <v>654</v>
      </c>
      <c r="M73" s="1" t="s">
        <v>209</v>
      </c>
      <c r="N73" s="1" t="s">
        <v>209</v>
      </c>
      <c r="O73" s="1" t="s">
        <v>195</v>
      </c>
      <c r="P73" s="1" t="s">
        <v>196</v>
      </c>
      <c r="Q73" s="1" t="s">
        <v>655</v>
      </c>
      <c r="R73" s="1" t="s">
        <v>198</v>
      </c>
      <c r="S73" s="1" t="s">
        <v>199</v>
      </c>
      <c r="T73" s="1" t="s">
        <v>200</v>
      </c>
    </row>
    <row r="74" s="1" customFormat="1" spans="1:20">
      <c r="A74" s="3">
        <v>16463779108</v>
      </c>
      <c r="B74" s="1" t="s">
        <v>255</v>
      </c>
      <c r="C74" s="1" t="s">
        <v>656</v>
      </c>
      <c r="D74" s="1" t="s">
        <v>657</v>
      </c>
      <c r="E74" s="1" t="s">
        <v>658</v>
      </c>
      <c r="F74" s="1" t="s">
        <v>247</v>
      </c>
      <c r="G74" s="1" t="s">
        <v>206</v>
      </c>
      <c r="H74" s="1" t="s">
        <v>189</v>
      </c>
      <c r="I74" s="1" t="s">
        <v>659</v>
      </c>
      <c r="J74" s="1" t="s">
        <v>29</v>
      </c>
      <c r="K74" s="1" t="s">
        <v>660</v>
      </c>
      <c r="L74" s="1" t="s">
        <v>660</v>
      </c>
      <c r="M74" s="1" t="s">
        <v>209</v>
      </c>
      <c r="N74" s="1" t="s">
        <v>209</v>
      </c>
      <c r="O74" s="1" t="s">
        <v>195</v>
      </c>
      <c r="P74" s="1" t="s">
        <v>196</v>
      </c>
      <c r="Q74" s="1" t="s">
        <v>661</v>
      </c>
      <c r="R74" s="1" t="s">
        <v>198</v>
      </c>
      <c r="S74" s="1" t="s">
        <v>199</v>
      </c>
      <c r="T74" s="1" t="s">
        <v>200</v>
      </c>
    </row>
    <row r="75" s="1" customFormat="1" spans="1:20">
      <c r="A75" s="3">
        <v>16463860020</v>
      </c>
      <c r="B75" s="1" t="s">
        <v>255</v>
      </c>
      <c r="C75" s="1" t="s">
        <v>662</v>
      </c>
      <c r="D75" s="1" t="s">
        <v>663</v>
      </c>
      <c r="E75" s="1" t="s">
        <v>664</v>
      </c>
      <c r="F75" s="1" t="s">
        <v>188</v>
      </c>
      <c r="G75" s="1" t="s">
        <v>215</v>
      </c>
      <c r="H75" s="1" t="s">
        <v>189</v>
      </c>
      <c r="I75" s="1" t="s">
        <v>665</v>
      </c>
      <c r="J75" s="1" t="s">
        <v>29</v>
      </c>
      <c r="K75" s="1" t="s">
        <v>666</v>
      </c>
      <c r="L75" s="1" t="s">
        <v>666</v>
      </c>
      <c r="M75" s="1" t="s">
        <v>209</v>
      </c>
      <c r="N75" s="1" t="s">
        <v>209</v>
      </c>
      <c r="O75" s="1" t="s">
        <v>195</v>
      </c>
      <c r="P75" s="1" t="s">
        <v>196</v>
      </c>
      <c r="Q75" s="1" t="s">
        <v>667</v>
      </c>
      <c r="R75" s="1" t="s">
        <v>198</v>
      </c>
      <c r="S75" s="1" t="s">
        <v>199</v>
      </c>
      <c r="T75" s="1" t="s">
        <v>200</v>
      </c>
    </row>
    <row r="76" s="1" customFormat="1" spans="1:20">
      <c r="A76" s="3">
        <v>16464876001</v>
      </c>
      <c r="B76" s="1" t="s">
        <v>255</v>
      </c>
      <c r="C76" s="1" t="s">
        <v>668</v>
      </c>
      <c r="D76" s="1" t="s">
        <v>185</v>
      </c>
      <c r="E76" s="1" t="s">
        <v>669</v>
      </c>
      <c r="F76" s="1" t="s">
        <v>215</v>
      </c>
      <c r="G76" s="1" t="s">
        <v>205</v>
      </c>
      <c r="H76" s="1" t="s">
        <v>189</v>
      </c>
      <c r="I76" s="1" t="s">
        <v>670</v>
      </c>
      <c r="J76" s="1" t="s">
        <v>29</v>
      </c>
      <c r="K76" s="1" t="s">
        <v>671</v>
      </c>
      <c r="L76" s="1" t="s">
        <v>671</v>
      </c>
      <c r="M76" s="1" t="s">
        <v>209</v>
      </c>
      <c r="N76" s="1" t="s">
        <v>209</v>
      </c>
      <c r="O76" s="1" t="s">
        <v>195</v>
      </c>
      <c r="P76" s="1" t="s">
        <v>196</v>
      </c>
      <c r="Q76" s="1" t="s">
        <v>672</v>
      </c>
      <c r="R76" s="1" t="s">
        <v>198</v>
      </c>
      <c r="S76" s="1" t="s">
        <v>199</v>
      </c>
      <c r="T76" s="1" t="s">
        <v>200</v>
      </c>
    </row>
    <row r="77" s="1" customFormat="1" spans="1:20">
      <c r="A77" s="3">
        <v>16465390744</v>
      </c>
      <c r="B77" s="1" t="s">
        <v>255</v>
      </c>
      <c r="C77" s="1" t="s">
        <v>673</v>
      </c>
      <c r="D77" s="1" t="s">
        <v>674</v>
      </c>
      <c r="E77" s="1" t="s">
        <v>675</v>
      </c>
      <c r="F77" s="1" t="s">
        <v>255</v>
      </c>
      <c r="G77" s="1" t="s">
        <v>215</v>
      </c>
      <c r="H77" s="1" t="s">
        <v>189</v>
      </c>
      <c r="I77" s="1" t="s">
        <v>676</v>
      </c>
      <c r="J77" s="1" t="s">
        <v>29</v>
      </c>
      <c r="K77" s="1" t="s">
        <v>677</v>
      </c>
      <c r="L77" s="1" t="s">
        <v>677</v>
      </c>
      <c r="M77" s="1" t="s">
        <v>209</v>
      </c>
      <c r="N77" s="1" t="s">
        <v>209</v>
      </c>
      <c r="O77" s="1" t="s">
        <v>195</v>
      </c>
      <c r="P77" s="1" t="s">
        <v>196</v>
      </c>
      <c r="Q77" s="1" t="s">
        <v>678</v>
      </c>
      <c r="R77" s="1" t="s">
        <v>198</v>
      </c>
      <c r="S77" s="1" t="s">
        <v>199</v>
      </c>
      <c r="T77" s="1" t="s">
        <v>200</v>
      </c>
    </row>
    <row r="78" s="1" customFormat="1" spans="1:20">
      <c r="A78" s="3">
        <v>16468570392</v>
      </c>
      <c r="B78" s="1" t="s">
        <v>255</v>
      </c>
      <c r="C78" s="1" t="s">
        <v>679</v>
      </c>
      <c r="D78" s="1" t="s">
        <v>680</v>
      </c>
      <c r="E78" s="1" t="s">
        <v>681</v>
      </c>
      <c r="F78" s="1" t="s">
        <v>188</v>
      </c>
      <c r="G78" s="1" t="s">
        <v>215</v>
      </c>
      <c r="H78" s="1" t="s">
        <v>189</v>
      </c>
      <c r="I78" s="1" t="s">
        <v>682</v>
      </c>
      <c r="J78" s="1" t="s">
        <v>29</v>
      </c>
      <c r="K78" s="1" t="s">
        <v>683</v>
      </c>
      <c r="L78" s="1" t="s">
        <v>683</v>
      </c>
      <c r="M78" s="1" t="s">
        <v>209</v>
      </c>
      <c r="N78" s="1" t="s">
        <v>209</v>
      </c>
      <c r="O78" s="1" t="s">
        <v>195</v>
      </c>
      <c r="P78" s="1" t="s">
        <v>196</v>
      </c>
      <c r="Q78" s="1" t="s">
        <v>684</v>
      </c>
      <c r="R78" s="1" t="s">
        <v>198</v>
      </c>
      <c r="S78" s="1" t="s">
        <v>199</v>
      </c>
      <c r="T78" s="1" t="s">
        <v>200</v>
      </c>
    </row>
    <row r="79" s="1" customFormat="1" spans="1:20">
      <c r="A79" s="3">
        <v>16469395889</v>
      </c>
      <c r="B79" s="1" t="s">
        <v>188</v>
      </c>
      <c r="C79" s="1" t="s">
        <v>685</v>
      </c>
      <c r="D79" s="1" t="s">
        <v>314</v>
      </c>
      <c r="E79" s="1" t="s">
        <v>686</v>
      </c>
      <c r="F79" s="1" t="s">
        <v>205</v>
      </c>
      <c r="G79" s="1" t="s">
        <v>247</v>
      </c>
      <c r="H79" s="1" t="s">
        <v>189</v>
      </c>
      <c r="I79" s="1" t="s">
        <v>687</v>
      </c>
      <c r="J79" s="1" t="s">
        <v>29</v>
      </c>
      <c r="K79" s="1" t="s">
        <v>688</v>
      </c>
      <c r="L79" s="1" t="s">
        <v>688</v>
      </c>
      <c r="M79" s="1" t="s">
        <v>209</v>
      </c>
      <c r="N79" s="1" t="s">
        <v>209</v>
      </c>
      <c r="O79" s="1" t="s">
        <v>195</v>
      </c>
      <c r="P79" s="1" t="s">
        <v>196</v>
      </c>
      <c r="Q79" s="1" t="s">
        <v>689</v>
      </c>
      <c r="R79" s="1" t="s">
        <v>198</v>
      </c>
      <c r="S79" s="1" t="s">
        <v>199</v>
      </c>
      <c r="T79" s="1" t="s">
        <v>200</v>
      </c>
    </row>
    <row r="80" s="1" customFormat="1" spans="1:20">
      <c r="A80" s="3">
        <v>16469672747</v>
      </c>
      <c r="B80" s="1" t="s">
        <v>188</v>
      </c>
      <c r="C80" s="1" t="s">
        <v>690</v>
      </c>
      <c r="D80" s="1" t="s">
        <v>691</v>
      </c>
      <c r="E80" s="1" t="s">
        <v>692</v>
      </c>
      <c r="F80" s="1" t="s">
        <v>215</v>
      </c>
      <c r="G80" s="1" t="s">
        <v>247</v>
      </c>
      <c r="H80" s="1" t="s">
        <v>189</v>
      </c>
      <c r="I80" s="1" t="s">
        <v>693</v>
      </c>
      <c r="J80" s="1" t="s">
        <v>29</v>
      </c>
      <c r="K80" s="1" t="s">
        <v>694</v>
      </c>
      <c r="L80" s="1" t="s">
        <v>694</v>
      </c>
      <c r="M80" s="1" t="s">
        <v>209</v>
      </c>
      <c r="N80" s="1" t="s">
        <v>209</v>
      </c>
      <c r="O80" s="1" t="s">
        <v>195</v>
      </c>
      <c r="P80" s="1" t="s">
        <v>196</v>
      </c>
      <c r="Q80" s="1" t="s">
        <v>695</v>
      </c>
      <c r="R80" s="1" t="s">
        <v>198</v>
      </c>
      <c r="S80" s="1" t="s">
        <v>199</v>
      </c>
      <c r="T80" s="1" t="s">
        <v>200</v>
      </c>
    </row>
    <row r="81" s="1" customFormat="1" spans="1:20">
      <c r="A81" s="3">
        <v>16469761225</v>
      </c>
      <c r="B81" s="1" t="s">
        <v>188</v>
      </c>
      <c r="C81" s="1" t="s">
        <v>696</v>
      </c>
      <c r="D81" s="1" t="s">
        <v>697</v>
      </c>
      <c r="E81" s="1" t="s">
        <v>698</v>
      </c>
      <c r="F81" s="1" t="s">
        <v>188</v>
      </c>
      <c r="G81" s="1" t="s">
        <v>205</v>
      </c>
      <c r="H81" s="1" t="s">
        <v>189</v>
      </c>
      <c r="I81" s="1" t="s">
        <v>699</v>
      </c>
      <c r="J81" s="1" t="s">
        <v>29</v>
      </c>
      <c r="K81" s="1" t="s">
        <v>700</v>
      </c>
      <c r="L81" s="1" t="s">
        <v>700</v>
      </c>
      <c r="M81" s="1" t="s">
        <v>209</v>
      </c>
      <c r="N81" s="1" t="s">
        <v>209</v>
      </c>
      <c r="O81" s="1" t="s">
        <v>195</v>
      </c>
      <c r="P81" s="1" t="s">
        <v>196</v>
      </c>
      <c r="Q81" s="1" t="s">
        <v>701</v>
      </c>
      <c r="R81" s="1" t="s">
        <v>198</v>
      </c>
      <c r="S81" s="1" t="s">
        <v>199</v>
      </c>
      <c r="T81" s="1" t="s">
        <v>200</v>
      </c>
    </row>
    <row r="82" s="1" customFormat="1" spans="1:20">
      <c r="A82" s="3">
        <v>16470000880</v>
      </c>
      <c r="B82" s="1" t="s">
        <v>188</v>
      </c>
      <c r="C82" s="1" t="s">
        <v>702</v>
      </c>
      <c r="D82" s="1" t="s">
        <v>703</v>
      </c>
      <c r="E82" s="1" t="s">
        <v>704</v>
      </c>
      <c r="F82" s="1" t="s">
        <v>188</v>
      </c>
      <c r="G82" s="1" t="s">
        <v>205</v>
      </c>
      <c r="H82" s="1" t="s">
        <v>189</v>
      </c>
      <c r="I82" s="1" t="s">
        <v>705</v>
      </c>
      <c r="J82" s="1" t="s">
        <v>29</v>
      </c>
      <c r="K82" s="1" t="s">
        <v>706</v>
      </c>
      <c r="L82" s="1" t="s">
        <v>706</v>
      </c>
      <c r="M82" s="1" t="s">
        <v>209</v>
      </c>
      <c r="N82" s="1" t="s">
        <v>209</v>
      </c>
      <c r="O82" s="1" t="s">
        <v>195</v>
      </c>
      <c r="P82" s="1" t="s">
        <v>196</v>
      </c>
      <c r="Q82" s="1" t="s">
        <v>707</v>
      </c>
      <c r="R82" s="1" t="s">
        <v>198</v>
      </c>
      <c r="S82" s="1" t="s">
        <v>199</v>
      </c>
      <c r="T82" s="1" t="s">
        <v>200</v>
      </c>
    </row>
    <row r="83" s="1" customFormat="1" spans="1:20">
      <c r="A83" s="3">
        <v>16470181332</v>
      </c>
      <c r="B83" s="1" t="s">
        <v>188</v>
      </c>
      <c r="C83" s="1" t="s">
        <v>708</v>
      </c>
      <c r="D83" s="1" t="s">
        <v>709</v>
      </c>
      <c r="E83" s="1" t="s">
        <v>710</v>
      </c>
      <c r="F83" s="1" t="s">
        <v>247</v>
      </c>
      <c r="G83" s="1" t="s">
        <v>206</v>
      </c>
      <c r="H83" s="1" t="s">
        <v>189</v>
      </c>
      <c r="I83" s="1" t="s">
        <v>711</v>
      </c>
      <c r="J83" s="1" t="s">
        <v>29</v>
      </c>
      <c r="K83" s="1" t="s">
        <v>712</v>
      </c>
      <c r="L83" s="1" t="s">
        <v>712</v>
      </c>
      <c r="M83" s="1" t="s">
        <v>209</v>
      </c>
      <c r="N83" s="1" t="s">
        <v>209</v>
      </c>
      <c r="O83" s="1" t="s">
        <v>195</v>
      </c>
      <c r="P83" s="1" t="s">
        <v>196</v>
      </c>
      <c r="Q83" s="1" t="s">
        <v>713</v>
      </c>
      <c r="R83" s="1" t="s">
        <v>198</v>
      </c>
      <c r="S83" s="1" t="s">
        <v>199</v>
      </c>
      <c r="T83" s="1" t="s">
        <v>200</v>
      </c>
    </row>
    <row r="84" s="1" customFormat="1" spans="1:20">
      <c r="A84" s="3">
        <v>16470369560</v>
      </c>
      <c r="B84" s="1" t="s">
        <v>188</v>
      </c>
      <c r="C84" s="1" t="s">
        <v>714</v>
      </c>
      <c r="D84" s="1" t="s">
        <v>715</v>
      </c>
      <c r="E84" s="1" t="s">
        <v>716</v>
      </c>
      <c r="F84" s="1" t="s">
        <v>215</v>
      </c>
      <c r="G84" s="1" t="s">
        <v>205</v>
      </c>
      <c r="H84" s="1" t="s">
        <v>189</v>
      </c>
      <c r="I84" s="1" t="s">
        <v>717</v>
      </c>
      <c r="J84" s="1" t="s">
        <v>29</v>
      </c>
      <c r="K84" s="1" t="s">
        <v>718</v>
      </c>
      <c r="L84" s="1" t="s">
        <v>718</v>
      </c>
      <c r="M84" s="1" t="s">
        <v>209</v>
      </c>
      <c r="N84" s="1" t="s">
        <v>209</v>
      </c>
      <c r="O84" s="1" t="s">
        <v>195</v>
      </c>
      <c r="P84" s="1" t="s">
        <v>196</v>
      </c>
      <c r="Q84" s="1" t="s">
        <v>719</v>
      </c>
      <c r="R84" s="1" t="s">
        <v>198</v>
      </c>
      <c r="S84" s="1" t="s">
        <v>199</v>
      </c>
      <c r="T84" s="1" t="s">
        <v>200</v>
      </c>
    </row>
    <row r="85" s="1" customFormat="1" spans="1:20">
      <c r="A85" s="3">
        <v>16472689838</v>
      </c>
      <c r="B85" s="1" t="s">
        <v>188</v>
      </c>
      <c r="C85" s="1" t="s">
        <v>720</v>
      </c>
      <c r="D85" s="1" t="s">
        <v>647</v>
      </c>
      <c r="E85" s="1" t="s">
        <v>721</v>
      </c>
      <c r="F85" s="1" t="s">
        <v>215</v>
      </c>
      <c r="G85" s="1" t="s">
        <v>205</v>
      </c>
      <c r="H85" s="1" t="s">
        <v>189</v>
      </c>
      <c r="I85" s="1" t="s">
        <v>722</v>
      </c>
      <c r="J85" s="1" t="s">
        <v>29</v>
      </c>
      <c r="K85" s="1" t="s">
        <v>723</v>
      </c>
      <c r="L85" s="1" t="s">
        <v>723</v>
      </c>
      <c r="M85" s="1" t="s">
        <v>209</v>
      </c>
      <c r="N85" s="1" t="s">
        <v>209</v>
      </c>
      <c r="O85" s="1" t="s">
        <v>195</v>
      </c>
      <c r="P85" s="1" t="s">
        <v>196</v>
      </c>
      <c r="Q85" s="1" t="s">
        <v>724</v>
      </c>
      <c r="R85" s="1" t="s">
        <v>198</v>
      </c>
      <c r="S85" s="1" t="s">
        <v>199</v>
      </c>
      <c r="T85" s="1" t="s">
        <v>200</v>
      </c>
    </row>
    <row r="86" s="1" customFormat="1" spans="1:20">
      <c r="A86" s="3">
        <v>16472955428</v>
      </c>
      <c r="B86" s="1" t="s">
        <v>188</v>
      </c>
      <c r="C86" s="1" t="s">
        <v>725</v>
      </c>
      <c r="D86" s="1" t="s">
        <v>726</v>
      </c>
      <c r="E86" s="1" t="s">
        <v>727</v>
      </c>
      <c r="F86" s="1" t="s">
        <v>188</v>
      </c>
      <c r="G86" s="1" t="s">
        <v>215</v>
      </c>
      <c r="H86" s="1" t="s">
        <v>189</v>
      </c>
      <c r="I86" s="1" t="s">
        <v>728</v>
      </c>
      <c r="J86" s="1" t="s">
        <v>29</v>
      </c>
      <c r="K86" s="1" t="s">
        <v>729</v>
      </c>
      <c r="L86" s="1" t="s">
        <v>729</v>
      </c>
      <c r="M86" s="1" t="s">
        <v>209</v>
      </c>
      <c r="N86" s="1" t="s">
        <v>209</v>
      </c>
      <c r="O86" s="1" t="s">
        <v>195</v>
      </c>
      <c r="P86" s="1" t="s">
        <v>196</v>
      </c>
      <c r="Q86" s="1" t="s">
        <v>730</v>
      </c>
      <c r="R86" s="1" t="s">
        <v>198</v>
      </c>
      <c r="S86" s="1" t="s">
        <v>199</v>
      </c>
      <c r="T86" s="1" t="s">
        <v>200</v>
      </c>
    </row>
    <row r="87" s="1" customFormat="1" spans="1:20">
      <c r="A87" s="3">
        <v>16477514533</v>
      </c>
      <c r="B87" s="1" t="s">
        <v>188</v>
      </c>
      <c r="C87" s="1" t="s">
        <v>731</v>
      </c>
      <c r="D87" s="1" t="s">
        <v>732</v>
      </c>
      <c r="E87" s="1" t="s">
        <v>733</v>
      </c>
      <c r="F87" s="1" t="s">
        <v>188</v>
      </c>
      <c r="G87" s="1" t="s">
        <v>215</v>
      </c>
      <c r="H87" s="1" t="s">
        <v>189</v>
      </c>
      <c r="I87" s="1" t="s">
        <v>734</v>
      </c>
      <c r="J87" s="1" t="s">
        <v>29</v>
      </c>
      <c r="K87" s="1" t="s">
        <v>735</v>
      </c>
      <c r="L87" s="1" t="s">
        <v>735</v>
      </c>
      <c r="M87" s="1" t="s">
        <v>209</v>
      </c>
      <c r="N87" s="1" t="s">
        <v>209</v>
      </c>
      <c r="O87" s="1" t="s">
        <v>195</v>
      </c>
      <c r="P87" s="1" t="s">
        <v>196</v>
      </c>
      <c r="Q87" s="1" t="s">
        <v>736</v>
      </c>
      <c r="R87" s="1" t="s">
        <v>198</v>
      </c>
      <c r="S87" s="1" t="s">
        <v>199</v>
      </c>
      <c r="T87" s="1" t="s">
        <v>200</v>
      </c>
    </row>
    <row r="88" s="1" customFormat="1" spans="1:20">
      <c r="A88" s="3">
        <v>16477784494</v>
      </c>
      <c r="B88" s="1" t="s">
        <v>188</v>
      </c>
      <c r="C88" s="1" t="s">
        <v>737</v>
      </c>
      <c r="D88" s="1" t="s">
        <v>738</v>
      </c>
      <c r="E88" s="1" t="s">
        <v>739</v>
      </c>
      <c r="F88" s="1" t="s">
        <v>205</v>
      </c>
      <c r="G88" s="1" t="s">
        <v>216</v>
      </c>
      <c r="H88" s="1" t="s">
        <v>189</v>
      </c>
      <c r="I88" s="1" t="s">
        <v>740</v>
      </c>
      <c r="J88" s="1" t="s">
        <v>29</v>
      </c>
      <c r="K88" s="1" t="s">
        <v>741</v>
      </c>
      <c r="L88" s="1" t="s">
        <v>741</v>
      </c>
      <c r="M88" s="1" t="s">
        <v>209</v>
      </c>
      <c r="N88" s="1" t="s">
        <v>209</v>
      </c>
      <c r="O88" s="1" t="s">
        <v>195</v>
      </c>
      <c r="P88" s="1" t="s">
        <v>196</v>
      </c>
      <c r="Q88" s="1" t="s">
        <v>742</v>
      </c>
      <c r="R88" s="1" t="s">
        <v>198</v>
      </c>
      <c r="S88" s="1" t="s">
        <v>199</v>
      </c>
      <c r="T88" s="1" t="s">
        <v>200</v>
      </c>
    </row>
    <row r="89" s="1" customFormat="1" spans="1:20">
      <c r="A89" s="3">
        <v>16478177578</v>
      </c>
      <c r="B89" s="1" t="s">
        <v>188</v>
      </c>
      <c r="C89" s="1" t="s">
        <v>743</v>
      </c>
      <c r="D89" s="1" t="s">
        <v>744</v>
      </c>
      <c r="E89" s="1" t="s">
        <v>745</v>
      </c>
      <c r="F89" s="1" t="s">
        <v>215</v>
      </c>
      <c r="G89" s="1" t="s">
        <v>247</v>
      </c>
      <c r="H89" s="1" t="s">
        <v>189</v>
      </c>
      <c r="I89" s="1" t="s">
        <v>746</v>
      </c>
      <c r="J89" s="1" t="s">
        <v>29</v>
      </c>
      <c r="K89" s="1" t="s">
        <v>747</v>
      </c>
      <c r="L89" s="1" t="s">
        <v>747</v>
      </c>
      <c r="M89" s="1" t="s">
        <v>209</v>
      </c>
      <c r="N89" s="1" t="s">
        <v>209</v>
      </c>
      <c r="O89" s="1" t="s">
        <v>195</v>
      </c>
      <c r="P89" s="1" t="s">
        <v>196</v>
      </c>
      <c r="Q89" s="1" t="s">
        <v>748</v>
      </c>
      <c r="R89" s="1" t="s">
        <v>198</v>
      </c>
      <c r="S89" s="1" t="s">
        <v>199</v>
      </c>
      <c r="T89" s="1" t="s">
        <v>200</v>
      </c>
    </row>
    <row r="90" s="1" customFormat="1" spans="1:20">
      <c r="A90" s="3">
        <v>16478527915</v>
      </c>
      <c r="B90" s="1" t="s">
        <v>215</v>
      </c>
      <c r="C90" s="1" t="s">
        <v>749</v>
      </c>
      <c r="D90" s="1" t="s">
        <v>750</v>
      </c>
      <c r="E90" s="1" t="s">
        <v>751</v>
      </c>
      <c r="F90" s="1" t="s">
        <v>215</v>
      </c>
      <c r="G90" s="1" t="s">
        <v>205</v>
      </c>
      <c r="H90" s="1" t="s">
        <v>189</v>
      </c>
      <c r="I90" s="1" t="s">
        <v>752</v>
      </c>
      <c r="J90" s="1" t="s">
        <v>29</v>
      </c>
      <c r="K90" s="1" t="s">
        <v>753</v>
      </c>
      <c r="L90" s="1" t="s">
        <v>753</v>
      </c>
      <c r="M90" s="1" t="s">
        <v>209</v>
      </c>
      <c r="N90" s="1" t="s">
        <v>209</v>
      </c>
      <c r="O90" s="1" t="s">
        <v>195</v>
      </c>
      <c r="P90" s="1" t="s">
        <v>196</v>
      </c>
      <c r="Q90" s="1" t="s">
        <v>754</v>
      </c>
      <c r="R90" s="1" t="s">
        <v>198</v>
      </c>
      <c r="S90" s="1" t="s">
        <v>199</v>
      </c>
      <c r="T90" s="1" t="s">
        <v>200</v>
      </c>
    </row>
    <row r="91" s="1" customFormat="1" spans="1:20">
      <c r="A91" s="3">
        <v>16478725176</v>
      </c>
      <c r="B91" s="1" t="s">
        <v>215</v>
      </c>
      <c r="C91" s="1" t="s">
        <v>755</v>
      </c>
      <c r="D91" s="1" t="s">
        <v>756</v>
      </c>
      <c r="E91" s="1" t="s">
        <v>757</v>
      </c>
      <c r="F91" s="1" t="s">
        <v>215</v>
      </c>
      <c r="G91" s="1" t="s">
        <v>205</v>
      </c>
      <c r="H91" s="1" t="s">
        <v>189</v>
      </c>
      <c r="I91" s="1" t="s">
        <v>758</v>
      </c>
      <c r="J91" s="1" t="s">
        <v>29</v>
      </c>
      <c r="K91" s="1" t="s">
        <v>759</v>
      </c>
      <c r="L91" s="1" t="s">
        <v>759</v>
      </c>
      <c r="M91" s="1" t="s">
        <v>209</v>
      </c>
      <c r="N91" s="1" t="s">
        <v>209</v>
      </c>
      <c r="O91" s="1" t="s">
        <v>195</v>
      </c>
      <c r="P91" s="1" t="s">
        <v>196</v>
      </c>
      <c r="Q91" s="1" t="s">
        <v>760</v>
      </c>
      <c r="R91" s="1" t="s">
        <v>198</v>
      </c>
      <c r="S91" s="1" t="s">
        <v>199</v>
      </c>
      <c r="T91" s="1" t="s">
        <v>200</v>
      </c>
    </row>
    <row r="92" s="1" customFormat="1" spans="1:20">
      <c r="A92" s="3">
        <v>16478748673</v>
      </c>
      <c r="B92" s="1" t="s">
        <v>215</v>
      </c>
      <c r="C92" s="1" t="s">
        <v>761</v>
      </c>
      <c r="D92" s="1" t="s">
        <v>762</v>
      </c>
      <c r="E92" s="1" t="s">
        <v>763</v>
      </c>
      <c r="F92" s="1" t="s">
        <v>215</v>
      </c>
      <c r="G92" s="1" t="s">
        <v>205</v>
      </c>
      <c r="H92" s="1" t="s">
        <v>189</v>
      </c>
      <c r="I92" s="1" t="s">
        <v>764</v>
      </c>
      <c r="J92" s="1" t="s">
        <v>29</v>
      </c>
      <c r="K92" s="1" t="s">
        <v>765</v>
      </c>
      <c r="L92" s="1" t="s">
        <v>765</v>
      </c>
      <c r="M92" s="1" t="s">
        <v>209</v>
      </c>
      <c r="N92" s="1" t="s">
        <v>209</v>
      </c>
      <c r="O92" s="1" t="s">
        <v>195</v>
      </c>
      <c r="P92" s="1" t="s">
        <v>196</v>
      </c>
      <c r="Q92" s="1" t="s">
        <v>766</v>
      </c>
      <c r="R92" s="1" t="s">
        <v>198</v>
      </c>
      <c r="S92" s="1" t="s">
        <v>199</v>
      </c>
      <c r="T92" s="1" t="s">
        <v>200</v>
      </c>
    </row>
    <row r="93" s="1" customFormat="1" spans="1:20">
      <c r="A93" s="3">
        <v>16478795860</v>
      </c>
      <c r="B93" s="1" t="s">
        <v>215</v>
      </c>
      <c r="C93" s="1" t="s">
        <v>767</v>
      </c>
      <c r="D93" s="1" t="s">
        <v>768</v>
      </c>
      <c r="E93" s="1" t="s">
        <v>769</v>
      </c>
      <c r="F93" s="1" t="s">
        <v>215</v>
      </c>
      <c r="G93" s="1" t="s">
        <v>205</v>
      </c>
      <c r="H93" s="1" t="s">
        <v>189</v>
      </c>
      <c r="I93" s="1" t="s">
        <v>770</v>
      </c>
      <c r="J93" s="1" t="s">
        <v>29</v>
      </c>
      <c r="K93" s="1" t="s">
        <v>771</v>
      </c>
      <c r="L93" s="1" t="s">
        <v>771</v>
      </c>
      <c r="M93" s="1" t="s">
        <v>209</v>
      </c>
      <c r="N93" s="1" t="s">
        <v>209</v>
      </c>
      <c r="O93" s="1" t="s">
        <v>195</v>
      </c>
      <c r="P93" s="1" t="s">
        <v>196</v>
      </c>
      <c r="Q93" s="1" t="s">
        <v>772</v>
      </c>
      <c r="R93" s="1" t="s">
        <v>198</v>
      </c>
      <c r="S93" s="1" t="s">
        <v>199</v>
      </c>
      <c r="T93" s="1" t="s">
        <v>200</v>
      </c>
    </row>
    <row r="94" s="1" customFormat="1" spans="1:20">
      <c r="A94" s="3">
        <v>16479091360</v>
      </c>
      <c r="B94" s="1" t="s">
        <v>215</v>
      </c>
      <c r="C94" s="1" t="s">
        <v>773</v>
      </c>
      <c r="D94" s="1" t="s">
        <v>774</v>
      </c>
      <c r="E94" s="1" t="s">
        <v>775</v>
      </c>
      <c r="F94" s="1" t="s">
        <v>216</v>
      </c>
      <c r="G94" s="1" t="s">
        <v>206</v>
      </c>
      <c r="H94" s="1" t="s">
        <v>189</v>
      </c>
      <c r="I94" s="1" t="s">
        <v>776</v>
      </c>
      <c r="J94" s="1" t="s">
        <v>29</v>
      </c>
      <c r="K94" s="1" t="s">
        <v>777</v>
      </c>
      <c r="L94" s="1" t="s">
        <v>777</v>
      </c>
      <c r="M94" s="1" t="s">
        <v>209</v>
      </c>
      <c r="N94" s="1" t="s">
        <v>209</v>
      </c>
      <c r="O94" s="1" t="s">
        <v>195</v>
      </c>
      <c r="P94" s="1" t="s">
        <v>196</v>
      </c>
      <c r="Q94" s="1" t="s">
        <v>778</v>
      </c>
      <c r="R94" s="1" t="s">
        <v>198</v>
      </c>
      <c r="S94" s="1" t="s">
        <v>199</v>
      </c>
      <c r="T94" s="1" t="s">
        <v>200</v>
      </c>
    </row>
    <row r="95" s="1" customFormat="1" spans="1:20">
      <c r="A95" s="3">
        <v>16479461585</v>
      </c>
      <c r="B95" s="1" t="s">
        <v>215</v>
      </c>
      <c r="C95" s="1" t="s">
        <v>779</v>
      </c>
      <c r="D95" s="1" t="s">
        <v>780</v>
      </c>
      <c r="E95" s="1" t="s">
        <v>781</v>
      </c>
      <c r="F95" s="1" t="s">
        <v>216</v>
      </c>
      <c r="G95" s="1" t="s">
        <v>206</v>
      </c>
      <c r="H95" s="1" t="s">
        <v>189</v>
      </c>
      <c r="I95" s="1" t="s">
        <v>782</v>
      </c>
      <c r="J95" s="1" t="s">
        <v>29</v>
      </c>
      <c r="K95" s="1" t="s">
        <v>783</v>
      </c>
      <c r="L95" s="1" t="s">
        <v>783</v>
      </c>
      <c r="M95" s="1" t="s">
        <v>209</v>
      </c>
      <c r="N95" s="1" t="s">
        <v>209</v>
      </c>
      <c r="O95" s="1" t="s">
        <v>195</v>
      </c>
      <c r="P95" s="1" t="s">
        <v>196</v>
      </c>
      <c r="Q95" s="1" t="s">
        <v>784</v>
      </c>
      <c r="R95" s="1" t="s">
        <v>198</v>
      </c>
      <c r="S95" s="1" t="s">
        <v>199</v>
      </c>
      <c r="T95" s="1" t="s">
        <v>200</v>
      </c>
    </row>
    <row r="96" s="1" customFormat="1" spans="1:20">
      <c r="A96" s="3">
        <v>16479594800</v>
      </c>
      <c r="B96" s="1" t="s">
        <v>215</v>
      </c>
      <c r="C96" s="1" t="s">
        <v>785</v>
      </c>
      <c r="D96" s="1" t="s">
        <v>321</v>
      </c>
      <c r="E96" s="1" t="s">
        <v>786</v>
      </c>
      <c r="F96" s="1" t="s">
        <v>205</v>
      </c>
      <c r="G96" s="1" t="s">
        <v>216</v>
      </c>
      <c r="H96" s="1" t="s">
        <v>189</v>
      </c>
      <c r="I96" s="1" t="s">
        <v>787</v>
      </c>
      <c r="J96" s="1" t="s">
        <v>29</v>
      </c>
      <c r="K96" s="1" t="s">
        <v>788</v>
      </c>
      <c r="L96" s="1" t="s">
        <v>788</v>
      </c>
      <c r="M96" s="1" t="s">
        <v>209</v>
      </c>
      <c r="N96" s="1" t="s">
        <v>209</v>
      </c>
      <c r="O96" s="1" t="s">
        <v>195</v>
      </c>
      <c r="P96" s="1" t="s">
        <v>196</v>
      </c>
      <c r="Q96" s="1" t="s">
        <v>789</v>
      </c>
      <c r="R96" s="1" t="s">
        <v>198</v>
      </c>
      <c r="S96" s="1" t="s">
        <v>199</v>
      </c>
      <c r="T96" s="1" t="s">
        <v>200</v>
      </c>
    </row>
    <row r="97" s="1" customFormat="1" spans="1:20">
      <c r="A97" s="3">
        <v>16479624474</v>
      </c>
      <c r="B97" s="1" t="s">
        <v>215</v>
      </c>
      <c r="C97" s="1" t="s">
        <v>790</v>
      </c>
      <c r="D97" s="1" t="s">
        <v>691</v>
      </c>
      <c r="E97" s="1" t="s">
        <v>791</v>
      </c>
      <c r="F97" s="1" t="s">
        <v>205</v>
      </c>
      <c r="G97" s="1" t="s">
        <v>206</v>
      </c>
      <c r="H97" s="1" t="s">
        <v>189</v>
      </c>
      <c r="I97" s="1" t="s">
        <v>792</v>
      </c>
      <c r="J97" s="1" t="s">
        <v>29</v>
      </c>
      <c r="K97" s="1" t="s">
        <v>793</v>
      </c>
      <c r="L97" s="1" t="s">
        <v>793</v>
      </c>
      <c r="M97" s="1" t="s">
        <v>209</v>
      </c>
      <c r="N97" s="1" t="s">
        <v>209</v>
      </c>
      <c r="O97" s="1" t="s">
        <v>195</v>
      </c>
      <c r="P97" s="1" t="s">
        <v>196</v>
      </c>
      <c r="Q97" s="1" t="s">
        <v>794</v>
      </c>
      <c r="R97" s="1" t="s">
        <v>198</v>
      </c>
      <c r="S97" s="1" t="s">
        <v>199</v>
      </c>
      <c r="T97" s="1" t="s">
        <v>200</v>
      </c>
    </row>
    <row r="98" s="1" customFormat="1" spans="1:20">
      <c r="A98" s="3">
        <v>16480288691</v>
      </c>
      <c r="B98" s="1" t="s">
        <v>215</v>
      </c>
      <c r="C98" s="1" t="s">
        <v>795</v>
      </c>
      <c r="D98" s="1" t="s">
        <v>796</v>
      </c>
      <c r="E98" s="1" t="s">
        <v>797</v>
      </c>
      <c r="F98" s="1" t="s">
        <v>247</v>
      </c>
      <c r="G98" s="1" t="s">
        <v>206</v>
      </c>
      <c r="H98" s="1" t="s">
        <v>189</v>
      </c>
      <c r="I98" s="1" t="s">
        <v>798</v>
      </c>
      <c r="J98" s="1" t="s">
        <v>29</v>
      </c>
      <c r="K98" s="1" t="s">
        <v>799</v>
      </c>
      <c r="L98" s="1" t="s">
        <v>799</v>
      </c>
      <c r="M98" s="1" t="s">
        <v>209</v>
      </c>
      <c r="N98" s="1" t="s">
        <v>209</v>
      </c>
      <c r="O98" s="1" t="s">
        <v>195</v>
      </c>
      <c r="P98" s="1" t="s">
        <v>196</v>
      </c>
      <c r="Q98" s="1" t="s">
        <v>800</v>
      </c>
      <c r="R98" s="1" t="s">
        <v>198</v>
      </c>
      <c r="S98" s="1" t="s">
        <v>199</v>
      </c>
      <c r="T98" s="1" t="s">
        <v>200</v>
      </c>
    </row>
    <row r="99" s="1" customFormat="1" spans="1:20">
      <c r="A99" s="3">
        <v>16480646990</v>
      </c>
      <c r="B99" s="1" t="s">
        <v>215</v>
      </c>
      <c r="C99" s="1" t="s">
        <v>801</v>
      </c>
      <c r="D99" s="1" t="s">
        <v>802</v>
      </c>
      <c r="E99" s="1" t="s">
        <v>803</v>
      </c>
      <c r="F99" s="1" t="s">
        <v>215</v>
      </c>
      <c r="G99" s="1" t="s">
        <v>205</v>
      </c>
      <c r="H99" s="1" t="s">
        <v>189</v>
      </c>
      <c r="I99" s="1" t="s">
        <v>804</v>
      </c>
      <c r="J99" s="1" t="s">
        <v>29</v>
      </c>
      <c r="K99" s="1" t="s">
        <v>805</v>
      </c>
      <c r="L99" s="1" t="s">
        <v>805</v>
      </c>
      <c r="M99" s="1" t="s">
        <v>209</v>
      </c>
      <c r="N99" s="1" t="s">
        <v>209</v>
      </c>
      <c r="O99" s="1" t="s">
        <v>195</v>
      </c>
      <c r="P99" s="1" t="s">
        <v>196</v>
      </c>
      <c r="Q99" s="1" t="s">
        <v>806</v>
      </c>
      <c r="R99" s="1" t="s">
        <v>198</v>
      </c>
      <c r="S99" s="1" t="s">
        <v>199</v>
      </c>
      <c r="T99" s="1" t="s">
        <v>200</v>
      </c>
    </row>
    <row r="100" s="1" customFormat="1" spans="1:20">
      <c r="A100" s="3">
        <v>16486732855</v>
      </c>
      <c r="B100" s="1" t="s">
        <v>205</v>
      </c>
      <c r="C100" s="1" t="s">
        <v>807</v>
      </c>
      <c r="D100" s="1" t="s">
        <v>808</v>
      </c>
      <c r="E100" s="1" t="s">
        <v>809</v>
      </c>
      <c r="F100" s="1" t="s">
        <v>247</v>
      </c>
      <c r="G100" s="1" t="s">
        <v>206</v>
      </c>
      <c r="H100" s="1" t="s">
        <v>189</v>
      </c>
      <c r="I100" s="1" t="s">
        <v>810</v>
      </c>
      <c r="J100" s="1" t="s">
        <v>29</v>
      </c>
      <c r="K100" s="1" t="s">
        <v>811</v>
      </c>
      <c r="L100" s="1" t="s">
        <v>811</v>
      </c>
      <c r="M100" s="1" t="s">
        <v>209</v>
      </c>
      <c r="N100" s="1" t="s">
        <v>209</v>
      </c>
      <c r="O100" s="1" t="s">
        <v>195</v>
      </c>
      <c r="P100" s="1" t="s">
        <v>196</v>
      </c>
      <c r="Q100" s="1" t="s">
        <v>812</v>
      </c>
      <c r="R100" s="1" t="s">
        <v>198</v>
      </c>
      <c r="S100" s="1" t="s">
        <v>199</v>
      </c>
      <c r="T100" s="1" t="s">
        <v>200</v>
      </c>
    </row>
    <row r="101" s="1" customFormat="1" spans="1:20">
      <c r="A101" s="3">
        <v>16486734054</v>
      </c>
      <c r="B101" s="1" t="s">
        <v>205</v>
      </c>
      <c r="C101" s="1" t="s">
        <v>813</v>
      </c>
      <c r="D101" s="1" t="s">
        <v>814</v>
      </c>
      <c r="E101" s="1" t="s">
        <v>815</v>
      </c>
      <c r="F101" s="1" t="s">
        <v>205</v>
      </c>
      <c r="G101" s="1" t="s">
        <v>206</v>
      </c>
      <c r="H101" s="1" t="s">
        <v>189</v>
      </c>
      <c r="I101" s="1" t="s">
        <v>816</v>
      </c>
      <c r="J101" s="1" t="s">
        <v>29</v>
      </c>
      <c r="K101" s="1" t="s">
        <v>817</v>
      </c>
      <c r="L101" s="1" t="s">
        <v>817</v>
      </c>
      <c r="M101" s="1" t="s">
        <v>209</v>
      </c>
      <c r="N101" s="1" t="s">
        <v>209</v>
      </c>
      <c r="O101" s="1" t="s">
        <v>195</v>
      </c>
      <c r="P101" s="1" t="s">
        <v>196</v>
      </c>
      <c r="Q101" s="1" t="s">
        <v>818</v>
      </c>
      <c r="R101" s="1" t="s">
        <v>198</v>
      </c>
      <c r="S101" s="1" t="s">
        <v>199</v>
      </c>
      <c r="T101" s="1" t="s">
        <v>200</v>
      </c>
    </row>
    <row r="102" s="1" customFormat="1" spans="1:20">
      <c r="A102" s="3">
        <v>16486756054</v>
      </c>
      <c r="B102" s="1" t="s">
        <v>205</v>
      </c>
      <c r="C102" s="1" t="s">
        <v>819</v>
      </c>
      <c r="D102" s="1" t="s">
        <v>820</v>
      </c>
      <c r="E102" s="1" t="s">
        <v>821</v>
      </c>
      <c r="F102" s="1" t="s">
        <v>205</v>
      </c>
      <c r="G102" s="1" t="s">
        <v>216</v>
      </c>
      <c r="H102" s="1" t="s">
        <v>189</v>
      </c>
      <c r="I102" s="1" t="s">
        <v>822</v>
      </c>
      <c r="J102" s="1" t="s">
        <v>29</v>
      </c>
      <c r="K102" s="1" t="s">
        <v>823</v>
      </c>
      <c r="L102" s="1" t="s">
        <v>823</v>
      </c>
      <c r="M102" s="1" t="s">
        <v>209</v>
      </c>
      <c r="N102" s="1" t="s">
        <v>209</v>
      </c>
      <c r="O102" s="1" t="s">
        <v>195</v>
      </c>
      <c r="P102" s="1" t="s">
        <v>196</v>
      </c>
      <c r="Q102" s="1" t="s">
        <v>824</v>
      </c>
      <c r="R102" s="1" t="s">
        <v>198</v>
      </c>
      <c r="S102" s="1" t="s">
        <v>199</v>
      </c>
      <c r="T102" s="1" t="s">
        <v>200</v>
      </c>
    </row>
    <row r="103" s="1" customFormat="1" spans="1:20">
      <c r="A103" s="3">
        <v>16488135998</v>
      </c>
      <c r="B103" s="1" t="s">
        <v>205</v>
      </c>
      <c r="C103" s="1" t="s">
        <v>825</v>
      </c>
      <c r="D103" s="1" t="s">
        <v>826</v>
      </c>
      <c r="E103" s="1" t="s">
        <v>827</v>
      </c>
      <c r="F103" s="1" t="s">
        <v>216</v>
      </c>
      <c r="G103" s="1" t="s">
        <v>206</v>
      </c>
      <c r="H103" s="1" t="s">
        <v>189</v>
      </c>
      <c r="I103" s="1" t="s">
        <v>828</v>
      </c>
      <c r="J103" s="1" t="s">
        <v>29</v>
      </c>
      <c r="K103" s="1" t="s">
        <v>829</v>
      </c>
      <c r="L103" s="1" t="s">
        <v>829</v>
      </c>
      <c r="M103" s="1" t="s">
        <v>209</v>
      </c>
      <c r="N103" s="1" t="s">
        <v>209</v>
      </c>
      <c r="O103" s="1" t="s">
        <v>195</v>
      </c>
      <c r="P103" s="1" t="s">
        <v>196</v>
      </c>
      <c r="Q103" s="1" t="s">
        <v>830</v>
      </c>
      <c r="R103" s="1" t="s">
        <v>198</v>
      </c>
      <c r="S103" s="1" t="s">
        <v>199</v>
      </c>
      <c r="T103" s="1" t="s">
        <v>200</v>
      </c>
    </row>
    <row r="104" s="1" customFormat="1" spans="1:20">
      <c r="A104" s="3">
        <v>16488642512</v>
      </c>
      <c r="B104" s="1" t="s">
        <v>205</v>
      </c>
      <c r="C104" s="1" t="s">
        <v>831</v>
      </c>
      <c r="D104" s="1" t="s">
        <v>832</v>
      </c>
      <c r="E104" s="1" t="s">
        <v>833</v>
      </c>
      <c r="F104" s="1" t="s">
        <v>205</v>
      </c>
      <c r="G104" s="1" t="s">
        <v>216</v>
      </c>
      <c r="H104" s="1" t="s">
        <v>189</v>
      </c>
      <c r="I104" s="1" t="s">
        <v>834</v>
      </c>
      <c r="J104" s="1" t="s">
        <v>29</v>
      </c>
      <c r="K104" s="1" t="s">
        <v>835</v>
      </c>
      <c r="L104" s="1" t="s">
        <v>835</v>
      </c>
      <c r="M104" s="1" t="s">
        <v>209</v>
      </c>
      <c r="N104" s="1" t="s">
        <v>209</v>
      </c>
      <c r="O104" s="1" t="s">
        <v>195</v>
      </c>
      <c r="P104" s="1" t="s">
        <v>196</v>
      </c>
      <c r="Q104" s="1" t="s">
        <v>836</v>
      </c>
      <c r="R104" s="1" t="s">
        <v>198</v>
      </c>
      <c r="S104" s="1" t="s">
        <v>199</v>
      </c>
      <c r="T104" s="1" t="s">
        <v>200</v>
      </c>
    </row>
    <row r="105" s="1" customFormat="1" spans="1:20">
      <c r="A105" s="3">
        <v>16488655703</v>
      </c>
      <c r="B105" s="1" t="s">
        <v>205</v>
      </c>
      <c r="C105" s="1" t="s">
        <v>837</v>
      </c>
      <c r="D105" s="1" t="s">
        <v>832</v>
      </c>
      <c r="E105" s="1" t="s">
        <v>833</v>
      </c>
      <c r="F105" s="1" t="s">
        <v>205</v>
      </c>
      <c r="G105" s="1" t="s">
        <v>216</v>
      </c>
      <c r="H105" s="1" t="s">
        <v>189</v>
      </c>
      <c r="I105" s="1" t="s">
        <v>834</v>
      </c>
      <c r="J105" s="1" t="s">
        <v>29</v>
      </c>
      <c r="K105" s="1" t="s">
        <v>835</v>
      </c>
      <c r="L105" s="1" t="s">
        <v>835</v>
      </c>
      <c r="M105" s="1" t="s">
        <v>209</v>
      </c>
      <c r="N105" s="1" t="s">
        <v>209</v>
      </c>
      <c r="O105" s="1" t="s">
        <v>195</v>
      </c>
      <c r="P105" s="1" t="s">
        <v>196</v>
      </c>
      <c r="Q105" s="1" t="s">
        <v>838</v>
      </c>
      <c r="R105" s="1" t="s">
        <v>198</v>
      </c>
      <c r="S105" s="1" t="s">
        <v>199</v>
      </c>
      <c r="T105" s="1" t="s">
        <v>200</v>
      </c>
    </row>
    <row r="106" s="1" customFormat="1" spans="1:20">
      <c r="A106" s="3">
        <v>16495974742</v>
      </c>
      <c r="B106" s="1" t="s">
        <v>216</v>
      </c>
      <c r="C106" s="1" t="s">
        <v>839</v>
      </c>
      <c r="D106" s="1" t="s">
        <v>840</v>
      </c>
      <c r="E106" s="1" t="s">
        <v>841</v>
      </c>
      <c r="F106" s="1" t="s">
        <v>216</v>
      </c>
      <c r="G106" s="1" t="s">
        <v>247</v>
      </c>
      <c r="H106" s="1" t="s">
        <v>189</v>
      </c>
      <c r="I106" s="1" t="s">
        <v>842</v>
      </c>
      <c r="J106" s="1" t="s">
        <v>29</v>
      </c>
      <c r="K106" s="1" t="s">
        <v>843</v>
      </c>
      <c r="L106" s="1" t="s">
        <v>843</v>
      </c>
      <c r="M106" s="1" t="s">
        <v>209</v>
      </c>
      <c r="N106" s="1" t="s">
        <v>209</v>
      </c>
      <c r="O106" s="1" t="s">
        <v>195</v>
      </c>
      <c r="P106" s="1" t="s">
        <v>196</v>
      </c>
      <c r="Q106" s="1" t="s">
        <v>844</v>
      </c>
      <c r="R106" s="1" t="s">
        <v>198</v>
      </c>
      <c r="S106" s="1" t="s">
        <v>199</v>
      </c>
      <c r="T106" s="1" t="s">
        <v>200</v>
      </c>
    </row>
    <row r="107" s="1" customFormat="1" spans="1:20">
      <c r="A107" s="3">
        <v>16496976815</v>
      </c>
      <c r="B107" s="1" t="s">
        <v>216</v>
      </c>
      <c r="C107" s="1" t="s">
        <v>845</v>
      </c>
      <c r="D107" s="1" t="s">
        <v>846</v>
      </c>
      <c r="E107" s="1" t="s">
        <v>847</v>
      </c>
      <c r="F107" s="1" t="s">
        <v>216</v>
      </c>
      <c r="G107" s="1" t="s">
        <v>206</v>
      </c>
      <c r="H107" s="1" t="s">
        <v>189</v>
      </c>
      <c r="I107" s="1" t="s">
        <v>848</v>
      </c>
      <c r="J107" s="1" t="s">
        <v>29</v>
      </c>
      <c r="K107" s="1" t="s">
        <v>849</v>
      </c>
      <c r="L107" s="1" t="s">
        <v>849</v>
      </c>
      <c r="M107" s="1" t="s">
        <v>209</v>
      </c>
      <c r="N107" s="1" t="s">
        <v>209</v>
      </c>
      <c r="O107" s="1" t="s">
        <v>195</v>
      </c>
      <c r="P107" s="1" t="s">
        <v>196</v>
      </c>
      <c r="Q107" s="1" t="s">
        <v>850</v>
      </c>
      <c r="R107" s="1" t="s">
        <v>198</v>
      </c>
      <c r="S107" s="1" t="s">
        <v>199</v>
      </c>
      <c r="T107" s="1" t="s">
        <v>200</v>
      </c>
    </row>
    <row r="108" s="1" customFormat="1" spans="1:20">
      <c r="A108" s="3">
        <v>16503961978</v>
      </c>
      <c r="B108" s="1" t="s">
        <v>247</v>
      </c>
      <c r="C108" s="1" t="s">
        <v>851</v>
      </c>
      <c r="D108" s="1" t="s">
        <v>852</v>
      </c>
      <c r="E108" s="1" t="s">
        <v>853</v>
      </c>
      <c r="F108" s="1" t="s">
        <v>247</v>
      </c>
      <c r="G108" s="1" t="s">
        <v>206</v>
      </c>
      <c r="H108" s="1" t="s">
        <v>189</v>
      </c>
      <c r="I108" s="1" t="s">
        <v>854</v>
      </c>
      <c r="J108" s="1" t="s">
        <v>29</v>
      </c>
      <c r="K108" s="1" t="s">
        <v>855</v>
      </c>
      <c r="L108" s="1" t="s">
        <v>855</v>
      </c>
      <c r="M108" s="1" t="s">
        <v>209</v>
      </c>
      <c r="N108" s="1" t="s">
        <v>209</v>
      </c>
      <c r="O108" s="1" t="s">
        <v>195</v>
      </c>
      <c r="P108" s="1" t="s">
        <v>196</v>
      </c>
      <c r="Q108" s="1" t="s">
        <v>856</v>
      </c>
      <c r="R108" s="1" t="s">
        <v>198</v>
      </c>
      <c r="S108" s="1" t="s">
        <v>199</v>
      </c>
      <c r="T108" s="1" t="s">
        <v>200</v>
      </c>
    </row>
    <row r="109" s="1" customFormat="1" spans="1:20">
      <c r="A109" s="3">
        <v>16504726588</v>
      </c>
      <c r="B109" s="1" t="s">
        <v>247</v>
      </c>
      <c r="C109" s="1" t="s">
        <v>857</v>
      </c>
      <c r="D109" s="1" t="s">
        <v>858</v>
      </c>
      <c r="E109" s="1" t="s">
        <v>859</v>
      </c>
      <c r="F109" s="1" t="s">
        <v>247</v>
      </c>
      <c r="G109" s="1" t="s">
        <v>206</v>
      </c>
      <c r="H109" s="1" t="s">
        <v>189</v>
      </c>
      <c r="I109" s="1" t="s">
        <v>860</v>
      </c>
      <c r="J109" s="1" t="s">
        <v>29</v>
      </c>
      <c r="K109" s="1" t="s">
        <v>861</v>
      </c>
      <c r="L109" s="1" t="s">
        <v>861</v>
      </c>
      <c r="M109" s="1" t="s">
        <v>209</v>
      </c>
      <c r="N109" s="1" t="s">
        <v>209</v>
      </c>
      <c r="O109" s="1" t="s">
        <v>195</v>
      </c>
      <c r="P109" s="1" t="s">
        <v>196</v>
      </c>
      <c r="Q109" s="1" t="s">
        <v>862</v>
      </c>
      <c r="R109" s="1" t="s">
        <v>198</v>
      </c>
      <c r="S109" s="1" t="s">
        <v>199</v>
      </c>
      <c r="T109" s="1" t="s">
        <v>200</v>
      </c>
    </row>
    <row r="110" s="1" customFormat="1" spans="1:20">
      <c r="A110" s="3">
        <v>16505104935</v>
      </c>
      <c r="B110" s="1" t="s">
        <v>247</v>
      </c>
      <c r="C110" s="1" t="s">
        <v>863</v>
      </c>
      <c r="D110" s="1" t="s">
        <v>864</v>
      </c>
      <c r="E110" s="1" t="s">
        <v>865</v>
      </c>
      <c r="F110" s="1" t="s">
        <v>247</v>
      </c>
      <c r="G110" s="1" t="s">
        <v>206</v>
      </c>
      <c r="H110" s="1" t="s">
        <v>189</v>
      </c>
      <c r="I110" s="1" t="s">
        <v>866</v>
      </c>
      <c r="J110" s="1" t="s">
        <v>29</v>
      </c>
      <c r="K110" s="1" t="s">
        <v>867</v>
      </c>
      <c r="L110" s="1" t="s">
        <v>867</v>
      </c>
      <c r="M110" s="1" t="s">
        <v>209</v>
      </c>
      <c r="N110" s="1" t="s">
        <v>209</v>
      </c>
      <c r="O110" s="1" t="s">
        <v>195</v>
      </c>
      <c r="P110" s="1" t="s">
        <v>196</v>
      </c>
      <c r="Q110" s="1" t="s">
        <v>868</v>
      </c>
      <c r="R110" s="1" t="s">
        <v>198</v>
      </c>
      <c r="S110" s="1" t="s">
        <v>199</v>
      </c>
      <c r="T110" s="1" t="s">
        <v>200</v>
      </c>
    </row>
    <row r="111" s="1" customFormat="1" spans="1:20">
      <c r="A111" s="3">
        <v>16505308501</v>
      </c>
      <c r="B111" s="1" t="s">
        <v>247</v>
      </c>
      <c r="C111" s="1" t="s">
        <v>869</v>
      </c>
      <c r="D111" s="1" t="s">
        <v>870</v>
      </c>
      <c r="E111" s="1" t="s">
        <v>871</v>
      </c>
      <c r="F111" s="1" t="s">
        <v>247</v>
      </c>
      <c r="G111" s="1" t="s">
        <v>206</v>
      </c>
      <c r="H111" s="1" t="s">
        <v>189</v>
      </c>
      <c r="I111" s="1" t="s">
        <v>872</v>
      </c>
      <c r="J111" s="1" t="s">
        <v>29</v>
      </c>
      <c r="K111" s="1" t="s">
        <v>873</v>
      </c>
      <c r="L111" s="1" t="s">
        <v>873</v>
      </c>
      <c r="M111" s="1" t="s">
        <v>209</v>
      </c>
      <c r="N111" s="1" t="s">
        <v>209</v>
      </c>
      <c r="O111" s="1" t="s">
        <v>195</v>
      </c>
      <c r="P111" s="1" t="s">
        <v>196</v>
      </c>
      <c r="Q111" s="1" t="s">
        <v>874</v>
      </c>
      <c r="R111" s="1" t="s">
        <v>198</v>
      </c>
      <c r="S111" s="1" t="s">
        <v>199</v>
      </c>
      <c r="T111" s="1" t="s">
        <v>200</v>
      </c>
    </row>
    <row r="112" s="1" customFormat="1" spans="1:20">
      <c r="A112" s="3">
        <v>16505658626</v>
      </c>
      <c r="B112" s="1" t="s">
        <v>247</v>
      </c>
      <c r="C112" s="1" t="s">
        <v>875</v>
      </c>
      <c r="D112" s="1" t="s">
        <v>876</v>
      </c>
      <c r="E112" s="1" t="s">
        <v>877</v>
      </c>
      <c r="F112" s="1" t="s">
        <v>247</v>
      </c>
      <c r="G112" s="1" t="s">
        <v>206</v>
      </c>
      <c r="H112" s="1" t="s">
        <v>189</v>
      </c>
      <c r="I112" s="1" t="s">
        <v>878</v>
      </c>
      <c r="J112" s="1" t="s">
        <v>29</v>
      </c>
      <c r="K112" s="1" t="s">
        <v>879</v>
      </c>
      <c r="L112" s="1" t="s">
        <v>879</v>
      </c>
      <c r="M112" s="1" t="s">
        <v>209</v>
      </c>
      <c r="N112" s="1" t="s">
        <v>209</v>
      </c>
      <c r="O112" s="1" t="s">
        <v>195</v>
      </c>
      <c r="P112" s="1" t="s">
        <v>196</v>
      </c>
      <c r="Q112" s="1" t="s">
        <v>880</v>
      </c>
      <c r="R112" s="1" t="s">
        <v>198</v>
      </c>
      <c r="S112" s="1" t="s">
        <v>199</v>
      </c>
      <c r="T112" s="1" t="s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2021-10-11T02:42:00Z</dcterms:created>
  <dcterms:modified xsi:type="dcterms:W3CDTF">2021-10-11T10:10:46Z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92E345050837408787D5260971243FF7</vt:lpwstr>
  </property>
  <property fmtid="{D5CDD505-2E9C-101B-9397-08002B2CF9AE}" pid="3" name="KSOProductBuildVer">
    <vt:lpwstr>2052-11.1.0.10938</vt:lpwstr>
  </property>
</Properties>
</file>