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<sst xmlns="http://schemas.openxmlformats.org/spreadsheetml/2006/main" count="467" uniqueCount="179">
  <si>
    <t>去哪儿网酒店预付对账单</t>
  </si>
  <si>
    <t>供应商名称：</t>
  </si>
  <si>
    <t>港丰国际</t>
  </si>
  <si>
    <t>结算周期：</t>
  </si>
  <si>
    <t>2021-10-04至2021-10-10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</si>
  <si>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</si>
  <si>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</si>
  <si>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</si>
  <si>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</si>
  <si>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</si>
  <si>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</si>
  <si>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</si>
  <si>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</si>
  <si>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</si>
  <si>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</si>
  <si>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</si>
  <si>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</si>
  <si>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</si>
  <si>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</si>
  <si>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</si>
  <si>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¥4,492.00</t>
  </si>
  <si>
    <t>¥419.00</t>
  </si>
  <si>
    <t>¥4,073.00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</si>
  <si>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</si>
  <si>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</si>
  <si>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</si>
  <si>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</si>
  <si>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</si>
  <si>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</si>
  <si>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</si>
  <si>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</si>
  <si>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</si>
  <si>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</si>
  <si>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</si>
  <si>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</si>
  <si>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</si>
  <si>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</si>
  <si>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</si>
  <si>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</si>
  <si>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</si>
  <si>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</si>
  <si>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</si>
  <si>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</si>
  <si>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</si>
  <si>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</si>
  <si>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</si>
  <si>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</si>
  <si>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</si>
  <si>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</si>
  <si>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</si>
  <si>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</si>
  <si>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</si>
  <si>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</si>
  <si>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</si>
  <si>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</si>
  <si>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</si>
  <si>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</si>
  <si>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</si>
  <si>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</si>
  <si>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</si>
  <si>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</si>
  <si>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</si>
  <si>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</si>
  <si>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</si>
  <si>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</si>
  <si>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</si>
  <si>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</si>
  <si>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</si>
  <si>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</si>
  <si>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702773611187</t>
  </si>
  <si>
    <t>2271191</t>
  </si>
  <si>
    <t>酒店预付</t>
  </si>
  <si>
    <t>否</t>
  </si>
  <si>
    <t>普通</t>
  </si>
  <si>
    <t>158545868</t>
  </si>
  <si>
    <t>巴厘岛康拉德酒店</t>
  </si>
  <si>
    <t>1619975</t>
  </si>
  <si>
    <t>HU/HAIBIN</t>
  </si>
  <si>
    <t>2021-10-02</t>
  </si>
  <si>
    <t>2021-10-03</t>
  </si>
  <si>
    <t>2021-10-04</t>
  </si>
  <si>
    <t>¥530.00</t>
  </si>
  <si>
    <t>¥49.00</t>
  </si>
  <si>
    <t>¥481.00</t>
  </si>
  <si>
    <t>Deluxe Garden King</t>
  </si>
  <si>
    <t>WEBSITE</t>
  </si>
  <si>
    <t>702771983081</t>
  </si>
  <si>
    <t>2269648</t>
  </si>
  <si>
    <t>158550836</t>
  </si>
  <si>
    <t>多伦多东北/马卡姆市万怡酒店</t>
  </si>
  <si>
    <t>LUO/KANGLING</t>
  </si>
  <si>
    <t>2021-09-30</t>
  </si>
  <si>
    <t>2021-10-01</t>
  </si>
  <si>
    <t>¥2,199.00</t>
  </si>
  <si>
    <t>¥205.00</t>
  </si>
  <si>
    <t>¥1,994.00</t>
  </si>
  <si>
    <t>2 Queen bed room</t>
  </si>
  <si>
    <t>702773021079</t>
  </si>
  <si>
    <t>2271192</t>
  </si>
  <si>
    <t>2021-10-05</t>
  </si>
  <si>
    <t>702779617249</t>
  </si>
  <si>
    <t>2274194</t>
  </si>
  <si>
    <t>2021-10-08</t>
  </si>
  <si>
    <t>2021-10-09</t>
  </si>
  <si>
    <t>¥645.00</t>
  </si>
  <si>
    <t>¥59.00</t>
  </si>
  <si>
    <t>¥586.00</t>
  </si>
  <si>
    <t>702780740165</t>
  </si>
  <si>
    <t>2274902</t>
  </si>
  <si>
    <t>158554688</t>
  </si>
  <si>
    <t>曼谷 W 酒店</t>
  </si>
  <si>
    <t>LIU/QIAN</t>
  </si>
  <si>
    <t>2021-10-10</t>
  </si>
  <si>
    <t>¥588.00</t>
  </si>
  <si>
    <t>¥57.00</t>
  </si>
  <si>
    <t>¥531.00</t>
  </si>
  <si>
    <t>Wonderful King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</si>
  <si>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</si>
  <si>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</si>
  <si>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</si>
  <si>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</si>
  <si>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</si>
  <si>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</si>
  <si>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</si>
  <si>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</si>
  <si>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</si>
  <si>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</si>
  <si>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</si>
  <si>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A211012111911481</t>
  </si>
  <si>
    <t>A211012111926481</t>
  </si>
  <si>
    <r>
      <t>总计：</t>
    </r>
    <r>
      <rPr>
        <sz val="10"/>
        <rFont val="Arial"/>
        <charset val="134"/>
      </rPr>
      <t>4073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</si>
  <si>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</si>
  <si>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</si>
  <si>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</si>
  <si>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</si>
  <si>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</si>
  <si>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</si>
  <si>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</si>
  <si>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</si>
  <si>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</si>
  <si>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</si>
  <si>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</si>
  <si>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</si>
  <si>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</si>
  <si>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</si>
  <si>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</si>
  <si>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</si>
  <si>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702754322194</t>
  </si>
  <si>
    <t>2021-09-13</t>
  </si>
  <si>
    <t>2251887</t>
  </si>
  <si>
    <t>澳门凯旋门酒店</t>
  </si>
  <si>
    <t>CHEN HUAN,CHEN RUI</t>
  </si>
  <si>
    <t>2021-10-07</t>
  </si>
  <si>
    <t>退房日周结</t>
  </si>
  <si>
    <t>3241.98</t>
  </si>
  <si>
    <t>RMB</t>
  </si>
  <si>
    <t>0.00</t>
  </si>
  <si>
    <t>-3241</t>
  </si>
  <si>
    <t>去哪儿直连</t>
  </si>
  <si>
    <t>2021-09-13 09:31:47</t>
  </si>
  <si>
    <t>汇智国际旅游发展有限公司</t>
  </si>
  <si>
    <t>直采</t>
  </si>
  <si>
    <t>多伦多东北/万锦市万怡酒店</t>
  </si>
  <si>
    <t>LUO KANGLING</t>
  </si>
  <si>
    <t>1994.01</t>
  </si>
  <si>
    <t>0</t>
  </si>
  <si>
    <t>2021-09-30 15:24:11</t>
  </si>
  <si>
    <t>直连</t>
  </si>
  <si>
    <t>巴厘岛康莱德酒店</t>
  </si>
  <si>
    <t>HU HAIBIN</t>
  </si>
  <si>
    <t>481.00</t>
  </si>
  <si>
    <t>2021-10-02 11:18:44</t>
  </si>
  <si>
    <t>2021-10-02 11:20:52</t>
  </si>
  <si>
    <t>586.00</t>
  </si>
  <si>
    <t>2021-10-08 01:06:16</t>
  </si>
  <si>
    <t>曼谷W酒店</t>
  </si>
  <si>
    <t>LIU QIAN</t>
  </si>
  <si>
    <t>531.00</t>
  </si>
  <si>
    <t>2021-10-09 17:56:27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</si>
</sst>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7" borderId="13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6" borderId="12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4" fillId="29" borderId="17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88</v>
      </c>
      <c r="H3" s="7" t="s">
        <v>89</v>
      </c>
      <c r="I3" s="7" t="s">
        <v>76</v>
      </c>
      <c r="J3" s="7" t="s">
        <v>2</v>
      </c>
      <c r="K3" s="7" t="s">
        <v>90</v>
      </c>
      <c r="L3" s="7">
        <v>1</v>
      </c>
      <c r="M3" s="7">
        <v>3</v>
      </c>
      <c r="N3" s="7" t="s">
        <v>91</v>
      </c>
      <c r="O3" s="7" t="s">
        <v>92</v>
      </c>
      <c r="P3" s="7" t="s">
        <v>80</v>
      </c>
      <c r="Q3" s="7"/>
      <c r="R3" s="11" t="s">
        <v>93</v>
      </c>
      <c r="S3" s="12" t="s">
        <v>19</v>
      </c>
      <c r="T3" s="7"/>
      <c r="U3" s="11" t="s">
        <v>19</v>
      </c>
      <c r="V3" s="11" t="s">
        <v>93</v>
      </c>
      <c r="W3" s="12" t="s">
        <v>94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71</v>
      </c>
      <c r="D4" s="6" t="s">
        <v>72</v>
      </c>
      <c r="E4" s="6" t="s">
        <v>73</v>
      </c>
      <c r="F4" s="6" t="s">
        <v>72</v>
      </c>
      <c r="G4" s="6" t="s">
        <v>74</v>
      </c>
      <c r="H4" s="7" t="s">
        <v>75</v>
      </c>
      <c r="I4" s="7" t="s">
        <v>76</v>
      </c>
      <c r="J4" s="7" t="s">
        <v>2</v>
      </c>
      <c r="K4" s="7" t="s">
        <v>77</v>
      </c>
      <c r="L4" s="7">
        <v>1</v>
      </c>
      <c r="M4" s="7">
        <v>1</v>
      </c>
      <c r="N4" s="7" t="s">
        <v>78</v>
      </c>
      <c r="O4" s="7" t="s">
        <v>80</v>
      </c>
      <c r="P4" s="7" t="s">
        <v>99</v>
      </c>
      <c r="Q4" s="7"/>
      <c r="R4" s="11" t="s">
        <v>81</v>
      </c>
      <c r="S4" s="12" t="s">
        <v>19</v>
      </c>
      <c r="T4" s="7"/>
      <c r="U4" s="11" t="s">
        <v>19</v>
      </c>
      <c r="V4" s="11" t="s">
        <v>81</v>
      </c>
      <c r="W4" s="12" t="s">
        <v>82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83</v>
      </c>
      <c r="AD4" t="s">
        <v>6</v>
      </c>
      <c r="AE4" t="s">
        <v>84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100</v>
      </c>
      <c r="B5" s="6" t="s">
        <v>101</v>
      </c>
      <c r="C5" s="6" t="s">
        <v>71</v>
      </c>
      <c r="D5" s="6" t="s">
        <v>72</v>
      </c>
      <c r="E5" s="6" t="s">
        <v>73</v>
      </c>
      <c r="F5" s="6" t="s">
        <v>72</v>
      </c>
      <c r="G5" s="6" t="s">
        <v>74</v>
      </c>
      <c r="H5" s="7" t="s">
        <v>75</v>
      </c>
      <c r="I5" s="7" t="s">
        <v>76</v>
      </c>
      <c r="J5" s="7" t="s">
        <v>2</v>
      </c>
      <c r="K5" s="7" t="s">
        <v>77</v>
      </c>
      <c r="L5" s="7">
        <v>1</v>
      </c>
      <c r="M5" s="7">
        <v>1</v>
      </c>
      <c r="N5" s="7" t="s">
        <v>102</v>
      </c>
      <c r="O5" s="7" t="s">
        <v>102</v>
      </c>
      <c r="P5" s="7" t="s">
        <v>103</v>
      </c>
      <c r="Q5" s="7"/>
      <c r="R5" s="11" t="s">
        <v>104</v>
      </c>
      <c r="S5" s="12" t="s">
        <v>19</v>
      </c>
      <c r="T5" s="7"/>
      <c r="U5" s="11" t="s">
        <v>19</v>
      </c>
      <c r="V5" s="11" t="s">
        <v>104</v>
      </c>
      <c r="W5" s="12" t="s">
        <v>105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106</v>
      </c>
      <c r="AD5" t="s">
        <v>6</v>
      </c>
      <c r="AE5" t="s">
        <v>84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107</v>
      </c>
      <c r="B6" s="6" t="s">
        <v>108</v>
      </c>
      <c r="C6" s="6" t="s">
        <v>71</v>
      </c>
      <c r="D6" s="6" t="s">
        <v>72</v>
      </c>
      <c r="E6" s="6" t="s">
        <v>73</v>
      </c>
      <c r="F6" s="6" t="s">
        <v>72</v>
      </c>
      <c r="G6" s="6" t="s">
        <v>109</v>
      </c>
      <c r="H6" s="7" t="s">
        <v>110</v>
      </c>
      <c r="I6" s="7" t="s">
        <v>76</v>
      </c>
      <c r="J6" s="7" t="s">
        <v>2</v>
      </c>
      <c r="K6" s="7" t="s">
        <v>111</v>
      </c>
      <c r="L6" s="7">
        <v>1</v>
      </c>
      <c r="M6" s="7">
        <v>1</v>
      </c>
      <c r="N6" s="7" t="s">
        <v>103</v>
      </c>
      <c r="O6" s="7" t="s">
        <v>103</v>
      </c>
      <c r="P6" s="7" t="s">
        <v>112</v>
      </c>
      <c r="Q6" s="7"/>
      <c r="R6" s="11" t="s">
        <v>113</v>
      </c>
      <c r="S6" s="12" t="s">
        <v>19</v>
      </c>
      <c r="T6" s="7"/>
      <c r="U6" s="11" t="s">
        <v>19</v>
      </c>
      <c r="V6" s="11" t="s">
        <v>113</v>
      </c>
      <c r="W6" s="12" t="s">
        <v>114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85</v>
      </c>
      <c r="AG6" t="s">
        <v>72</v>
      </c>
      <c r="AH6" t="s">
        <v>19</v>
      </c>
    </row>
    <row r="7" customHeight="1" spans="1:32">
      <c r="A7" s="10" t="s">
        <v>117</v>
      </c>
      <c r="B7" s="10"/>
      <c r="C7" s="10" t="s">
        <v>118</v>
      </c>
      <c r="D7" s="10"/>
      <c r="E7" s="10"/>
      <c r="F7" s="10"/>
      <c r="G7" s="10" t="s">
        <v>118</v>
      </c>
      <c r="H7" s="10" t="s">
        <v>118</v>
      </c>
      <c r="I7" s="10" t="s">
        <v>118</v>
      </c>
      <c r="J7" s="10" t="s">
        <v>118</v>
      </c>
      <c r="K7" s="10" t="s">
        <v>118</v>
      </c>
      <c r="L7" s="10" t="s">
        <v>118</v>
      </c>
      <c r="M7" s="10" t="s">
        <v>118</v>
      </c>
      <c r="N7" s="10" t="s">
        <v>118</v>
      </c>
      <c r="O7" s="10" t="s">
        <v>118</v>
      </c>
      <c r="P7" s="10" t="s">
        <v>118</v>
      </c>
      <c r="Q7" s="10"/>
      <c r="R7" s="13" t="s">
        <v>20</v>
      </c>
      <c r="S7" s="13" t="s">
        <v>19</v>
      </c>
      <c r="T7" s="10" t="s">
        <v>118</v>
      </c>
      <c r="U7" s="13"/>
      <c r="V7" s="13" t="s">
        <v>20</v>
      </c>
      <c r="W7" s="13" t="s">
        <v>21</v>
      </c>
      <c r="X7" s="13"/>
      <c r="Y7" s="13"/>
      <c r="Z7" s="13"/>
      <c r="AA7" s="10"/>
      <c r="AB7" s="13"/>
      <c r="AC7" s="10"/>
      <c r="AD7" s="10" t="s">
        <v>118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119</v>
      </c>
      <c r="B1" s="4" t="s">
        <v>120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121</v>
      </c>
      <c r="H1" s="4" t="s">
        <v>122</v>
      </c>
      <c r="I1" s="4" t="s">
        <v>13</v>
      </c>
      <c r="J1" s="4" t="s">
        <v>17</v>
      </c>
      <c r="K1" s="4" t="s">
        <v>18</v>
      </c>
      <c r="L1" s="9" t="s">
        <v>123</v>
      </c>
      <c r="M1" s="4" t="s">
        <v>124</v>
      </c>
      <c r="N1" s="4" t="s">
        <v>125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126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1" sqref="A11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127</v>
      </c>
    </row>
    <row r="2" ht="14.25" customHeight="1" spans="1:9">
      <c r="A2" s="6" t="s">
        <v>69</v>
      </c>
      <c r="B2" s="7" t="s">
        <v>79</v>
      </c>
      <c r="C2" s="7" t="s">
        <v>80</v>
      </c>
      <c r="D2" s="3">
        <v>481</v>
      </c>
      <c r="E2" t="str">
        <f>VLOOKUP(A2,HOP!A:L,12,0)</f>
        <v>481.00</v>
      </c>
      <c r="F2" t="str">
        <f>VLOOKUP(A2,HOP!A:C,3,0)</f>
        <v>2271191</v>
      </c>
      <c r="G2">
        <f>D2-E2</f>
        <v>0</v>
      </c>
      <c r="H2" t="str">
        <f>$H$1&amp;F2</f>
        <v>，2271191</v>
      </c>
      <c r="I2" t="str">
        <f>VLOOKUP(A2,HOP!A:T,20,0)</f>
        <v>直连</v>
      </c>
    </row>
    <row r="3" ht="14.25" customHeight="1" spans="1:9">
      <c r="A3" s="6" t="s">
        <v>86</v>
      </c>
      <c r="B3" s="7" t="s">
        <v>92</v>
      </c>
      <c r="C3" s="7" t="s">
        <v>80</v>
      </c>
      <c r="D3" s="3">
        <v>1994</v>
      </c>
      <c r="E3" t="str">
        <f>VLOOKUP(A3,HOP!A:L,12,0)</f>
        <v>1994.01</v>
      </c>
      <c r="F3" t="str">
        <f>VLOOKUP(A3,HOP!A:C,3,0)</f>
        <v>2269648</v>
      </c>
      <c r="G3">
        <f>D3-E3</f>
        <v>-0.00999999999999091</v>
      </c>
      <c r="H3" t="str">
        <f>$H$1&amp;F3</f>
        <v>，2269648</v>
      </c>
      <c r="I3" t="str">
        <f>VLOOKUP(A3,HOP!A:T,20,0)</f>
        <v>直连</v>
      </c>
    </row>
    <row r="4" ht="14.25" customHeight="1" spans="1:9">
      <c r="A4" s="6" t="s">
        <v>97</v>
      </c>
      <c r="B4" s="7" t="s">
        <v>80</v>
      </c>
      <c r="C4" s="7" t="s">
        <v>99</v>
      </c>
      <c r="D4" s="3">
        <v>481</v>
      </c>
      <c r="E4" t="str">
        <f>VLOOKUP(A4,HOP!A:L,12,0)</f>
        <v>481.00</v>
      </c>
      <c r="F4" t="str">
        <f>VLOOKUP(A4,HOP!A:C,3,0)</f>
        <v>2271192</v>
      </c>
      <c r="G4">
        <f>D4-E4</f>
        <v>0</v>
      </c>
      <c r="H4" t="str">
        <f>$H$1&amp;F4</f>
        <v>，2271192</v>
      </c>
      <c r="I4" t="str">
        <f>VLOOKUP(A4,HOP!A:T,20,0)</f>
        <v>直连</v>
      </c>
    </row>
    <row r="5" ht="14.25" customHeight="1" spans="1:9">
      <c r="A5" s="6" t="s">
        <v>100</v>
      </c>
      <c r="B5" s="7" t="s">
        <v>102</v>
      </c>
      <c r="C5" s="7" t="s">
        <v>103</v>
      </c>
      <c r="D5" s="3">
        <v>586</v>
      </c>
      <c r="E5" t="str">
        <f>VLOOKUP(A5,HOP!A:L,12,0)</f>
        <v>586.00</v>
      </c>
      <c r="F5" t="str">
        <f>VLOOKUP(A5,HOP!A:C,3,0)</f>
        <v>2274194</v>
      </c>
      <c r="G5">
        <f>D5-E5</f>
        <v>0</v>
      </c>
      <c r="H5" t="str">
        <f>$H$1&amp;F5</f>
        <v>，2274194</v>
      </c>
      <c r="I5" t="str">
        <f>VLOOKUP(A5,HOP!A:T,20,0)</f>
        <v>直连</v>
      </c>
    </row>
    <row r="6" ht="14.25" customHeight="1" spans="1:9">
      <c r="A6" s="6" t="s">
        <v>107</v>
      </c>
      <c r="B6" s="7" t="s">
        <v>103</v>
      </c>
      <c r="C6" s="7" t="s">
        <v>112</v>
      </c>
      <c r="D6" s="3">
        <v>531</v>
      </c>
      <c r="E6" t="str">
        <f>VLOOKUP(A6,HOP!A:L,12,0)</f>
        <v>531.00</v>
      </c>
      <c r="F6" t="str">
        <f>VLOOKUP(A6,HOP!A:C,3,0)</f>
        <v>2274902</v>
      </c>
      <c r="G6">
        <f>D6-E6</f>
        <v>0</v>
      </c>
      <c r="H6" t="str">
        <f>$H$1&amp;F6</f>
        <v>，2274902</v>
      </c>
      <c r="I6" t="str">
        <f>VLOOKUP(A6,HOP!A:T,20,0)</f>
        <v>直采</v>
      </c>
    </row>
    <row r="8" spans="4:4">
      <c r="D8" s="3">
        <f>SUM(D2:D7)</f>
        <v>4073</v>
      </c>
    </row>
    <row r="9" ht="14.25" spans="4:4">
      <c r="D9" s="8" t="s">
        <v>22</v>
      </c>
    </row>
    <row r="11" spans="1:1">
      <c r="A11" t="s">
        <v>128</v>
      </c>
    </row>
    <row r="12" spans="1:1">
      <c r="A12" t="s">
        <v>129</v>
      </c>
    </row>
    <row r="13" spans="1:1">
      <c r="A13" s="5" t="s">
        <v>130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D1" sqref="D$1:D$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0">
      <c r="A1" s="2" t="s">
        <v>131</v>
      </c>
      <c r="B1" s="2" t="s">
        <v>132</v>
      </c>
      <c r="C1" s="2" t="s">
        <v>133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134</v>
      </c>
      <c r="I1" s="2" t="s">
        <v>135</v>
      </c>
      <c r="J1" s="2" t="s">
        <v>136</v>
      </c>
      <c r="K1" s="2" t="s">
        <v>137</v>
      </c>
      <c r="L1" s="2" t="s">
        <v>138</v>
      </c>
      <c r="M1" s="2" t="s">
        <v>139</v>
      </c>
      <c r="N1" s="2" t="s">
        <v>140</v>
      </c>
      <c r="O1" s="2" t="s">
        <v>141</v>
      </c>
      <c r="P1" s="2" t="s">
        <v>142</v>
      </c>
      <c r="Q1" s="2" t="s">
        <v>143</v>
      </c>
      <c r="R1" s="2" t="s">
        <v>144</v>
      </c>
      <c r="S1" s="2" t="s">
        <v>145</v>
      </c>
      <c r="T1" s="2" t="s">
        <v>146</v>
      </c>
    </row>
    <row r="2" s="1" customFormat="1" spans="1:20">
      <c r="A2" s="1" t="s">
        <v>147</v>
      </c>
      <c r="B2" s="1" t="s">
        <v>148</v>
      </c>
      <c r="C2" s="1" t="s">
        <v>149</v>
      </c>
      <c r="D2" s="1" t="s">
        <v>150</v>
      </c>
      <c r="E2" s="1" t="s">
        <v>151</v>
      </c>
      <c r="F2" s="1" t="s">
        <v>80</v>
      </c>
      <c r="G2" s="1" t="s">
        <v>152</v>
      </c>
      <c r="H2" s="1" t="s">
        <v>153</v>
      </c>
      <c r="I2" s="1" t="s">
        <v>154</v>
      </c>
      <c r="J2" s="1" t="s">
        <v>155</v>
      </c>
      <c r="K2" s="1" t="s">
        <v>154</v>
      </c>
      <c r="L2" s="1" t="s">
        <v>156</v>
      </c>
      <c r="M2" s="1" t="s">
        <v>157</v>
      </c>
      <c r="N2" s="1" t="s">
        <v>157</v>
      </c>
      <c r="O2" s="1" t="s">
        <v>156</v>
      </c>
      <c r="P2" s="1" t="s">
        <v>158</v>
      </c>
      <c r="Q2" s="1" t="s">
        <v>159</v>
      </c>
      <c r="R2" s="1" t="s">
        <v>72</v>
      </c>
      <c r="S2" s="1" t="s">
        <v>160</v>
      </c>
      <c r="T2" s="1" t="s">
        <v>161</v>
      </c>
    </row>
    <row r="3" s="1" customFormat="1" spans="1:20">
      <c r="A3" s="1" t="s">
        <v>86</v>
      </c>
      <c r="B3" s="1" t="s">
        <v>91</v>
      </c>
      <c r="C3" s="1" t="s">
        <v>87</v>
      </c>
      <c r="D3" s="1" t="s">
        <v>162</v>
      </c>
      <c r="E3" s="1" t="s">
        <v>163</v>
      </c>
      <c r="F3" s="1" t="s">
        <v>92</v>
      </c>
      <c r="G3" s="1" t="s">
        <v>80</v>
      </c>
      <c r="H3" s="1" t="s">
        <v>153</v>
      </c>
      <c r="I3" s="1" t="s">
        <v>164</v>
      </c>
      <c r="J3" s="1" t="s">
        <v>155</v>
      </c>
      <c r="K3" s="1" t="s">
        <v>164</v>
      </c>
      <c r="L3" s="1" t="s">
        <v>164</v>
      </c>
      <c r="M3" s="1" t="s">
        <v>165</v>
      </c>
      <c r="N3" s="1" t="s">
        <v>165</v>
      </c>
      <c r="O3" s="1" t="s">
        <v>156</v>
      </c>
      <c r="P3" s="1" t="s">
        <v>158</v>
      </c>
      <c r="Q3" s="1" t="s">
        <v>166</v>
      </c>
      <c r="R3" s="1" t="s">
        <v>72</v>
      </c>
      <c r="S3" s="1" t="s">
        <v>160</v>
      </c>
      <c r="T3" s="1" t="s">
        <v>167</v>
      </c>
    </row>
    <row r="4" s="1" customFormat="1" spans="1:20">
      <c r="A4" s="1" t="s">
        <v>69</v>
      </c>
      <c r="B4" s="1" t="s">
        <v>78</v>
      </c>
      <c r="C4" s="1" t="s">
        <v>70</v>
      </c>
      <c r="D4" s="1" t="s">
        <v>168</v>
      </c>
      <c r="E4" s="1" t="s">
        <v>169</v>
      </c>
      <c r="F4" s="1" t="s">
        <v>79</v>
      </c>
      <c r="G4" s="1" t="s">
        <v>80</v>
      </c>
      <c r="H4" s="1" t="s">
        <v>153</v>
      </c>
      <c r="I4" s="1" t="s">
        <v>170</v>
      </c>
      <c r="J4" s="1" t="s">
        <v>155</v>
      </c>
      <c r="K4" s="1" t="s">
        <v>170</v>
      </c>
      <c r="L4" s="1" t="s">
        <v>170</v>
      </c>
      <c r="M4" s="1" t="s">
        <v>165</v>
      </c>
      <c r="N4" s="1" t="s">
        <v>165</v>
      </c>
      <c r="O4" s="1" t="s">
        <v>156</v>
      </c>
      <c r="P4" s="1" t="s">
        <v>158</v>
      </c>
      <c r="Q4" s="1" t="s">
        <v>171</v>
      </c>
      <c r="R4" s="1" t="s">
        <v>72</v>
      </c>
      <c r="S4" s="1" t="s">
        <v>160</v>
      </c>
      <c r="T4" s="1" t="s">
        <v>167</v>
      </c>
    </row>
    <row r="5" s="1" customFormat="1" spans="1:20">
      <c r="A5" s="1" t="s">
        <v>97</v>
      </c>
      <c r="B5" s="1" t="s">
        <v>78</v>
      </c>
      <c r="C5" s="1" t="s">
        <v>98</v>
      </c>
      <c r="D5" s="1" t="s">
        <v>168</v>
      </c>
      <c r="E5" s="1" t="s">
        <v>169</v>
      </c>
      <c r="F5" s="1" t="s">
        <v>80</v>
      </c>
      <c r="G5" s="1" t="s">
        <v>99</v>
      </c>
      <c r="H5" s="1" t="s">
        <v>153</v>
      </c>
      <c r="I5" s="1" t="s">
        <v>170</v>
      </c>
      <c r="J5" s="1" t="s">
        <v>155</v>
      </c>
      <c r="K5" s="1" t="s">
        <v>170</v>
      </c>
      <c r="L5" s="1" t="s">
        <v>170</v>
      </c>
      <c r="M5" s="1" t="s">
        <v>165</v>
      </c>
      <c r="N5" s="1" t="s">
        <v>165</v>
      </c>
      <c r="O5" s="1" t="s">
        <v>156</v>
      </c>
      <c r="P5" s="1" t="s">
        <v>158</v>
      </c>
      <c r="Q5" s="1" t="s">
        <v>172</v>
      </c>
      <c r="R5" s="1" t="s">
        <v>72</v>
      </c>
      <c r="S5" s="1" t="s">
        <v>160</v>
      </c>
      <c r="T5" s="1" t="s">
        <v>167</v>
      </c>
    </row>
    <row r="6" s="1" customFormat="1" spans="1:20">
      <c r="A6" s="1" t="s">
        <v>100</v>
      </c>
      <c r="B6" s="1" t="s">
        <v>102</v>
      </c>
      <c r="C6" s="1" t="s">
        <v>101</v>
      </c>
      <c r="D6" s="1" t="s">
        <v>168</v>
      </c>
      <c r="E6" s="1" t="s">
        <v>169</v>
      </c>
      <c r="F6" s="1" t="s">
        <v>102</v>
      </c>
      <c r="G6" s="1" t="s">
        <v>103</v>
      </c>
      <c r="H6" s="1" t="s">
        <v>153</v>
      </c>
      <c r="I6" s="1" t="s">
        <v>173</v>
      </c>
      <c r="J6" s="1" t="s">
        <v>155</v>
      </c>
      <c r="K6" s="1" t="s">
        <v>173</v>
      </c>
      <c r="L6" s="1" t="s">
        <v>173</v>
      </c>
      <c r="M6" s="1" t="s">
        <v>165</v>
      </c>
      <c r="N6" s="1" t="s">
        <v>165</v>
      </c>
      <c r="O6" s="1" t="s">
        <v>156</v>
      </c>
      <c r="P6" s="1" t="s">
        <v>158</v>
      </c>
      <c r="Q6" s="1" t="s">
        <v>174</v>
      </c>
      <c r="R6" s="1" t="s">
        <v>72</v>
      </c>
      <c r="S6" s="1" t="s">
        <v>160</v>
      </c>
      <c r="T6" s="1" t="s">
        <v>167</v>
      </c>
    </row>
    <row r="7" s="1" customFormat="1" spans="1:20">
      <c r="A7" s="1" t="s">
        <v>107</v>
      </c>
      <c r="B7" s="1" t="s">
        <v>103</v>
      </c>
      <c r="C7" s="1" t="s">
        <v>108</v>
      </c>
      <c r="D7" s="1" t="s">
        <v>175</v>
      </c>
      <c r="E7" s="1" t="s">
        <v>176</v>
      </c>
      <c r="F7" s="1" t="s">
        <v>103</v>
      </c>
      <c r="G7" s="1" t="s">
        <v>112</v>
      </c>
      <c r="H7" s="1" t="s">
        <v>153</v>
      </c>
      <c r="I7" s="1" t="s">
        <v>177</v>
      </c>
      <c r="J7" s="1" t="s">
        <v>155</v>
      </c>
      <c r="K7" s="1" t="s">
        <v>177</v>
      </c>
      <c r="L7" s="1" t="s">
        <v>177</v>
      </c>
      <c r="M7" s="1" t="s">
        <v>165</v>
      </c>
      <c r="N7" s="1" t="s">
        <v>165</v>
      </c>
      <c r="O7" s="1" t="s">
        <v>156</v>
      </c>
      <c r="P7" s="1" t="s">
        <v>158</v>
      </c>
      <c r="Q7" s="1" t="s">
        <v>178</v>
      </c>
      <c r="R7" s="1" t="s">
        <v>72</v>
      </c>
      <c r="S7" s="1" t="s">
        <v>160</v>
      </c>
      <c r="T7" s="1" t="s">
        <v>161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2021-10-12T03:18:45Z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FA15F4315CDF485BAEB9A0E8D195482E</vt:lpwstr>
  </property>
</Properties>
</file>