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<sst xmlns="http://schemas.openxmlformats.org/spreadsheetml/2006/main" count="1689" uniqueCount="414">
  <si>
    <t>去哪儿网酒店预付对账单</t>
  </si>
  <si>
    <t>供应商名称：</t>
  </si>
  <si>
    <t>汇趣住</t>
  </si>
  <si>
    <t>结算周期：</t>
  </si>
  <si>
    <t>2021-10-11至2021-10-12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</si>
  <si>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</si>
  <si>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</si>
  <si>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</si>
  <si>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</si>
  <si>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</si>
  <si>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</si>
  <si>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</si>
  <si>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</si>
  <si>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</si>
  <si>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</si>
  <si>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</si>
  <si>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</si>
  <si>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</si>
  <si>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</si>
  <si>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</si>
  <si>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¥12,098.00</t>
  </si>
  <si>
    <t>¥1,596.00</t>
  </si>
  <si>
    <t>¥10,502.00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</si>
  <si>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</si>
  <si>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</si>
  <si>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</si>
  <si>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</si>
  <si>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</si>
  <si>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</si>
  <si>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</si>
  <si>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</si>
  <si>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</si>
  <si>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</si>
  <si>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</si>
  <si>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</si>
  <si>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</si>
  <si>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</si>
  <si>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</si>
  <si>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</si>
  <si>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</si>
  <si>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</si>
  <si>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</si>
  <si>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</si>
  <si>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</si>
  <si>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</si>
  <si>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</si>
  <si>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</si>
  <si>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</si>
  <si>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</si>
  <si>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</si>
  <si>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</si>
  <si>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</si>
  <si>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</si>
  <si>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</si>
  <si>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</si>
  <si>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</si>
  <si>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</si>
  <si>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</si>
  <si>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</si>
  <si>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</si>
  <si>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</si>
  <si>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</si>
  <si>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</si>
  <si>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</si>
  <si>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</si>
  <si>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</si>
  <si>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</si>
  <si>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</si>
  <si>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</si>
  <si>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</si>
  <si>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102782713884</t>
  </si>
  <si>
    <t>酒店预付</t>
  </si>
  <si>
    <t>否</t>
  </si>
  <si>
    <t>普通</t>
  </si>
  <si>
    <t>312497332</t>
  </si>
  <si>
    <t>沃尔顿国际酒店(赣州星海天城店)</t>
  </si>
  <si>
    <t>1639468</t>
  </si>
  <si>
    <t>刘国强</t>
  </si>
  <si>
    <t>2021-10-11</t>
  </si>
  <si>
    <t>2021-10-12</t>
  </si>
  <si>
    <t>¥342.00</t>
  </si>
  <si>
    <t>¥45.00</t>
  </si>
  <si>
    <t>¥297.00</t>
  </si>
  <si>
    <t>豪华大床房</t>
  </si>
  <si>
    <t>WEBSITE</t>
  </si>
  <si>
    <t>102782602527</t>
  </si>
  <si>
    <t>321731275</t>
  </si>
  <si>
    <t>成都花田艺术酒店</t>
  </si>
  <si>
    <t>肉孜阿吉</t>
  </si>
  <si>
    <t>¥134.00</t>
  </si>
  <si>
    <t>¥18.00</t>
  </si>
  <si>
    <t>¥116.00</t>
  </si>
  <si>
    <t>雅致舒适大床房</t>
  </si>
  <si>
    <t>102780234053</t>
  </si>
  <si>
    <t>311482324</t>
  </si>
  <si>
    <t>上海静安昆仑大酒店</t>
  </si>
  <si>
    <t>王海萍</t>
  </si>
  <si>
    <t>2021-10-09</t>
  </si>
  <si>
    <t>¥722.00</t>
  </si>
  <si>
    <t>¥95.00</t>
  </si>
  <si>
    <t>¥627.00</t>
  </si>
  <si>
    <t>豪华双床房</t>
  </si>
  <si>
    <t>102782116509</t>
  </si>
  <si>
    <t>321731254</t>
  </si>
  <si>
    <t>普宁云朵·轻公寓</t>
  </si>
  <si>
    <t>陈韩宇</t>
  </si>
  <si>
    <t>¥135.00</t>
  </si>
  <si>
    <t>¥117.00</t>
  </si>
  <si>
    <t>雅致大床房</t>
  </si>
  <si>
    <t>102782795920</t>
  </si>
  <si>
    <t>312488269</t>
  </si>
  <si>
    <t>达州六艺公馆</t>
  </si>
  <si>
    <t>黄河</t>
  </si>
  <si>
    <t>¥201.00</t>
  </si>
  <si>
    <t>¥27.00</t>
  </si>
  <si>
    <t>¥174.00</t>
  </si>
  <si>
    <t>豪华单间</t>
  </si>
  <si>
    <t>102782343644</t>
  </si>
  <si>
    <t>312497065</t>
  </si>
  <si>
    <t>长盛通江大酒店</t>
  </si>
  <si>
    <t>杨丹妮|陈黎</t>
  </si>
  <si>
    <t>¥682.00</t>
  </si>
  <si>
    <t>¥90.00</t>
  </si>
  <si>
    <t>¥592.00</t>
  </si>
  <si>
    <t>102780465734</t>
  </si>
  <si>
    <t>375511986</t>
  </si>
  <si>
    <t>锦江之星(北京珠市口店)</t>
  </si>
  <si>
    <t>窦锦梅</t>
  </si>
  <si>
    <t>2021-10-10</t>
  </si>
  <si>
    <t>¥478.00</t>
  </si>
  <si>
    <t>¥64.00</t>
  </si>
  <si>
    <t>¥414.00</t>
  </si>
  <si>
    <t>商务间A</t>
  </si>
  <si>
    <t>102782241130</t>
  </si>
  <si>
    <t>321730597</t>
  </si>
  <si>
    <t>兰陵银泉智选酒店</t>
  </si>
  <si>
    <t>刘志伟</t>
  </si>
  <si>
    <t>¥118.00</t>
  </si>
  <si>
    <t>¥16.00</t>
  </si>
  <si>
    <t>¥102.00</t>
  </si>
  <si>
    <t>智选大床房</t>
  </si>
  <si>
    <t>102782887887</t>
  </si>
  <si>
    <t>318092821</t>
  </si>
  <si>
    <t>青皮树酒店(天津静海区汽车站家世界购物广场店)</t>
  </si>
  <si>
    <t>霍秀园</t>
  </si>
  <si>
    <t>¥126.00</t>
  </si>
  <si>
    <t>¥17.00</t>
  </si>
  <si>
    <t>¥109.00</t>
  </si>
  <si>
    <t>大床房</t>
  </si>
  <si>
    <t>102779919813</t>
  </si>
  <si>
    <t>311481754</t>
  </si>
  <si>
    <t>上海凯宾斯基大酒店</t>
  </si>
  <si>
    <t>万鑫</t>
  </si>
  <si>
    <t>2021-10-08</t>
  </si>
  <si>
    <t>¥1,978.00</t>
  </si>
  <si>
    <t>¥258.00</t>
  </si>
  <si>
    <t>¥1,720.00</t>
  </si>
  <si>
    <t>高级城景大床房</t>
  </si>
  <si>
    <t>102782276365</t>
  </si>
  <si>
    <t>庾航</t>
  </si>
  <si>
    <t>102780166356</t>
  </si>
  <si>
    <t>李平</t>
  </si>
  <si>
    <t>¥402.00</t>
  </si>
  <si>
    <t>¥54.00</t>
  </si>
  <si>
    <t>¥348.00</t>
  </si>
  <si>
    <t>102779545413</t>
  </si>
  <si>
    <t>311494156</t>
  </si>
  <si>
    <t>锦江都城酒店(上海徐家汇南华亭宾馆)</t>
  </si>
  <si>
    <t>陈叶娇|金倩</t>
  </si>
  <si>
    <t>¥2,176.00</t>
  </si>
  <si>
    <t>¥284.00</t>
  </si>
  <si>
    <t>¥1,892.00</t>
  </si>
  <si>
    <t>都会双床房</t>
  </si>
  <si>
    <t>102782697525</t>
  </si>
  <si>
    <t>318088258</t>
  </si>
  <si>
    <t>常州环球港邮轮酒店</t>
  </si>
  <si>
    <t>张新月</t>
  </si>
  <si>
    <t>¥363.00</t>
  </si>
  <si>
    <t>¥48.00</t>
  </si>
  <si>
    <t>¥315.00</t>
  </si>
  <si>
    <t>水手双床房</t>
  </si>
  <si>
    <t>102782659414</t>
  </si>
  <si>
    <t>318067885</t>
  </si>
  <si>
    <t>新蔡格云兰天酒店</t>
  </si>
  <si>
    <t>姚雅雯</t>
  </si>
  <si>
    <t>¥113.00</t>
  </si>
  <si>
    <t>¥15.00</t>
  </si>
  <si>
    <t>¥98.00</t>
  </si>
  <si>
    <t>精品大床房</t>
  </si>
  <si>
    <t>102782993280</t>
  </si>
  <si>
    <t>321703309</t>
  </si>
  <si>
    <t>V8皇冠假日酒店(海口骑楼老街店)</t>
  </si>
  <si>
    <t>李慈仁</t>
  </si>
  <si>
    <t>¥179.00</t>
  </si>
  <si>
    <t>¥24.00</t>
  </si>
  <si>
    <t>¥155.00</t>
  </si>
  <si>
    <t>欧美风尚大床房</t>
  </si>
  <si>
    <t>102782412711</t>
  </si>
  <si>
    <t>符容</t>
  </si>
  <si>
    <t>¥176.00</t>
  </si>
  <si>
    <t>¥23.00</t>
  </si>
  <si>
    <t>¥153.00</t>
  </si>
  <si>
    <t>北欧优选大床房</t>
  </si>
  <si>
    <t>102782872653</t>
  </si>
  <si>
    <t>318742261</t>
  </si>
  <si>
    <t>乐平星河酒店</t>
  </si>
  <si>
    <t>赵永建</t>
  </si>
  <si>
    <t>¥234.00</t>
  </si>
  <si>
    <t>¥31.00</t>
  </si>
  <si>
    <t>¥203.00</t>
  </si>
  <si>
    <t>智慧轻奢双床房</t>
  </si>
  <si>
    <t>102782800082</t>
  </si>
  <si>
    <t>328760299</t>
  </si>
  <si>
    <t>宁德允柏酒店</t>
  </si>
  <si>
    <t>周万胜</t>
  </si>
  <si>
    <t>¥112.00</t>
  </si>
  <si>
    <t>¥97.00</t>
  </si>
  <si>
    <t>特惠大床房</t>
  </si>
  <si>
    <t>102782601185</t>
  </si>
  <si>
    <t>321728992</t>
  </si>
  <si>
    <t>维也纳国际酒店(长沙县人民东路科技新城店)</t>
  </si>
  <si>
    <t>张文赛</t>
  </si>
  <si>
    <t>¥46.00</t>
  </si>
  <si>
    <t>¥302.00</t>
  </si>
  <si>
    <t>102782286898</t>
  </si>
  <si>
    <t>312491596</t>
  </si>
  <si>
    <t>将乐泰河酒店</t>
  </si>
  <si>
    <t>贺本军</t>
  </si>
  <si>
    <t>¥124.00</t>
  </si>
  <si>
    <t>¥107.00</t>
  </si>
  <si>
    <t>特惠双床间</t>
  </si>
  <si>
    <t>102775109259</t>
  </si>
  <si>
    <t>315408232</t>
  </si>
  <si>
    <t>海亚酒店(西安曲江度假区店)</t>
  </si>
  <si>
    <t>李百川</t>
  </si>
  <si>
    <t>2021-10-04</t>
  </si>
  <si>
    <t>¥493.00</t>
  </si>
  <si>
    <t>¥65.00</t>
  </si>
  <si>
    <t>¥428.00</t>
  </si>
  <si>
    <t>高级大床房</t>
  </si>
  <si>
    <t>102780734968</t>
  </si>
  <si>
    <t>367424961</t>
  </si>
  <si>
    <t>白玉兰酒店(梅河口康美大道店)</t>
  </si>
  <si>
    <t>葛琳琳</t>
  </si>
  <si>
    <t>¥843.00</t>
  </si>
  <si>
    <t>¥111.00</t>
  </si>
  <si>
    <t>¥732.00</t>
  </si>
  <si>
    <t>静雅大床房</t>
  </si>
  <si>
    <t>102782303079</t>
  </si>
  <si>
    <t>312495478</t>
  </si>
  <si>
    <t>维也纳智好酒店(保定恒通财富中心店)</t>
  </si>
  <si>
    <t>顾云婷</t>
  </si>
  <si>
    <t>¥262.00</t>
  </si>
  <si>
    <t>¥35.00</t>
  </si>
  <si>
    <t>¥227.00</t>
  </si>
  <si>
    <t>102782636766</t>
  </si>
  <si>
    <t>321733024</t>
  </si>
  <si>
    <t>成都爱尚美格公寓</t>
  </si>
  <si>
    <t>田宇</t>
  </si>
  <si>
    <t>¥128.00</t>
  </si>
  <si>
    <t>102782745272</t>
  </si>
  <si>
    <t>312488407</t>
  </si>
  <si>
    <t>维也纳3好酒店(焉耆安达店)</t>
  </si>
  <si>
    <t>肖祖华</t>
  </si>
  <si>
    <t>¥241.00</t>
  </si>
  <si>
    <t>¥32.00</t>
  </si>
  <si>
    <t>¥209.00</t>
  </si>
  <si>
    <t>102782203770</t>
  </si>
  <si>
    <t>321731161</t>
  </si>
  <si>
    <t>大连蜜月之恋酒店</t>
  </si>
  <si>
    <t>温姝</t>
  </si>
  <si>
    <t>特惠房</t>
  </si>
  <si>
    <t>102782715218</t>
  </si>
  <si>
    <t>311535595</t>
  </si>
  <si>
    <t>7天优品酒店(沈阳苏家屯会展中心店)</t>
  </si>
  <si>
    <t>李震</t>
  </si>
  <si>
    <t>¥171.00</t>
  </si>
  <si>
    <t>¥148.00</t>
  </si>
  <si>
    <t>精选特优房</t>
  </si>
  <si>
    <t>102782473524</t>
  </si>
  <si>
    <t>321732703</t>
  </si>
  <si>
    <t>大槐树酒店(洛阳龙门高铁站店)</t>
  </si>
  <si>
    <t>应贤彬|胡朝成</t>
  </si>
  <si>
    <t>¥504.00</t>
  </si>
  <si>
    <t>¥66.00</t>
  </si>
  <si>
    <t>¥438.00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</si>
  <si>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</si>
  <si>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</si>
  <si>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</si>
  <si>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</si>
  <si>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</si>
  <si>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</si>
  <si>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</si>
  <si>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</si>
  <si>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</si>
  <si>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</si>
  <si>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</si>
  <si>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A211013092844481</t>
  </si>
  <si>
    <r>
      <t>总计：</t>
    </r>
    <r>
      <rPr>
        <sz val="10"/>
        <rFont val="Arial"/>
        <charset val="134"/>
      </rPr>
      <t>10502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</si>
  <si>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</si>
  <si>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</si>
  <si>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</si>
  <si>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</si>
  <si>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</si>
  <si>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</si>
  <si>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</si>
  <si>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</si>
  <si>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</si>
  <si>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</si>
  <si>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</si>
  <si>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</si>
  <si>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</si>
  <si>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</si>
  <si>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</si>
  <si>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</si>
  <si>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2275823</t>
  </si>
  <si>
    <t>退房日周结</t>
  </si>
  <si>
    <t>98.00</t>
  </si>
  <si>
    <t>RMB</t>
  </si>
  <si>
    <t>0</t>
  </si>
  <si>
    <t>0.00</t>
  </si>
  <si>
    <t>汇趣住国内直连</t>
  </si>
  <si>
    <t>2021-10-11 21:35:23</t>
  </si>
  <si>
    <t>直连</t>
  </si>
  <si>
    <t>2275809</t>
  </si>
  <si>
    <t>155.00</t>
  </si>
  <si>
    <t>2021-10-11 21:14:35</t>
  </si>
  <si>
    <t>2275806</t>
  </si>
  <si>
    <t>109.00</t>
  </si>
  <si>
    <t>2021-10-11 21:09:58</t>
  </si>
  <si>
    <t>2275786</t>
  </si>
  <si>
    <t>111.00</t>
  </si>
  <si>
    <t>2021-10-11 20:40:22</t>
  </si>
  <si>
    <t>2275766</t>
  </si>
  <si>
    <t>315.00</t>
  </si>
  <si>
    <t>2021-10-11 20:22:25</t>
  </si>
  <si>
    <t>2275755</t>
  </si>
  <si>
    <t>203.00</t>
  </si>
  <si>
    <t>2021-10-11 20:06:04</t>
  </si>
  <si>
    <t>2275720</t>
  </si>
  <si>
    <t>97.00</t>
  </si>
  <si>
    <t>2021-10-11 18:44:58</t>
  </si>
  <si>
    <t>2275717</t>
  </si>
  <si>
    <t>153.00</t>
  </si>
  <si>
    <t>2021-10-11 18:28:49</t>
  </si>
  <si>
    <t>2275707</t>
  </si>
  <si>
    <t>174.00</t>
  </si>
  <si>
    <t>2021-10-11 18:13:00</t>
  </si>
  <si>
    <t>2275697</t>
  </si>
  <si>
    <t>116.00</t>
  </si>
  <si>
    <t>2021-10-11 17:44:28</t>
  </si>
  <si>
    <t>2275696</t>
  </si>
  <si>
    <t>297.00</t>
  </si>
  <si>
    <t>2021-10-11 17:40:48</t>
  </si>
  <si>
    <t>2275686</t>
  </si>
  <si>
    <t>大槐树酒店(洛阳高铁站店)</t>
  </si>
  <si>
    <t>应贤彬,胡朝成</t>
  </si>
  <si>
    <t>438.00</t>
  </si>
  <si>
    <t>2021-10-11 17:20:03</t>
  </si>
  <si>
    <t>2275666</t>
  </si>
  <si>
    <t>杨丹妮,陈黎</t>
  </si>
  <si>
    <t>592.00</t>
  </si>
  <si>
    <t>2021-10-11 16:31:50</t>
  </si>
  <si>
    <t>2275588</t>
  </si>
  <si>
    <t>2021-10-11 13:04:50</t>
  </si>
  <si>
    <t>2275573</t>
  </si>
  <si>
    <t>107.00</t>
  </si>
  <si>
    <t>2021-10-11 12:42:24</t>
  </si>
  <si>
    <t>2275564</t>
  </si>
  <si>
    <t>117.00</t>
  </si>
  <si>
    <t>2021-10-11 12:06:03</t>
  </si>
  <si>
    <t>2275553</t>
  </si>
  <si>
    <t>102.00</t>
  </si>
  <si>
    <t>2021-10-11 11:42:10</t>
  </si>
  <si>
    <t>2275533</t>
  </si>
  <si>
    <t>7天优品酒店（沈阳苏家屯会展中心店）</t>
  </si>
  <si>
    <t>148.00</t>
  </si>
  <si>
    <t>2021-10-11 10:38:17</t>
  </si>
  <si>
    <t>2275505</t>
  </si>
  <si>
    <t>2021-10-11 09:05:41</t>
  </si>
  <si>
    <t>2275467</t>
  </si>
  <si>
    <t>302.00</t>
  </si>
  <si>
    <t>2021-10-11 06:15:47</t>
  </si>
  <si>
    <t>2275408</t>
  </si>
  <si>
    <t>维也纳智好酒店(保定恒通店)</t>
  </si>
  <si>
    <t>227.00</t>
  </si>
  <si>
    <t>2021-10-11 00:52:18</t>
  </si>
  <si>
    <t>2275402</t>
  </si>
  <si>
    <t>维也纳3好酒店（焉耆安达店）</t>
  </si>
  <si>
    <t>209.00</t>
  </si>
  <si>
    <t>2021-10-11 00:43:02</t>
  </si>
  <si>
    <t>2274893</t>
  </si>
  <si>
    <t>348.00</t>
  </si>
  <si>
    <t>2021-10-09 17:25:17</t>
  </si>
  <si>
    <t>2274849</t>
  </si>
  <si>
    <t>414.00</t>
  </si>
  <si>
    <t>2021-10-09 15:09:46</t>
  </si>
  <si>
    <t>2274778</t>
  </si>
  <si>
    <t>627.00</t>
  </si>
  <si>
    <t>2021-10-09 11:19:10</t>
  </si>
  <si>
    <t>2274725</t>
  </si>
  <si>
    <t>白玉兰酒店（梅河口康美大道店）</t>
  </si>
  <si>
    <t>732.00</t>
  </si>
  <si>
    <t>2021-10-09 06:53:43</t>
  </si>
  <si>
    <t>2274580</t>
  </si>
  <si>
    <t>1720.00</t>
  </si>
  <si>
    <t>2021-10-08 21:40:04</t>
  </si>
  <si>
    <t>2274205</t>
  </si>
  <si>
    <t>陈叶娇,金倩</t>
  </si>
  <si>
    <t>1892.00</t>
  </si>
  <si>
    <t>2021-10-08 01:25:10</t>
  </si>
  <si>
    <t>2272840</t>
  </si>
  <si>
    <t>428.00</t>
  </si>
  <si>
    <t>2021-10-04 23:26:59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</si>
</sst>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u/>
      <sz val="11"/>
      <color rgb="FF0000FF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9" borderId="10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26" borderId="11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7" fillId="21" borderId="13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2" fillId="21" borderId="10" applyNumberFormat="0" applyAlignment="0" applyProtection="0">
      <alignment vertical="center"/>
    </xf>
    <xf numFmtId="0" fontId="33" fillId="39" borderId="16" applyNumberFormat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29</v>
      </c>
      <c r="B5" s="24" t="s">
        <v>19</v>
      </c>
      <c r="C5" s="25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25" t="s">
        <v>19</v>
      </c>
      <c r="K5" s="25" t="s">
        <v>22</v>
      </c>
    </row>
    <row r="6" ht="27.95" customHeight="1" spans="1:9">
      <c r="A6" s="19" t="s">
        <v>23</v>
      </c>
      <c r="D6" s="30"/>
      <c r="E6" s="31"/>
      <c r="F6" s="31"/>
      <c r="G6" s="32"/>
      <c r="H6" s="31"/>
      <c r="I6" s="36"/>
    </row>
    <row r="7" ht="15" customHeight="1" spans="1:11">
      <c r="A7" s="21" t="s">
        <v>24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25</v>
      </c>
      <c r="B8" s="34">
        <v>29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25" t="s">
        <v>19</v>
      </c>
      <c r="K8" s="25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7"/>
      <c r="F12" s="39"/>
      <c r="I12" s="39"/>
    </row>
    <row r="13" ht="15" customHeight="1" spans="1:9">
      <c r="A13" s="37" t="s">
        <v>31</v>
      </c>
      <c r="B13" s="38" t="s">
        <v>32</v>
      </c>
      <c r="C13" s="17"/>
      <c r="F13" s="39"/>
      <c r="I13" s="39"/>
    </row>
    <row r="14" ht="15" customHeight="1" spans="1:9">
      <c r="A14" s="37" t="s">
        <v>33</v>
      </c>
      <c r="B14" s="38" t="s">
        <v>34</v>
      </c>
      <c r="C14" s="17"/>
      <c r="F14" s="39"/>
      <c r="G14" s="17"/>
      <c r="H14" s="17"/>
      <c r="I14" s="39"/>
    </row>
    <row r="15" ht="15" customHeight="1" spans="1:9">
      <c r="A15" s="37" t="s">
        <v>35</v>
      </c>
      <c r="B15" s="38" t="s">
        <v>36</v>
      </c>
      <c r="C15" s="17"/>
      <c r="F15" s="39"/>
      <c r="I15" s="39"/>
    </row>
    <row r="16" ht="15" customHeight="1" spans="1:9">
      <c r="A16" s="37" t="s">
        <v>37</v>
      </c>
      <c r="B16" s="38" t="s">
        <v>38</v>
      </c>
      <c r="C16" s="17"/>
      <c r="F16" s="39"/>
      <c r="I16" s="39"/>
    </row>
    <row r="17" ht="15" customHeight="1" spans="1:6">
      <c r="A17" s="37" t="s">
        <v>39</v>
      </c>
      <c r="B17" s="38" t="s">
        <v>40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1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8" t="s">
        <v>61</v>
      </c>
      <c r="Y1" s="8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0" t="s">
        <v>80</v>
      </c>
      <c r="S2" s="11" t="s">
        <v>19</v>
      </c>
      <c r="T2" s="7"/>
      <c r="U2" s="10" t="s">
        <v>19</v>
      </c>
      <c r="V2" s="10" t="s">
        <v>80</v>
      </c>
      <c r="W2" s="11" t="s">
        <v>81</v>
      </c>
      <c r="X2" s="11" t="s">
        <v>19</v>
      </c>
      <c r="Y2" s="10" t="s">
        <v>19</v>
      </c>
      <c r="Z2" s="11" t="s">
        <v>19</v>
      </c>
      <c r="AA2" s="13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1</v>
      </c>
      <c r="N3" s="7" t="s">
        <v>78</v>
      </c>
      <c r="O3" s="7" t="s">
        <v>78</v>
      </c>
      <c r="P3" s="7" t="s">
        <v>79</v>
      </c>
      <c r="Q3" s="7"/>
      <c r="R3" s="10" t="s">
        <v>89</v>
      </c>
      <c r="S3" s="11" t="s">
        <v>19</v>
      </c>
      <c r="T3" s="7"/>
      <c r="U3" s="10" t="s">
        <v>19</v>
      </c>
      <c r="V3" s="10" t="s">
        <v>89</v>
      </c>
      <c r="W3" s="11" t="s">
        <v>90</v>
      </c>
      <c r="X3" s="11" t="s">
        <v>19</v>
      </c>
      <c r="Y3" s="10" t="s">
        <v>19</v>
      </c>
      <c r="Z3" s="11" t="s">
        <v>19</v>
      </c>
      <c r="AA3" s="13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93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94</v>
      </c>
      <c r="H4" s="7" t="s">
        <v>95</v>
      </c>
      <c r="I4" s="7" t="s">
        <v>76</v>
      </c>
      <c r="J4" s="7" t="s">
        <v>2</v>
      </c>
      <c r="K4" s="7" t="s">
        <v>96</v>
      </c>
      <c r="L4" s="7">
        <v>1</v>
      </c>
      <c r="M4" s="7">
        <v>1</v>
      </c>
      <c r="N4" s="7" t="s">
        <v>97</v>
      </c>
      <c r="O4" s="7" t="s">
        <v>78</v>
      </c>
      <c r="P4" s="7" t="s">
        <v>79</v>
      </c>
      <c r="Q4" s="7"/>
      <c r="R4" s="10" t="s">
        <v>98</v>
      </c>
      <c r="S4" s="11" t="s">
        <v>19</v>
      </c>
      <c r="T4" s="7"/>
      <c r="U4" s="10" t="s">
        <v>19</v>
      </c>
      <c r="V4" s="10" t="s">
        <v>98</v>
      </c>
      <c r="W4" s="11" t="s">
        <v>99</v>
      </c>
      <c r="X4" s="11" t="s">
        <v>19</v>
      </c>
      <c r="Y4" s="10" t="s">
        <v>19</v>
      </c>
      <c r="Z4" s="11" t="s">
        <v>19</v>
      </c>
      <c r="AA4" s="13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102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103</v>
      </c>
      <c r="H5" s="7" t="s">
        <v>104</v>
      </c>
      <c r="I5" s="7" t="s">
        <v>76</v>
      </c>
      <c r="J5" s="7" t="s">
        <v>2</v>
      </c>
      <c r="K5" s="7" t="s">
        <v>105</v>
      </c>
      <c r="L5" s="7">
        <v>1</v>
      </c>
      <c r="M5" s="7">
        <v>1</v>
      </c>
      <c r="N5" s="7" t="s">
        <v>78</v>
      </c>
      <c r="O5" s="7" t="s">
        <v>78</v>
      </c>
      <c r="P5" s="7" t="s">
        <v>79</v>
      </c>
      <c r="Q5" s="7"/>
      <c r="R5" s="10" t="s">
        <v>106</v>
      </c>
      <c r="S5" s="11" t="s">
        <v>19</v>
      </c>
      <c r="T5" s="7"/>
      <c r="U5" s="10" t="s">
        <v>19</v>
      </c>
      <c r="V5" s="10" t="s">
        <v>106</v>
      </c>
      <c r="W5" s="11" t="s">
        <v>90</v>
      </c>
      <c r="X5" s="11" t="s">
        <v>19</v>
      </c>
      <c r="Y5" s="10" t="s">
        <v>19</v>
      </c>
      <c r="Z5" s="11" t="s">
        <v>19</v>
      </c>
      <c r="AA5" s="13" t="s">
        <v>19</v>
      </c>
      <c r="AB5" t="s">
        <v>19</v>
      </c>
      <c r="AC5" t="s">
        <v>107</v>
      </c>
      <c r="AD5" t="s">
        <v>6</v>
      </c>
      <c r="AE5" t="s">
        <v>108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109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110</v>
      </c>
      <c r="H6" s="7" t="s">
        <v>111</v>
      </c>
      <c r="I6" s="7" t="s">
        <v>76</v>
      </c>
      <c r="J6" s="7" t="s">
        <v>2</v>
      </c>
      <c r="K6" s="7" t="s">
        <v>112</v>
      </c>
      <c r="L6" s="7">
        <v>1</v>
      </c>
      <c r="M6" s="7">
        <v>1</v>
      </c>
      <c r="N6" s="7" t="s">
        <v>78</v>
      </c>
      <c r="O6" s="7" t="s">
        <v>78</v>
      </c>
      <c r="P6" s="7" t="s">
        <v>79</v>
      </c>
      <c r="Q6" s="7"/>
      <c r="R6" s="10" t="s">
        <v>113</v>
      </c>
      <c r="S6" s="11" t="s">
        <v>19</v>
      </c>
      <c r="T6" s="7"/>
      <c r="U6" s="10" t="s">
        <v>19</v>
      </c>
      <c r="V6" s="10" t="s">
        <v>113</v>
      </c>
      <c r="W6" s="11" t="s">
        <v>114</v>
      </c>
      <c r="X6" s="11" t="s">
        <v>19</v>
      </c>
      <c r="Y6" s="10" t="s">
        <v>19</v>
      </c>
      <c r="Z6" s="11" t="s">
        <v>19</v>
      </c>
      <c r="AA6" s="13" t="s">
        <v>19</v>
      </c>
      <c r="AB6" t="s">
        <v>19</v>
      </c>
      <c r="AC6" t="s">
        <v>115</v>
      </c>
      <c r="AD6" t="s">
        <v>6</v>
      </c>
      <c r="AE6" t="s">
        <v>116</v>
      </c>
      <c r="AF6" t="s">
        <v>84</v>
      </c>
      <c r="AG6" t="s">
        <v>72</v>
      </c>
      <c r="AH6" t="s">
        <v>19</v>
      </c>
    </row>
    <row r="7" ht="14.25" customHeight="1" spans="1:34">
      <c r="A7" s="6" t="s">
        <v>117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118</v>
      </c>
      <c r="H7" s="7" t="s">
        <v>119</v>
      </c>
      <c r="I7" s="7" t="s">
        <v>76</v>
      </c>
      <c r="J7" s="7" t="s">
        <v>2</v>
      </c>
      <c r="K7" s="7" t="s">
        <v>120</v>
      </c>
      <c r="L7" s="7">
        <v>2</v>
      </c>
      <c r="M7" s="7">
        <v>1</v>
      </c>
      <c r="N7" s="7" t="s">
        <v>78</v>
      </c>
      <c r="O7" s="7" t="s">
        <v>78</v>
      </c>
      <c r="P7" s="7" t="s">
        <v>79</v>
      </c>
      <c r="Q7" s="7"/>
      <c r="R7" s="10" t="s">
        <v>121</v>
      </c>
      <c r="S7" s="11" t="s">
        <v>19</v>
      </c>
      <c r="T7" s="7"/>
      <c r="U7" s="10" t="s">
        <v>19</v>
      </c>
      <c r="V7" s="10" t="s">
        <v>121</v>
      </c>
      <c r="W7" s="11" t="s">
        <v>122</v>
      </c>
      <c r="X7" s="11" t="s">
        <v>19</v>
      </c>
      <c r="Y7" s="10" t="s">
        <v>19</v>
      </c>
      <c r="Z7" s="11" t="s">
        <v>19</v>
      </c>
      <c r="AA7" s="13" t="s">
        <v>19</v>
      </c>
      <c r="AB7" t="s">
        <v>19</v>
      </c>
      <c r="AC7" t="s">
        <v>123</v>
      </c>
      <c r="AD7" t="s">
        <v>6</v>
      </c>
      <c r="AE7" t="s">
        <v>83</v>
      </c>
      <c r="AF7" t="s">
        <v>84</v>
      </c>
      <c r="AG7" t="s">
        <v>72</v>
      </c>
      <c r="AH7" t="s">
        <v>19</v>
      </c>
    </row>
    <row r="8" ht="14.25" customHeight="1" spans="1:34">
      <c r="A8" s="6" t="s">
        <v>124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125</v>
      </c>
      <c r="H8" s="7" t="s">
        <v>126</v>
      </c>
      <c r="I8" s="7" t="s">
        <v>76</v>
      </c>
      <c r="J8" s="7" t="s">
        <v>2</v>
      </c>
      <c r="K8" s="7" t="s">
        <v>127</v>
      </c>
      <c r="L8" s="7">
        <v>1</v>
      </c>
      <c r="M8" s="7">
        <v>2</v>
      </c>
      <c r="N8" s="7" t="s">
        <v>97</v>
      </c>
      <c r="O8" s="7" t="s">
        <v>128</v>
      </c>
      <c r="P8" s="7" t="s">
        <v>79</v>
      </c>
      <c r="Q8" s="7"/>
      <c r="R8" s="10" t="s">
        <v>129</v>
      </c>
      <c r="S8" s="11" t="s">
        <v>19</v>
      </c>
      <c r="T8" s="7"/>
      <c r="U8" s="10" t="s">
        <v>19</v>
      </c>
      <c r="V8" s="10" t="s">
        <v>129</v>
      </c>
      <c r="W8" s="11" t="s">
        <v>130</v>
      </c>
      <c r="X8" s="11" t="s">
        <v>19</v>
      </c>
      <c r="Y8" s="10" t="s">
        <v>19</v>
      </c>
      <c r="Z8" s="11" t="s">
        <v>19</v>
      </c>
      <c r="AA8" s="13" t="s">
        <v>19</v>
      </c>
      <c r="AB8" t="s">
        <v>19</v>
      </c>
      <c r="AC8" t="s">
        <v>131</v>
      </c>
      <c r="AD8" t="s">
        <v>6</v>
      </c>
      <c r="AE8" t="s">
        <v>132</v>
      </c>
      <c r="AF8" t="s">
        <v>84</v>
      </c>
      <c r="AG8" t="s">
        <v>72</v>
      </c>
      <c r="AH8" t="s">
        <v>19</v>
      </c>
    </row>
    <row r="9" ht="14.25" customHeight="1" spans="1:34">
      <c r="A9" s="6" t="s">
        <v>133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134</v>
      </c>
      <c r="H9" s="7" t="s">
        <v>135</v>
      </c>
      <c r="I9" s="7" t="s">
        <v>76</v>
      </c>
      <c r="J9" s="7" t="s">
        <v>2</v>
      </c>
      <c r="K9" s="7" t="s">
        <v>136</v>
      </c>
      <c r="L9" s="7">
        <v>1</v>
      </c>
      <c r="M9" s="7">
        <v>1</v>
      </c>
      <c r="N9" s="7" t="s">
        <v>78</v>
      </c>
      <c r="O9" s="7" t="s">
        <v>78</v>
      </c>
      <c r="P9" s="7" t="s">
        <v>79</v>
      </c>
      <c r="Q9" s="7"/>
      <c r="R9" s="10" t="s">
        <v>137</v>
      </c>
      <c r="S9" s="11" t="s">
        <v>19</v>
      </c>
      <c r="T9" s="7"/>
      <c r="U9" s="10" t="s">
        <v>19</v>
      </c>
      <c r="V9" s="10" t="s">
        <v>137</v>
      </c>
      <c r="W9" s="11" t="s">
        <v>138</v>
      </c>
      <c r="X9" s="11" t="s">
        <v>19</v>
      </c>
      <c r="Y9" s="10" t="s">
        <v>19</v>
      </c>
      <c r="Z9" s="11" t="s">
        <v>19</v>
      </c>
      <c r="AA9" s="13" t="s">
        <v>19</v>
      </c>
      <c r="AB9" t="s">
        <v>19</v>
      </c>
      <c r="AC9" t="s">
        <v>139</v>
      </c>
      <c r="AD9" t="s">
        <v>6</v>
      </c>
      <c r="AE9" t="s">
        <v>140</v>
      </c>
      <c r="AF9" t="s">
        <v>84</v>
      </c>
      <c r="AG9" t="s">
        <v>72</v>
      </c>
      <c r="AH9" t="s">
        <v>19</v>
      </c>
    </row>
    <row r="10" ht="14.25" customHeight="1" spans="1:34">
      <c r="A10" s="6" t="s">
        <v>141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142</v>
      </c>
      <c r="H10" s="7" t="s">
        <v>143</v>
      </c>
      <c r="I10" s="7" t="s">
        <v>76</v>
      </c>
      <c r="J10" s="7" t="s">
        <v>2</v>
      </c>
      <c r="K10" s="7" t="s">
        <v>144</v>
      </c>
      <c r="L10" s="7">
        <v>1</v>
      </c>
      <c r="M10" s="7">
        <v>1</v>
      </c>
      <c r="N10" s="7" t="s">
        <v>78</v>
      </c>
      <c r="O10" s="7" t="s">
        <v>78</v>
      </c>
      <c r="P10" s="7" t="s">
        <v>79</v>
      </c>
      <c r="Q10" s="7"/>
      <c r="R10" s="10" t="s">
        <v>145</v>
      </c>
      <c r="S10" s="11" t="s">
        <v>19</v>
      </c>
      <c r="T10" s="7"/>
      <c r="U10" s="10" t="s">
        <v>19</v>
      </c>
      <c r="V10" s="10" t="s">
        <v>145</v>
      </c>
      <c r="W10" s="11" t="s">
        <v>146</v>
      </c>
      <c r="X10" s="11" t="s">
        <v>19</v>
      </c>
      <c r="Y10" s="10" t="s">
        <v>19</v>
      </c>
      <c r="Z10" s="11" t="s">
        <v>19</v>
      </c>
      <c r="AA10" s="13" t="s">
        <v>19</v>
      </c>
      <c r="AB10" t="s">
        <v>19</v>
      </c>
      <c r="AC10" t="s">
        <v>147</v>
      </c>
      <c r="AD10" t="s">
        <v>6</v>
      </c>
      <c r="AE10" t="s">
        <v>148</v>
      </c>
      <c r="AF10" t="s">
        <v>84</v>
      </c>
      <c r="AG10" t="s">
        <v>72</v>
      </c>
      <c r="AH10" t="s">
        <v>19</v>
      </c>
    </row>
    <row r="11" ht="14.25" customHeight="1" spans="1:34">
      <c r="A11" s="6" t="s">
        <v>149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150</v>
      </c>
      <c r="H11" s="7" t="s">
        <v>151</v>
      </c>
      <c r="I11" s="7" t="s">
        <v>76</v>
      </c>
      <c r="J11" s="7" t="s">
        <v>2</v>
      </c>
      <c r="K11" s="7" t="s">
        <v>152</v>
      </c>
      <c r="L11" s="7">
        <v>1</v>
      </c>
      <c r="M11" s="7">
        <v>2</v>
      </c>
      <c r="N11" s="7" t="s">
        <v>153</v>
      </c>
      <c r="O11" s="7" t="s">
        <v>128</v>
      </c>
      <c r="P11" s="7" t="s">
        <v>79</v>
      </c>
      <c r="Q11" s="7"/>
      <c r="R11" s="10" t="s">
        <v>154</v>
      </c>
      <c r="S11" s="11" t="s">
        <v>19</v>
      </c>
      <c r="T11" s="7"/>
      <c r="U11" s="10" t="s">
        <v>19</v>
      </c>
      <c r="V11" s="10" t="s">
        <v>154</v>
      </c>
      <c r="W11" s="11" t="s">
        <v>155</v>
      </c>
      <c r="X11" s="11" t="s">
        <v>19</v>
      </c>
      <c r="Y11" s="10" t="s">
        <v>19</v>
      </c>
      <c r="Z11" s="11" t="s">
        <v>19</v>
      </c>
      <c r="AA11" s="13" t="s">
        <v>19</v>
      </c>
      <c r="AB11" t="s">
        <v>19</v>
      </c>
      <c r="AC11" t="s">
        <v>156</v>
      </c>
      <c r="AD11" t="s">
        <v>6</v>
      </c>
      <c r="AE11" t="s">
        <v>157</v>
      </c>
      <c r="AF11" t="s">
        <v>84</v>
      </c>
      <c r="AG11" t="s">
        <v>72</v>
      </c>
      <c r="AH11" t="s">
        <v>19</v>
      </c>
    </row>
    <row r="12" ht="14.25" customHeight="1" spans="1:34">
      <c r="A12" s="6" t="s">
        <v>158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110</v>
      </c>
      <c r="H12" s="7" t="s">
        <v>111</v>
      </c>
      <c r="I12" s="7" t="s">
        <v>76</v>
      </c>
      <c r="J12" s="7" t="s">
        <v>2</v>
      </c>
      <c r="K12" s="7" t="s">
        <v>159</v>
      </c>
      <c r="L12" s="7">
        <v>1</v>
      </c>
      <c r="M12" s="7">
        <v>1</v>
      </c>
      <c r="N12" s="7" t="s">
        <v>78</v>
      </c>
      <c r="O12" s="7" t="s">
        <v>78</v>
      </c>
      <c r="P12" s="7" t="s">
        <v>79</v>
      </c>
      <c r="Q12" s="7"/>
      <c r="R12" s="10" t="s">
        <v>113</v>
      </c>
      <c r="S12" s="11" t="s">
        <v>19</v>
      </c>
      <c r="T12" s="7"/>
      <c r="U12" s="10" t="s">
        <v>19</v>
      </c>
      <c r="V12" s="10" t="s">
        <v>113</v>
      </c>
      <c r="W12" s="11" t="s">
        <v>114</v>
      </c>
      <c r="X12" s="11" t="s">
        <v>19</v>
      </c>
      <c r="Y12" s="10" t="s">
        <v>19</v>
      </c>
      <c r="Z12" s="11" t="s">
        <v>19</v>
      </c>
      <c r="AA12" s="13" t="s">
        <v>19</v>
      </c>
      <c r="AB12" t="s">
        <v>19</v>
      </c>
      <c r="AC12" t="s">
        <v>115</v>
      </c>
      <c r="AD12" t="s">
        <v>6</v>
      </c>
      <c r="AE12" t="s">
        <v>116</v>
      </c>
      <c r="AF12" t="s">
        <v>84</v>
      </c>
      <c r="AG12" t="s">
        <v>72</v>
      </c>
      <c r="AH12" t="s">
        <v>19</v>
      </c>
    </row>
    <row r="13" ht="14.25" customHeight="1" spans="1:34">
      <c r="A13" s="6" t="s">
        <v>160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110</v>
      </c>
      <c r="H13" s="7" t="s">
        <v>111</v>
      </c>
      <c r="I13" s="7" t="s">
        <v>76</v>
      </c>
      <c r="J13" s="7" t="s">
        <v>2</v>
      </c>
      <c r="K13" s="7" t="s">
        <v>161</v>
      </c>
      <c r="L13" s="7">
        <v>1</v>
      </c>
      <c r="M13" s="7">
        <v>2</v>
      </c>
      <c r="N13" s="7" t="s">
        <v>97</v>
      </c>
      <c r="O13" s="7" t="s">
        <v>128</v>
      </c>
      <c r="P13" s="7" t="s">
        <v>79</v>
      </c>
      <c r="Q13" s="7"/>
      <c r="R13" s="10" t="s">
        <v>162</v>
      </c>
      <c r="S13" s="11" t="s">
        <v>19</v>
      </c>
      <c r="T13" s="7"/>
      <c r="U13" s="10" t="s">
        <v>19</v>
      </c>
      <c r="V13" s="10" t="s">
        <v>162</v>
      </c>
      <c r="W13" s="11" t="s">
        <v>163</v>
      </c>
      <c r="X13" s="11" t="s">
        <v>19</v>
      </c>
      <c r="Y13" s="10" t="s">
        <v>19</v>
      </c>
      <c r="Z13" s="11" t="s">
        <v>19</v>
      </c>
      <c r="AA13" s="13" t="s">
        <v>19</v>
      </c>
      <c r="AB13" t="s">
        <v>19</v>
      </c>
      <c r="AC13" t="s">
        <v>164</v>
      </c>
      <c r="AD13" t="s">
        <v>6</v>
      </c>
      <c r="AE13" t="s">
        <v>116</v>
      </c>
      <c r="AF13" t="s">
        <v>84</v>
      </c>
      <c r="AG13" t="s">
        <v>72</v>
      </c>
      <c r="AH13" t="s">
        <v>19</v>
      </c>
    </row>
    <row r="14" ht="14.25" customHeight="1" spans="1:34">
      <c r="A14" s="6" t="s">
        <v>165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166</v>
      </c>
      <c r="H14" s="7" t="s">
        <v>167</v>
      </c>
      <c r="I14" s="7" t="s">
        <v>76</v>
      </c>
      <c r="J14" s="7" t="s">
        <v>2</v>
      </c>
      <c r="K14" s="7" t="s">
        <v>168</v>
      </c>
      <c r="L14" s="7">
        <v>2</v>
      </c>
      <c r="M14" s="7">
        <v>2</v>
      </c>
      <c r="N14" s="7" t="s">
        <v>153</v>
      </c>
      <c r="O14" s="7" t="s">
        <v>128</v>
      </c>
      <c r="P14" s="7" t="s">
        <v>79</v>
      </c>
      <c r="Q14" s="7"/>
      <c r="R14" s="10" t="s">
        <v>169</v>
      </c>
      <c r="S14" s="11" t="s">
        <v>19</v>
      </c>
      <c r="T14" s="7"/>
      <c r="U14" s="10" t="s">
        <v>19</v>
      </c>
      <c r="V14" s="10" t="s">
        <v>169</v>
      </c>
      <c r="W14" s="11" t="s">
        <v>170</v>
      </c>
      <c r="X14" s="11" t="s">
        <v>19</v>
      </c>
      <c r="Y14" s="10" t="s">
        <v>19</v>
      </c>
      <c r="Z14" s="11" t="s">
        <v>19</v>
      </c>
      <c r="AA14" s="13" t="s">
        <v>19</v>
      </c>
      <c r="AB14" t="s">
        <v>19</v>
      </c>
      <c r="AC14" t="s">
        <v>171</v>
      </c>
      <c r="AD14" t="s">
        <v>6</v>
      </c>
      <c r="AE14" t="s">
        <v>172</v>
      </c>
      <c r="AF14" t="s">
        <v>84</v>
      </c>
      <c r="AG14" t="s">
        <v>72</v>
      </c>
      <c r="AH14" t="s">
        <v>19</v>
      </c>
    </row>
    <row r="15" ht="14.25" customHeight="1" spans="1:34">
      <c r="A15" s="6" t="s">
        <v>173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174</v>
      </c>
      <c r="H15" s="7" t="s">
        <v>175</v>
      </c>
      <c r="I15" s="7" t="s">
        <v>76</v>
      </c>
      <c r="J15" s="7" t="s">
        <v>2</v>
      </c>
      <c r="K15" s="7" t="s">
        <v>176</v>
      </c>
      <c r="L15" s="7">
        <v>1</v>
      </c>
      <c r="M15" s="7">
        <v>1</v>
      </c>
      <c r="N15" s="7" t="s">
        <v>78</v>
      </c>
      <c r="O15" s="7" t="s">
        <v>78</v>
      </c>
      <c r="P15" s="7" t="s">
        <v>79</v>
      </c>
      <c r="Q15" s="7"/>
      <c r="R15" s="10" t="s">
        <v>177</v>
      </c>
      <c r="S15" s="11" t="s">
        <v>19</v>
      </c>
      <c r="T15" s="7"/>
      <c r="U15" s="10" t="s">
        <v>19</v>
      </c>
      <c r="V15" s="10" t="s">
        <v>177</v>
      </c>
      <c r="W15" s="11" t="s">
        <v>178</v>
      </c>
      <c r="X15" s="11" t="s">
        <v>19</v>
      </c>
      <c r="Y15" s="10" t="s">
        <v>19</v>
      </c>
      <c r="Z15" s="11" t="s">
        <v>19</v>
      </c>
      <c r="AA15" s="13" t="s">
        <v>19</v>
      </c>
      <c r="AB15" t="s">
        <v>19</v>
      </c>
      <c r="AC15" t="s">
        <v>179</v>
      </c>
      <c r="AD15" t="s">
        <v>6</v>
      </c>
      <c r="AE15" t="s">
        <v>180</v>
      </c>
      <c r="AF15" t="s">
        <v>84</v>
      </c>
      <c r="AG15" t="s">
        <v>72</v>
      </c>
      <c r="AH15" t="s">
        <v>19</v>
      </c>
    </row>
    <row r="16" ht="14.25" customHeight="1" spans="1:34">
      <c r="A16" s="6" t="s">
        <v>181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182</v>
      </c>
      <c r="H16" s="7" t="s">
        <v>183</v>
      </c>
      <c r="I16" s="7" t="s">
        <v>76</v>
      </c>
      <c r="J16" s="7" t="s">
        <v>2</v>
      </c>
      <c r="K16" s="7" t="s">
        <v>184</v>
      </c>
      <c r="L16" s="7">
        <v>1</v>
      </c>
      <c r="M16" s="7">
        <v>1</v>
      </c>
      <c r="N16" s="7" t="s">
        <v>78</v>
      </c>
      <c r="O16" s="7" t="s">
        <v>78</v>
      </c>
      <c r="P16" s="7" t="s">
        <v>79</v>
      </c>
      <c r="Q16" s="7"/>
      <c r="R16" s="10" t="s">
        <v>185</v>
      </c>
      <c r="S16" s="11" t="s">
        <v>19</v>
      </c>
      <c r="T16" s="7"/>
      <c r="U16" s="10" t="s">
        <v>19</v>
      </c>
      <c r="V16" s="10" t="s">
        <v>185</v>
      </c>
      <c r="W16" s="11" t="s">
        <v>186</v>
      </c>
      <c r="X16" s="11" t="s">
        <v>19</v>
      </c>
      <c r="Y16" s="10" t="s">
        <v>19</v>
      </c>
      <c r="Z16" s="11" t="s">
        <v>19</v>
      </c>
      <c r="AA16" s="13" t="s">
        <v>19</v>
      </c>
      <c r="AB16" t="s">
        <v>19</v>
      </c>
      <c r="AC16" t="s">
        <v>187</v>
      </c>
      <c r="AD16" t="s">
        <v>6</v>
      </c>
      <c r="AE16" t="s">
        <v>188</v>
      </c>
      <c r="AF16" t="s">
        <v>84</v>
      </c>
      <c r="AG16" t="s">
        <v>72</v>
      </c>
      <c r="AH16" t="s">
        <v>19</v>
      </c>
    </row>
    <row r="17" ht="14.25" customHeight="1" spans="1:34">
      <c r="A17" s="6" t="s">
        <v>189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190</v>
      </c>
      <c r="H17" s="7" t="s">
        <v>191</v>
      </c>
      <c r="I17" s="7" t="s">
        <v>76</v>
      </c>
      <c r="J17" s="7" t="s">
        <v>2</v>
      </c>
      <c r="K17" s="7" t="s">
        <v>192</v>
      </c>
      <c r="L17" s="7">
        <v>1</v>
      </c>
      <c r="M17" s="7">
        <v>1</v>
      </c>
      <c r="N17" s="7" t="s">
        <v>78</v>
      </c>
      <c r="O17" s="7" t="s">
        <v>78</v>
      </c>
      <c r="P17" s="7" t="s">
        <v>79</v>
      </c>
      <c r="Q17" s="7"/>
      <c r="R17" s="10" t="s">
        <v>193</v>
      </c>
      <c r="S17" s="11" t="s">
        <v>19</v>
      </c>
      <c r="T17" s="7"/>
      <c r="U17" s="10" t="s">
        <v>19</v>
      </c>
      <c r="V17" s="10" t="s">
        <v>193</v>
      </c>
      <c r="W17" s="11" t="s">
        <v>194</v>
      </c>
      <c r="X17" s="11" t="s">
        <v>19</v>
      </c>
      <c r="Y17" s="10" t="s">
        <v>19</v>
      </c>
      <c r="Z17" s="11" t="s">
        <v>19</v>
      </c>
      <c r="AA17" s="13" t="s">
        <v>19</v>
      </c>
      <c r="AB17" t="s">
        <v>19</v>
      </c>
      <c r="AC17" t="s">
        <v>195</v>
      </c>
      <c r="AD17" t="s">
        <v>6</v>
      </c>
      <c r="AE17" t="s">
        <v>196</v>
      </c>
      <c r="AF17" t="s">
        <v>84</v>
      </c>
      <c r="AG17" t="s">
        <v>72</v>
      </c>
      <c r="AH17" t="s">
        <v>19</v>
      </c>
    </row>
    <row r="18" ht="14.25" customHeight="1" spans="1:34">
      <c r="A18" s="6" t="s">
        <v>197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190</v>
      </c>
      <c r="H18" s="7" t="s">
        <v>191</v>
      </c>
      <c r="I18" s="7" t="s">
        <v>76</v>
      </c>
      <c r="J18" s="7" t="s">
        <v>2</v>
      </c>
      <c r="K18" s="7" t="s">
        <v>198</v>
      </c>
      <c r="L18" s="7">
        <v>1</v>
      </c>
      <c r="M18" s="7">
        <v>1</v>
      </c>
      <c r="N18" s="7" t="s">
        <v>78</v>
      </c>
      <c r="O18" s="7" t="s">
        <v>78</v>
      </c>
      <c r="P18" s="7" t="s">
        <v>79</v>
      </c>
      <c r="Q18" s="7"/>
      <c r="R18" s="10" t="s">
        <v>199</v>
      </c>
      <c r="S18" s="11" t="s">
        <v>19</v>
      </c>
      <c r="T18" s="7"/>
      <c r="U18" s="10" t="s">
        <v>19</v>
      </c>
      <c r="V18" s="10" t="s">
        <v>199</v>
      </c>
      <c r="W18" s="11" t="s">
        <v>200</v>
      </c>
      <c r="X18" s="11" t="s">
        <v>19</v>
      </c>
      <c r="Y18" s="10" t="s">
        <v>19</v>
      </c>
      <c r="Z18" s="11" t="s">
        <v>19</v>
      </c>
      <c r="AA18" s="13" t="s">
        <v>19</v>
      </c>
      <c r="AB18" t="s">
        <v>19</v>
      </c>
      <c r="AC18" t="s">
        <v>201</v>
      </c>
      <c r="AD18" t="s">
        <v>6</v>
      </c>
      <c r="AE18" t="s">
        <v>202</v>
      </c>
      <c r="AF18" t="s">
        <v>84</v>
      </c>
      <c r="AG18" t="s">
        <v>72</v>
      </c>
      <c r="AH18" t="s">
        <v>19</v>
      </c>
    </row>
    <row r="19" ht="14.25" customHeight="1" spans="1:34">
      <c r="A19" s="6" t="s">
        <v>203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204</v>
      </c>
      <c r="H19" s="7" t="s">
        <v>205</v>
      </c>
      <c r="I19" s="7" t="s">
        <v>76</v>
      </c>
      <c r="J19" s="7" t="s">
        <v>2</v>
      </c>
      <c r="K19" s="7" t="s">
        <v>206</v>
      </c>
      <c r="L19" s="7">
        <v>1</v>
      </c>
      <c r="M19" s="7">
        <v>1</v>
      </c>
      <c r="N19" s="7" t="s">
        <v>78</v>
      </c>
      <c r="O19" s="7" t="s">
        <v>78</v>
      </c>
      <c r="P19" s="7" t="s">
        <v>79</v>
      </c>
      <c r="Q19" s="7"/>
      <c r="R19" s="10" t="s">
        <v>207</v>
      </c>
      <c r="S19" s="11" t="s">
        <v>19</v>
      </c>
      <c r="T19" s="7"/>
      <c r="U19" s="10" t="s">
        <v>19</v>
      </c>
      <c r="V19" s="10" t="s">
        <v>207</v>
      </c>
      <c r="W19" s="11" t="s">
        <v>208</v>
      </c>
      <c r="X19" s="11" t="s">
        <v>19</v>
      </c>
      <c r="Y19" s="10" t="s">
        <v>19</v>
      </c>
      <c r="Z19" s="11" t="s">
        <v>19</v>
      </c>
      <c r="AA19" s="13" t="s">
        <v>19</v>
      </c>
      <c r="AB19" t="s">
        <v>19</v>
      </c>
      <c r="AC19" t="s">
        <v>209</v>
      </c>
      <c r="AD19" t="s">
        <v>6</v>
      </c>
      <c r="AE19" t="s">
        <v>210</v>
      </c>
      <c r="AF19" t="s">
        <v>84</v>
      </c>
      <c r="AG19" t="s">
        <v>72</v>
      </c>
      <c r="AH19" t="s">
        <v>19</v>
      </c>
    </row>
    <row r="20" ht="14.25" customHeight="1" spans="1:34">
      <c r="A20" s="6" t="s">
        <v>211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212</v>
      </c>
      <c r="H20" s="7" t="s">
        <v>213</v>
      </c>
      <c r="I20" s="7" t="s">
        <v>76</v>
      </c>
      <c r="J20" s="7" t="s">
        <v>2</v>
      </c>
      <c r="K20" s="7" t="s">
        <v>214</v>
      </c>
      <c r="L20" s="7">
        <v>1</v>
      </c>
      <c r="M20" s="7">
        <v>1</v>
      </c>
      <c r="N20" s="7" t="s">
        <v>78</v>
      </c>
      <c r="O20" s="7" t="s">
        <v>78</v>
      </c>
      <c r="P20" s="7" t="s">
        <v>79</v>
      </c>
      <c r="Q20" s="7"/>
      <c r="R20" s="10" t="s">
        <v>215</v>
      </c>
      <c r="S20" s="11" t="s">
        <v>19</v>
      </c>
      <c r="T20" s="7"/>
      <c r="U20" s="10" t="s">
        <v>19</v>
      </c>
      <c r="V20" s="10" t="s">
        <v>215</v>
      </c>
      <c r="W20" s="11" t="s">
        <v>186</v>
      </c>
      <c r="X20" s="11" t="s">
        <v>19</v>
      </c>
      <c r="Y20" s="10" t="s">
        <v>19</v>
      </c>
      <c r="Z20" s="11" t="s">
        <v>19</v>
      </c>
      <c r="AA20" s="13" t="s">
        <v>19</v>
      </c>
      <c r="AB20" t="s">
        <v>19</v>
      </c>
      <c r="AC20" t="s">
        <v>216</v>
      </c>
      <c r="AD20" t="s">
        <v>6</v>
      </c>
      <c r="AE20" t="s">
        <v>217</v>
      </c>
      <c r="AF20" t="s">
        <v>84</v>
      </c>
      <c r="AG20" t="s">
        <v>72</v>
      </c>
      <c r="AH20" t="s">
        <v>19</v>
      </c>
    </row>
    <row r="21" ht="14.25" customHeight="1" spans="1:34">
      <c r="A21" s="6" t="s">
        <v>218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219</v>
      </c>
      <c r="H21" s="7" t="s">
        <v>220</v>
      </c>
      <c r="I21" s="7" t="s">
        <v>76</v>
      </c>
      <c r="J21" s="7" t="s">
        <v>2</v>
      </c>
      <c r="K21" s="7" t="s">
        <v>221</v>
      </c>
      <c r="L21" s="7">
        <v>1</v>
      </c>
      <c r="M21" s="7">
        <v>1</v>
      </c>
      <c r="N21" s="7" t="s">
        <v>78</v>
      </c>
      <c r="O21" s="7" t="s">
        <v>78</v>
      </c>
      <c r="P21" s="7" t="s">
        <v>79</v>
      </c>
      <c r="Q21" s="7"/>
      <c r="R21" s="10" t="s">
        <v>164</v>
      </c>
      <c r="S21" s="11" t="s">
        <v>19</v>
      </c>
      <c r="T21" s="7"/>
      <c r="U21" s="10" t="s">
        <v>19</v>
      </c>
      <c r="V21" s="10" t="s">
        <v>164</v>
      </c>
      <c r="W21" s="11" t="s">
        <v>222</v>
      </c>
      <c r="X21" s="11" t="s">
        <v>19</v>
      </c>
      <c r="Y21" s="10" t="s">
        <v>19</v>
      </c>
      <c r="Z21" s="11" t="s">
        <v>19</v>
      </c>
      <c r="AA21" s="13" t="s">
        <v>19</v>
      </c>
      <c r="AB21" t="s">
        <v>19</v>
      </c>
      <c r="AC21" t="s">
        <v>223</v>
      </c>
      <c r="AD21" t="s">
        <v>6</v>
      </c>
      <c r="AE21" t="s">
        <v>83</v>
      </c>
      <c r="AF21" t="s">
        <v>84</v>
      </c>
      <c r="AG21" t="s">
        <v>72</v>
      </c>
      <c r="AH21" t="s">
        <v>19</v>
      </c>
    </row>
    <row r="22" ht="14.25" customHeight="1" spans="1:34">
      <c r="A22" s="6" t="s">
        <v>224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225</v>
      </c>
      <c r="H22" s="7" t="s">
        <v>226</v>
      </c>
      <c r="I22" s="7" t="s">
        <v>76</v>
      </c>
      <c r="J22" s="7" t="s">
        <v>2</v>
      </c>
      <c r="K22" s="7" t="s">
        <v>227</v>
      </c>
      <c r="L22" s="7">
        <v>1</v>
      </c>
      <c r="M22" s="7">
        <v>1</v>
      </c>
      <c r="N22" s="7" t="s">
        <v>78</v>
      </c>
      <c r="O22" s="7" t="s">
        <v>78</v>
      </c>
      <c r="P22" s="7" t="s">
        <v>79</v>
      </c>
      <c r="Q22" s="7"/>
      <c r="R22" s="10" t="s">
        <v>228</v>
      </c>
      <c r="S22" s="11" t="s">
        <v>19</v>
      </c>
      <c r="T22" s="7"/>
      <c r="U22" s="10" t="s">
        <v>19</v>
      </c>
      <c r="V22" s="10" t="s">
        <v>228</v>
      </c>
      <c r="W22" s="11" t="s">
        <v>146</v>
      </c>
      <c r="X22" s="11" t="s">
        <v>19</v>
      </c>
      <c r="Y22" s="10" t="s">
        <v>19</v>
      </c>
      <c r="Z22" s="11" t="s">
        <v>19</v>
      </c>
      <c r="AA22" s="13" t="s">
        <v>19</v>
      </c>
      <c r="AB22" t="s">
        <v>19</v>
      </c>
      <c r="AC22" t="s">
        <v>229</v>
      </c>
      <c r="AD22" t="s">
        <v>6</v>
      </c>
      <c r="AE22" t="s">
        <v>230</v>
      </c>
      <c r="AF22" t="s">
        <v>84</v>
      </c>
      <c r="AG22" t="s">
        <v>72</v>
      </c>
      <c r="AH22" t="s">
        <v>19</v>
      </c>
    </row>
    <row r="23" ht="14.25" customHeight="1" spans="1:34">
      <c r="A23" s="6" t="s">
        <v>231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232</v>
      </c>
      <c r="H23" s="7" t="s">
        <v>233</v>
      </c>
      <c r="I23" s="7" t="s">
        <v>76</v>
      </c>
      <c r="J23" s="7" t="s">
        <v>2</v>
      </c>
      <c r="K23" s="7" t="s">
        <v>234</v>
      </c>
      <c r="L23" s="7">
        <v>1</v>
      </c>
      <c r="M23" s="7">
        <v>1</v>
      </c>
      <c r="N23" s="7" t="s">
        <v>235</v>
      </c>
      <c r="O23" s="7" t="s">
        <v>78</v>
      </c>
      <c r="P23" s="7" t="s">
        <v>79</v>
      </c>
      <c r="Q23" s="7"/>
      <c r="R23" s="10" t="s">
        <v>236</v>
      </c>
      <c r="S23" s="11" t="s">
        <v>19</v>
      </c>
      <c r="T23" s="7"/>
      <c r="U23" s="10" t="s">
        <v>19</v>
      </c>
      <c r="V23" s="10" t="s">
        <v>236</v>
      </c>
      <c r="W23" s="11" t="s">
        <v>237</v>
      </c>
      <c r="X23" s="11" t="s">
        <v>19</v>
      </c>
      <c r="Y23" s="10" t="s">
        <v>19</v>
      </c>
      <c r="Z23" s="11" t="s">
        <v>19</v>
      </c>
      <c r="AA23" s="13" t="s">
        <v>19</v>
      </c>
      <c r="AB23" t="s">
        <v>19</v>
      </c>
      <c r="AC23" t="s">
        <v>238</v>
      </c>
      <c r="AD23" t="s">
        <v>6</v>
      </c>
      <c r="AE23" t="s">
        <v>239</v>
      </c>
      <c r="AF23" t="s">
        <v>84</v>
      </c>
      <c r="AG23" t="s">
        <v>72</v>
      </c>
      <c r="AH23" t="s">
        <v>19</v>
      </c>
    </row>
    <row r="24" ht="14.25" customHeight="1" spans="1:34">
      <c r="A24" s="6" t="s">
        <v>240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241</v>
      </c>
      <c r="H24" s="7" t="s">
        <v>242</v>
      </c>
      <c r="I24" s="7" t="s">
        <v>76</v>
      </c>
      <c r="J24" s="7" t="s">
        <v>2</v>
      </c>
      <c r="K24" s="7" t="s">
        <v>243</v>
      </c>
      <c r="L24" s="7">
        <v>1</v>
      </c>
      <c r="M24" s="7">
        <v>3</v>
      </c>
      <c r="N24" s="7" t="s">
        <v>97</v>
      </c>
      <c r="O24" s="7" t="s">
        <v>97</v>
      </c>
      <c r="P24" s="7" t="s">
        <v>79</v>
      </c>
      <c r="Q24" s="7"/>
      <c r="R24" s="10" t="s">
        <v>244</v>
      </c>
      <c r="S24" s="11" t="s">
        <v>19</v>
      </c>
      <c r="T24" s="7"/>
      <c r="U24" s="10" t="s">
        <v>19</v>
      </c>
      <c r="V24" s="10" t="s">
        <v>244</v>
      </c>
      <c r="W24" s="11" t="s">
        <v>245</v>
      </c>
      <c r="X24" s="11" t="s">
        <v>19</v>
      </c>
      <c r="Y24" s="10" t="s">
        <v>19</v>
      </c>
      <c r="Z24" s="11" t="s">
        <v>19</v>
      </c>
      <c r="AA24" s="13" t="s">
        <v>19</v>
      </c>
      <c r="AB24" t="s">
        <v>19</v>
      </c>
      <c r="AC24" t="s">
        <v>246</v>
      </c>
      <c r="AD24" t="s">
        <v>6</v>
      </c>
      <c r="AE24" t="s">
        <v>247</v>
      </c>
      <c r="AF24" t="s">
        <v>84</v>
      </c>
      <c r="AG24" t="s">
        <v>72</v>
      </c>
      <c r="AH24" t="s">
        <v>19</v>
      </c>
    </row>
    <row r="25" ht="14.25" customHeight="1" spans="1:34">
      <c r="A25" s="6" t="s">
        <v>248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249</v>
      </c>
      <c r="H25" s="7" t="s">
        <v>250</v>
      </c>
      <c r="I25" s="7" t="s">
        <v>76</v>
      </c>
      <c r="J25" s="7" t="s">
        <v>2</v>
      </c>
      <c r="K25" s="7" t="s">
        <v>251</v>
      </c>
      <c r="L25" s="7">
        <v>1</v>
      </c>
      <c r="M25" s="7">
        <v>1</v>
      </c>
      <c r="N25" s="7" t="s">
        <v>78</v>
      </c>
      <c r="O25" s="7" t="s">
        <v>78</v>
      </c>
      <c r="P25" s="7" t="s">
        <v>79</v>
      </c>
      <c r="Q25" s="7"/>
      <c r="R25" s="10" t="s">
        <v>252</v>
      </c>
      <c r="S25" s="11" t="s">
        <v>19</v>
      </c>
      <c r="T25" s="7"/>
      <c r="U25" s="10" t="s">
        <v>19</v>
      </c>
      <c r="V25" s="10" t="s">
        <v>252</v>
      </c>
      <c r="W25" s="11" t="s">
        <v>253</v>
      </c>
      <c r="X25" s="11" t="s">
        <v>19</v>
      </c>
      <c r="Y25" s="10" t="s">
        <v>19</v>
      </c>
      <c r="Z25" s="11" t="s">
        <v>19</v>
      </c>
      <c r="AA25" s="13" t="s">
        <v>19</v>
      </c>
      <c r="AB25" t="s">
        <v>19</v>
      </c>
      <c r="AC25" t="s">
        <v>254</v>
      </c>
      <c r="AD25" t="s">
        <v>6</v>
      </c>
      <c r="AE25" t="s">
        <v>239</v>
      </c>
      <c r="AF25" t="s">
        <v>84</v>
      </c>
      <c r="AG25" t="s">
        <v>72</v>
      </c>
      <c r="AH25" t="s">
        <v>19</v>
      </c>
    </row>
    <row r="26" ht="14.25" customHeight="1" spans="1:34">
      <c r="A26" s="6" t="s">
        <v>255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256</v>
      </c>
      <c r="H26" s="7" t="s">
        <v>257</v>
      </c>
      <c r="I26" s="7" t="s">
        <v>76</v>
      </c>
      <c r="J26" s="7" t="s">
        <v>2</v>
      </c>
      <c r="K26" s="7" t="s">
        <v>258</v>
      </c>
      <c r="L26" s="7">
        <v>1</v>
      </c>
      <c r="M26" s="7">
        <v>1</v>
      </c>
      <c r="N26" s="7" t="s">
        <v>78</v>
      </c>
      <c r="O26" s="7" t="s">
        <v>78</v>
      </c>
      <c r="P26" s="7" t="s">
        <v>79</v>
      </c>
      <c r="Q26" s="7"/>
      <c r="R26" s="10" t="s">
        <v>259</v>
      </c>
      <c r="S26" s="11" t="s">
        <v>19</v>
      </c>
      <c r="T26" s="7"/>
      <c r="U26" s="10" t="s">
        <v>19</v>
      </c>
      <c r="V26" s="10" t="s">
        <v>259</v>
      </c>
      <c r="W26" s="11" t="s">
        <v>146</v>
      </c>
      <c r="X26" s="11" t="s">
        <v>19</v>
      </c>
      <c r="Y26" s="10" t="s">
        <v>19</v>
      </c>
      <c r="Z26" s="11" t="s">
        <v>19</v>
      </c>
      <c r="AA26" s="13" t="s">
        <v>19</v>
      </c>
      <c r="AB26" t="s">
        <v>19</v>
      </c>
      <c r="AC26" t="s">
        <v>245</v>
      </c>
      <c r="AD26" t="s">
        <v>6</v>
      </c>
      <c r="AE26" t="s">
        <v>217</v>
      </c>
      <c r="AF26" t="s">
        <v>84</v>
      </c>
      <c r="AG26" t="s">
        <v>72</v>
      </c>
      <c r="AH26" t="s">
        <v>19</v>
      </c>
    </row>
    <row r="27" ht="14.25" customHeight="1" spans="1:34">
      <c r="A27" s="6" t="s">
        <v>260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261</v>
      </c>
      <c r="H27" s="7" t="s">
        <v>262</v>
      </c>
      <c r="I27" s="7" t="s">
        <v>76</v>
      </c>
      <c r="J27" s="7" t="s">
        <v>2</v>
      </c>
      <c r="K27" s="7" t="s">
        <v>263</v>
      </c>
      <c r="L27" s="7">
        <v>1</v>
      </c>
      <c r="M27" s="7">
        <v>1</v>
      </c>
      <c r="N27" s="7" t="s">
        <v>78</v>
      </c>
      <c r="O27" s="7" t="s">
        <v>78</v>
      </c>
      <c r="P27" s="7" t="s">
        <v>79</v>
      </c>
      <c r="Q27" s="7"/>
      <c r="R27" s="10" t="s">
        <v>264</v>
      </c>
      <c r="S27" s="11" t="s">
        <v>19</v>
      </c>
      <c r="T27" s="7"/>
      <c r="U27" s="10" t="s">
        <v>19</v>
      </c>
      <c r="V27" s="10" t="s">
        <v>264</v>
      </c>
      <c r="W27" s="11" t="s">
        <v>265</v>
      </c>
      <c r="X27" s="11" t="s">
        <v>19</v>
      </c>
      <c r="Y27" s="10" t="s">
        <v>19</v>
      </c>
      <c r="Z27" s="11" t="s">
        <v>19</v>
      </c>
      <c r="AA27" s="13" t="s">
        <v>19</v>
      </c>
      <c r="AB27" t="s">
        <v>19</v>
      </c>
      <c r="AC27" t="s">
        <v>266</v>
      </c>
      <c r="AD27" t="s">
        <v>6</v>
      </c>
      <c r="AE27" t="s">
        <v>83</v>
      </c>
      <c r="AF27" t="s">
        <v>84</v>
      </c>
      <c r="AG27" t="s">
        <v>72</v>
      </c>
      <c r="AH27" t="s">
        <v>19</v>
      </c>
    </row>
    <row r="28" ht="14.25" customHeight="1" spans="1:34">
      <c r="A28" s="6" t="s">
        <v>267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268</v>
      </c>
      <c r="H28" s="7" t="s">
        <v>269</v>
      </c>
      <c r="I28" s="7" t="s">
        <v>76</v>
      </c>
      <c r="J28" s="7" t="s">
        <v>2</v>
      </c>
      <c r="K28" s="7" t="s">
        <v>270</v>
      </c>
      <c r="L28" s="7">
        <v>1</v>
      </c>
      <c r="M28" s="7">
        <v>1</v>
      </c>
      <c r="N28" s="7" t="s">
        <v>78</v>
      </c>
      <c r="O28" s="7" t="s">
        <v>78</v>
      </c>
      <c r="P28" s="7" t="s">
        <v>79</v>
      </c>
      <c r="Q28" s="7"/>
      <c r="R28" s="10" t="s">
        <v>215</v>
      </c>
      <c r="S28" s="11" t="s">
        <v>19</v>
      </c>
      <c r="T28" s="7"/>
      <c r="U28" s="10" t="s">
        <v>19</v>
      </c>
      <c r="V28" s="10" t="s">
        <v>215</v>
      </c>
      <c r="W28" s="11" t="s">
        <v>186</v>
      </c>
      <c r="X28" s="11" t="s">
        <v>19</v>
      </c>
      <c r="Y28" s="10" t="s">
        <v>19</v>
      </c>
      <c r="Z28" s="11" t="s">
        <v>19</v>
      </c>
      <c r="AA28" s="13" t="s">
        <v>19</v>
      </c>
      <c r="AB28" t="s">
        <v>19</v>
      </c>
      <c r="AC28" t="s">
        <v>216</v>
      </c>
      <c r="AD28" t="s">
        <v>6</v>
      </c>
      <c r="AE28" t="s">
        <v>271</v>
      </c>
      <c r="AF28" t="s">
        <v>84</v>
      </c>
      <c r="AG28" t="s">
        <v>72</v>
      </c>
      <c r="AH28" t="s">
        <v>19</v>
      </c>
    </row>
    <row r="29" ht="14.25" customHeight="1" spans="1:34">
      <c r="A29" s="6" t="s">
        <v>272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273</v>
      </c>
      <c r="H29" s="7" t="s">
        <v>274</v>
      </c>
      <c r="I29" s="7" t="s">
        <v>76</v>
      </c>
      <c r="J29" s="7" t="s">
        <v>2</v>
      </c>
      <c r="K29" s="7" t="s">
        <v>275</v>
      </c>
      <c r="L29" s="7">
        <v>1</v>
      </c>
      <c r="M29" s="7">
        <v>1</v>
      </c>
      <c r="N29" s="7" t="s">
        <v>78</v>
      </c>
      <c r="O29" s="7" t="s">
        <v>78</v>
      </c>
      <c r="P29" s="7" t="s">
        <v>79</v>
      </c>
      <c r="Q29" s="7"/>
      <c r="R29" s="10" t="s">
        <v>276</v>
      </c>
      <c r="S29" s="11" t="s">
        <v>19</v>
      </c>
      <c r="T29" s="7"/>
      <c r="U29" s="10" t="s">
        <v>19</v>
      </c>
      <c r="V29" s="10" t="s">
        <v>276</v>
      </c>
      <c r="W29" s="11" t="s">
        <v>200</v>
      </c>
      <c r="X29" s="11" t="s">
        <v>19</v>
      </c>
      <c r="Y29" s="10" t="s">
        <v>19</v>
      </c>
      <c r="Z29" s="11" t="s">
        <v>19</v>
      </c>
      <c r="AA29" s="13" t="s">
        <v>19</v>
      </c>
      <c r="AB29" t="s">
        <v>19</v>
      </c>
      <c r="AC29" t="s">
        <v>277</v>
      </c>
      <c r="AD29" t="s">
        <v>6</v>
      </c>
      <c r="AE29" t="s">
        <v>278</v>
      </c>
      <c r="AF29" t="s">
        <v>84</v>
      </c>
      <c r="AG29" t="s">
        <v>72</v>
      </c>
      <c r="AH29" t="s">
        <v>19</v>
      </c>
    </row>
    <row r="30" ht="14.25" customHeight="1" spans="1:34">
      <c r="A30" s="6" t="s">
        <v>279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280</v>
      </c>
      <c r="H30" s="7" t="s">
        <v>281</v>
      </c>
      <c r="I30" s="7" t="s">
        <v>76</v>
      </c>
      <c r="J30" s="7" t="s">
        <v>2</v>
      </c>
      <c r="K30" s="7" t="s">
        <v>282</v>
      </c>
      <c r="L30" s="7">
        <v>2</v>
      </c>
      <c r="M30" s="7">
        <v>1</v>
      </c>
      <c r="N30" s="7" t="s">
        <v>78</v>
      </c>
      <c r="O30" s="7" t="s">
        <v>78</v>
      </c>
      <c r="P30" s="7" t="s">
        <v>79</v>
      </c>
      <c r="Q30" s="7"/>
      <c r="R30" s="10" t="s">
        <v>283</v>
      </c>
      <c r="S30" s="11" t="s">
        <v>19</v>
      </c>
      <c r="T30" s="7"/>
      <c r="U30" s="10" t="s">
        <v>19</v>
      </c>
      <c r="V30" s="10" t="s">
        <v>283</v>
      </c>
      <c r="W30" s="11" t="s">
        <v>284</v>
      </c>
      <c r="X30" s="11" t="s">
        <v>19</v>
      </c>
      <c r="Y30" s="10" t="s">
        <v>19</v>
      </c>
      <c r="Z30" s="11" t="s">
        <v>19</v>
      </c>
      <c r="AA30" s="13" t="s">
        <v>19</v>
      </c>
      <c r="AB30" t="s">
        <v>19</v>
      </c>
      <c r="AC30" t="s">
        <v>285</v>
      </c>
      <c r="AD30" t="s">
        <v>6</v>
      </c>
      <c r="AE30" t="s">
        <v>101</v>
      </c>
      <c r="AF30" t="s">
        <v>84</v>
      </c>
      <c r="AG30" t="s">
        <v>72</v>
      </c>
      <c r="AH30" t="s">
        <v>19</v>
      </c>
    </row>
    <row r="31" customHeight="1" spans="1:32">
      <c r="A31" s="9" t="s">
        <v>286</v>
      </c>
      <c r="B31" s="9"/>
      <c r="C31" s="9" t="s">
        <v>287</v>
      </c>
      <c r="D31" s="9"/>
      <c r="E31" s="9"/>
      <c r="F31" s="9"/>
      <c r="G31" s="9" t="s">
        <v>287</v>
      </c>
      <c r="H31" s="9" t="s">
        <v>287</v>
      </c>
      <c r="I31" s="9" t="s">
        <v>287</v>
      </c>
      <c r="J31" s="9" t="s">
        <v>287</v>
      </c>
      <c r="K31" s="9" t="s">
        <v>287</v>
      </c>
      <c r="L31" s="9" t="s">
        <v>287</v>
      </c>
      <c r="M31" s="9" t="s">
        <v>287</v>
      </c>
      <c r="N31" s="9" t="s">
        <v>287</v>
      </c>
      <c r="O31" s="9" t="s">
        <v>287</v>
      </c>
      <c r="P31" s="9" t="s">
        <v>287</v>
      </c>
      <c r="Q31" s="9"/>
      <c r="R31" s="12" t="s">
        <v>20</v>
      </c>
      <c r="S31" s="12" t="s">
        <v>19</v>
      </c>
      <c r="T31" s="9" t="s">
        <v>287</v>
      </c>
      <c r="U31" s="12"/>
      <c r="V31" s="12" t="s">
        <v>20</v>
      </c>
      <c r="W31" s="12" t="s">
        <v>21</v>
      </c>
      <c r="X31" s="12"/>
      <c r="Y31" s="12"/>
      <c r="Z31" s="12"/>
      <c r="AA31" s="9"/>
      <c r="AB31" s="12"/>
      <c r="AC31" s="9"/>
      <c r="AD31" s="9" t="s">
        <v>287</v>
      </c>
      <c r="AE31" s="9"/>
      <c r="AF31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288</v>
      </c>
      <c r="B1" s="4" t="s">
        <v>289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290</v>
      </c>
      <c r="H1" s="4" t="s">
        <v>291</v>
      </c>
      <c r="I1" s="4" t="s">
        <v>13</v>
      </c>
      <c r="J1" s="4" t="s">
        <v>17</v>
      </c>
      <c r="K1" s="4" t="s">
        <v>18</v>
      </c>
      <c r="L1" s="8" t="s">
        <v>292</v>
      </c>
      <c r="M1" s="4" t="s">
        <v>293</v>
      </c>
      <c r="N1" s="4" t="s">
        <v>294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295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tabSelected="1" workbookViewId="0">
      <selection activeCell="A35" sqref="A35:A3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296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297</v>
      </c>
      <c r="E2" t="str">
        <f>VLOOKUP(A2,HOP!A:L,12,0)</f>
        <v>297.00</v>
      </c>
      <c r="F2" t="str">
        <f>VLOOKUP(A2,HOP!A:C,3,0)</f>
        <v>2275696</v>
      </c>
      <c r="G2">
        <f>D2-E2</f>
        <v>0</v>
      </c>
      <c r="H2" t="str">
        <f>$H$1&amp;F2</f>
        <v>，2275696</v>
      </c>
      <c r="I2" t="str">
        <f>VLOOKUP(A2,HOP!A:T,20,0)</f>
        <v>直连</v>
      </c>
    </row>
    <row r="3" ht="14.25" customHeight="1" spans="1:9">
      <c r="A3" s="6" t="s">
        <v>85</v>
      </c>
      <c r="B3" s="7" t="s">
        <v>78</v>
      </c>
      <c r="C3" s="7" t="s">
        <v>79</v>
      </c>
      <c r="D3" s="3">
        <v>116</v>
      </c>
      <c r="E3" t="str">
        <f>VLOOKUP(A3,HOP!A:L,12,0)</f>
        <v>116.00</v>
      </c>
      <c r="F3" t="str">
        <f>VLOOKUP(A3,HOP!A:C,3,0)</f>
        <v>2275697</v>
      </c>
      <c r="G3">
        <f t="shared" ref="G3:G30" si="0">D3-E3</f>
        <v>0</v>
      </c>
      <c r="H3" t="str">
        <f t="shared" ref="H3:H30" si="1">$H$1&amp;F3</f>
        <v>，2275697</v>
      </c>
      <c r="I3" t="str">
        <f>VLOOKUP(A3,HOP!A:T,20,0)</f>
        <v>直连</v>
      </c>
    </row>
    <row r="4" ht="14.25" customHeight="1" spans="1:9">
      <c r="A4" s="6" t="s">
        <v>93</v>
      </c>
      <c r="B4" s="7" t="s">
        <v>78</v>
      </c>
      <c r="C4" s="7" t="s">
        <v>79</v>
      </c>
      <c r="D4" s="3">
        <v>627</v>
      </c>
      <c r="E4" t="str">
        <f>VLOOKUP(A4,HOP!A:L,12,0)</f>
        <v>627.00</v>
      </c>
      <c r="F4" t="str">
        <f>VLOOKUP(A4,HOP!A:C,3,0)</f>
        <v>2274778</v>
      </c>
      <c r="G4">
        <f t="shared" si="0"/>
        <v>0</v>
      </c>
      <c r="H4" t="str">
        <f t="shared" si="1"/>
        <v>，2274778</v>
      </c>
      <c r="I4" t="str">
        <f>VLOOKUP(A4,HOP!A:T,20,0)</f>
        <v>直连</v>
      </c>
    </row>
    <row r="5" ht="14.25" customHeight="1" spans="1:9">
      <c r="A5" s="6" t="s">
        <v>102</v>
      </c>
      <c r="B5" s="7" t="s">
        <v>78</v>
      </c>
      <c r="C5" s="7" t="s">
        <v>79</v>
      </c>
      <c r="D5" s="3">
        <v>117</v>
      </c>
      <c r="E5" t="str">
        <f>VLOOKUP(A5,HOP!A:L,12,0)</f>
        <v>117.00</v>
      </c>
      <c r="F5" t="str">
        <f>VLOOKUP(A5,HOP!A:C,3,0)</f>
        <v>2275564</v>
      </c>
      <c r="G5">
        <f t="shared" si="0"/>
        <v>0</v>
      </c>
      <c r="H5" t="str">
        <f t="shared" si="1"/>
        <v>，2275564</v>
      </c>
      <c r="I5" t="str">
        <f>VLOOKUP(A5,HOP!A:T,20,0)</f>
        <v>直连</v>
      </c>
    </row>
    <row r="6" ht="14.25" customHeight="1" spans="1:9">
      <c r="A6" s="6" t="s">
        <v>109</v>
      </c>
      <c r="B6" s="7" t="s">
        <v>78</v>
      </c>
      <c r="C6" s="7" t="s">
        <v>79</v>
      </c>
      <c r="D6" s="3">
        <v>174</v>
      </c>
      <c r="E6" t="str">
        <f>VLOOKUP(A6,HOP!A:L,12,0)</f>
        <v>174.00</v>
      </c>
      <c r="F6" t="str">
        <f>VLOOKUP(A6,HOP!A:C,3,0)</f>
        <v>2275588</v>
      </c>
      <c r="G6">
        <f t="shared" si="0"/>
        <v>0</v>
      </c>
      <c r="H6" t="str">
        <f t="shared" si="1"/>
        <v>，2275588</v>
      </c>
      <c r="I6" t="str">
        <f>VLOOKUP(A6,HOP!A:T,20,0)</f>
        <v>直连</v>
      </c>
    </row>
    <row r="7" ht="14.25" customHeight="1" spans="1:9">
      <c r="A7" s="6" t="s">
        <v>117</v>
      </c>
      <c r="B7" s="7" t="s">
        <v>78</v>
      </c>
      <c r="C7" s="7" t="s">
        <v>79</v>
      </c>
      <c r="D7" s="3">
        <v>592</v>
      </c>
      <c r="E7" t="str">
        <f>VLOOKUP(A7,HOP!A:L,12,0)</f>
        <v>592.00</v>
      </c>
      <c r="F7" t="str">
        <f>VLOOKUP(A7,HOP!A:C,3,0)</f>
        <v>2275666</v>
      </c>
      <c r="G7">
        <f t="shared" si="0"/>
        <v>0</v>
      </c>
      <c r="H7" t="str">
        <f t="shared" si="1"/>
        <v>，2275666</v>
      </c>
      <c r="I7" t="str">
        <f>VLOOKUP(A7,HOP!A:T,20,0)</f>
        <v>直连</v>
      </c>
    </row>
    <row r="8" ht="14.25" customHeight="1" spans="1:9">
      <c r="A8" s="6" t="s">
        <v>124</v>
      </c>
      <c r="B8" s="7" t="s">
        <v>128</v>
      </c>
      <c r="C8" s="7" t="s">
        <v>79</v>
      </c>
      <c r="D8" s="3">
        <v>414</v>
      </c>
      <c r="E8" t="str">
        <f>VLOOKUP(A8,HOP!A:L,12,0)</f>
        <v>414.00</v>
      </c>
      <c r="F8" t="str">
        <f>VLOOKUP(A8,HOP!A:C,3,0)</f>
        <v>2274849</v>
      </c>
      <c r="G8">
        <f t="shared" si="0"/>
        <v>0</v>
      </c>
      <c r="H8" t="str">
        <f t="shared" si="1"/>
        <v>，2274849</v>
      </c>
      <c r="I8" t="str">
        <f>VLOOKUP(A8,HOP!A:T,20,0)</f>
        <v>直连</v>
      </c>
    </row>
    <row r="9" ht="14.25" customHeight="1" spans="1:9">
      <c r="A9" s="6" t="s">
        <v>133</v>
      </c>
      <c r="B9" s="7" t="s">
        <v>78</v>
      </c>
      <c r="C9" s="7" t="s">
        <v>79</v>
      </c>
      <c r="D9" s="3">
        <v>102</v>
      </c>
      <c r="E9" t="str">
        <f>VLOOKUP(A9,HOP!A:L,12,0)</f>
        <v>102.00</v>
      </c>
      <c r="F9" t="str">
        <f>VLOOKUP(A9,HOP!A:C,3,0)</f>
        <v>2275553</v>
      </c>
      <c r="G9">
        <f t="shared" si="0"/>
        <v>0</v>
      </c>
      <c r="H9" t="str">
        <f t="shared" si="1"/>
        <v>，2275553</v>
      </c>
      <c r="I9" t="str">
        <f>VLOOKUP(A9,HOP!A:T,20,0)</f>
        <v>直连</v>
      </c>
    </row>
    <row r="10" ht="14.25" customHeight="1" spans="1:9">
      <c r="A10" s="6" t="s">
        <v>141</v>
      </c>
      <c r="B10" s="7" t="s">
        <v>78</v>
      </c>
      <c r="C10" s="7" t="s">
        <v>79</v>
      </c>
      <c r="D10" s="3">
        <v>109</v>
      </c>
      <c r="E10" t="str">
        <f>VLOOKUP(A10,HOP!A:L,12,0)</f>
        <v>109.00</v>
      </c>
      <c r="F10" t="str">
        <f>VLOOKUP(A10,HOP!A:C,3,0)</f>
        <v>2275806</v>
      </c>
      <c r="G10">
        <f t="shared" si="0"/>
        <v>0</v>
      </c>
      <c r="H10" t="str">
        <f t="shared" si="1"/>
        <v>，2275806</v>
      </c>
      <c r="I10" t="str">
        <f>VLOOKUP(A10,HOP!A:T,20,0)</f>
        <v>直连</v>
      </c>
    </row>
    <row r="11" ht="14.25" customHeight="1" spans="1:9">
      <c r="A11" s="6" t="s">
        <v>149</v>
      </c>
      <c r="B11" s="7" t="s">
        <v>128</v>
      </c>
      <c r="C11" s="7" t="s">
        <v>79</v>
      </c>
      <c r="D11" s="3">
        <v>1720</v>
      </c>
      <c r="E11" t="str">
        <f>VLOOKUP(A11,HOP!A:L,12,0)</f>
        <v>1720.00</v>
      </c>
      <c r="F11" t="str">
        <f>VLOOKUP(A11,HOP!A:C,3,0)</f>
        <v>2274580</v>
      </c>
      <c r="G11">
        <f t="shared" si="0"/>
        <v>0</v>
      </c>
      <c r="H11" t="str">
        <f t="shared" si="1"/>
        <v>，2274580</v>
      </c>
      <c r="I11" t="str">
        <f>VLOOKUP(A11,HOP!A:T,20,0)</f>
        <v>直连</v>
      </c>
    </row>
    <row r="12" ht="14.25" customHeight="1" spans="1:9">
      <c r="A12" s="6" t="s">
        <v>158</v>
      </c>
      <c r="B12" s="7" t="s">
        <v>78</v>
      </c>
      <c r="C12" s="7" t="s">
        <v>79</v>
      </c>
      <c r="D12" s="3">
        <v>174</v>
      </c>
      <c r="E12" t="str">
        <f>VLOOKUP(A12,HOP!A:L,12,0)</f>
        <v>174.00</v>
      </c>
      <c r="F12" t="str">
        <f>VLOOKUP(A12,HOP!A:C,3,0)</f>
        <v>2275707</v>
      </c>
      <c r="G12">
        <f t="shared" si="0"/>
        <v>0</v>
      </c>
      <c r="H12" t="str">
        <f t="shared" si="1"/>
        <v>，2275707</v>
      </c>
      <c r="I12" t="str">
        <f>VLOOKUP(A12,HOP!A:T,20,0)</f>
        <v>直连</v>
      </c>
    </row>
    <row r="13" ht="14.25" customHeight="1" spans="1:9">
      <c r="A13" s="6" t="s">
        <v>160</v>
      </c>
      <c r="B13" s="7" t="s">
        <v>128</v>
      </c>
      <c r="C13" s="7" t="s">
        <v>79</v>
      </c>
      <c r="D13" s="3">
        <v>348</v>
      </c>
      <c r="E13" t="str">
        <f>VLOOKUP(A13,HOP!A:L,12,0)</f>
        <v>348.00</v>
      </c>
      <c r="F13" t="str">
        <f>VLOOKUP(A13,HOP!A:C,3,0)</f>
        <v>2274893</v>
      </c>
      <c r="G13">
        <f t="shared" si="0"/>
        <v>0</v>
      </c>
      <c r="H13" t="str">
        <f t="shared" si="1"/>
        <v>，2274893</v>
      </c>
      <c r="I13" t="str">
        <f>VLOOKUP(A13,HOP!A:T,20,0)</f>
        <v>直连</v>
      </c>
    </row>
    <row r="14" ht="14.25" customHeight="1" spans="1:9">
      <c r="A14" s="6" t="s">
        <v>165</v>
      </c>
      <c r="B14" s="7" t="s">
        <v>128</v>
      </c>
      <c r="C14" s="7" t="s">
        <v>79</v>
      </c>
      <c r="D14" s="3">
        <v>1892</v>
      </c>
      <c r="E14" t="str">
        <f>VLOOKUP(A14,HOP!A:L,12,0)</f>
        <v>1892.00</v>
      </c>
      <c r="F14" t="str">
        <f>VLOOKUP(A14,HOP!A:C,3,0)</f>
        <v>2274205</v>
      </c>
      <c r="G14">
        <f t="shared" si="0"/>
        <v>0</v>
      </c>
      <c r="H14" t="str">
        <f t="shared" si="1"/>
        <v>，2274205</v>
      </c>
      <c r="I14" t="str">
        <f>VLOOKUP(A14,HOP!A:T,20,0)</f>
        <v>直连</v>
      </c>
    </row>
    <row r="15" ht="14.25" customHeight="1" spans="1:9">
      <c r="A15" s="6" t="s">
        <v>173</v>
      </c>
      <c r="B15" s="7" t="s">
        <v>78</v>
      </c>
      <c r="C15" s="7" t="s">
        <v>79</v>
      </c>
      <c r="D15" s="3">
        <v>315</v>
      </c>
      <c r="E15" t="str">
        <f>VLOOKUP(A15,HOP!A:L,12,0)</f>
        <v>315.00</v>
      </c>
      <c r="F15" t="str">
        <f>VLOOKUP(A15,HOP!A:C,3,0)</f>
        <v>2275766</v>
      </c>
      <c r="G15">
        <f t="shared" si="0"/>
        <v>0</v>
      </c>
      <c r="H15" t="str">
        <f t="shared" si="1"/>
        <v>，2275766</v>
      </c>
      <c r="I15" t="str">
        <f>VLOOKUP(A15,HOP!A:T,20,0)</f>
        <v>直连</v>
      </c>
    </row>
    <row r="16" ht="14.25" customHeight="1" spans="1:9">
      <c r="A16" s="6" t="s">
        <v>181</v>
      </c>
      <c r="B16" s="7" t="s">
        <v>78</v>
      </c>
      <c r="C16" s="7" t="s">
        <v>79</v>
      </c>
      <c r="D16" s="3">
        <v>98</v>
      </c>
      <c r="E16" t="str">
        <f>VLOOKUP(A16,HOP!A:L,12,0)</f>
        <v>98.00</v>
      </c>
      <c r="F16" t="str">
        <f>VLOOKUP(A16,HOP!A:C,3,0)</f>
        <v>2275823</v>
      </c>
      <c r="G16">
        <f t="shared" si="0"/>
        <v>0</v>
      </c>
      <c r="H16" t="str">
        <f t="shared" si="1"/>
        <v>，2275823</v>
      </c>
      <c r="I16" t="str">
        <f>VLOOKUP(A16,HOP!A:T,20,0)</f>
        <v>直连</v>
      </c>
    </row>
    <row r="17" ht="14.25" customHeight="1" spans="1:9">
      <c r="A17" s="6" t="s">
        <v>189</v>
      </c>
      <c r="B17" s="7" t="s">
        <v>78</v>
      </c>
      <c r="C17" s="7" t="s">
        <v>79</v>
      </c>
      <c r="D17" s="3">
        <v>155</v>
      </c>
      <c r="E17" t="str">
        <f>VLOOKUP(A17,HOP!A:L,12,0)</f>
        <v>155.00</v>
      </c>
      <c r="F17" t="str">
        <f>VLOOKUP(A17,HOP!A:C,3,0)</f>
        <v>2275809</v>
      </c>
      <c r="G17">
        <f t="shared" si="0"/>
        <v>0</v>
      </c>
      <c r="H17" t="str">
        <f t="shared" si="1"/>
        <v>，2275809</v>
      </c>
      <c r="I17" t="str">
        <f>VLOOKUP(A17,HOP!A:T,20,0)</f>
        <v>直连</v>
      </c>
    </row>
    <row r="18" ht="14.25" customHeight="1" spans="1:9">
      <c r="A18" s="6" t="s">
        <v>197</v>
      </c>
      <c r="B18" s="7" t="s">
        <v>78</v>
      </c>
      <c r="C18" s="7" t="s">
        <v>79</v>
      </c>
      <c r="D18" s="3">
        <v>153</v>
      </c>
      <c r="E18" t="str">
        <f>VLOOKUP(A18,HOP!A:L,12,0)</f>
        <v>153.00</v>
      </c>
      <c r="F18" t="str">
        <f>VLOOKUP(A18,HOP!A:C,3,0)</f>
        <v>2275717</v>
      </c>
      <c r="G18">
        <f t="shared" si="0"/>
        <v>0</v>
      </c>
      <c r="H18" t="str">
        <f t="shared" si="1"/>
        <v>，2275717</v>
      </c>
      <c r="I18" t="str">
        <f>VLOOKUP(A18,HOP!A:T,20,0)</f>
        <v>直连</v>
      </c>
    </row>
    <row r="19" ht="14.25" customHeight="1" spans="1:9">
      <c r="A19" s="6" t="s">
        <v>203</v>
      </c>
      <c r="B19" s="7" t="s">
        <v>78</v>
      </c>
      <c r="C19" s="7" t="s">
        <v>79</v>
      </c>
      <c r="D19" s="3">
        <v>203</v>
      </c>
      <c r="E19" t="str">
        <f>VLOOKUP(A19,HOP!A:L,12,0)</f>
        <v>203.00</v>
      </c>
      <c r="F19" t="str">
        <f>VLOOKUP(A19,HOP!A:C,3,0)</f>
        <v>2275755</v>
      </c>
      <c r="G19">
        <f t="shared" si="0"/>
        <v>0</v>
      </c>
      <c r="H19" t="str">
        <f t="shared" si="1"/>
        <v>，2275755</v>
      </c>
      <c r="I19" t="str">
        <f>VLOOKUP(A19,HOP!A:T,20,0)</f>
        <v>直连</v>
      </c>
    </row>
    <row r="20" ht="14.25" customHeight="1" spans="1:9">
      <c r="A20" s="6" t="s">
        <v>211</v>
      </c>
      <c r="B20" s="7" t="s">
        <v>78</v>
      </c>
      <c r="C20" s="7" t="s">
        <v>79</v>
      </c>
      <c r="D20" s="3">
        <v>97</v>
      </c>
      <c r="E20" t="str">
        <f>VLOOKUP(A20,HOP!A:L,12,0)</f>
        <v>97.00</v>
      </c>
      <c r="F20" t="str">
        <f>VLOOKUP(A20,HOP!A:C,3,0)</f>
        <v>2275720</v>
      </c>
      <c r="G20">
        <f t="shared" si="0"/>
        <v>0</v>
      </c>
      <c r="H20" t="str">
        <f t="shared" si="1"/>
        <v>，2275720</v>
      </c>
      <c r="I20" t="str">
        <f>VLOOKUP(A20,HOP!A:T,20,0)</f>
        <v>直连</v>
      </c>
    </row>
    <row r="21" ht="14.25" customHeight="1" spans="1:9">
      <c r="A21" s="6" t="s">
        <v>218</v>
      </c>
      <c r="B21" s="7" t="s">
        <v>78</v>
      </c>
      <c r="C21" s="7" t="s">
        <v>79</v>
      </c>
      <c r="D21" s="3">
        <v>302</v>
      </c>
      <c r="E21" t="str">
        <f>VLOOKUP(A21,HOP!A:L,12,0)</f>
        <v>302.00</v>
      </c>
      <c r="F21" t="str">
        <f>VLOOKUP(A21,HOP!A:C,3,0)</f>
        <v>2275467</v>
      </c>
      <c r="G21">
        <f t="shared" si="0"/>
        <v>0</v>
      </c>
      <c r="H21" t="str">
        <f t="shared" si="1"/>
        <v>，2275467</v>
      </c>
      <c r="I21" t="str">
        <f>VLOOKUP(A21,HOP!A:T,20,0)</f>
        <v>直连</v>
      </c>
    </row>
    <row r="22" ht="14.25" customHeight="1" spans="1:9">
      <c r="A22" s="6" t="s">
        <v>224</v>
      </c>
      <c r="B22" s="7" t="s">
        <v>78</v>
      </c>
      <c r="C22" s="7" t="s">
        <v>79</v>
      </c>
      <c r="D22" s="3">
        <v>107</v>
      </c>
      <c r="E22" t="str">
        <f>VLOOKUP(A22,HOP!A:L,12,0)</f>
        <v>107.00</v>
      </c>
      <c r="F22" t="str">
        <f>VLOOKUP(A22,HOP!A:C,3,0)</f>
        <v>2275573</v>
      </c>
      <c r="G22">
        <f t="shared" si="0"/>
        <v>0</v>
      </c>
      <c r="H22" t="str">
        <f t="shared" si="1"/>
        <v>，2275573</v>
      </c>
      <c r="I22" t="str">
        <f>VLOOKUP(A22,HOP!A:T,20,0)</f>
        <v>直连</v>
      </c>
    </row>
    <row r="23" ht="14.25" customHeight="1" spans="1:9">
      <c r="A23" s="6" t="s">
        <v>231</v>
      </c>
      <c r="B23" s="7" t="s">
        <v>78</v>
      </c>
      <c r="C23" s="7" t="s">
        <v>79</v>
      </c>
      <c r="D23" s="3">
        <v>428</v>
      </c>
      <c r="E23" t="str">
        <f>VLOOKUP(A23,HOP!A:L,12,0)</f>
        <v>428.00</v>
      </c>
      <c r="F23" t="str">
        <f>VLOOKUP(A23,HOP!A:C,3,0)</f>
        <v>2272840</v>
      </c>
      <c r="G23">
        <f t="shared" si="0"/>
        <v>0</v>
      </c>
      <c r="H23" t="str">
        <f t="shared" si="1"/>
        <v>，2272840</v>
      </c>
      <c r="I23" t="str">
        <f>VLOOKUP(A23,HOP!A:T,20,0)</f>
        <v>直连</v>
      </c>
    </row>
    <row r="24" ht="14.25" customHeight="1" spans="1:9">
      <c r="A24" s="6" t="s">
        <v>240</v>
      </c>
      <c r="B24" s="7" t="s">
        <v>97</v>
      </c>
      <c r="C24" s="7" t="s">
        <v>79</v>
      </c>
      <c r="D24" s="3">
        <v>732</v>
      </c>
      <c r="E24" t="str">
        <f>VLOOKUP(A24,HOP!A:L,12,0)</f>
        <v>732.00</v>
      </c>
      <c r="F24" t="str">
        <f>VLOOKUP(A24,HOP!A:C,3,0)</f>
        <v>2274725</v>
      </c>
      <c r="G24">
        <f t="shared" si="0"/>
        <v>0</v>
      </c>
      <c r="H24" t="str">
        <f t="shared" si="1"/>
        <v>，2274725</v>
      </c>
      <c r="I24" t="str">
        <f>VLOOKUP(A24,HOP!A:T,20,0)</f>
        <v>直连</v>
      </c>
    </row>
    <row r="25" ht="14.25" customHeight="1" spans="1:9">
      <c r="A25" s="6" t="s">
        <v>248</v>
      </c>
      <c r="B25" s="7" t="s">
        <v>78</v>
      </c>
      <c r="C25" s="7" t="s">
        <v>79</v>
      </c>
      <c r="D25" s="3">
        <v>227</v>
      </c>
      <c r="E25" t="str">
        <f>VLOOKUP(A25,HOP!A:L,12,0)</f>
        <v>227.00</v>
      </c>
      <c r="F25" t="str">
        <f>VLOOKUP(A25,HOP!A:C,3,0)</f>
        <v>2275408</v>
      </c>
      <c r="G25">
        <f t="shared" si="0"/>
        <v>0</v>
      </c>
      <c r="H25" t="str">
        <f t="shared" si="1"/>
        <v>，2275408</v>
      </c>
      <c r="I25" t="str">
        <f>VLOOKUP(A25,HOP!A:T,20,0)</f>
        <v>直连</v>
      </c>
    </row>
    <row r="26" ht="14.25" customHeight="1" spans="1:9">
      <c r="A26" s="6" t="s">
        <v>255</v>
      </c>
      <c r="B26" s="7" t="s">
        <v>78</v>
      </c>
      <c r="C26" s="7" t="s">
        <v>79</v>
      </c>
      <c r="D26" s="3">
        <v>111</v>
      </c>
      <c r="E26" t="str">
        <f>VLOOKUP(A26,HOP!A:L,12,0)</f>
        <v>111.00</v>
      </c>
      <c r="F26" t="str">
        <f>VLOOKUP(A26,HOP!A:C,3,0)</f>
        <v>2275786</v>
      </c>
      <c r="G26">
        <f t="shared" si="0"/>
        <v>0</v>
      </c>
      <c r="H26" t="str">
        <f t="shared" si="1"/>
        <v>，2275786</v>
      </c>
      <c r="I26" t="str">
        <f>VLOOKUP(A26,HOP!A:T,20,0)</f>
        <v>直连</v>
      </c>
    </row>
    <row r="27" ht="14.25" customHeight="1" spans="1:9">
      <c r="A27" s="6" t="s">
        <v>260</v>
      </c>
      <c r="B27" s="7" t="s">
        <v>78</v>
      </c>
      <c r="C27" s="7" t="s">
        <v>79</v>
      </c>
      <c r="D27" s="3">
        <v>209</v>
      </c>
      <c r="E27" t="str">
        <f>VLOOKUP(A27,HOP!A:L,12,0)</f>
        <v>209.00</v>
      </c>
      <c r="F27" t="str">
        <f>VLOOKUP(A27,HOP!A:C,3,0)</f>
        <v>2275402</v>
      </c>
      <c r="G27">
        <f t="shared" si="0"/>
        <v>0</v>
      </c>
      <c r="H27" t="str">
        <f t="shared" si="1"/>
        <v>，2275402</v>
      </c>
      <c r="I27" t="str">
        <f>VLOOKUP(A27,HOP!A:T,20,0)</f>
        <v>直连</v>
      </c>
    </row>
    <row r="28" ht="14.25" customHeight="1" spans="1:9">
      <c r="A28" s="6" t="s">
        <v>267</v>
      </c>
      <c r="B28" s="7" t="s">
        <v>78</v>
      </c>
      <c r="C28" s="7" t="s">
        <v>79</v>
      </c>
      <c r="D28" s="3">
        <v>97</v>
      </c>
      <c r="E28" t="str">
        <f>VLOOKUP(A28,HOP!A:L,12,0)</f>
        <v>97.00</v>
      </c>
      <c r="F28" t="str">
        <f>VLOOKUP(A28,HOP!A:C,3,0)</f>
        <v>2275505</v>
      </c>
      <c r="G28">
        <f t="shared" si="0"/>
        <v>0</v>
      </c>
      <c r="H28" t="str">
        <f t="shared" si="1"/>
        <v>，2275505</v>
      </c>
      <c r="I28" t="str">
        <f>VLOOKUP(A28,HOP!A:T,20,0)</f>
        <v>直连</v>
      </c>
    </row>
    <row r="29" ht="14.25" customHeight="1" spans="1:9">
      <c r="A29" s="6" t="s">
        <v>272</v>
      </c>
      <c r="B29" s="7" t="s">
        <v>78</v>
      </c>
      <c r="C29" s="7" t="s">
        <v>79</v>
      </c>
      <c r="D29" s="3">
        <v>148</v>
      </c>
      <c r="E29" t="str">
        <f>VLOOKUP(A29,HOP!A:L,12,0)</f>
        <v>148.00</v>
      </c>
      <c r="F29" t="str">
        <f>VLOOKUP(A29,HOP!A:C,3,0)</f>
        <v>2275533</v>
      </c>
      <c r="G29">
        <f t="shared" si="0"/>
        <v>0</v>
      </c>
      <c r="H29" t="str">
        <f t="shared" si="1"/>
        <v>，2275533</v>
      </c>
      <c r="I29" t="str">
        <f>VLOOKUP(A29,HOP!A:T,20,0)</f>
        <v>直连</v>
      </c>
    </row>
    <row r="30" ht="14.25" customHeight="1" spans="1:9">
      <c r="A30" s="6" t="s">
        <v>279</v>
      </c>
      <c r="B30" s="7" t="s">
        <v>78</v>
      </c>
      <c r="C30" s="7" t="s">
        <v>79</v>
      </c>
      <c r="D30" s="3">
        <v>438</v>
      </c>
      <c r="E30" t="str">
        <f>VLOOKUP(A30,HOP!A:L,12,0)</f>
        <v>438.00</v>
      </c>
      <c r="F30" t="str">
        <f>VLOOKUP(A30,HOP!A:C,3,0)</f>
        <v>2275686</v>
      </c>
      <c r="G30">
        <f t="shared" si="0"/>
        <v>0</v>
      </c>
      <c r="H30" t="str">
        <f t="shared" si="1"/>
        <v>，2275686</v>
      </c>
      <c r="I30" t="str">
        <f>VLOOKUP(A30,HOP!A:T,20,0)</f>
        <v>直连</v>
      </c>
    </row>
    <row r="32" spans="4:4">
      <c r="D32" s="3">
        <f>SUM(D2:D31)</f>
        <v>10502</v>
      </c>
    </row>
    <row r="35" spans="1:1">
      <c r="A35" t="s">
        <v>297</v>
      </c>
    </row>
    <row r="36" spans="1:1">
      <c r="A36" s="5" t="s">
        <v>298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0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299</v>
      </c>
      <c r="B1" s="2" t="s">
        <v>300</v>
      </c>
      <c r="C1" s="2" t="s">
        <v>301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302</v>
      </c>
      <c r="I1" s="2" t="s">
        <v>303</v>
      </c>
      <c r="J1" s="2" t="s">
        <v>304</v>
      </c>
      <c r="K1" s="2" t="s">
        <v>305</v>
      </c>
      <c r="L1" s="2" t="s">
        <v>306</v>
      </c>
      <c r="M1" s="2" t="s">
        <v>307</v>
      </c>
      <c r="N1" s="2" t="s">
        <v>308</v>
      </c>
      <c r="O1" s="2" t="s">
        <v>309</v>
      </c>
      <c r="P1" s="2" t="s">
        <v>310</v>
      </c>
      <c r="Q1" s="2" t="s">
        <v>311</v>
      </c>
      <c r="R1" s="2" t="s">
        <v>312</v>
      </c>
      <c r="S1" s="2" t="s">
        <v>313</v>
      </c>
      <c r="T1" s="2" t="s">
        <v>314</v>
      </c>
    </row>
    <row r="2" s="1" customFormat="1" spans="1:20">
      <c r="A2" s="1" t="s">
        <v>181</v>
      </c>
      <c r="B2" s="1" t="s">
        <v>78</v>
      </c>
      <c r="C2" s="1" t="s">
        <v>315</v>
      </c>
      <c r="D2" s="1" t="s">
        <v>183</v>
      </c>
      <c r="E2" s="1" t="s">
        <v>184</v>
      </c>
      <c r="F2" s="1" t="s">
        <v>78</v>
      </c>
      <c r="G2" s="1" t="s">
        <v>79</v>
      </c>
      <c r="H2" s="1" t="s">
        <v>316</v>
      </c>
      <c r="I2" s="1" t="s">
        <v>317</v>
      </c>
      <c r="J2" s="1" t="s">
        <v>318</v>
      </c>
      <c r="K2" s="1" t="s">
        <v>317</v>
      </c>
      <c r="L2" s="1" t="s">
        <v>317</v>
      </c>
      <c r="M2" s="1" t="s">
        <v>319</v>
      </c>
      <c r="N2" s="1" t="s">
        <v>319</v>
      </c>
      <c r="O2" s="1" t="s">
        <v>320</v>
      </c>
      <c r="P2" s="1" t="s">
        <v>321</v>
      </c>
      <c r="Q2" s="1" t="s">
        <v>322</v>
      </c>
      <c r="R2" s="1" t="s">
        <v>72</v>
      </c>
      <c r="S2" s="1" t="s">
        <v>34</v>
      </c>
      <c r="T2" s="1" t="s">
        <v>323</v>
      </c>
    </row>
    <row r="3" s="1" customFormat="1" spans="1:20">
      <c r="A3" s="1" t="s">
        <v>189</v>
      </c>
      <c r="B3" s="1" t="s">
        <v>78</v>
      </c>
      <c r="C3" s="1" t="s">
        <v>324</v>
      </c>
      <c r="D3" s="1" t="s">
        <v>191</v>
      </c>
      <c r="E3" s="1" t="s">
        <v>192</v>
      </c>
      <c r="F3" s="1" t="s">
        <v>78</v>
      </c>
      <c r="G3" s="1" t="s">
        <v>79</v>
      </c>
      <c r="H3" s="1" t="s">
        <v>316</v>
      </c>
      <c r="I3" s="1" t="s">
        <v>325</v>
      </c>
      <c r="J3" s="1" t="s">
        <v>318</v>
      </c>
      <c r="K3" s="1" t="s">
        <v>325</v>
      </c>
      <c r="L3" s="1" t="s">
        <v>325</v>
      </c>
      <c r="M3" s="1" t="s">
        <v>319</v>
      </c>
      <c r="N3" s="1" t="s">
        <v>319</v>
      </c>
      <c r="O3" s="1" t="s">
        <v>320</v>
      </c>
      <c r="P3" s="1" t="s">
        <v>321</v>
      </c>
      <c r="Q3" s="1" t="s">
        <v>326</v>
      </c>
      <c r="R3" s="1" t="s">
        <v>72</v>
      </c>
      <c r="S3" s="1" t="s">
        <v>34</v>
      </c>
      <c r="T3" s="1" t="s">
        <v>323</v>
      </c>
    </row>
    <row r="4" s="1" customFormat="1" spans="1:20">
      <c r="A4" s="1" t="s">
        <v>141</v>
      </c>
      <c r="B4" s="1" t="s">
        <v>78</v>
      </c>
      <c r="C4" s="1" t="s">
        <v>327</v>
      </c>
      <c r="D4" s="1" t="s">
        <v>143</v>
      </c>
      <c r="E4" s="1" t="s">
        <v>144</v>
      </c>
      <c r="F4" s="1" t="s">
        <v>78</v>
      </c>
      <c r="G4" s="1" t="s">
        <v>79</v>
      </c>
      <c r="H4" s="1" t="s">
        <v>316</v>
      </c>
      <c r="I4" s="1" t="s">
        <v>328</v>
      </c>
      <c r="J4" s="1" t="s">
        <v>318</v>
      </c>
      <c r="K4" s="1" t="s">
        <v>328</v>
      </c>
      <c r="L4" s="1" t="s">
        <v>328</v>
      </c>
      <c r="M4" s="1" t="s">
        <v>319</v>
      </c>
      <c r="N4" s="1" t="s">
        <v>319</v>
      </c>
      <c r="O4" s="1" t="s">
        <v>320</v>
      </c>
      <c r="P4" s="1" t="s">
        <v>321</v>
      </c>
      <c r="Q4" s="1" t="s">
        <v>329</v>
      </c>
      <c r="R4" s="1" t="s">
        <v>72</v>
      </c>
      <c r="S4" s="1" t="s">
        <v>34</v>
      </c>
      <c r="T4" s="1" t="s">
        <v>323</v>
      </c>
    </row>
    <row r="5" s="1" customFormat="1" spans="1:20">
      <c r="A5" s="1" t="s">
        <v>255</v>
      </c>
      <c r="B5" s="1" t="s">
        <v>78</v>
      </c>
      <c r="C5" s="1" t="s">
        <v>330</v>
      </c>
      <c r="D5" s="1" t="s">
        <v>257</v>
      </c>
      <c r="E5" s="1" t="s">
        <v>258</v>
      </c>
      <c r="F5" s="1" t="s">
        <v>78</v>
      </c>
      <c r="G5" s="1" t="s">
        <v>79</v>
      </c>
      <c r="H5" s="1" t="s">
        <v>316</v>
      </c>
      <c r="I5" s="1" t="s">
        <v>331</v>
      </c>
      <c r="J5" s="1" t="s">
        <v>318</v>
      </c>
      <c r="K5" s="1" t="s">
        <v>331</v>
      </c>
      <c r="L5" s="1" t="s">
        <v>331</v>
      </c>
      <c r="M5" s="1" t="s">
        <v>319</v>
      </c>
      <c r="N5" s="1" t="s">
        <v>319</v>
      </c>
      <c r="O5" s="1" t="s">
        <v>320</v>
      </c>
      <c r="P5" s="1" t="s">
        <v>321</v>
      </c>
      <c r="Q5" s="1" t="s">
        <v>332</v>
      </c>
      <c r="R5" s="1" t="s">
        <v>72</v>
      </c>
      <c r="S5" s="1" t="s">
        <v>34</v>
      </c>
      <c r="T5" s="1" t="s">
        <v>323</v>
      </c>
    </row>
    <row r="6" s="1" customFormat="1" spans="1:20">
      <c r="A6" s="1" t="s">
        <v>173</v>
      </c>
      <c r="B6" s="1" t="s">
        <v>78</v>
      </c>
      <c r="C6" s="1" t="s">
        <v>333</v>
      </c>
      <c r="D6" s="1" t="s">
        <v>175</v>
      </c>
      <c r="E6" s="1" t="s">
        <v>176</v>
      </c>
      <c r="F6" s="1" t="s">
        <v>78</v>
      </c>
      <c r="G6" s="1" t="s">
        <v>79</v>
      </c>
      <c r="H6" s="1" t="s">
        <v>316</v>
      </c>
      <c r="I6" s="1" t="s">
        <v>334</v>
      </c>
      <c r="J6" s="1" t="s">
        <v>318</v>
      </c>
      <c r="K6" s="1" t="s">
        <v>334</v>
      </c>
      <c r="L6" s="1" t="s">
        <v>334</v>
      </c>
      <c r="M6" s="1" t="s">
        <v>319</v>
      </c>
      <c r="N6" s="1" t="s">
        <v>319</v>
      </c>
      <c r="O6" s="1" t="s">
        <v>320</v>
      </c>
      <c r="P6" s="1" t="s">
        <v>321</v>
      </c>
      <c r="Q6" s="1" t="s">
        <v>335</v>
      </c>
      <c r="R6" s="1" t="s">
        <v>72</v>
      </c>
      <c r="S6" s="1" t="s">
        <v>34</v>
      </c>
      <c r="T6" s="1" t="s">
        <v>323</v>
      </c>
    </row>
    <row r="7" s="1" customFormat="1" spans="1:20">
      <c r="A7" s="1" t="s">
        <v>203</v>
      </c>
      <c r="B7" s="1" t="s">
        <v>78</v>
      </c>
      <c r="C7" s="1" t="s">
        <v>336</v>
      </c>
      <c r="D7" s="1" t="s">
        <v>205</v>
      </c>
      <c r="E7" s="1" t="s">
        <v>206</v>
      </c>
      <c r="F7" s="1" t="s">
        <v>78</v>
      </c>
      <c r="G7" s="1" t="s">
        <v>79</v>
      </c>
      <c r="H7" s="1" t="s">
        <v>316</v>
      </c>
      <c r="I7" s="1" t="s">
        <v>337</v>
      </c>
      <c r="J7" s="1" t="s">
        <v>318</v>
      </c>
      <c r="K7" s="1" t="s">
        <v>337</v>
      </c>
      <c r="L7" s="1" t="s">
        <v>337</v>
      </c>
      <c r="M7" s="1" t="s">
        <v>319</v>
      </c>
      <c r="N7" s="1" t="s">
        <v>319</v>
      </c>
      <c r="O7" s="1" t="s">
        <v>320</v>
      </c>
      <c r="P7" s="1" t="s">
        <v>321</v>
      </c>
      <c r="Q7" s="1" t="s">
        <v>338</v>
      </c>
      <c r="R7" s="1" t="s">
        <v>72</v>
      </c>
      <c r="S7" s="1" t="s">
        <v>34</v>
      </c>
      <c r="T7" s="1" t="s">
        <v>323</v>
      </c>
    </row>
    <row r="8" s="1" customFormat="1" spans="1:20">
      <c r="A8" s="1" t="s">
        <v>211</v>
      </c>
      <c r="B8" s="1" t="s">
        <v>78</v>
      </c>
      <c r="C8" s="1" t="s">
        <v>339</v>
      </c>
      <c r="D8" s="1" t="s">
        <v>213</v>
      </c>
      <c r="E8" s="1" t="s">
        <v>214</v>
      </c>
      <c r="F8" s="1" t="s">
        <v>78</v>
      </c>
      <c r="G8" s="1" t="s">
        <v>79</v>
      </c>
      <c r="H8" s="1" t="s">
        <v>316</v>
      </c>
      <c r="I8" s="1" t="s">
        <v>340</v>
      </c>
      <c r="J8" s="1" t="s">
        <v>318</v>
      </c>
      <c r="K8" s="1" t="s">
        <v>340</v>
      </c>
      <c r="L8" s="1" t="s">
        <v>340</v>
      </c>
      <c r="M8" s="1" t="s">
        <v>319</v>
      </c>
      <c r="N8" s="1" t="s">
        <v>319</v>
      </c>
      <c r="O8" s="1" t="s">
        <v>320</v>
      </c>
      <c r="P8" s="1" t="s">
        <v>321</v>
      </c>
      <c r="Q8" s="1" t="s">
        <v>341</v>
      </c>
      <c r="R8" s="1" t="s">
        <v>72</v>
      </c>
      <c r="S8" s="1" t="s">
        <v>34</v>
      </c>
      <c r="T8" s="1" t="s">
        <v>323</v>
      </c>
    </row>
    <row r="9" s="1" customFormat="1" spans="1:20">
      <c r="A9" s="1" t="s">
        <v>197</v>
      </c>
      <c r="B9" s="1" t="s">
        <v>78</v>
      </c>
      <c r="C9" s="1" t="s">
        <v>342</v>
      </c>
      <c r="D9" s="1" t="s">
        <v>191</v>
      </c>
      <c r="E9" s="1" t="s">
        <v>198</v>
      </c>
      <c r="F9" s="1" t="s">
        <v>78</v>
      </c>
      <c r="G9" s="1" t="s">
        <v>79</v>
      </c>
      <c r="H9" s="1" t="s">
        <v>316</v>
      </c>
      <c r="I9" s="1" t="s">
        <v>343</v>
      </c>
      <c r="J9" s="1" t="s">
        <v>318</v>
      </c>
      <c r="K9" s="1" t="s">
        <v>343</v>
      </c>
      <c r="L9" s="1" t="s">
        <v>343</v>
      </c>
      <c r="M9" s="1" t="s">
        <v>319</v>
      </c>
      <c r="N9" s="1" t="s">
        <v>319</v>
      </c>
      <c r="O9" s="1" t="s">
        <v>320</v>
      </c>
      <c r="P9" s="1" t="s">
        <v>321</v>
      </c>
      <c r="Q9" s="1" t="s">
        <v>344</v>
      </c>
      <c r="R9" s="1" t="s">
        <v>72</v>
      </c>
      <c r="S9" s="1" t="s">
        <v>34</v>
      </c>
      <c r="T9" s="1" t="s">
        <v>323</v>
      </c>
    </row>
    <row r="10" s="1" customFormat="1" spans="1:20">
      <c r="A10" s="1" t="s">
        <v>158</v>
      </c>
      <c r="B10" s="1" t="s">
        <v>78</v>
      </c>
      <c r="C10" s="1" t="s">
        <v>345</v>
      </c>
      <c r="D10" s="1" t="s">
        <v>111</v>
      </c>
      <c r="E10" s="1" t="s">
        <v>159</v>
      </c>
      <c r="F10" s="1" t="s">
        <v>78</v>
      </c>
      <c r="G10" s="1" t="s">
        <v>79</v>
      </c>
      <c r="H10" s="1" t="s">
        <v>316</v>
      </c>
      <c r="I10" s="1" t="s">
        <v>346</v>
      </c>
      <c r="J10" s="1" t="s">
        <v>318</v>
      </c>
      <c r="K10" s="1" t="s">
        <v>346</v>
      </c>
      <c r="L10" s="1" t="s">
        <v>346</v>
      </c>
      <c r="M10" s="1" t="s">
        <v>319</v>
      </c>
      <c r="N10" s="1" t="s">
        <v>319</v>
      </c>
      <c r="O10" s="1" t="s">
        <v>320</v>
      </c>
      <c r="P10" s="1" t="s">
        <v>321</v>
      </c>
      <c r="Q10" s="1" t="s">
        <v>347</v>
      </c>
      <c r="R10" s="1" t="s">
        <v>72</v>
      </c>
      <c r="S10" s="1" t="s">
        <v>34</v>
      </c>
      <c r="T10" s="1" t="s">
        <v>323</v>
      </c>
    </row>
    <row r="11" s="1" customFormat="1" spans="1:20">
      <c r="A11" s="1" t="s">
        <v>85</v>
      </c>
      <c r="B11" s="1" t="s">
        <v>78</v>
      </c>
      <c r="C11" s="1" t="s">
        <v>348</v>
      </c>
      <c r="D11" s="1" t="s">
        <v>87</v>
      </c>
      <c r="E11" s="1" t="s">
        <v>88</v>
      </c>
      <c r="F11" s="1" t="s">
        <v>78</v>
      </c>
      <c r="G11" s="1" t="s">
        <v>79</v>
      </c>
      <c r="H11" s="1" t="s">
        <v>316</v>
      </c>
      <c r="I11" s="1" t="s">
        <v>349</v>
      </c>
      <c r="J11" s="1" t="s">
        <v>318</v>
      </c>
      <c r="K11" s="1" t="s">
        <v>349</v>
      </c>
      <c r="L11" s="1" t="s">
        <v>349</v>
      </c>
      <c r="M11" s="1" t="s">
        <v>319</v>
      </c>
      <c r="N11" s="1" t="s">
        <v>319</v>
      </c>
      <c r="O11" s="1" t="s">
        <v>320</v>
      </c>
      <c r="P11" s="1" t="s">
        <v>321</v>
      </c>
      <c r="Q11" s="1" t="s">
        <v>350</v>
      </c>
      <c r="R11" s="1" t="s">
        <v>72</v>
      </c>
      <c r="S11" s="1" t="s">
        <v>34</v>
      </c>
      <c r="T11" s="1" t="s">
        <v>323</v>
      </c>
    </row>
    <row r="12" s="1" customFormat="1" spans="1:20">
      <c r="A12" s="1" t="s">
        <v>70</v>
      </c>
      <c r="B12" s="1" t="s">
        <v>78</v>
      </c>
      <c r="C12" s="1" t="s">
        <v>351</v>
      </c>
      <c r="D12" s="1" t="s">
        <v>75</v>
      </c>
      <c r="E12" s="1" t="s">
        <v>77</v>
      </c>
      <c r="F12" s="1" t="s">
        <v>78</v>
      </c>
      <c r="G12" s="1" t="s">
        <v>79</v>
      </c>
      <c r="H12" s="1" t="s">
        <v>316</v>
      </c>
      <c r="I12" s="1" t="s">
        <v>352</v>
      </c>
      <c r="J12" s="1" t="s">
        <v>318</v>
      </c>
      <c r="K12" s="1" t="s">
        <v>352</v>
      </c>
      <c r="L12" s="1" t="s">
        <v>352</v>
      </c>
      <c r="M12" s="1" t="s">
        <v>319</v>
      </c>
      <c r="N12" s="1" t="s">
        <v>319</v>
      </c>
      <c r="O12" s="1" t="s">
        <v>320</v>
      </c>
      <c r="P12" s="1" t="s">
        <v>321</v>
      </c>
      <c r="Q12" s="1" t="s">
        <v>353</v>
      </c>
      <c r="R12" s="1" t="s">
        <v>72</v>
      </c>
      <c r="S12" s="1" t="s">
        <v>34</v>
      </c>
      <c r="T12" s="1" t="s">
        <v>323</v>
      </c>
    </row>
    <row r="13" s="1" customFormat="1" spans="1:20">
      <c r="A13" s="1" t="s">
        <v>279</v>
      </c>
      <c r="B13" s="1" t="s">
        <v>78</v>
      </c>
      <c r="C13" s="1" t="s">
        <v>354</v>
      </c>
      <c r="D13" s="1" t="s">
        <v>355</v>
      </c>
      <c r="E13" s="1" t="s">
        <v>356</v>
      </c>
      <c r="F13" s="1" t="s">
        <v>78</v>
      </c>
      <c r="G13" s="1" t="s">
        <v>79</v>
      </c>
      <c r="H13" s="1" t="s">
        <v>316</v>
      </c>
      <c r="I13" s="1" t="s">
        <v>357</v>
      </c>
      <c r="J13" s="1" t="s">
        <v>318</v>
      </c>
      <c r="K13" s="1" t="s">
        <v>357</v>
      </c>
      <c r="L13" s="1" t="s">
        <v>357</v>
      </c>
      <c r="M13" s="1" t="s">
        <v>319</v>
      </c>
      <c r="N13" s="1" t="s">
        <v>319</v>
      </c>
      <c r="O13" s="1" t="s">
        <v>320</v>
      </c>
      <c r="P13" s="1" t="s">
        <v>321</v>
      </c>
      <c r="Q13" s="1" t="s">
        <v>358</v>
      </c>
      <c r="R13" s="1" t="s">
        <v>72</v>
      </c>
      <c r="S13" s="1" t="s">
        <v>34</v>
      </c>
      <c r="T13" s="1" t="s">
        <v>323</v>
      </c>
    </row>
    <row r="14" s="1" customFormat="1" spans="1:20">
      <c r="A14" s="1" t="s">
        <v>117</v>
      </c>
      <c r="B14" s="1" t="s">
        <v>78</v>
      </c>
      <c r="C14" s="1" t="s">
        <v>359</v>
      </c>
      <c r="D14" s="1" t="s">
        <v>119</v>
      </c>
      <c r="E14" s="1" t="s">
        <v>360</v>
      </c>
      <c r="F14" s="1" t="s">
        <v>78</v>
      </c>
      <c r="G14" s="1" t="s">
        <v>79</v>
      </c>
      <c r="H14" s="1" t="s">
        <v>316</v>
      </c>
      <c r="I14" s="1" t="s">
        <v>361</v>
      </c>
      <c r="J14" s="1" t="s">
        <v>318</v>
      </c>
      <c r="K14" s="1" t="s">
        <v>361</v>
      </c>
      <c r="L14" s="1" t="s">
        <v>361</v>
      </c>
      <c r="M14" s="1" t="s">
        <v>319</v>
      </c>
      <c r="N14" s="1" t="s">
        <v>319</v>
      </c>
      <c r="O14" s="1" t="s">
        <v>320</v>
      </c>
      <c r="P14" s="1" t="s">
        <v>321</v>
      </c>
      <c r="Q14" s="1" t="s">
        <v>362</v>
      </c>
      <c r="R14" s="1" t="s">
        <v>72</v>
      </c>
      <c r="S14" s="1" t="s">
        <v>34</v>
      </c>
      <c r="T14" s="1" t="s">
        <v>323</v>
      </c>
    </row>
    <row r="15" s="1" customFormat="1" spans="1:20">
      <c r="A15" s="1" t="s">
        <v>109</v>
      </c>
      <c r="B15" s="1" t="s">
        <v>78</v>
      </c>
      <c r="C15" s="1" t="s">
        <v>363</v>
      </c>
      <c r="D15" s="1" t="s">
        <v>111</v>
      </c>
      <c r="E15" s="1" t="s">
        <v>112</v>
      </c>
      <c r="F15" s="1" t="s">
        <v>78</v>
      </c>
      <c r="G15" s="1" t="s">
        <v>79</v>
      </c>
      <c r="H15" s="1" t="s">
        <v>316</v>
      </c>
      <c r="I15" s="1" t="s">
        <v>346</v>
      </c>
      <c r="J15" s="1" t="s">
        <v>318</v>
      </c>
      <c r="K15" s="1" t="s">
        <v>346</v>
      </c>
      <c r="L15" s="1" t="s">
        <v>346</v>
      </c>
      <c r="M15" s="1" t="s">
        <v>319</v>
      </c>
      <c r="N15" s="1" t="s">
        <v>319</v>
      </c>
      <c r="O15" s="1" t="s">
        <v>320</v>
      </c>
      <c r="P15" s="1" t="s">
        <v>321</v>
      </c>
      <c r="Q15" s="1" t="s">
        <v>364</v>
      </c>
      <c r="R15" s="1" t="s">
        <v>72</v>
      </c>
      <c r="S15" s="1" t="s">
        <v>34</v>
      </c>
      <c r="T15" s="1" t="s">
        <v>323</v>
      </c>
    </row>
    <row r="16" s="1" customFormat="1" spans="1:20">
      <c r="A16" s="1" t="s">
        <v>224</v>
      </c>
      <c r="B16" s="1" t="s">
        <v>78</v>
      </c>
      <c r="C16" s="1" t="s">
        <v>365</v>
      </c>
      <c r="D16" s="1" t="s">
        <v>226</v>
      </c>
      <c r="E16" s="1" t="s">
        <v>227</v>
      </c>
      <c r="F16" s="1" t="s">
        <v>78</v>
      </c>
      <c r="G16" s="1" t="s">
        <v>79</v>
      </c>
      <c r="H16" s="1" t="s">
        <v>316</v>
      </c>
      <c r="I16" s="1" t="s">
        <v>366</v>
      </c>
      <c r="J16" s="1" t="s">
        <v>318</v>
      </c>
      <c r="K16" s="1" t="s">
        <v>366</v>
      </c>
      <c r="L16" s="1" t="s">
        <v>366</v>
      </c>
      <c r="M16" s="1" t="s">
        <v>319</v>
      </c>
      <c r="N16" s="1" t="s">
        <v>319</v>
      </c>
      <c r="O16" s="1" t="s">
        <v>320</v>
      </c>
      <c r="P16" s="1" t="s">
        <v>321</v>
      </c>
      <c r="Q16" s="1" t="s">
        <v>367</v>
      </c>
      <c r="R16" s="1" t="s">
        <v>72</v>
      </c>
      <c r="S16" s="1" t="s">
        <v>34</v>
      </c>
      <c r="T16" s="1" t="s">
        <v>323</v>
      </c>
    </row>
    <row r="17" s="1" customFormat="1" spans="1:20">
      <c r="A17" s="1" t="s">
        <v>102</v>
      </c>
      <c r="B17" s="1" t="s">
        <v>78</v>
      </c>
      <c r="C17" s="1" t="s">
        <v>368</v>
      </c>
      <c r="D17" s="1" t="s">
        <v>104</v>
      </c>
      <c r="E17" s="1" t="s">
        <v>105</v>
      </c>
      <c r="F17" s="1" t="s">
        <v>78</v>
      </c>
      <c r="G17" s="1" t="s">
        <v>79</v>
      </c>
      <c r="H17" s="1" t="s">
        <v>316</v>
      </c>
      <c r="I17" s="1" t="s">
        <v>369</v>
      </c>
      <c r="J17" s="1" t="s">
        <v>318</v>
      </c>
      <c r="K17" s="1" t="s">
        <v>369</v>
      </c>
      <c r="L17" s="1" t="s">
        <v>369</v>
      </c>
      <c r="M17" s="1" t="s">
        <v>319</v>
      </c>
      <c r="N17" s="1" t="s">
        <v>319</v>
      </c>
      <c r="O17" s="1" t="s">
        <v>320</v>
      </c>
      <c r="P17" s="1" t="s">
        <v>321</v>
      </c>
      <c r="Q17" s="1" t="s">
        <v>370</v>
      </c>
      <c r="R17" s="1" t="s">
        <v>72</v>
      </c>
      <c r="S17" s="1" t="s">
        <v>34</v>
      </c>
      <c r="T17" s="1" t="s">
        <v>323</v>
      </c>
    </row>
    <row r="18" s="1" customFormat="1" spans="1:20">
      <c r="A18" s="1" t="s">
        <v>133</v>
      </c>
      <c r="B18" s="1" t="s">
        <v>78</v>
      </c>
      <c r="C18" s="1" t="s">
        <v>371</v>
      </c>
      <c r="D18" s="1" t="s">
        <v>135</v>
      </c>
      <c r="E18" s="1" t="s">
        <v>136</v>
      </c>
      <c r="F18" s="1" t="s">
        <v>78</v>
      </c>
      <c r="G18" s="1" t="s">
        <v>79</v>
      </c>
      <c r="H18" s="1" t="s">
        <v>316</v>
      </c>
      <c r="I18" s="1" t="s">
        <v>372</v>
      </c>
      <c r="J18" s="1" t="s">
        <v>318</v>
      </c>
      <c r="K18" s="1" t="s">
        <v>372</v>
      </c>
      <c r="L18" s="1" t="s">
        <v>372</v>
      </c>
      <c r="M18" s="1" t="s">
        <v>319</v>
      </c>
      <c r="N18" s="1" t="s">
        <v>319</v>
      </c>
      <c r="O18" s="1" t="s">
        <v>320</v>
      </c>
      <c r="P18" s="1" t="s">
        <v>321</v>
      </c>
      <c r="Q18" s="1" t="s">
        <v>373</v>
      </c>
      <c r="R18" s="1" t="s">
        <v>72</v>
      </c>
      <c r="S18" s="1" t="s">
        <v>34</v>
      </c>
      <c r="T18" s="1" t="s">
        <v>323</v>
      </c>
    </row>
    <row r="19" s="1" customFormat="1" spans="1:20">
      <c r="A19" s="1" t="s">
        <v>272</v>
      </c>
      <c r="B19" s="1" t="s">
        <v>78</v>
      </c>
      <c r="C19" s="1" t="s">
        <v>374</v>
      </c>
      <c r="D19" s="1" t="s">
        <v>375</v>
      </c>
      <c r="E19" s="1" t="s">
        <v>275</v>
      </c>
      <c r="F19" s="1" t="s">
        <v>78</v>
      </c>
      <c r="G19" s="1" t="s">
        <v>79</v>
      </c>
      <c r="H19" s="1" t="s">
        <v>316</v>
      </c>
      <c r="I19" s="1" t="s">
        <v>376</v>
      </c>
      <c r="J19" s="1" t="s">
        <v>318</v>
      </c>
      <c r="K19" s="1" t="s">
        <v>376</v>
      </c>
      <c r="L19" s="1" t="s">
        <v>376</v>
      </c>
      <c r="M19" s="1" t="s">
        <v>319</v>
      </c>
      <c r="N19" s="1" t="s">
        <v>319</v>
      </c>
      <c r="O19" s="1" t="s">
        <v>320</v>
      </c>
      <c r="P19" s="1" t="s">
        <v>321</v>
      </c>
      <c r="Q19" s="1" t="s">
        <v>377</v>
      </c>
      <c r="R19" s="1" t="s">
        <v>72</v>
      </c>
      <c r="S19" s="1" t="s">
        <v>34</v>
      </c>
      <c r="T19" s="1" t="s">
        <v>323</v>
      </c>
    </row>
    <row r="20" s="1" customFormat="1" spans="1:20">
      <c r="A20" s="1" t="s">
        <v>267</v>
      </c>
      <c r="B20" s="1" t="s">
        <v>78</v>
      </c>
      <c r="C20" s="1" t="s">
        <v>378</v>
      </c>
      <c r="D20" s="1" t="s">
        <v>269</v>
      </c>
      <c r="E20" s="1" t="s">
        <v>270</v>
      </c>
      <c r="F20" s="1" t="s">
        <v>78</v>
      </c>
      <c r="G20" s="1" t="s">
        <v>79</v>
      </c>
      <c r="H20" s="1" t="s">
        <v>316</v>
      </c>
      <c r="I20" s="1" t="s">
        <v>340</v>
      </c>
      <c r="J20" s="1" t="s">
        <v>318</v>
      </c>
      <c r="K20" s="1" t="s">
        <v>340</v>
      </c>
      <c r="L20" s="1" t="s">
        <v>340</v>
      </c>
      <c r="M20" s="1" t="s">
        <v>319</v>
      </c>
      <c r="N20" s="1" t="s">
        <v>319</v>
      </c>
      <c r="O20" s="1" t="s">
        <v>320</v>
      </c>
      <c r="P20" s="1" t="s">
        <v>321</v>
      </c>
      <c r="Q20" s="1" t="s">
        <v>379</v>
      </c>
      <c r="R20" s="1" t="s">
        <v>72</v>
      </c>
      <c r="S20" s="1" t="s">
        <v>34</v>
      </c>
      <c r="T20" s="1" t="s">
        <v>323</v>
      </c>
    </row>
    <row r="21" s="1" customFormat="1" spans="1:20">
      <c r="A21" s="1" t="s">
        <v>218</v>
      </c>
      <c r="B21" s="1" t="s">
        <v>78</v>
      </c>
      <c r="C21" s="1" t="s">
        <v>380</v>
      </c>
      <c r="D21" s="1" t="s">
        <v>220</v>
      </c>
      <c r="E21" s="1" t="s">
        <v>221</v>
      </c>
      <c r="F21" s="1" t="s">
        <v>78</v>
      </c>
      <c r="G21" s="1" t="s">
        <v>79</v>
      </c>
      <c r="H21" s="1" t="s">
        <v>316</v>
      </c>
      <c r="I21" s="1" t="s">
        <v>381</v>
      </c>
      <c r="J21" s="1" t="s">
        <v>318</v>
      </c>
      <c r="K21" s="1" t="s">
        <v>381</v>
      </c>
      <c r="L21" s="1" t="s">
        <v>381</v>
      </c>
      <c r="M21" s="1" t="s">
        <v>319</v>
      </c>
      <c r="N21" s="1" t="s">
        <v>319</v>
      </c>
      <c r="O21" s="1" t="s">
        <v>320</v>
      </c>
      <c r="P21" s="1" t="s">
        <v>321</v>
      </c>
      <c r="Q21" s="1" t="s">
        <v>382</v>
      </c>
      <c r="R21" s="1" t="s">
        <v>72</v>
      </c>
      <c r="S21" s="1" t="s">
        <v>34</v>
      </c>
      <c r="T21" s="1" t="s">
        <v>323</v>
      </c>
    </row>
    <row r="22" s="1" customFormat="1" spans="1:20">
      <c r="A22" s="1" t="s">
        <v>248</v>
      </c>
      <c r="B22" s="1" t="s">
        <v>78</v>
      </c>
      <c r="C22" s="1" t="s">
        <v>383</v>
      </c>
      <c r="D22" s="1" t="s">
        <v>384</v>
      </c>
      <c r="E22" s="1" t="s">
        <v>251</v>
      </c>
      <c r="F22" s="1" t="s">
        <v>78</v>
      </c>
      <c r="G22" s="1" t="s">
        <v>79</v>
      </c>
      <c r="H22" s="1" t="s">
        <v>316</v>
      </c>
      <c r="I22" s="1" t="s">
        <v>385</v>
      </c>
      <c r="J22" s="1" t="s">
        <v>318</v>
      </c>
      <c r="K22" s="1" t="s">
        <v>385</v>
      </c>
      <c r="L22" s="1" t="s">
        <v>385</v>
      </c>
      <c r="M22" s="1" t="s">
        <v>319</v>
      </c>
      <c r="N22" s="1" t="s">
        <v>319</v>
      </c>
      <c r="O22" s="1" t="s">
        <v>320</v>
      </c>
      <c r="P22" s="1" t="s">
        <v>321</v>
      </c>
      <c r="Q22" s="1" t="s">
        <v>386</v>
      </c>
      <c r="R22" s="1" t="s">
        <v>72</v>
      </c>
      <c r="S22" s="1" t="s">
        <v>34</v>
      </c>
      <c r="T22" s="1" t="s">
        <v>323</v>
      </c>
    </row>
    <row r="23" s="1" customFormat="1" spans="1:20">
      <c r="A23" s="1" t="s">
        <v>260</v>
      </c>
      <c r="B23" s="1" t="s">
        <v>78</v>
      </c>
      <c r="C23" s="1" t="s">
        <v>387</v>
      </c>
      <c r="D23" s="1" t="s">
        <v>388</v>
      </c>
      <c r="E23" s="1" t="s">
        <v>263</v>
      </c>
      <c r="F23" s="1" t="s">
        <v>78</v>
      </c>
      <c r="G23" s="1" t="s">
        <v>79</v>
      </c>
      <c r="H23" s="1" t="s">
        <v>316</v>
      </c>
      <c r="I23" s="1" t="s">
        <v>389</v>
      </c>
      <c r="J23" s="1" t="s">
        <v>318</v>
      </c>
      <c r="K23" s="1" t="s">
        <v>389</v>
      </c>
      <c r="L23" s="1" t="s">
        <v>389</v>
      </c>
      <c r="M23" s="1" t="s">
        <v>319</v>
      </c>
      <c r="N23" s="1" t="s">
        <v>319</v>
      </c>
      <c r="O23" s="1" t="s">
        <v>320</v>
      </c>
      <c r="P23" s="1" t="s">
        <v>321</v>
      </c>
      <c r="Q23" s="1" t="s">
        <v>390</v>
      </c>
      <c r="R23" s="1" t="s">
        <v>72</v>
      </c>
      <c r="S23" s="1" t="s">
        <v>34</v>
      </c>
      <c r="T23" s="1" t="s">
        <v>323</v>
      </c>
    </row>
    <row r="24" s="1" customFormat="1" spans="1:20">
      <c r="A24" s="1" t="s">
        <v>160</v>
      </c>
      <c r="B24" s="1" t="s">
        <v>97</v>
      </c>
      <c r="C24" s="1" t="s">
        <v>391</v>
      </c>
      <c r="D24" s="1" t="s">
        <v>111</v>
      </c>
      <c r="E24" s="1" t="s">
        <v>161</v>
      </c>
      <c r="F24" s="1" t="s">
        <v>128</v>
      </c>
      <c r="G24" s="1" t="s">
        <v>79</v>
      </c>
      <c r="H24" s="1" t="s">
        <v>316</v>
      </c>
      <c r="I24" s="1" t="s">
        <v>392</v>
      </c>
      <c r="J24" s="1" t="s">
        <v>318</v>
      </c>
      <c r="K24" s="1" t="s">
        <v>392</v>
      </c>
      <c r="L24" s="1" t="s">
        <v>392</v>
      </c>
      <c r="M24" s="1" t="s">
        <v>319</v>
      </c>
      <c r="N24" s="1" t="s">
        <v>319</v>
      </c>
      <c r="O24" s="1" t="s">
        <v>320</v>
      </c>
      <c r="P24" s="1" t="s">
        <v>321</v>
      </c>
      <c r="Q24" s="1" t="s">
        <v>393</v>
      </c>
      <c r="R24" s="1" t="s">
        <v>72</v>
      </c>
      <c r="S24" s="1" t="s">
        <v>34</v>
      </c>
      <c r="T24" s="1" t="s">
        <v>323</v>
      </c>
    </row>
    <row r="25" s="1" customFormat="1" spans="1:20">
      <c r="A25" s="1" t="s">
        <v>124</v>
      </c>
      <c r="B25" s="1" t="s">
        <v>97</v>
      </c>
      <c r="C25" s="1" t="s">
        <v>394</v>
      </c>
      <c r="D25" s="1" t="s">
        <v>126</v>
      </c>
      <c r="E25" s="1" t="s">
        <v>127</v>
      </c>
      <c r="F25" s="1" t="s">
        <v>128</v>
      </c>
      <c r="G25" s="1" t="s">
        <v>79</v>
      </c>
      <c r="H25" s="1" t="s">
        <v>316</v>
      </c>
      <c r="I25" s="1" t="s">
        <v>395</v>
      </c>
      <c r="J25" s="1" t="s">
        <v>318</v>
      </c>
      <c r="K25" s="1" t="s">
        <v>395</v>
      </c>
      <c r="L25" s="1" t="s">
        <v>395</v>
      </c>
      <c r="M25" s="1" t="s">
        <v>319</v>
      </c>
      <c r="N25" s="1" t="s">
        <v>319</v>
      </c>
      <c r="O25" s="1" t="s">
        <v>320</v>
      </c>
      <c r="P25" s="1" t="s">
        <v>321</v>
      </c>
      <c r="Q25" s="1" t="s">
        <v>396</v>
      </c>
      <c r="R25" s="1" t="s">
        <v>72</v>
      </c>
      <c r="S25" s="1" t="s">
        <v>34</v>
      </c>
      <c r="T25" s="1" t="s">
        <v>323</v>
      </c>
    </row>
    <row r="26" s="1" customFormat="1" spans="1:20">
      <c r="A26" s="1" t="s">
        <v>93</v>
      </c>
      <c r="B26" s="1" t="s">
        <v>97</v>
      </c>
      <c r="C26" s="1" t="s">
        <v>397</v>
      </c>
      <c r="D26" s="1" t="s">
        <v>95</v>
      </c>
      <c r="E26" s="1" t="s">
        <v>96</v>
      </c>
      <c r="F26" s="1" t="s">
        <v>78</v>
      </c>
      <c r="G26" s="1" t="s">
        <v>79</v>
      </c>
      <c r="H26" s="1" t="s">
        <v>316</v>
      </c>
      <c r="I26" s="1" t="s">
        <v>398</v>
      </c>
      <c r="J26" s="1" t="s">
        <v>318</v>
      </c>
      <c r="K26" s="1" t="s">
        <v>398</v>
      </c>
      <c r="L26" s="1" t="s">
        <v>398</v>
      </c>
      <c r="M26" s="1" t="s">
        <v>319</v>
      </c>
      <c r="N26" s="1" t="s">
        <v>319</v>
      </c>
      <c r="O26" s="1" t="s">
        <v>320</v>
      </c>
      <c r="P26" s="1" t="s">
        <v>321</v>
      </c>
      <c r="Q26" s="1" t="s">
        <v>399</v>
      </c>
      <c r="R26" s="1" t="s">
        <v>72</v>
      </c>
      <c r="S26" s="1" t="s">
        <v>34</v>
      </c>
      <c r="T26" s="1" t="s">
        <v>323</v>
      </c>
    </row>
    <row r="27" s="1" customFormat="1" spans="1:20">
      <c r="A27" s="1" t="s">
        <v>240</v>
      </c>
      <c r="B27" s="1" t="s">
        <v>97</v>
      </c>
      <c r="C27" s="1" t="s">
        <v>400</v>
      </c>
      <c r="D27" s="1" t="s">
        <v>401</v>
      </c>
      <c r="E27" s="1" t="s">
        <v>243</v>
      </c>
      <c r="F27" s="1" t="s">
        <v>97</v>
      </c>
      <c r="G27" s="1" t="s">
        <v>79</v>
      </c>
      <c r="H27" s="1" t="s">
        <v>316</v>
      </c>
      <c r="I27" s="1" t="s">
        <v>402</v>
      </c>
      <c r="J27" s="1" t="s">
        <v>318</v>
      </c>
      <c r="K27" s="1" t="s">
        <v>402</v>
      </c>
      <c r="L27" s="1" t="s">
        <v>402</v>
      </c>
      <c r="M27" s="1" t="s">
        <v>319</v>
      </c>
      <c r="N27" s="1" t="s">
        <v>319</v>
      </c>
      <c r="O27" s="1" t="s">
        <v>320</v>
      </c>
      <c r="P27" s="1" t="s">
        <v>321</v>
      </c>
      <c r="Q27" s="1" t="s">
        <v>403</v>
      </c>
      <c r="R27" s="1" t="s">
        <v>72</v>
      </c>
      <c r="S27" s="1" t="s">
        <v>34</v>
      </c>
      <c r="T27" s="1" t="s">
        <v>323</v>
      </c>
    </row>
    <row r="28" s="1" customFormat="1" spans="1:20">
      <c r="A28" s="1" t="s">
        <v>149</v>
      </c>
      <c r="B28" s="1" t="s">
        <v>153</v>
      </c>
      <c r="C28" s="1" t="s">
        <v>404</v>
      </c>
      <c r="D28" s="1" t="s">
        <v>151</v>
      </c>
      <c r="E28" s="1" t="s">
        <v>152</v>
      </c>
      <c r="F28" s="1" t="s">
        <v>128</v>
      </c>
      <c r="G28" s="1" t="s">
        <v>79</v>
      </c>
      <c r="H28" s="1" t="s">
        <v>316</v>
      </c>
      <c r="I28" s="1" t="s">
        <v>405</v>
      </c>
      <c r="J28" s="1" t="s">
        <v>318</v>
      </c>
      <c r="K28" s="1" t="s">
        <v>405</v>
      </c>
      <c r="L28" s="1" t="s">
        <v>405</v>
      </c>
      <c r="M28" s="1" t="s">
        <v>319</v>
      </c>
      <c r="N28" s="1" t="s">
        <v>319</v>
      </c>
      <c r="O28" s="1" t="s">
        <v>320</v>
      </c>
      <c r="P28" s="1" t="s">
        <v>321</v>
      </c>
      <c r="Q28" s="1" t="s">
        <v>406</v>
      </c>
      <c r="R28" s="1" t="s">
        <v>72</v>
      </c>
      <c r="S28" s="1" t="s">
        <v>34</v>
      </c>
      <c r="T28" s="1" t="s">
        <v>323</v>
      </c>
    </row>
    <row r="29" s="1" customFormat="1" spans="1:20">
      <c r="A29" s="1" t="s">
        <v>165</v>
      </c>
      <c r="B29" s="1" t="s">
        <v>153</v>
      </c>
      <c r="C29" s="1" t="s">
        <v>407</v>
      </c>
      <c r="D29" s="1" t="s">
        <v>167</v>
      </c>
      <c r="E29" s="1" t="s">
        <v>408</v>
      </c>
      <c r="F29" s="1" t="s">
        <v>128</v>
      </c>
      <c r="G29" s="1" t="s">
        <v>79</v>
      </c>
      <c r="H29" s="1" t="s">
        <v>316</v>
      </c>
      <c r="I29" s="1" t="s">
        <v>409</v>
      </c>
      <c r="J29" s="1" t="s">
        <v>318</v>
      </c>
      <c r="K29" s="1" t="s">
        <v>409</v>
      </c>
      <c r="L29" s="1" t="s">
        <v>409</v>
      </c>
      <c r="M29" s="1" t="s">
        <v>319</v>
      </c>
      <c r="N29" s="1" t="s">
        <v>319</v>
      </c>
      <c r="O29" s="1" t="s">
        <v>320</v>
      </c>
      <c r="P29" s="1" t="s">
        <v>321</v>
      </c>
      <c r="Q29" s="1" t="s">
        <v>410</v>
      </c>
      <c r="R29" s="1" t="s">
        <v>72</v>
      </c>
      <c r="S29" s="1" t="s">
        <v>34</v>
      </c>
      <c r="T29" s="1" t="s">
        <v>323</v>
      </c>
    </row>
    <row r="30" s="1" customFormat="1" spans="1:20">
      <c r="A30" s="1" t="s">
        <v>231</v>
      </c>
      <c r="B30" s="1" t="s">
        <v>235</v>
      </c>
      <c r="C30" s="1" t="s">
        <v>411</v>
      </c>
      <c r="D30" s="1" t="s">
        <v>233</v>
      </c>
      <c r="E30" s="1" t="s">
        <v>234</v>
      </c>
      <c r="F30" s="1" t="s">
        <v>78</v>
      </c>
      <c r="G30" s="1" t="s">
        <v>79</v>
      </c>
      <c r="H30" s="1" t="s">
        <v>316</v>
      </c>
      <c r="I30" s="1" t="s">
        <v>412</v>
      </c>
      <c r="J30" s="1" t="s">
        <v>318</v>
      </c>
      <c r="K30" s="1" t="s">
        <v>412</v>
      </c>
      <c r="L30" s="1" t="s">
        <v>412</v>
      </c>
      <c r="M30" s="1" t="s">
        <v>319</v>
      </c>
      <c r="N30" s="1" t="s">
        <v>319</v>
      </c>
      <c r="O30" s="1" t="s">
        <v>320</v>
      </c>
      <c r="P30" s="1" t="s">
        <v>321</v>
      </c>
      <c r="Q30" s="1" t="s">
        <v>413</v>
      </c>
      <c r="R30" s="1" t="s">
        <v>72</v>
      </c>
      <c r="S30" s="1" t="s">
        <v>34</v>
      </c>
      <c r="T30" s="1" t="s">
        <v>323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2021-10-13T01:27:46Z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2FA766CDC48241A9867E6C463A46C063</vt:lpwstr>
  </property>
</Properties>
</file>