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对账!$1:$144</definedName>
  </definedNames>
  <calcPr calcId="144525"/>
</workbook>
</file>

<file path=xl/sharedStrings.xml><?xml version="1.0" encoding="utf-8"?>
<sst xmlns="http://schemas.openxmlformats.org/spreadsheetml/2006/main" count="4019" uniqueCount="1242">
  <si>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</si>
  <si>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</si>
  <si>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</si>
  <si>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</si>
  <si>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</si>
  <si>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</si>
  <si>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</si>
  <si>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</si>
  <si>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</si>
  <si>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</si>
  <si>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</si>
  <si>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</si>
  <si>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</si>
  <si>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</si>
  <si>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</si>
  <si>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</si>
  <si>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</si>
  <si>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</si>
  <si>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</si>
  <si>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</si>
  <si>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</si>
  <si>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</si>
  <si>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</si>
  <si>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</si>
  <si>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</si>
  <si>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</si>
  <si>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</si>
  <si>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[比洛克西]美岸酒店(Beau Rivage)(39650366)</t>
  </si>
  <si>
    <t>豪华客房1张特大床（城景）&lt;不退款&gt;&lt;2人入住&gt;</t>
  </si>
  <si>
    <t>USD</t>
  </si>
  <si>
    <t>Williams/Carolyn</t>
  </si>
  <si>
    <t>CA5326211013USD</t>
  </si>
  <si>
    <t>未提现</t>
  </si>
  <si>
    <t>携程开票</t>
  </si>
  <si>
    <t>豪华客房1张特大床（海景）&lt;不退款&gt;&lt;2人入住&gt;</t>
  </si>
  <si>
    <t>Jacobites/Russell T</t>
  </si>
  <si>
    <t>Olivier/Jacob John</t>
  </si>
  <si>
    <t>[纽卡斯尔]佛蒙特酒店(The Vermont Hotel)(37213662)</t>
  </si>
  <si>
    <t>城堡景观房&lt;不退款&gt;&lt;2人入住&gt;</t>
  </si>
  <si>
    <t>Fairweather/Tom</t>
  </si>
  <si>
    <t>[锡拉库扎]波利蒂别墅大酒店(Grand Hotel Villa Politi)(37230446)</t>
  </si>
  <si>
    <t>高级房(双人床或双床)&lt;不退款&gt;&lt;2人入住&gt;</t>
  </si>
  <si>
    <t>Petkov/Plamen</t>
  </si>
  <si>
    <t>2108291944RJHT3XVW；15330</t>
  </si>
  <si>
    <t>[罗马]德格里阿蓝希酒店(Hotel Degli Aranci)(39052399)</t>
  </si>
  <si>
    <t>大床房&lt;不退款&gt;&lt;2人入住&gt;</t>
  </si>
  <si>
    <t>Paggi/Anita</t>
  </si>
  <si>
    <t>[纽波特]桂尼纽波特度假村码头酒店(Gurney's Newport Resort &amp; Marina)(39033033)</t>
  </si>
  <si>
    <t>2张双人床房&lt;不退款&gt;&lt;2人入住&gt;</t>
  </si>
  <si>
    <t>Zallie/Angela</t>
  </si>
  <si>
    <t>[全州市]罗尼旅游酒店(Roni Tourist Hotel)(37222193)</t>
  </si>
  <si>
    <t>豪华大床房&lt;不退款&gt;&lt;2人入住&gt;</t>
  </si>
  <si>
    <t>jung/jaeho,jung/jaeho,jung/jaeho,jung/jaeho</t>
  </si>
  <si>
    <t>jung jaeho</t>
  </si>
  <si>
    <t>取消</t>
  </si>
  <si>
    <t>[济州市]诗篇之家酒店(Poem House)(39646586)</t>
  </si>
  <si>
    <t>情侣房（海景）&lt;不退款&gt;&lt;2人入住&gt;</t>
  </si>
  <si>
    <t>jang/haeju,jang/haeju</t>
  </si>
  <si>
    <t>[阿林顿]德克萨斯大草原城 - 六旗大道附近 6 号汽车旅馆(Motel 6 Grand Prairie, TX - Near Six Flags Drive)(39967847)</t>
  </si>
  <si>
    <t>客房2张双人床（吸烟）&lt;不退款&gt;&lt;2人入住&gt;</t>
  </si>
  <si>
    <t>moncibais/Chrissy</t>
  </si>
  <si>
    <t>CWET9JVUFW</t>
  </si>
  <si>
    <t>退单</t>
  </si>
  <si>
    <t>[埃迪尔内]乌尼希特 6 楼酒店(Unisite 6th Floor)(39671248)</t>
  </si>
  <si>
    <t>标准双人间&lt;不退款&gt;&lt;2人入住&gt;</t>
  </si>
  <si>
    <t>Cozma/Stefan</t>
  </si>
  <si>
    <t>[博洛尼亚]博洛尼亚恩柯尔温德姆华美达酒店(Ramada Encore by Wyndham Bologna)(37214206)</t>
  </si>
  <si>
    <t>标准双床房&lt;不退款&gt;&lt;2人入住&gt;</t>
  </si>
  <si>
    <t>Cerulli/Tiziano,Luciano/Antonio</t>
  </si>
  <si>
    <t>[哈里斯县]托姆伯尔宿之桥套房酒店(Staybridge Suites Tomball, an Ihg Hotel)(48129919)</t>
  </si>
  <si>
    <t>标准客房&lt;2人入住&gt;&lt;不退款&gt;&lt;早餐&gt;</t>
  </si>
  <si>
    <t>Morales/Garrett,Hutchison/Vera</t>
  </si>
  <si>
    <t>[塞勒姆]弗吉尼亚塞勒姆戴斯酒店(Days Inn by Wyndham Salem)(37210546)</t>
  </si>
  <si>
    <t>Bradshaw/Sharon Anita</t>
  </si>
  <si>
    <t>[伦敦]伦敦金丝雀码头万豪酒店(London Marriott Hotel Canary Wharf)(37212379)</t>
  </si>
  <si>
    <t>豪华特大床房&lt;不退款&gt;&lt;2人入住&gt;</t>
  </si>
  <si>
    <t>Standley/Richard</t>
  </si>
  <si>
    <t>[爱莫利维尔]福朋喜来登酒店--旧金山海湾大桥(Four Points by Sheraton - San Francisco Bay Bridge)(39037781)</t>
  </si>
  <si>
    <t>双人床房&lt;不退款&gt;&lt;2人入住&gt;</t>
  </si>
  <si>
    <t>MacAlpine/Carie Anne</t>
  </si>
  <si>
    <t>[约翰逊城]卡内基温泉酒店(Carnegie Hotel &amp; Spa)(40089926)</t>
  </si>
  <si>
    <t>标准间1特大床&lt;不退款&gt;&lt;2人入住&gt;</t>
  </si>
  <si>
    <t>Benavides/Austin Hunter,Ruiz/Mayra Judith</t>
  </si>
  <si>
    <t>[休斯敦]休斯顿侯爵万豪酒店(Marriott Marquis Houston)(37204896)</t>
  </si>
  <si>
    <t>特大床房&lt;不退款&gt;&lt;2人入住&gt;</t>
  </si>
  <si>
    <t>Dailey/Kendra</t>
  </si>
  <si>
    <t>[丹佛]柯蒂斯- 希尔顿逸林酒店(The Curtis- A DoubleTree by Hilton Hotel)(37206118)</t>
  </si>
  <si>
    <t>无障碍特大床房&lt;不退款&gt;&lt;2人入住&gt;</t>
  </si>
  <si>
    <t>Lazarus/Clive D</t>
  </si>
  <si>
    <t>[格林菲尔德]格林菲尔德 I-70 凯艺套房酒店(Quality Inn &amp; Suites Greenfield I-70)(37215135)</t>
  </si>
  <si>
    <t>标准房, 1 张特大床&lt;2人入住&gt;&lt;不退款&gt;&lt;早餐&gt;</t>
  </si>
  <si>
    <t>Zachary/Michaela Jane</t>
  </si>
  <si>
    <t>[切罗基]格雷特斯莫基大酒店-切罗基(Great Smokies Inn - Cherokee)(39967437)</t>
  </si>
  <si>
    <t>一间特大床房&lt;不退款&gt;&lt;2人入住&gt;</t>
  </si>
  <si>
    <t>Olawsky/William Hart</t>
  </si>
  <si>
    <t>SYSLHVR7L</t>
  </si>
  <si>
    <t>[巴塞罗那]爵士酒店(Hotel Jazz)(44808800)</t>
  </si>
  <si>
    <t>双人床房&lt;2人入住&gt;&lt;不退款&gt;&lt;早餐&gt;</t>
  </si>
  <si>
    <t>Estabillo Musitu/Santos</t>
  </si>
  <si>
    <t>[孟菲斯]曼非斯市区舒适酒店(Comfort Inn Memphis Downtown)(37226444)</t>
  </si>
  <si>
    <t>标准房&lt;不退款&gt;&lt;2人入住&gt;</t>
  </si>
  <si>
    <t>Jones/Robert F</t>
  </si>
  <si>
    <t>[劳德代尔堡]河畔酒店(Riverside Hotel)(37226901)</t>
  </si>
  <si>
    <t>经典特大床房&lt;不退款&gt;&lt;2人入住&gt;</t>
  </si>
  <si>
    <t>Lopez/Seth,Lopez/Rosamary</t>
  </si>
  <si>
    <t>天然水景观&lt;不退款&gt;&lt;2人入住&gt;</t>
  </si>
  <si>
    <t>Klisch/Samantha,Murphy/Kayla</t>
  </si>
  <si>
    <t>[纽约]英迪格东城酒店(Hotel Indigo Lower East Side)(37251715)</t>
  </si>
  <si>
    <t>高级大床房&lt;不退款&gt;&lt;2人入住&gt;</t>
  </si>
  <si>
    <t>McGrath/Lauren</t>
  </si>
  <si>
    <t>[洛杉矶]半岛比佛利山庄度假村(The Peninsula Beverly Hills)(37201795)</t>
  </si>
  <si>
    <t>豪华特大床客房&lt;不退款&gt;&lt;2人入住&gt;</t>
  </si>
  <si>
    <t>Schumacher/Jackson  Charles</t>
  </si>
  <si>
    <t>[利奇菲尔德帕克]韦格王姆酒店(The Wigwam)(46921568)</t>
  </si>
  <si>
    <t>奥多比传统豪华特大床房&lt;不退款&gt;&lt;2人入住&gt;</t>
  </si>
  <si>
    <t>Tingey/Guy</t>
  </si>
  <si>
    <t>[里约热内卢]马拉蓬迪温莎酒店(Windsor Marapendi)(37228637)</t>
  </si>
  <si>
    <t>高级双人床房&lt;不退款&gt;&lt;2人入住&gt;</t>
  </si>
  <si>
    <t>Medeiros/Ademir</t>
  </si>
  <si>
    <t>[圣伊内斯]丘马什赌场度假村(Chumash Casino Resort)(37211981)</t>
  </si>
  <si>
    <t>Robles/Mario</t>
  </si>
  <si>
    <t>EXP-1833470740</t>
  </si>
  <si>
    <t>[北泰恩赛德]纽卡斯尔乡村酒店(Village Hotel Newcastle)(39624745)</t>
  </si>
  <si>
    <t>双人间&lt;不退款&gt;&lt;2人入住&gt;</t>
  </si>
  <si>
    <t>Croft/Michelle</t>
  </si>
  <si>
    <t>Muir/Crawford</t>
  </si>
  <si>
    <t>[奥兰多]奥兰多大湖区JW万豪酒店(JW Marriott Orlando Grande Lakes)(39035392)</t>
  </si>
  <si>
    <t>湖畔特大床房&lt;不退款&gt;&lt;2人入住&gt;</t>
  </si>
  <si>
    <t>Mancuso/Joseph Matthew,Davis/Stormy Lynn</t>
  </si>
  <si>
    <t>[沃特敦]沃特敦丽怡套房酒店(Country Inn &amp; Suites by Radisson, Watertown, SD)(40073009)</t>
  </si>
  <si>
    <t>客房1张特大床&lt;不退款&gt;&lt;2人入住&gt;</t>
  </si>
  <si>
    <t>Straw/Haley Jo</t>
  </si>
  <si>
    <t>[柏林]傲途格精选酒店旗下斯坦普朗兹酒店(Hotel am Steinplatz, Autograph Collection)(37200748)</t>
  </si>
  <si>
    <t>Holtmann/Leon,Holtmann/Katja</t>
  </si>
  <si>
    <t>[Northern Farm]苏巴谷旅馆(Shumba Valley Lodge)(39663677)</t>
  </si>
  <si>
    <t>双床房&lt;不退款&gt;&lt;2人入住&gt;</t>
  </si>
  <si>
    <t>Stemele/Beau,Stemele/Beau</t>
  </si>
  <si>
    <t>[拉斯维加斯]菲茨杰拉德拉斯维加斯酒店(The D Las Vegas)(37234419)</t>
  </si>
  <si>
    <t>豪华两张大床房&lt;不退款&gt;&lt;2人入住&gt;</t>
  </si>
  <si>
    <t>Schliekelman/Kimberly,Marberry/Brittany</t>
  </si>
  <si>
    <t>[利兹]万豪利兹度假酒店(Leeds Marriott Hotel)(44697660)</t>
  </si>
  <si>
    <t>豪华大号床房&lt;2人入住&gt;&lt;IBU黄金会员专享&gt;&lt;不退款&gt;</t>
  </si>
  <si>
    <t>Hughes/Lee</t>
  </si>
  <si>
    <t>[阳光岛滩]纽波特海滨度假酒店(Newport Beachside Hotel &amp; Resort)(37203179)</t>
  </si>
  <si>
    <t>局部海景1卧经典套房&lt;不退款&gt;&lt;2人入住&gt;</t>
  </si>
  <si>
    <t>Bravo /Harry</t>
  </si>
  <si>
    <t>Carlson/Catherine Elizabeth</t>
  </si>
  <si>
    <t>[马德里]丽晶酒店(Regente Hotel)(37206327)</t>
  </si>
  <si>
    <t>经济型客房&lt;不退款&gt;&lt;2人入住&gt;</t>
  </si>
  <si>
    <t>villar/Pablo</t>
  </si>
  <si>
    <t>[查塔姆]布里奇伍德庄园酒店(Bridgewood Manor)(39040132)</t>
  </si>
  <si>
    <t>标准双人房&lt;不退款&gt;&lt;2人入住&gt;</t>
  </si>
  <si>
    <t>Godden/Daren,Neill-Godden/Gayle</t>
  </si>
  <si>
    <t>M050556-1</t>
  </si>
  <si>
    <t>Jackowski/Christopher,Grambone/Alexandra</t>
  </si>
  <si>
    <t>[纽约]罗顿公园大道酒店(Royalton Park Avenue)(48318327)</t>
  </si>
  <si>
    <t>高级大号床房&lt;不退款&gt;&lt;2人入住&gt;</t>
  </si>
  <si>
    <t>McGovern/Gina,McGovern/Derek</t>
  </si>
  <si>
    <t>[Plymouth Charter Township]圣约翰酒店(The Inn at St. John's)(39663346)</t>
  </si>
  <si>
    <t>豪华客房1张特大床&lt;不退款&gt;&lt;2人入住&gt;</t>
  </si>
  <si>
    <t>Walz/Brian</t>
  </si>
  <si>
    <t>[克利尔菲尔德县]克利尔菲尔经济型旅馆(Budget Inn Clearfield)(39625235)</t>
  </si>
  <si>
    <t>客房1张大床&lt;不退款&gt;&lt;2人入住&gt;</t>
  </si>
  <si>
    <t>Praskavich/Julia</t>
  </si>
  <si>
    <t>Klocker/Thomas H,Klocker/Alison</t>
  </si>
  <si>
    <t>[萨尔瓦多]萨尔瓦多维拉嘉乐酒店(Vila Galé Salvador)(39050275)</t>
  </si>
  <si>
    <t>海景双人床房&lt;2人入住&gt;&lt;不退款&gt;&lt;早餐&gt;</t>
  </si>
  <si>
    <t>do Carmo/Robson Mirim,do Carmo/Elisabete de Almeida</t>
  </si>
  <si>
    <t>[维也纳]维也纳万丽酒店 - 万豪生活酒店(Renaissance Wien Hotel)(37208282)</t>
  </si>
  <si>
    <t>标准特大床客房&lt;不退款&gt;&lt;2人入住&gt;</t>
  </si>
  <si>
    <t>Xu/Xiaoling,Zhu/Yunfei</t>
  </si>
  <si>
    <t>[曼谷]曼谷白金诺富特酒店(Novotel Bangkok Platinum Pratunam)(37205274)</t>
  </si>
  <si>
    <t>标准大床房&lt;不退款&gt;&lt;2人入住&gt;</t>
  </si>
  <si>
    <t>kuipers/antoine</t>
  </si>
  <si>
    <t>7272VJ8504</t>
  </si>
  <si>
    <t>[塞维利亚]塞维利亚布雷罗斯美利亚酒店(Melia Lebreros)(37203648)</t>
  </si>
  <si>
    <t>美利亚双床房&lt;不退款&gt;&lt;2人入住&gt;</t>
  </si>
  <si>
    <t>Barsemanto/Alberto</t>
  </si>
  <si>
    <t>[费城]费城索尼斯塔里滕豪斯广场酒店(Sonesta Philadelphia Downtown Rittenhouse Square)(44692207)</t>
  </si>
  <si>
    <t>小型客房（1张大床）&lt;不退款&gt;&lt;2人入住&gt;</t>
  </si>
  <si>
    <t>Pasquale/Christopher</t>
  </si>
  <si>
    <t>56921SC097154</t>
  </si>
  <si>
    <t>[基韦斯特]基韦斯特24北部酒店(24 North Hotel Key West)(37244051)</t>
  </si>
  <si>
    <t>标准两张大床房&lt;不退款&gt;&lt;2人入住&gt;</t>
  </si>
  <si>
    <t>Gutierrez/Joao</t>
  </si>
  <si>
    <t>[纽约]曼哈顿中城皇冠假日酒店&amp;度假村HY36(Crowne Plaza HY36 Midtown Manhattan, an IHG Hotel)(37196581)</t>
  </si>
  <si>
    <t>Muse/Whitney</t>
  </si>
  <si>
    <t>[柏林]柏林辉盛凯贝丽酒店式服务公寓(Capri by Fraser Berlin)(37220926)</t>
  </si>
  <si>
    <t>豪华一室房&lt;不退款&gt;&lt;2人入住&gt;</t>
  </si>
  <si>
    <t>LIN/YUNHAN</t>
  </si>
  <si>
    <t>77292SC009159</t>
  </si>
  <si>
    <t>[维拉尔]普瑞米尔圣艾迪安诺德维拉经典酒店(Premiere Classe St Etienne Nord Villars)(39684613)</t>
  </si>
  <si>
    <t>标准间&lt;不退款&gt;&lt;2人入住&gt;</t>
  </si>
  <si>
    <t>POUVREAU/Patrick</t>
  </si>
  <si>
    <t>Noble/Alexander Philip</t>
  </si>
  <si>
    <t>56921SC097409</t>
  </si>
  <si>
    <t>Tan/Samuel</t>
  </si>
  <si>
    <t>[泽弗纳尔]泽弗纳尔阿纳姆钟楼餐厅酒店(Campanile Hotel &amp; Restaurant Arnhem - Zevenaar)(39282970)</t>
  </si>
  <si>
    <t>van Uden-Bakker/Alida</t>
  </si>
  <si>
    <t>[曼谷]曼谷塔瓦纳酒店(The Tawana Bangkok)(44793415)</t>
  </si>
  <si>
    <t>高级房&lt;不退款&gt;&lt;2人入住&gt;</t>
  </si>
  <si>
    <t>charupakti/nadech,charupakti/nadech</t>
  </si>
  <si>
    <t>EXP-1838370105</t>
  </si>
  <si>
    <t>Ren/Chenkai</t>
  </si>
  <si>
    <t>[坦普尔]坦普假日酒店 - 贝尔顿(Holiday Inn Temple - Belton, an IHG Hotel)(40031670)</t>
  </si>
  <si>
    <t>休闲特大床房&lt;不退款&gt;&lt;2人入住&gt;</t>
  </si>
  <si>
    <t>Way/John Christopher</t>
  </si>
  <si>
    <t>Sanyang/Famara</t>
  </si>
  <si>
    <t>[西好莱坞]比佛利山庄伦敦西好莱坞酒店(The London West Hollywood at Beverly Hills)(37195796)</t>
  </si>
  <si>
    <t>景观套房&lt;不退款&gt;&lt;2人入住&gt;</t>
  </si>
  <si>
    <t>Tapia/Jonathan</t>
  </si>
  <si>
    <t>9989SC081993</t>
  </si>
  <si>
    <t>[费尔班克斯]韦斯特马克费尔班克斯酒店及会议中心(Westmark Fairbanks Hotel and Conference Center)(39055520)</t>
  </si>
  <si>
    <t>Mitchell/Jessica Camille</t>
  </si>
  <si>
    <t>[埃尔塞讷]布鲁塞尔万丽酒店(Renaissance Brussels Hotel)(39035921)</t>
  </si>
  <si>
    <t>豪华双床房&lt;不退款&gt;&lt;2人入住&gt;</t>
  </si>
  <si>
    <t>WU/HANGSHENG,Wang/Jiadan,Haoyuan/Zheng</t>
  </si>
  <si>
    <t>71613778;71613779</t>
  </si>
  <si>
    <t>[克莱蒙费朗]北克莱蒙费朗普瑞米尔经典酒店(Premiere Classe Clermont Ferrand Nord)(39684443)</t>
  </si>
  <si>
    <t>标准间1双人床&lt;不退款&gt;&lt;2人入住&gt;</t>
  </si>
  <si>
    <t>chaumard/david</t>
  </si>
  <si>
    <t>[雷根斯堡]麦克斯米兰欧洲之星公园酒店(Eurostars Park Hotel Maximilian)(38685441)</t>
  </si>
  <si>
    <t>Wisgickl/Hubert</t>
  </si>
  <si>
    <t>[贝纳尔马德纳]海景酒店(Vistamar)(39055248)</t>
  </si>
  <si>
    <t>舒适一室房&lt;不退款&gt;&lt;2人入住&gt;</t>
  </si>
  <si>
    <t>GUTIERREZ ROMERO/CARLOS</t>
  </si>
  <si>
    <t>[哥本哈根]哥本哈根机场雷迪森公园酒店(Park Inn by Radisson Copenhagen Airport)(37245057)</t>
  </si>
  <si>
    <t>Thygesen/Henrik</t>
  </si>
  <si>
    <t>[雅典]雅典舒适公寓式酒店(Athens Comfort)(39687775)</t>
  </si>
  <si>
    <t>高级工作室&lt;不退款&gt;&lt;2人入住&gt;</t>
  </si>
  <si>
    <t>Seo/Juhui</t>
  </si>
  <si>
    <t>土坯传统特大床房&lt;不退款&gt;&lt;2人入住&gt;</t>
  </si>
  <si>
    <t>Carlos/Felipe</t>
  </si>
  <si>
    <t>HTL-WBD-272668085</t>
  </si>
  <si>
    <t>[阿瓦图基]凤凰南山福朋喜来登酒店(Four Points by Sheraton Phoenix South Mountain)(37236594)</t>
  </si>
  <si>
    <t>特大床房&lt;2人入住&gt;&lt;IBU黄金会员专享&gt;&lt;不退款&gt;</t>
  </si>
  <si>
    <t>Aledo/Francisco Antonio</t>
  </si>
  <si>
    <t>Yang/Zijie,Yang/Ruoxi</t>
  </si>
  <si>
    <t>[巴登巴登]鲁蒙斯巴登巴登傲途格精选酒店(Roomers Baden-Baden, Autograph Collection)(37197043)</t>
  </si>
  <si>
    <t>Stenger/Laura</t>
  </si>
  <si>
    <t>[慕尼黑]欧洲之星书籍酒店(Eurostars Book Hotel)(37220064)</t>
  </si>
  <si>
    <t>客房&lt;不退款&gt;&lt;2人入住&gt;</t>
  </si>
  <si>
    <t>Jurjevic/Dr. med. Drazen</t>
  </si>
  <si>
    <t>[马尼库尔勒翁格尔]巴黎迪森蓝光酒店 - 马恩拉瓦莱(Radisson Blu Hotel Paris, Marne-la-Vallée)(39040323)</t>
  </si>
  <si>
    <t>家庭房&lt;不退款&gt;&lt;2人入住&gt;</t>
  </si>
  <si>
    <t>Anderac/Julien</t>
  </si>
  <si>
    <t>Dr. Mittasch/Patricia,Dr. Mittasch/Frank</t>
  </si>
  <si>
    <t>[贝伦]巴替斯塔坎波斯新宾馆(New Inn Batista Campos)(44707260)</t>
  </si>
  <si>
    <t>Souza/Natan Claudio,Souza/Railma</t>
  </si>
  <si>
    <t>Kraemer/Volker,Kraemer-Balz/Christine</t>
  </si>
  <si>
    <t>[图尔库]土库胡马里斯通卡图奥梅那酒店(Omena Hotel Turku Humalistonkatu)(39614592)</t>
  </si>
  <si>
    <t>Tanskanen/Anne</t>
  </si>
  <si>
    <t>[博西尔城]开放式公寓套房长住酒店(Extended Studio Suite Hotel)(39636688)</t>
  </si>
  <si>
    <t>Smith/Stanton</t>
  </si>
  <si>
    <t>[魁北克城]魁北克城费尔蒙芳缇娜城堡酒店(Fairmont le Chateau Frontenac Hotel Quebec City)(37226877)</t>
  </si>
  <si>
    <t>豪华城景双人房&lt;不退款&gt;&lt;2人入住&gt;</t>
  </si>
  <si>
    <t>Dunand/Andrea</t>
  </si>
  <si>
    <t>[休斯敦]休斯顿市中心雅乐轩酒店(Aloft Houston Downtown)(37211643)</t>
  </si>
  <si>
    <t>雅乐轩特大床房&lt;不退款&gt;&lt;2人入住&gt;</t>
  </si>
  <si>
    <t>Wright/Sean</t>
  </si>
  <si>
    <t>[东拉瑟福德]美加-麦道蓝-东卢瑟福旅馆(Extended Stay America Suites - Meadowlands - East Rutherford)(40062559)</t>
  </si>
  <si>
    <t>工作室2大床&lt;不退款&gt;&lt;2人入住&gt;</t>
  </si>
  <si>
    <t>Salazar/Casandra</t>
  </si>
  <si>
    <t>[布拉格]布拉格机场万怡酒店(Courtyard by Marriott Prague Airport)(37226874)</t>
  </si>
  <si>
    <t>CHEN/LEI,MA/WULIN</t>
  </si>
  <si>
    <t>73499585;73499586</t>
  </si>
  <si>
    <t>[多瓦尔]蒙特利尔机场喜来登酒店(Sheraton Montreal Airport Hotel)(37206693)</t>
  </si>
  <si>
    <t>lecuyer/josiane</t>
  </si>
  <si>
    <t>[尼亚加拉瀑布]喜来登瀑布景观酒店(Sheraton Fallsview Hotel)(37220786)</t>
  </si>
  <si>
    <t>局部瀑布景大号床房&lt;不退款&gt;&lt;2人入住&gt;</t>
  </si>
  <si>
    <t>Sokoloff/Shane,Smith/Emily</t>
  </si>
  <si>
    <t>[温切斯特]温彻斯特万豪费尔菲尔德套房酒店(Fairfield Inn and Suites by Marriott Winchester)(48037384)</t>
  </si>
  <si>
    <t>单床房&lt;2人入住&gt;&lt;不退款&gt;&lt;早餐&gt;</t>
  </si>
  <si>
    <t>Hall/Nancy</t>
  </si>
  <si>
    <t>[卡尔弗城]旭日水疗套房汽车旅馆(Sunburst Spa &amp; Suites Motel)(40008024)</t>
  </si>
  <si>
    <t>Mones/Richard</t>
  </si>
  <si>
    <t>[凤凰城]菲尼克斯芳德瑞酒店(Found Re Phoenix)(44788910)</t>
  </si>
  <si>
    <t>标准特大床房&lt;不退款&gt;&lt;2人入住&gt;</t>
  </si>
  <si>
    <t>rogers/nina</t>
  </si>
  <si>
    <t>舒适一卧公寓房&lt;不退款&gt;&lt;2人入住&gt;</t>
  </si>
  <si>
    <t>Perez Alcazar/Oscar Enmanuel</t>
  </si>
  <si>
    <t>[拜伦湾]拜伦湾波浪酒店(Waves Byron Bay)(37236178)</t>
  </si>
  <si>
    <t>套房&lt;不退款&gt;&lt;2人入住&gt;</t>
  </si>
  <si>
    <t>Foder/Nicole</t>
  </si>
  <si>
    <t>EXP-1840194313</t>
  </si>
  <si>
    <t>Saile Killing/Birgit</t>
  </si>
  <si>
    <t>[威弗利斯科姆]白鹿酒店(White Hart Hotel)(39608548)</t>
  </si>
  <si>
    <t>Cieszczyk/Kamil</t>
  </si>
  <si>
    <t>[首尔]诺富特首尔龙山全套房大使酒店(Novotel Suites Ambassador Seoul Yongsan)(37204014)</t>
  </si>
  <si>
    <t>豪华套房&lt;不退款&gt;&lt;2人入住&gt;</t>
  </si>
  <si>
    <t>lee/changhwan</t>
  </si>
  <si>
    <t>Torres Perez/Glenda</t>
  </si>
  <si>
    <t>Wilson/Marian</t>
  </si>
  <si>
    <t>[费城]费城市中心喜来登酒店(Sheraton Philadelphia Downtown)(39051629)</t>
  </si>
  <si>
    <t>大号床房&lt;不退款&gt;&lt;2人入住&gt;</t>
  </si>
  <si>
    <t>Jones/Brandon</t>
  </si>
  <si>
    <t>[南雅加达]雅加达甘达利雅城喜来登大酒店(Sheraton Grand Jakarta Gandaria City Hotel)(37198285)</t>
  </si>
  <si>
    <t>Lukmansyah/Erwin</t>
  </si>
  <si>
    <t>M Dalton/Ted</t>
  </si>
  <si>
    <t>[特赖安格尔]罗里 - 达勒姆家乡开放式客房红屋顶酒店(HomeTowne Studios by Red Roof Raleigh - Durham)(39641164)</t>
  </si>
  <si>
    <t>1号工作室大床&lt;不退款&gt;&lt;2人入住&gt;</t>
  </si>
  <si>
    <t>Chang/David</t>
  </si>
  <si>
    <t>1037-980531</t>
  </si>
  <si>
    <t>Thorpe/Kendra</t>
  </si>
  <si>
    <t>[首尔]智选假日酒店首尔弘大(Holiday Inn Express Seoul Hongdae)(40371985)</t>
  </si>
  <si>
    <t>高级双床房&lt;1&gt;&lt;2人入住&gt;&lt;不退款&gt;&lt;早餐&gt;</t>
  </si>
  <si>
    <t>kim/Hyun yeong</t>
  </si>
  <si>
    <t>Hilsenbek /Claudia ,Rainone/Manuela</t>
  </si>
  <si>
    <t>[洛姆]里尔 - 洛姆钟楼酒店(Campanile Lille - Lomme)(39668929)</t>
  </si>
  <si>
    <t>Diallo/Youba</t>
  </si>
  <si>
    <t>[桑迪斯普林斯]亚特兰大北市区威斯汀酒店(The Westin Atlanta Perimeter North)(37208773)</t>
  </si>
  <si>
    <t>传统特大床房&lt;不退款&gt;&lt;2人入住&gt;</t>
  </si>
  <si>
    <t>Francis/Bryan</t>
  </si>
  <si>
    <t>[隆戈]亚眠龙戈巴拉丁斯尼希尔酒店(initial by balladins Amiens / Longueau)(46579768)</t>
  </si>
  <si>
    <t>HANE/Gora</t>
  </si>
  <si>
    <t>321-114019-6337</t>
  </si>
  <si>
    <t>[斯普林格维尔]美洲优质酒店(American Best Value Inn)(40072842)</t>
  </si>
  <si>
    <t>标准客房1张大床&lt;不退款&gt;&lt;2人入住&gt;</t>
  </si>
  <si>
    <t>Fatkin II/Earl</t>
  </si>
  <si>
    <t>[汉堡]汉堡特瑞德尔伯格施泰根博阁酒店(Steigenberger Hotel Treudelberg Hamburg)(37200025)</t>
  </si>
  <si>
    <t>经典房&lt;不退款&gt;&lt;2人入住&gt;</t>
  </si>
  <si>
    <t>Bodenheimer/Regina</t>
  </si>
  <si>
    <t>4704SC013163</t>
  </si>
  <si>
    <t>Castillo/Delio,Castillo/Alma</t>
  </si>
  <si>
    <t>[杰克逊维尔]大学酒店(University Inn)(40082099)</t>
  </si>
  <si>
    <t>标准间1特大床吸烟&lt;不退款&gt;&lt;2人入住&gt;</t>
  </si>
  <si>
    <t>Johnson/Marty</t>
  </si>
  <si>
    <t>Janos/Virginia Cao</t>
  </si>
  <si>
    <t>[基西米]盖洛德棕榈水疗度假酒店(Gaylord Palms Resort &amp; Convention Center)(47471493)</t>
  </si>
  <si>
    <t>特大床中庭景观客房&lt;不退款&gt;&lt;2人入住&gt;</t>
  </si>
  <si>
    <t>Schoonover/Jessica</t>
  </si>
  <si>
    <t>[纽约]纽约57酒店(Hotel 57 New York City)(39053898)</t>
  </si>
  <si>
    <t>高级特大床房&lt;不退款&gt;&lt;2人入住&gt;</t>
  </si>
  <si>
    <t>Kalavapalli/Harsha</t>
  </si>
  <si>
    <t>[夏洛特]北卡罗来纳夏洛特 - 大学 6 号汽车旅馆(Motel 6 Charlotte, NC - University)(39591600)</t>
  </si>
  <si>
    <t>Palmer/SanQuetta Sophia</t>
  </si>
  <si>
    <t>YEDNLX3TPF</t>
  </si>
  <si>
    <t>[蒙特勒]蒙特勒赫尔维提 J5 酒店(J5 Hotels Helvetie Montreux)(37225133)</t>
  </si>
  <si>
    <t>双人房/双床房&lt;不退款&gt;&lt;2人入住&gt;</t>
  </si>
  <si>
    <t>Egli/Andrei,Cosovanu/Loredana</t>
  </si>
  <si>
    <t>Lunsford/Katrina</t>
  </si>
  <si>
    <t>[塔尔萨]塔尔萨市中心费尔菲尔德套房酒店(Fairfield by Marriott Inn &amp; Suites Tulsa Downtown Arts District)(39047589)</t>
  </si>
  <si>
    <t>特大床客房&lt;不退款&gt;&lt;2人入住&gt;</t>
  </si>
  <si>
    <t>McKinney/Kaylee Nicole</t>
  </si>
  <si>
    <t>[七岩]华欣美达德海酒店(Mida De Sea Hua Hin)(37214421)</t>
  </si>
  <si>
    <t>豪华房&lt;不退款&gt;&lt;2人入住&gt;</t>
  </si>
  <si>
    <t>chuntikul/vanut,chuntikul/vanut</t>
  </si>
  <si>
    <t>[亚基马]亚基马假日酒店(Holiday Inn Yakima, an IHG Hotel)(37223215)</t>
  </si>
  <si>
    <t>2张大床房&lt;不退款&gt;&lt;2人入住&gt;</t>
  </si>
  <si>
    <t>Velasquez/Antonia</t>
  </si>
  <si>
    <t>[格林维尔县]格林维尔皇冠假日酒店(Crowne Plaza Greenville, an IHG Hotel)(39038302)</t>
  </si>
  <si>
    <t>Robertson/Mitchell Reed</t>
  </si>
  <si>
    <t>[三宝垄]黄金城市会议酒店(GOLDEN CITY HOTEL AND CONVENTION CENTRE)(40617546)</t>
  </si>
  <si>
    <t>Febriana/Risa</t>
  </si>
  <si>
    <t>[首尔]海达蔡江山酒店(Hotel Haedamchae Gasan)(46875575)</t>
  </si>
  <si>
    <t>豪华双人床房&lt;不退款&gt;&lt;2人入住&gt;</t>
  </si>
  <si>
    <t>PARK/JOON HEE</t>
  </si>
  <si>
    <t>[劳伦斯]堪萨斯劳伦斯 6 号汽车旅馆(Motel 6 Lawrence, KS)(40131281)</t>
  </si>
  <si>
    <t>标准客房2张大床&lt;不退款&gt;&lt;2人入住&gt;</t>
  </si>
  <si>
    <t>Musser/Jordan Cole</t>
  </si>
  <si>
    <t>[塞贝维]哈鲁主题宾馆(Hotel Hilal)(39649393)</t>
  </si>
  <si>
    <t>Azmi/Mohd</t>
  </si>
  <si>
    <t>[吉隆坡]吉隆坡斯里太平洋酒店(Seri Pacific Hotel Kuala Lumpur)(37200296)</t>
  </si>
  <si>
    <t>Shuid/Mohd Suhaimi</t>
  </si>
  <si>
    <t>[邦帕利]班纳之旅酒店(The Journey Hotel Bangna)(39600211)</t>
  </si>
  <si>
    <t>三人间&lt;不退款&gt;&lt;2人入住&gt;</t>
  </si>
  <si>
    <t>Dhumchum/Phatcharaphon,Dhumchum/Phatcharaphon</t>
  </si>
  <si>
    <t>EXP-1841188695</t>
  </si>
  <si>
    <t>[梳邦再也]梳邦再也阁酒店(Go Hotel Subang Jaya)(39640778)</t>
  </si>
  <si>
    <t>高级客房1张大床&lt;不退款&gt;&lt;2人入住&gt;</t>
  </si>
  <si>
    <t>Ibrahim/Azlinda,Ibrahim/Azlinda</t>
  </si>
  <si>
    <t>[null](40029178)</t>
  </si>
  <si>
    <t>[迪拜]阿拉伯公园酒店(Arabian Park Hotel)(47467859)</t>
  </si>
  <si>
    <t>Arangath PARAMBIL/Favas Arangath PARAMBIL</t>
  </si>
  <si>
    <t>[伦敦]伦敦丽亭滨河酒店(Park Plaza London Riverbank)(37203460)</t>
  </si>
  <si>
    <t>高级双人房&lt;不退款&gt;&lt;2人入住&gt;</t>
  </si>
  <si>
    <t>Lakic/Elizabeth,Ashmore/David</t>
  </si>
  <si>
    <t>[巴厘岛]巴厘岛苍古感觉海滩酒店(Sense Canggu Beach Hotel Bali)(37223848)</t>
  </si>
  <si>
    <t>园景套房&lt;不退款&gt;&lt;2人入住&gt;</t>
  </si>
  <si>
    <t>Abdurrahman/Luthfi</t>
  </si>
  <si>
    <t>[彭世洛]托普兰会议中心酒店(Topland Hotel &amp; Convention Centre)(39040755)</t>
  </si>
  <si>
    <t>高级双床房&lt;不退款&gt;&lt;2人入住&gt;</t>
  </si>
  <si>
    <t>Francis/Frederick,Francis/Frederick</t>
  </si>
  <si>
    <t>huang/fei,huang/fei</t>
  </si>
  <si>
    <t>[海尔蒙特]西恩德金色郁金香酒店(Golden Tulip Hotel West-Ende)(40079129)</t>
  </si>
  <si>
    <t>舒适双床房间&lt;不退款&gt;&lt;2人入住&gt;</t>
  </si>
  <si>
    <t>Boon/Laura</t>
  </si>
  <si>
    <t>34298UC000011</t>
  </si>
  <si>
    <t>[水原]水原印盖智选假日酒店(Holiday Inn Express Suwon Ingye, an IHG Hotel)(37226031)</t>
  </si>
  <si>
    <t>标准房&lt;1&gt;&lt;2人入住&gt;&lt;不退款&gt;&lt;早餐&gt;</t>
  </si>
  <si>
    <t>Ra/jaeman</t>
  </si>
  <si>
    <t>[大西洋城]亚特兰大宫凡塔西度假酒店(FantaSea Resorts at Atlantic Palace)(39642196)</t>
  </si>
  <si>
    <t>工作室&lt;不退款&gt;&lt;2人入住&gt;</t>
  </si>
  <si>
    <t>Williams/Earick</t>
  </si>
  <si>
    <t>EXP-1841239927</t>
  </si>
  <si>
    <t>[伯灵格姆]旧金山机场行政瓦卡班德酒店(Vagabond Inn Executive San Francisco Airport)(46891207)</t>
  </si>
  <si>
    <t>Ortiz/Patrick</t>
  </si>
  <si>
    <t>SY9LHK6X7</t>
  </si>
  <si>
    <t>Fresenius /Stefan</t>
  </si>
  <si>
    <t>4704SC013193</t>
  </si>
  <si>
    <t>[茉莉芬]茉莉芬爱玛瑞丝酒店(Amaris Hotel Madiun)(39665483)</t>
  </si>
  <si>
    <t>智能房&lt;早餐&gt;&lt;不退款&gt;&lt;2人入住&gt;</t>
  </si>
  <si>
    <t>saputro/novan</t>
  </si>
  <si>
    <t>,</t>
  </si>
  <si>
    <t>本期扣款3.28元</t>
  </si>
  <si>
    <t>16192129100此单多收63.09元待退回</t>
  </si>
  <si>
    <t>15877423533此单取消多收92元退回</t>
  </si>
  <si>
    <t xml:space="preserve"> 本期扣款1.8元</t>
  </si>
  <si>
    <t>A211013102005481</t>
  </si>
  <si>
    <t>A2110131021162566</t>
  </si>
  <si>
    <t>A2110131022032566</t>
  </si>
  <si>
    <t>USD / HKD 当前参考汇率: 7.78152</t>
  </si>
  <si>
    <t>总计：32195.61 USD/
250530.78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</si>
  <si>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</si>
  <si>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</si>
  <si>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</si>
  <si>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</si>
  <si>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</si>
  <si>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</si>
  <si>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</si>
  <si>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</si>
  <si>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</si>
  <si>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</si>
  <si>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</si>
  <si>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</si>
  <si>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</si>
  <si>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</si>
  <si>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</si>
  <si>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</si>
  <si>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</si>
  <si>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2021-10-09</t>
  </si>
  <si>
    <t>2275011</t>
  </si>
  <si>
    <t>茉莉芬爱玛瑞丝酒店</t>
  </si>
  <si>
    <t>saputro novan</t>
  </si>
  <si>
    <t>2021-10-10</t>
  </si>
  <si>
    <t>退房日周结</t>
  </si>
  <si>
    <t>174.37</t>
  </si>
  <si>
    <t>27.00</t>
  </si>
  <si>
    <t>0</t>
  </si>
  <si>
    <t>0.00</t>
  </si>
  <si>
    <t>携程盛景国际直连</t>
  </si>
  <si>
    <t>2021-10-09 22:39:05</t>
  </si>
  <si>
    <t>否</t>
  </si>
  <si>
    <t>汇智国际旅游发展有限公司</t>
  </si>
  <si>
    <t>直连</t>
  </si>
  <si>
    <t>2274992</t>
  </si>
  <si>
    <t>汉堡特瑞德尔伯格施泰根博阁酒店</t>
  </si>
  <si>
    <t>Fresenius  Stefan</t>
  </si>
  <si>
    <t>826.64</t>
  </si>
  <si>
    <t>128.00</t>
  </si>
  <si>
    <t>2021-10-09 21:56:59</t>
  </si>
  <si>
    <t>2274968</t>
  </si>
  <si>
    <t>旧金山机场行政瓦卡班德酒店</t>
  </si>
  <si>
    <t>Ortiz Patrick</t>
  </si>
  <si>
    <t>703.93</t>
  </si>
  <si>
    <t>109.00</t>
  </si>
  <si>
    <t>2021-10-09 20:56:25</t>
  </si>
  <si>
    <t>2274963</t>
  </si>
  <si>
    <t>幻多奇大西洋宫度假村</t>
  </si>
  <si>
    <t>Williams Earick</t>
  </si>
  <si>
    <t>2964.27</t>
  </si>
  <si>
    <t>459.00</t>
  </si>
  <si>
    <t>2021-10-09 20:42:41</t>
  </si>
  <si>
    <t>2274932</t>
  </si>
  <si>
    <t>水原印盖智选假日酒店</t>
  </si>
  <si>
    <t>Ra jaeman</t>
  </si>
  <si>
    <t>419.78</t>
  </si>
  <si>
    <t>65.00</t>
  </si>
  <si>
    <t>2021-10-09 19:05:45</t>
  </si>
  <si>
    <t>2274921</t>
  </si>
  <si>
    <t>西端金郁金香酒店</t>
  </si>
  <si>
    <t>Boon Laura</t>
  </si>
  <si>
    <t>742.68</t>
  </si>
  <si>
    <t>115.00</t>
  </si>
  <si>
    <t>2021-10-09 18:42:46</t>
  </si>
  <si>
    <t>2274920</t>
  </si>
  <si>
    <t>黄金城市会议酒店</t>
  </si>
  <si>
    <t>huang fei,huang fei</t>
  </si>
  <si>
    <t>238.95</t>
  </si>
  <si>
    <t>37.00</t>
  </si>
  <si>
    <t>2021-10-09 18:35:54</t>
  </si>
  <si>
    <t>2274896</t>
  </si>
  <si>
    <t>托普兰会议中心酒店</t>
  </si>
  <si>
    <t>Francis Frederick,Francis Frederick</t>
  </si>
  <si>
    <t>232.49</t>
  </si>
  <si>
    <t>36.00</t>
  </si>
  <si>
    <t>2021-10-09 17:38:55</t>
  </si>
  <si>
    <t>2274886</t>
  </si>
  <si>
    <t>巴厘岛苍古感觉海滩酒店</t>
  </si>
  <si>
    <t>Abdurrahman Luthfi</t>
  </si>
  <si>
    <t>96.87</t>
  </si>
  <si>
    <t>15.00</t>
  </si>
  <si>
    <t>2021-10-09 17:05:30</t>
  </si>
  <si>
    <t>2274869</t>
  </si>
  <si>
    <t>伦敦丽亭滨河酒店</t>
  </si>
  <si>
    <t>Lakic Elizabeth,Ashmore David</t>
  </si>
  <si>
    <t>1608.07</t>
  </si>
  <si>
    <t>249.00</t>
  </si>
  <si>
    <t>2021-10-09 16:18:15</t>
  </si>
  <si>
    <t>2274864</t>
  </si>
  <si>
    <t>阿拉伯公园酒店</t>
  </si>
  <si>
    <t>Arangath PARAMBIL Favas Arangath PARAMBIL</t>
  </si>
  <si>
    <t>329.36</t>
  </si>
  <si>
    <t>51.00</t>
  </si>
  <si>
    <t>2021-10-09 15:51:32</t>
  </si>
  <si>
    <t>2274858</t>
  </si>
  <si>
    <t>丽笙弗吉尼亚州阿什兰汉诺威套房乡村酒店</t>
  </si>
  <si>
    <t>Goodman James Ray</t>
  </si>
  <si>
    <t>1323.91</t>
  </si>
  <si>
    <t>205.00</t>
  </si>
  <si>
    <t>2021-10-09 15:40:03</t>
  </si>
  <si>
    <t>2274850</t>
  </si>
  <si>
    <t>出发酒店</t>
  </si>
  <si>
    <t>Ibrahim Azlinda,Ibrahim Azlinda</t>
  </si>
  <si>
    <t>142.08</t>
  </si>
  <si>
    <t>22.00</t>
  </si>
  <si>
    <t>2021-10-09 15:25:24</t>
  </si>
  <si>
    <t>2274844</t>
  </si>
  <si>
    <t>邦尼亚旅程酒店</t>
  </si>
  <si>
    <t>Dhumchum Phatcharaphon,Dhumchum Phatcharaphon</t>
  </si>
  <si>
    <t>245.41</t>
  </si>
  <si>
    <t>38.00</t>
  </si>
  <si>
    <t>2021-10-09 14:59:31</t>
  </si>
  <si>
    <t>2274835</t>
  </si>
  <si>
    <t>吉隆坡斯里太平洋酒店</t>
  </si>
  <si>
    <t>Shuid Mohd Suhaimi</t>
  </si>
  <si>
    <t>290.61</t>
  </si>
  <si>
    <t>45.00</t>
  </si>
  <si>
    <t>2021-10-09 14:39:52</t>
  </si>
  <si>
    <t>2274830</t>
  </si>
  <si>
    <t>希拉尔酒店</t>
  </si>
  <si>
    <t>Azmi Mohd</t>
  </si>
  <si>
    <t>180.83</t>
  </si>
  <si>
    <t>28.00</t>
  </si>
  <si>
    <t>2021-10-09 14:33:31</t>
  </si>
  <si>
    <t>2274828</t>
  </si>
  <si>
    <t>堪萨斯劳伦斯 6 号汽车旅馆</t>
  </si>
  <si>
    <t>Musser Jordan Cole</t>
  </si>
  <si>
    <t>516.65</t>
  </si>
  <si>
    <t>80.00</t>
  </si>
  <si>
    <t>2021-10-09 14:20:59</t>
  </si>
  <si>
    <t>2274817</t>
  </si>
  <si>
    <t>哈德查酒店</t>
  </si>
  <si>
    <t>PARK JOON HEE</t>
  </si>
  <si>
    <t>452.07</t>
  </si>
  <si>
    <t>70.00</t>
  </si>
  <si>
    <t>2021-10-09 13:38:14</t>
  </si>
  <si>
    <t>2274811</t>
  </si>
  <si>
    <t>Febriana Risa</t>
  </si>
  <si>
    <t>193.74</t>
  </si>
  <si>
    <t>30.00</t>
  </si>
  <si>
    <t>2021-10-09 13:06:59</t>
  </si>
  <si>
    <t>2274791</t>
  </si>
  <si>
    <t>Crowne Plaza Greenville-i-385-roper Mtn Rd</t>
  </si>
  <si>
    <t>Robertson Mitchell Reed</t>
  </si>
  <si>
    <t>917.05</t>
  </si>
  <si>
    <t>142.00</t>
  </si>
  <si>
    <t>2021-10-09 11:46:02</t>
  </si>
  <si>
    <t>2274750</t>
  </si>
  <si>
    <t>Holiday Inn Yakima</t>
  </si>
  <si>
    <t>Velasquez Antonia</t>
  </si>
  <si>
    <t>923.51</t>
  </si>
  <si>
    <t>143.00</t>
  </si>
  <si>
    <t>2021-10-09 08:59:52</t>
  </si>
  <si>
    <t>2274727</t>
  </si>
  <si>
    <t>华欣美达德海酒店</t>
  </si>
  <si>
    <t>chuntikul vanut,chuntikul vanut</t>
  </si>
  <si>
    <t>400.40</t>
  </si>
  <si>
    <t>62.00</t>
  </si>
  <si>
    <t>2021-10-09 07:01:04</t>
  </si>
  <si>
    <t>2274723</t>
  </si>
  <si>
    <t>万豪酒店塔尔萨市中心费尔菲尔德酒店套房</t>
  </si>
  <si>
    <t>McKinney Kaylee Nicole</t>
  </si>
  <si>
    <t>858.93</t>
  </si>
  <si>
    <t>133.00</t>
  </si>
  <si>
    <t>2021-10-09 06:46:12</t>
  </si>
  <si>
    <t>2274721</t>
  </si>
  <si>
    <t>奥兰多大湖区 JW 万豪酒店</t>
  </si>
  <si>
    <t>Lunsford Katrina</t>
  </si>
  <si>
    <t>1498.28</t>
  </si>
  <si>
    <t>232.00</t>
  </si>
  <si>
    <t>2021-10-09 06:43:59</t>
  </si>
  <si>
    <t>2274708</t>
  </si>
  <si>
    <t>蒙特勒赫尔维特J5酒店</t>
  </si>
  <si>
    <t>Egli Andrei,Cosovanu Loredana</t>
  </si>
  <si>
    <t>787.89</t>
  </si>
  <si>
    <t>122.00</t>
  </si>
  <si>
    <t>2021-10-09 05:38:38</t>
  </si>
  <si>
    <t>2274696</t>
  </si>
  <si>
    <t>夏洛特－大学 6 号汽车旅馆</t>
  </si>
  <si>
    <t>Palmer SanQuetta Sophia</t>
  </si>
  <si>
    <t>503.73</t>
  </si>
  <si>
    <t>78.00</t>
  </si>
  <si>
    <t>2021-10-09 04:00:17</t>
  </si>
  <si>
    <t>2274668</t>
  </si>
  <si>
    <t>纽约57酒店</t>
  </si>
  <si>
    <t>Kalavapalli Harsha</t>
  </si>
  <si>
    <t>1847.02</t>
  </si>
  <si>
    <t>286.00</t>
  </si>
  <si>
    <t>2021-10-09 01:23:42</t>
  </si>
  <si>
    <t>2274663</t>
  </si>
  <si>
    <t>盖洛德棕榈水疗度假酒店</t>
  </si>
  <si>
    <t>Schoonover Jessica</t>
  </si>
  <si>
    <t>2036.54</t>
  </si>
  <si>
    <t>315.00</t>
  </si>
  <si>
    <t>2021-10-09 01:04:43</t>
  </si>
  <si>
    <t>2274658</t>
  </si>
  <si>
    <t>福朋喜来登酒店--旧金山海湾大桥</t>
  </si>
  <si>
    <t>Janos Virginia Cao</t>
  </si>
  <si>
    <t>1254.25</t>
  </si>
  <si>
    <t>194.00</t>
  </si>
  <si>
    <t>2021-10-09 00:49:00</t>
  </si>
  <si>
    <t>2274656</t>
  </si>
  <si>
    <t>凤凰城 FOUND:RE 酒店</t>
  </si>
  <si>
    <t>Castillo Delio,Castillo Alma</t>
  </si>
  <si>
    <t>1157.27</t>
  </si>
  <si>
    <t>179.00</t>
  </si>
  <si>
    <t>2021-10-09 00:47:53</t>
  </si>
  <si>
    <t>2274652</t>
  </si>
  <si>
    <t>Bodenheimer Regina</t>
  </si>
  <si>
    <t>827.55</t>
  </si>
  <si>
    <t>2021-10-09 00:57:40</t>
  </si>
  <si>
    <t>2274646</t>
  </si>
  <si>
    <t>大学酒店</t>
  </si>
  <si>
    <t>Johnson Marty</t>
  </si>
  <si>
    <t>407.31</t>
  </si>
  <si>
    <t>63.00</t>
  </si>
  <si>
    <t>2021-10-09 00:48:03</t>
  </si>
  <si>
    <t>2021-10-08</t>
  </si>
  <si>
    <t>2274637</t>
  </si>
  <si>
    <t>美洲最有价值酒店</t>
  </si>
  <si>
    <t>Fatkin II Earl</t>
  </si>
  <si>
    <t>543.08</t>
  </si>
  <si>
    <t>84.00</t>
  </si>
  <si>
    <t>2021-10-08 23:41:15</t>
  </si>
  <si>
    <t>2274633</t>
  </si>
  <si>
    <t>亚眠龙戈巴拉丁酒店</t>
  </si>
  <si>
    <t>HANE Gora</t>
  </si>
  <si>
    <t>297.40</t>
  </si>
  <si>
    <t>46.00</t>
  </si>
  <si>
    <t>2021-10-08 23:22:24</t>
  </si>
  <si>
    <t>2274627</t>
  </si>
  <si>
    <t>亚特兰大北市区威斯汀酒店</t>
  </si>
  <si>
    <t>Francis Bryan</t>
  </si>
  <si>
    <t>879.27</t>
  </si>
  <si>
    <t>136.00</t>
  </si>
  <si>
    <t>2021-10-08 22:56:29</t>
  </si>
  <si>
    <t>2274616</t>
  </si>
  <si>
    <t>里尔 - 洛姆钟楼酒店</t>
  </si>
  <si>
    <t>Diallo Youba</t>
  </si>
  <si>
    <t>459.03</t>
  </si>
  <si>
    <t>71.00</t>
  </si>
  <si>
    <t>2021-10-08 22:34:00</t>
  </si>
  <si>
    <t>2274573</t>
  </si>
  <si>
    <t>傲途格精选巴登-巴登房客酒店</t>
  </si>
  <si>
    <t>Hilsenbek  Claudia,Rainone Manuela</t>
  </si>
  <si>
    <t>2049.47</t>
  </si>
  <si>
    <t>317.00</t>
  </si>
  <si>
    <t>2021-10-08 21:32:57</t>
  </si>
  <si>
    <t>2274539</t>
  </si>
  <si>
    <t>智选假日酒店首尔弘大</t>
  </si>
  <si>
    <t>kim Hyun yeong</t>
  </si>
  <si>
    <t>717.64</t>
  </si>
  <si>
    <t>111.00</t>
  </si>
  <si>
    <t>2021-10-08 19:58:14</t>
  </si>
  <si>
    <t>2274436</t>
  </si>
  <si>
    <t>Thorpe Kendra</t>
  </si>
  <si>
    <t>2021-10-08 15:36:59</t>
  </si>
  <si>
    <t>2274393</t>
  </si>
  <si>
    <t>达罕罗里家乡开放式公寓酒店</t>
  </si>
  <si>
    <t>Chang David</t>
  </si>
  <si>
    <t>2021-10-08 14:06:40</t>
  </si>
  <si>
    <t>2274369</t>
  </si>
  <si>
    <t>FAIRFIELD INN &amp; SUITES WINCHESTER</t>
  </si>
  <si>
    <t>M Dalton Ted</t>
  </si>
  <si>
    <t>1066.76</t>
  </si>
  <si>
    <t>165.00</t>
  </si>
  <si>
    <t>2021-10-08 12:38:04</t>
  </si>
  <si>
    <t>2274308</t>
  </si>
  <si>
    <t>雅加达甘达利雅城喜来登大酒店</t>
  </si>
  <si>
    <t>Lukmansyah Erwin</t>
  </si>
  <si>
    <t>665.92</t>
  </si>
  <si>
    <t>103.00</t>
  </si>
  <si>
    <t>2021-10-08 09:51:31</t>
  </si>
  <si>
    <t>2274307</t>
  </si>
  <si>
    <t>费城市中心喜来登酒店</t>
  </si>
  <si>
    <t>Jones Brandon</t>
  </si>
  <si>
    <t>1525.79</t>
  </si>
  <si>
    <t>236.00</t>
  </si>
  <si>
    <t>2021-10-08 09:45:22</t>
  </si>
  <si>
    <t>2274296</t>
  </si>
  <si>
    <t>Wilson Marian</t>
  </si>
  <si>
    <t>1551.65</t>
  </si>
  <si>
    <t>240.00</t>
  </si>
  <si>
    <t>2021-10-08 08:53:23</t>
  </si>
  <si>
    <t>2274256</t>
  </si>
  <si>
    <t>基韦斯特24北部酒店</t>
  </si>
  <si>
    <t>Torres Perez Glenda</t>
  </si>
  <si>
    <t>1596.90</t>
  </si>
  <si>
    <t>247.00</t>
  </si>
  <si>
    <t>2021-10-08 05:44:52</t>
  </si>
  <si>
    <t>2274223</t>
  </si>
  <si>
    <t>白鹿旅馆</t>
  </si>
  <si>
    <t>Cieszczyk Kamil</t>
  </si>
  <si>
    <t>568.94</t>
  </si>
  <si>
    <t>88.00</t>
  </si>
  <si>
    <t>2021-10-08 02:53:08</t>
  </si>
  <si>
    <t>2274222</t>
  </si>
  <si>
    <t>Saile Killing Birgit</t>
  </si>
  <si>
    <t>2021-10-08 02:29:29</t>
  </si>
  <si>
    <t>2021-10-07</t>
  </si>
  <si>
    <t>2274020</t>
  </si>
  <si>
    <t>拜伦湾海浪酒店</t>
  </si>
  <si>
    <t>Foder Nicole</t>
  </si>
  <si>
    <t>924.52</t>
  </si>
  <si>
    <t>2021-10-07 14:44:26</t>
  </si>
  <si>
    <t>2273897</t>
  </si>
  <si>
    <t>维斯塔马尔酒店</t>
  </si>
  <si>
    <t>Perez Alcazar Oscar Enmanuel</t>
  </si>
  <si>
    <t>342.66</t>
  </si>
  <si>
    <t>53.00</t>
  </si>
  <si>
    <t>2021-10-07 04:23:14</t>
  </si>
  <si>
    <t>2273893</t>
  </si>
  <si>
    <t>rogers nina</t>
  </si>
  <si>
    <t>1163.74</t>
  </si>
  <si>
    <t>180.00</t>
  </si>
  <si>
    <t>2021-10-07 03:44:18</t>
  </si>
  <si>
    <t>2273861</t>
  </si>
  <si>
    <t>旭日水疗套房汽车旅馆</t>
  </si>
  <si>
    <t>Mones Richard</t>
  </si>
  <si>
    <t>846.68</t>
  </si>
  <si>
    <t>131.00</t>
  </si>
  <si>
    <t>2021-10-07 01:14:51</t>
  </si>
  <si>
    <t>2273856</t>
  </si>
  <si>
    <t>Hall Nancy</t>
  </si>
  <si>
    <t>1059.96</t>
  </si>
  <si>
    <t>164.00</t>
  </si>
  <si>
    <t>2021-10-07 00:39:13</t>
  </si>
  <si>
    <t>2273853</t>
  </si>
  <si>
    <t>瀑布喜来登酒店</t>
  </si>
  <si>
    <t>Sokoloff Shane,Smith Emily</t>
  </si>
  <si>
    <t>1493.00</t>
  </si>
  <si>
    <t>231.00</t>
  </si>
  <si>
    <t>2021-10-07 00:36:01</t>
  </si>
  <si>
    <t>2021-10-06</t>
  </si>
  <si>
    <t>2273816</t>
  </si>
  <si>
    <t>蒙特利尔机场喜来登酒店</t>
  </si>
  <si>
    <t>lecuyer josiane</t>
  </si>
  <si>
    <t>749.73</t>
  </si>
  <si>
    <t>116.00</t>
  </si>
  <si>
    <t>2021-10-06 22:46:01</t>
  </si>
  <si>
    <t>2273708</t>
  </si>
  <si>
    <t>布拉格机场万怡酒店</t>
  </si>
  <si>
    <t>CHEN LEI,MA WULIN</t>
  </si>
  <si>
    <t>4136.58</t>
  </si>
  <si>
    <t>640.02</t>
  </si>
  <si>
    <t>2021-10-06 17:44:49</t>
  </si>
  <si>
    <t>2273506</t>
  </si>
  <si>
    <t>梅多兰兹 - 西拉瑟福德美国长住酒店</t>
  </si>
  <si>
    <t>Salazar Casandra</t>
  </si>
  <si>
    <t>2145.78</t>
  </si>
  <si>
    <t>332.00</t>
  </si>
  <si>
    <t>2021-10-06 05:25:18</t>
  </si>
  <si>
    <t>2273488</t>
  </si>
  <si>
    <t>休斯顿中心雅乐轩酒店</t>
  </si>
  <si>
    <t>Wright Sean</t>
  </si>
  <si>
    <t>2171.64</t>
  </si>
  <si>
    <t>336.00</t>
  </si>
  <si>
    <t>2021-10-06 03:23:18</t>
  </si>
  <si>
    <t>2273477</t>
  </si>
  <si>
    <t>魁北克城费尔蒙芳缇娜城堡酒店</t>
  </si>
  <si>
    <t>Dunand Andrea</t>
  </si>
  <si>
    <t>4058.89</t>
  </si>
  <si>
    <t>628.00</t>
  </si>
  <si>
    <t>2021-10-06 02:23:44</t>
  </si>
  <si>
    <t>2273458</t>
  </si>
  <si>
    <t>开放式公寓套房长住酒店</t>
  </si>
  <si>
    <t>Smith Stanton</t>
  </si>
  <si>
    <t>1370.20</t>
  </si>
  <si>
    <t>212.00</t>
  </si>
  <si>
    <t>2021-10-06 01:48:48</t>
  </si>
  <si>
    <t>2273449</t>
  </si>
  <si>
    <t>欧米娜图尔库酒店</t>
  </si>
  <si>
    <t>Tanskanen Anne</t>
  </si>
  <si>
    <t>568.76</t>
  </si>
  <si>
    <t>2021-10-06 01:31:17</t>
  </si>
  <si>
    <t>2273448</t>
  </si>
  <si>
    <t>欧洲之星书籍酒店</t>
  </si>
  <si>
    <t>Kraemer Volker,Kraemer-Balz Christine</t>
  </si>
  <si>
    <t>575.22</t>
  </si>
  <si>
    <t>89.00</t>
  </si>
  <si>
    <t>2021-10-06 01:10:09</t>
  </si>
  <si>
    <t>2273437</t>
  </si>
  <si>
    <t>巴替斯塔坎波斯新宾馆</t>
  </si>
  <si>
    <t>Souza Natan Claudio,Souza Railma</t>
  </si>
  <si>
    <t>303.77</t>
  </si>
  <si>
    <t>47.00</t>
  </si>
  <si>
    <t>2021-10-06 00:29:09</t>
  </si>
  <si>
    <t>2021-10-05</t>
  </si>
  <si>
    <t>2273423</t>
  </si>
  <si>
    <t>Dr. Mittasch Patricia,Dr. Mittasch Frank</t>
  </si>
  <si>
    <t>2055.30</t>
  </si>
  <si>
    <t>318.00</t>
  </si>
  <si>
    <t>2021-10-05 23:49:16</t>
  </si>
  <si>
    <t>2273273</t>
  </si>
  <si>
    <t>巴黎迪森蓝标酒店 - 马恩拉瓦莱</t>
  </si>
  <si>
    <t>Anderac Julien</t>
  </si>
  <si>
    <t>2021-10-05 18:03:51</t>
  </si>
  <si>
    <t>2273262</t>
  </si>
  <si>
    <t>Jurjevic Dr. med. Drazen</t>
  </si>
  <si>
    <t>1202.16</t>
  </si>
  <si>
    <t>186.00</t>
  </si>
  <si>
    <t>2021-10-05 17:40:21</t>
  </si>
  <si>
    <t>2273159</t>
  </si>
  <si>
    <t>Stenger Laura</t>
  </si>
  <si>
    <t>1951.89</t>
  </si>
  <si>
    <t>302.00</t>
  </si>
  <si>
    <t>2021-10-05 14:05:10</t>
  </si>
  <si>
    <t>2273079</t>
  </si>
  <si>
    <t>曼哈顿中城皇冠假日酒店&amp;度假村HY36</t>
  </si>
  <si>
    <t>Yang Zijie,Yang Ruoxi</t>
  </si>
  <si>
    <t>1402.51</t>
  </si>
  <si>
    <t>217.00</t>
  </si>
  <si>
    <t>2021-10-05 11:41:57</t>
  </si>
  <si>
    <t>2272984</t>
  </si>
  <si>
    <t>凤凰城南山福朋喜来登酒店</t>
  </si>
  <si>
    <t>Aledo Francisco Antonio</t>
  </si>
  <si>
    <t>1085.82</t>
  </si>
  <si>
    <t>168.00</t>
  </si>
  <si>
    <t>2021-10-05 07:49:36</t>
  </si>
  <si>
    <t>2272977</t>
  </si>
  <si>
    <t>韦格王姆酒店</t>
  </si>
  <si>
    <t>Carlos Felipe</t>
  </si>
  <si>
    <t>1266.79</t>
  </si>
  <si>
    <t>196.00</t>
  </si>
  <si>
    <t>2021-10-05 07:18:53</t>
  </si>
  <si>
    <t>2272944</t>
  </si>
  <si>
    <t>雅典舒适套房与公寓酒店</t>
  </si>
  <si>
    <t>Seo Juhui</t>
  </si>
  <si>
    <t>368.40</t>
  </si>
  <si>
    <t>57.00</t>
  </si>
  <si>
    <t>2021-10-05 04:39:13</t>
  </si>
  <si>
    <t>2272921</t>
  </si>
  <si>
    <t>哥本哈根机场丽柏酒店</t>
  </si>
  <si>
    <t>Thygesen Henrik</t>
  </si>
  <si>
    <t>691.56</t>
  </si>
  <si>
    <t>107.00</t>
  </si>
  <si>
    <t>2021-10-05 03:21:33</t>
  </si>
  <si>
    <t>2272878</t>
  </si>
  <si>
    <t>GUTIERREZ ROMERO CARLOS</t>
  </si>
  <si>
    <t>284.38</t>
  </si>
  <si>
    <t>44.00</t>
  </si>
  <si>
    <t>2021-10-05 01:26:31</t>
  </si>
  <si>
    <t>2021-10-04</t>
  </si>
  <si>
    <t>2272835</t>
  </si>
  <si>
    <t>克莱蒙费朗北普瑞米尔经典酒店</t>
  </si>
  <si>
    <t>chaumard david</t>
  </si>
  <si>
    <t>277.92</t>
  </si>
  <si>
    <t>43.00</t>
  </si>
  <si>
    <t>2021-10-04 22:53:10</t>
  </si>
  <si>
    <t>2272745</t>
  </si>
  <si>
    <t>布鲁塞尔万丽酒店</t>
  </si>
  <si>
    <t>WU HANGSHENG,Wang Jiadan,Haoyuan Zheng</t>
  </si>
  <si>
    <t>1602.87</t>
  </si>
  <si>
    <t>248.00</t>
  </si>
  <si>
    <t>2021-10-04 20:20:19</t>
  </si>
  <si>
    <t>2272617</t>
  </si>
  <si>
    <t xml:space="preserve">韦斯特马克费尔班克斯酒店及会议中心 </t>
  </si>
  <si>
    <t>Mitchell Jessica Camille</t>
  </si>
  <si>
    <t>685.10</t>
  </si>
  <si>
    <t>106.00</t>
  </si>
  <si>
    <t>2021-10-04 15:54:24</t>
  </si>
  <si>
    <t>2272585</t>
  </si>
  <si>
    <t>洛杉矶伦敦西好莱坞酒店</t>
  </si>
  <si>
    <t>Tapia Jonathan</t>
  </si>
  <si>
    <t>3528.91</t>
  </si>
  <si>
    <t>546.00</t>
  </si>
  <si>
    <t>2021-10-04 14:52:25</t>
  </si>
  <si>
    <t>2272448</t>
  </si>
  <si>
    <t>Sanyang Famara</t>
  </si>
  <si>
    <t>2021-10-04 08:41:31</t>
  </si>
  <si>
    <t>2272420</t>
  </si>
  <si>
    <t>坦普假日酒店</t>
  </si>
  <si>
    <t>Way John Christopher</t>
  </si>
  <si>
    <t>1408.98</t>
  </si>
  <si>
    <t>218.00</t>
  </si>
  <si>
    <t>2021-10-04 06:18:53</t>
  </si>
  <si>
    <t>2272370</t>
  </si>
  <si>
    <t>Ren Chenkai</t>
  </si>
  <si>
    <t>2805.03</t>
  </si>
  <si>
    <t>434.00</t>
  </si>
  <si>
    <t>2021-10-04 01:24:05</t>
  </si>
  <si>
    <t>2272365</t>
  </si>
  <si>
    <t>曼谷塔瓦纳酒店</t>
  </si>
  <si>
    <t>charupakti nadech,charupakti nadech</t>
  </si>
  <si>
    <t>122.80</t>
  </si>
  <si>
    <t>19.00</t>
  </si>
  <si>
    <t>2021-10-04 01:04:31</t>
  </si>
  <si>
    <t>2021-10-03</t>
  </si>
  <si>
    <t>2271951</t>
  </si>
  <si>
    <t>Tan Samuel</t>
  </si>
  <si>
    <t>2021-10-03 11:37:06</t>
  </si>
  <si>
    <t>2271885</t>
  </si>
  <si>
    <t>费城索尼斯塔里滕豪斯广场酒店</t>
  </si>
  <si>
    <t>Noble Alexander Philip</t>
  </si>
  <si>
    <t>1525.32</t>
  </si>
  <si>
    <t>2021-10-03 08:56:44</t>
  </si>
  <si>
    <t>2271837</t>
  </si>
  <si>
    <t>圣埃蒂安北维拉尔普瑞米尔经典酒店</t>
  </si>
  <si>
    <t>POUVREAU Patrick</t>
  </si>
  <si>
    <t>258.53</t>
  </si>
  <si>
    <t>40.00</t>
  </si>
  <si>
    <t>2021-10-03 04:29:32</t>
  </si>
  <si>
    <t>2021-10-02</t>
  </si>
  <si>
    <t>2271500</t>
  </si>
  <si>
    <t>柏林辉盛凯贝丽酒店式服务公寓</t>
  </si>
  <si>
    <t>LIN YUNHAN</t>
  </si>
  <si>
    <t>5480.79</t>
  </si>
  <si>
    <t>848.00</t>
  </si>
  <si>
    <t>2021-10-02 18:38:09</t>
  </si>
  <si>
    <t>2271152</t>
  </si>
  <si>
    <t>Muse Whitney</t>
  </si>
  <si>
    <t>2021-10-02 10:07:45</t>
  </si>
  <si>
    <t>2270953</t>
  </si>
  <si>
    <t>Pasquale Christopher</t>
  </si>
  <si>
    <t>2021-10-02 00:21:30</t>
  </si>
  <si>
    <t>2021-10-01</t>
  </si>
  <si>
    <t>2270937</t>
  </si>
  <si>
    <t>布雷罗斯美利亚酒店</t>
  </si>
  <si>
    <t>Barsemanto Alberto</t>
  </si>
  <si>
    <t>911.31</t>
  </si>
  <si>
    <t>141.00</t>
  </si>
  <si>
    <t>2021-10-01 23:30:44</t>
  </si>
  <si>
    <t>2270349</t>
  </si>
  <si>
    <t>曼谷白金诺富特酒店</t>
  </si>
  <si>
    <t>kuipers antoine</t>
  </si>
  <si>
    <t>361.94</t>
  </si>
  <si>
    <t>56.00</t>
  </si>
  <si>
    <t>2021-10-01 10:02:35</t>
  </si>
  <si>
    <t>2270276</t>
  </si>
  <si>
    <t>维也纳万丽酒店 - 万豪生活酒店</t>
  </si>
  <si>
    <t>Xu Xiaoling,Zhu Yunfei</t>
  </si>
  <si>
    <t>588.15</t>
  </si>
  <si>
    <t>91.00</t>
  </si>
  <si>
    <t>2021-10-01 06:21:57</t>
  </si>
  <si>
    <t>2021-09-30</t>
  </si>
  <si>
    <t>2269560</t>
  </si>
  <si>
    <t>萨尔瓦多维拉嘉乐酒店</t>
  </si>
  <si>
    <t>do Carmo Robson Mirim,do Carmo Elisabete de Almeida</t>
  </si>
  <si>
    <t>492.72</t>
  </si>
  <si>
    <t>76.00</t>
  </si>
  <si>
    <t>2021-09-30 13:51:18</t>
  </si>
  <si>
    <t>2269395</t>
  </si>
  <si>
    <t>洛杉矶比佛利山庄半岛酒店</t>
  </si>
  <si>
    <t>Klocker Thomas H,Klocker Alison</t>
  </si>
  <si>
    <t>4246.50</t>
  </si>
  <si>
    <t>655.00</t>
  </si>
  <si>
    <t>2021-09-30 10:53:52</t>
  </si>
  <si>
    <t>2269303</t>
  </si>
  <si>
    <t>克利尔菲尔德经济酒店</t>
  </si>
  <si>
    <t>Praskavich Julia</t>
  </si>
  <si>
    <t>388.99</t>
  </si>
  <si>
    <t>60.00</t>
  </si>
  <si>
    <t>2021-09-30 07:49:31</t>
  </si>
  <si>
    <t>2269302</t>
  </si>
  <si>
    <t>圣约翰旅馆</t>
  </si>
  <si>
    <t>Walz Brian</t>
  </si>
  <si>
    <t>1251.26</t>
  </si>
  <si>
    <t>193.00</t>
  </si>
  <si>
    <t>2021-09-30 07:44:39</t>
  </si>
  <si>
    <t>2269286</t>
  </si>
  <si>
    <t>罗顿公园大道酒店</t>
  </si>
  <si>
    <t>McGovern Gina,McGovern Derek</t>
  </si>
  <si>
    <t>1970.89</t>
  </si>
  <si>
    <t>304.00</t>
  </si>
  <si>
    <t>2021-09-30 05:31:12</t>
  </si>
  <si>
    <t>2021-09-29</t>
  </si>
  <si>
    <t>2268331</t>
  </si>
  <si>
    <t>英迪格东城酒店</t>
  </si>
  <si>
    <t>Jackowski Christopher,Grambone Alexandra</t>
  </si>
  <si>
    <t>1715.66</t>
  </si>
  <si>
    <t>265.00</t>
  </si>
  <si>
    <t>2021-09-29 02:36:12</t>
  </si>
  <si>
    <t>2268247</t>
  </si>
  <si>
    <t>BRIDGEWOOD MANOR</t>
  </si>
  <si>
    <t>Godden Daren,Neill-Godden Gayle</t>
  </si>
  <si>
    <t>1106.49</t>
  </si>
  <si>
    <t>171.00</t>
  </si>
  <si>
    <t>2021-09-29 00:34:51</t>
  </si>
  <si>
    <t>2021-09-28</t>
  </si>
  <si>
    <t>2268084</t>
  </si>
  <si>
    <t>丽晶酒店</t>
  </si>
  <si>
    <t>villar Pablo</t>
  </si>
  <si>
    <t>1307.08</t>
  </si>
  <si>
    <t>202.00</t>
  </si>
  <si>
    <t>2021-09-28 22:20:06</t>
  </si>
  <si>
    <t>2021-09-26</t>
  </si>
  <si>
    <t>2265901</t>
  </si>
  <si>
    <t>柯蒂斯- 希尔顿逸林酒店</t>
  </si>
  <si>
    <t>Carlson Catherine Elizabeth</t>
  </si>
  <si>
    <t>2377.87</t>
  </si>
  <si>
    <t>367.00</t>
  </si>
  <si>
    <t>2021-09-26 23:59:46</t>
  </si>
  <si>
    <t>2265121</t>
  </si>
  <si>
    <t>纽波特海滨度假酒店</t>
  </si>
  <si>
    <t>Bravo  Harry</t>
  </si>
  <si>
    <t>1321.76</t>
  </si>
  <si>
    <t>204.00</t>
  </si>
  <si>
    <t>2021-09-26 10:02:14</t>
  </si>
  <si>
    <t>2021-09-25</t>
  </si>
  <si>
    <t>2264403</t>
  </si>
  <si>
    <t>万豪利兹度假酒店</t>
  </si>
  <si>
    <t>Hughes Lee</t>
  </si>
  <si>
    <t>1749.38</t>
  </si>
  <si>
    <t>270.00</t>
  </si>
  <si>
    <t>2021-09-25 16:04:40</t>
  </si>
  <si>
    <t>2263966</t>
  </si>
  <si>
    <t>拉斯维加斯D酒店</t>
  </si>
  <si>
    <t>Schliekelman Kimberly,Marberry Brittany</t>
  </si>
  <si>
    <t>2604.64</t>
  </si>
  <si>
    <t>402.00</t>
  </si>
  <si>
    <t>2021-09-25 05:20:27</t>
  </si>
  <si>
    <t>2263944</t>
  </si>
  <si>
    <t>苏巴谷旅馆</t>
  </si>
  <si>
    <t>Stemele Beau,Stemele Beau</t>
  </si>
  <si>
    <t>291.56</t>
  </si>
  <si>
    <t>2021-09-25 03:40:27</t>
  </si>
  <si>
    <t>2021-09-24</t>
  </si>
  <si>
    <t>2263538</t>
  </si>
  <si>
    <t>傲途格精选酒店旗下斯坦普朗兹酒店</t>
  </si>
  <si>
    <t>Holtmann Leon,Holtmann Katja</t>
  </si>
  <si>
    <t>2459.06</t>
  </si>
  <si>
    <t>380.00</t>
  </si>
  <si>
    <t>2021-09-24 19:55:10</t>
  </si>
  <si>
    <t>2262699</t>
  </si>
  <si>
    <t>丽笙南达科他州沃特敦乡村套房酒店</t>
  </si>
  <si>
    <t>Straw Haley Jo</t>
  </si>
  <si>
    <t>1690.42</t>
  </si>
  <si>
    <t>261.00</t>
  </si>
  <si>
    <t>2021-09-24 00:37:49</t>
  </si>
  <si>
    <t>2021-09-23</t>
  </si>
  <si>
    <t>2262652</t>
  </si>
  <si>
    <t>Mancuso Joseph Matthew,Davis Stormy Lynn</t>
  </si>
  <si>
    <t>1502.59</t>
  </si>
  <si>
    <t>2021-09-23 23:19:58</t>
  </si>
  <si>
    <t>2262259</t>
  </si>
  <si>
    <t>纽卡斯尔乡村酒店</t>
  </si>
  <si>
    <t>Muir Crawford</t>
  </si>
  <si>
    <t>1683.94</t>
  </si>
  <si>
    <t>260.00</t>
  </si>
  <si>
    <t>2021-09-23 16:53:03</t>
  </si>
  <si>
    <t>2262241</t>
  </si>
  <si>
    <t>Croft Michelle</t>
  </si>
  <si>
    <t>887.31</t>
  </si>
  <si>
    <t>137.00</t>
  </si>
  <si>
    <t>2021-09-23 16:39:17</t>
  </si>
  <si>
    <t>2261702</t>
  </si>
  <si>
    <t>丘马什赌场度假村</t>
  </si>
  <si>
    <t>Robles Mario</t>
  </si>
  <si>
    <t>3436.36</t>
  </si>
  <si>
    <t>530.00</t>
  </si>
  <si>
    <t>2021-09-23 01:29:50</t>
  </si>
  <si>
    <t>2261698</t>
  </si>
  <si>
    <t>马拉蓬迪温莎酒店</t>
  </si>
  <si>
    <t>Medeiros Ademir</t>
  </si>
  <si>
    <t>1322.67</t>
  </si>
  <si>
    <t>2021-09-23 01:01:56</t>
  </si>
  <si>
    <t>2021-09-22</t>
  </si>
  <si>
    <t>2261201</t>
  </si>
  <si>
    <t>Tingey Guy</t>
  </si>
  <si>
    <t>2541.61</t>
  </si>
  <si>
    <t>392.00</t>
  </si>
  <si>
    <t>2021-09-22 15:47:27</t>
  </si>
  <si>
    <t>2260904</t>
  </si>
  <si>
    <t>Schumacher Jackson  Charles</t>
  </si>
  <si>
    <t>8493.65</t>
  </si>
  <si>
    <t>1310.00</t>
  </si>
  <si>
    <t>2021-09-22 09:10:27</t>
  </si>
  <si>
    <t>2260835</t>
  </si>
  <si>
    <t>McGrath Lauren</t>
  </si>
  <si>
    <t>1549.60</t>
  </si>
  <si>
    <t>239.00</t>
  </si>
  <si>
    <t>2021-09-22 05:11:07</t>
  </si>
  <si>
    <t>2021-09-21</t>
  </si>
  <si>
    <t>2260263</t>
  </si>
  <si>
    <t>河畔酒店</t>
  </si>
  <si>
    <t>Lopez Seth,Lopez Rosamary</t>
  </si>
  <si>
    <t>1063.41</t>
  </si>
  <si>
    <t>2021-09-21 07:38:26</t>
  </si>
  <si>
    <t>2260196</t>
  </si>
  <si>
    <t>曼非斯市中心舒适酒店</t>
  </si>
  <si>
    <t>Jones Robert F</t>
  </si>
  <si>
    <t>875.37</t>
  </si>
  <si>
    <t>135.00</t>
  </si>
  <si>
    <t>2021-09-21 02:53:11</t>
  </si>
  <si>
    <t>2260166</t>
  </si>
  <si>
    <t>Klisch Samantha,Murphy Kayla</t>
  </si>
  <si>
    <t>3041.93</t>
  </si>
  <si>
    <t>470.00</t>
  </si>
  <si>
    <t>2021-09-21 08:14:08</t>
  </si>
  <si>
    <t>2021-09-18</t>
  </si>
  <si>
    <t>2257916</t>
  </si>
  <si>
    <t>爵士酒店</t>
  </si>
  <si>
    <t>Estabillo Musitu Santos</t>
  </si>
  <si>
    <t>738.63</t>
  </si>
  <si>
    <t>114.00</t>
  </si>
  <si>
    <t>2021-09-18 16:01:21</t>
  </si>
  <si>
    <t>2257594</t>
  </si>
  <si>
    <t>切诺基大雾山酒店</t>
  </si>
  <si>
    <t>Olawsky William Hart</t>
  </si>
  <si>
    <t>1373.59</t>
  </si>
  <si>
    <t>2021-09-18 09:18:06</t>
  </si>
  <si>
    <t>2257462</t>
  </si>
  <si>
    <t>格林菲尔德及套房品质酒店</t>
  </si>
  <si>
    <t>Zachary Michaela Jane</t>
  </si>
  <si>
    <t>673.84</t>
  </si>
  <si>
    <t>104.00</t>
  </si>
  <si>
    <t>2021-09-18 03:03:44</t>
  </si>
  <si>
    <t>2021-09-16</t>
  </si>
  <si>
    <t>2255209</t>
  </si>
  <si>
    <t>Lazarus Clive D</t>
  </si>
  <si>
    <t>2250.04</t>
  </si>
  <si>
    <t>349.00</t>
  </si>
  <si>
    <t>2021-09-16 04:50:01</t>
  </si>
  <si>
    <t>2255150</t>
  </si>
  <si>
    <t>休斯顿马奎斯万豪酒店</t>
  </si>
  <si>
    <t>Dailey Kendra</t>
  </si>
  <si>
    <t>2206.96</t>
  </si>
  <si>
    <t>342.00</t>
  </si>
  <si>
    <t>2021-09-16 01:19:59</t>
  </si>
  <si>
    <t>2021-09-13</t>
  </si>
  <si>
    <t>2251931</t>
  </si>
  <si>
    <t>卡内基温泉酒店</t>
  </si>
  <si>
    <t>Benavides Austin Hunter,Ruiz Mayra Judith</t>
  </si>
  <si>
    <t>2273.60</t>
  </si>
  <si>
    <t>352.00</t>
  </si>
  <si>
    <t>2021-09-13 09:25:46</t>
  </si>
  <si>
    <t>2021-09-12</t>
  </si>
  <si>
    <t>2251177</t>
  </si>
  <si>
    <t>MacAlpine Carie Anne</t>
  </si>
  <si>
    <t>1117.42</t>
  </si>
  <si>
    <t>173.00</t>
  </si>
  <si>
    <t>2021-09-12 11:32:36</t>
  </si>
  <si>
    <t>2021-09-11</t>
  </si>
  <si>
    <t>2250817</t>
  </si>
  <si>
    <t>伦敦金丝雀码头万豪酒店</t>
  </si>
  <si>
    <t>Standley Richard</t>
  </si>
  <si>
    <t>994.70</t>
  </si>
  <si>
    <t>154.00</t>
  </si>
  <si>
    <t>2021-09-11 21:28:08</t>
  </si>
  <si>
    <t>2021-09-10</t>
  </si>
  <si>
    <t>2248753</t>
  </si>
  <si>
    <t>弗吉尼亚塞勒姆戴斯酒店</t>
  </si>
  <si>
    <t>Bradshaw Sharon Anita</t>
  </si>
  <si>
    <t>1436.16</t>
  </si>
  <si>
    <t>222.00</t>
  </si>
  <si>
    <t>2021-09-10 02:54:58</t>
  </si>
  <si>
    <t>2021-09-09</t>
  </si>
  <si>
    <t>2248673</t>
  </si>
  <si>
    <t>Staybridge Suites Tomball - Sp</t>
  </si>
  <si>
    <t>Morales Garrett,Hutchison Vera</t>
  </si>
  <si>
    <t>757.72</t>
  </si>
  <si>
    <t>117.00</t>
  </si>
  <si>
    <t>2021-09-09 23:33:21</t>
  </si>
  <si>
    <t>2021-09-08</t>
  </si>
  <si>
    <t>2247452</t>
  </si>
  <si>
    <t>博洛尼亚恩柯尔温德姆华美达酒店</t>
  </si>
  <si>
    <t>Cerulli Tiziano,Luciano Antonio</t>
  </si>
  <si>
    <t>628.58</t>
  </si>
  <si>
    <t>97.00</t>
  </si>
  <si>
    <t>2021-09-08 19:25:43</t>
  </si>
  <si>
    <t>2021-09-07</t>
  </si>
  <si>
    <t>2246626</t>
  </si>
  <si>
    <t>乌尼希特 6 楼酒店</t>
  </si>
  <si>
    <t>Cozma Stefan</t>
  </si>
  <si>
    <t>2021-09-07 20:46:00</t>
  </si>
  <si>
    <t>2021-09-05</t>
  </si>
  <si>
    <t>2243654</t>
  </si>
  <si>
    <t>得克萨斯州大草原 6 汽车旅馆</t>
  </si>
  <si>
    <t>moncibais Chrissy</t>
  </si>
  <si>
    <t>575.85</t>
  </si>
  <si>
    <t>18.00</t>
  </si>
  <si>
    <t>-71</t>
  </si>
  <si>
    <t>-459</t>
  </si>
  <si>
    <t>2021-09-05 05:19:26</t>
  </si>
  <si>
    <t>2021-09-02</t>
  </si>
  <si>
    <t>2240940</t>
  </si>
  <si>
    <t>罗尼旅游酒店</t>
  </si>
  <si>
    <t>jung jaeho,jung jaeho,jung jaeho,jung jaeho</t>
  </si>
  <si>
    <t>1022.92</t>
  </si>
  <si>
    <t>158.00</t>
  </si>
  <si>
    <t>31.60</t>
  </si>
  <si>
    <t>-126</t>
  </si>
  <si>
    <t>-818</t>
  </si>
  <si>
    <t>2021-09-03 19:17:51</t>
  </si>
  <si>
    <t>2021-09-01</t>
  </si>
  <si>
    <t>2238838</t>
  </si>
  <si>
    <t>纽波特凯悦水疗酒店</t>
  </si>
  <si>
    <t>Zallie Angela</t>
  </si>
  <si>
    <t>24157.98</t>
  </si>
  <si>
    <t>3732.00</t>
  </si>
  <si>
    <t>2021-09-01 03:04:36</t>
  </si>
  <si>
    <t>2021-08-30</t>
  </si>
  <si>
    <t>2237791</t>
  </si>
  <si>
    <t>德格里阿蓝希酒店</t>
  </si>
  <si>
    <t>Paggi Anita</t>
  </si>
  <si>
    <t>1388.05</t>
  </si>
  <si>
    <t>214.00</t>
  </si>
  <si>
    <t>2021-08-30 23:11:26</t>
  </si>
  <si>
    <t>2021-08-29</t>
  </si>
  <si>
    <t>2236639</t>
  </si>
  <si>
    <t>波利蒂别墅大酒店</t>
  </si>
  <si>
    <t>Petkov Plamen</t>
  </si>
  <si>
    <t>3476.60</t>
  </si>
  <si>
    <t>536.00</t>
  </si>
  <si>
    <t>2021-08-29 20:17:34</t>
  </si>
  <si>
    <t>2021-08-24</t>
  </si>
  <si>
    <t>2231076</t>
  </si>
  <si>
    <t>佛蒙特酒店</t>
  </si>
  <si>
    <t>Fairweather Tom</t>
  </si>
  <si>
    <t>2611.87</t>
  </si>
  <si>
    <t>2021-08-24 06:03:13</t>
  </si>
  <si>
    <t>2021-08-04</t>
  </si>
  <si>
    <t>2216704</t>
  </si>
  <si>
    <t>美岸酒店</t>
  </si>
  <si>
    <t>Olivier Jacob John</t>
  </si>
  <si>
    <t>108.00</t>
  </si>
  <si>
    <t>107</t>
  </si>
  <si>
    <t>700</t>
  </si>
  <si>
    <t>2021-10-06 22:49:00</t>
  </si>
  <si>
    <t>2021-07-31</t>
  </si>
  <si>
    <t>2213923</t>
  </si>
  <si>
    <t>Jacobites Russell T</t>
  </si>
  <si>
    <t>4277.46</t>
  </si>
  <si>
    <t>661.00</t>
  </si>
  <si>
    <t>2021-07-31 01:10:14</t>
  </si>
  <si>
    <t>2021-07-30</t>
  </si>
  <si>
    <t>2213838</t>
  </si>
  <si>
    <t>Williams Carolyn</t>
  </si>
  <si>
    <t>4160.98</t>
  </si>
  <si>
    <t>643.00</t>
  </si>
  <si>
    <t>2021-07-30 22:51:27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</si>
</sst>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6" borderId="2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15982189923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44477</v>
      </c>
      <c r="G2" s="5">
        <v>44479</v>
      </c>
      <c r="H2" s="4">
        <v>1</v>
      </c>
      <c r="I2" s="4">
        <v>2</v>
      </c>
      <c r="J2" s="4">
        <v>2</v>
      </c>
      <c r="K2" s="4" t="s">
        <v>29</v>
      </c>
      <c r="L2" s="4">
        <v>643</v>
      </c>
      <c r="M2" s="4">
        <v>643</v>
      </c>
      <c r="N2" s="4" t="s">
        <v>30</v>
      </c>
      <c r="O2" s="4" t="s">
        <v>31</v>
      </c>
      <c r="P2" s="4" t="s">
        <v>32</v>
      </c>
      <c r="Q2" s="4">
        <v>0</v>
      </c>
      <c r="R2" s="6">
        <v>44407</v>
      </c>
      <c r="S2" s="5">
        <v>44482</v>
      </c>
      <c r="T2" s="4" t="s">
        <v>33</v>
      </c>
      <c r="U2" s="4">
        <v>643</v>
      </c>
      <c r="V2" s="4">
        <v>0</v>
      </c>
      <c r="W2" s="4">
        <v>0</v>
      </c>
      <c r="X2" s="4">
        <v>2213838</v>
      </c>
    </row>
    <row r="3" s="4" customFormat="1" spans="1:24">
      <c r="A3" s="4">
        <v>15983179891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44477</v>
      </c>
      <c r="G3" s="5">
        <v>44479</v>
      </c>
      <c r="H3" s="4">
        <v>1</v>
      </c>
      <c r="I3" s="4">
        <v>2</v>
      </c>
      <c r="J3" s="4">
        <v>2</v>
      </c>
      <c r="K3" s="4" t="s">
        <v>29</v>
      </c>
      <c r="L3" s="4">
        <v>661</v>
      </c>
      <c r="M3" s="4">
        <v>661</v>
      </c>
      <c r="N3" s="4" t="s">
        <v>35</v>
      </c>
      <c r="O3" s="4" t="s">
        <v>31</v>
      </c>
      <c r="P3" s="4" t="s">
        <v>32</v>
      </c>
      <c r="Q3" s="4">
        <v>0</v>
      </c>
      <c r="R3" s="6">
        <v>44408</v>
      </c>
      <c r="S3" s="5">
        <v>44482</v>
      </c>
      <c r="T3" s="4" t="s">
        <v>33</v>
      </c>
      <c r="U3" s="4">
        <v>661</v>
      </c>
      <c r="V3" s="4">
        <v>0</v>
      </c>
      <c r="W3" s="4">
        <v>0</v>
      </c>
      <c r="X3" s="4">
        <v>2213923</v>
      </c>
    </row>
    <row r="4" s="4" customFormat="1" spans="1:24">
      <c r="A4" s="4">
        <v>16008309542</v>
      </c>
      <c r="B4" s="4" t="s">
        <v>25</v>
      </c>
      <c r="C4" s="4" t="s">
        <v>26</v>
      </c>
      <c r="D4" s="4" t="s">
        <v>27</v>
      </c>
      <c r="E4" s="4" t="s">
        <v>28</v>
      </c>
      <c r="F4" s="5">
        <v>44477</v>
      </c>
      <c r="G4" s="5">
        <v>44479</v>
      </c>
      <c r="H4" s="4">
        <v>1</v>
      </c>
      <c r="I4" s="4">
        <v>2</v>
      </c>
      <c r="J4" s="4">
        <v>2</v>
      </c>
      <c r="K4" s="4" t="s">
        <v>29</v>
      </c>
      <c r="L4" s="4">
        <v>643</v>
      </c>
      <c r="M4" s="4">
        <v>643</v>
      </c>
      <c r="N4" s="4" t="s">
        <v>36</v>
      </c>
      <c r="O4" s="4" t="s">
        <v>31</v>
      </c>
      <c r="P4" s="4" t="s">
        <v>32</v>
      </c>
      <c r="Q4" s="4">
        <v>0</v>
      </c>
      <c r="R4" s="6">
        <v>44412</v>
      </c>
      <c r="S4" s="5">
        <v>44482</v>
      </c>
      <c r="T4" s="4" t="s">
        <v>33</v>
      </c>
      <c r="U4" s="4">
        <v>643</v>
      </c>
      <c r="V4" s="4">
        <v>0</v>
      </c>
      <c r="W4" s="4">
        <v>0</v>
      </c>
      <c r="X4" s="4">
        <v>2216704</v>
      </c>
    </row>
    <row r="5" s="4" customFormat="1" spans="1:24">
      <c r="A5" s="4">
        <v>16122187440</v>
      </c>
      <c r="B5" s="4" t="s">
        <v>25</v>
      </c>
      <c r="C5" s="4" t="s">
        <v>26</v>
      </c>
      <c r="D5" s="4" t="s">
        <v>37</v>
      </c>
      <c r="E5" s="4" t="s">
        <v>38</v>
      </c>
      <c r="F5" s="5">
        <v>44477</v>
      </c>
      <c r="G5" s="5">
        <v>44479</v>
      </c>
      <c r="H5" s="4">
        <v>1</v>
      </c>
      <c r="I5" s="4">
        <v>2</v>
      </c>
      <c r="J5" s="4">
        <v>2</v>
      </c>
      <c r="K5" s="4" t="s">
        <v>29</v>
      </c>
      <c r="L5" s="4">
        <v>402</v>
      </c>
      <c r="M5" s="4">
        <v>402</v>
      </c>
      <c r="N5" s="4" t="s">
        <v>39</v>
      </c>
      <c r="O5" s="4" t="s">
        <v>31</v>
      </c>
      <c r="P5" s="4" t="s">
        <v>32</v>
      </c>
      <c r="Q5" s="4">
        <v>0</v>
      </c>
      <c r="R5" s="6">
        <v>44432</v>
      </c>
      <c r="S5" s="5">
        <v>44482</v>
      </c>
      <c r="T5" s="4" t="s">
        <v>33</v>
      </c>
      <c r="U5" s="4">
        <v>402</v>
      </c>
      <c r="V5" s="4">
        <v>0</v>
      </c>
      <c r="W5" s="4">
        <v>0</v>
      </c>
      <c r="X5" s="4">
        <v>2231076</v>
      </c>
    </row>
    <row r="6" s="4" customFormat="1" spans="1:25">
      <c r="A6" s="4">
        <v>16162858338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44475</v>
      </c>
      <c r="G6" s="5">
        <v>44479</v>
      </c>
      <c r="H6" s="4">
        <v>1</v>
      </c>
      <c r="I6" s="4">
        <v>4</v>
      </c>
      <c r="J6" s="4">
        <v>4</v>
      </c>
      <c r="K6" s="4" t="s">
        <v>29</v>
      </c>
      <c r="L6" s="4">
        <v>536</v>
      </c>
      <c r="M6" s="4">
        <v>536</v>
      </c>
      <c r="N6" s="4" t="s">
        <v>42</v>
      </c>
      <c r="O6" s="4" t="s">
        <v>31</v>
      </c>
      <c r="P6" s="4" t="s">
        <v>32</v>
      </c>
      <c r="Q6" s="4">
        <v>0</v>
      </c>
      <c r="R6" s="6">
        <v>44437</v>
      </c>
      <c r="S6" s="5">
        <v>44482</v>
      </c>
      <c r="T6" s="4" t="s">
        <v>33</v>
      </c>
      <c r="U6" s="4">
        <v>536</v>
      </c>
      <c r="V6" s="4">
        <v>0</v>
      </c>
      <c r="W6" s="4">
        <v>0</v>
      </c>
      <c r="X6" s="4">
        <v>2236639</v>
      </c>
      <c r="Y6" s="4" t="s">
        <v>43</v>
      </c>
    </row>
    <row r="7" s="4" customFormat="1" spans="1:25">
      <c r="A7" s="4">
        <v>16171794290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44477</v>
      </c>
      <c r="G7" s="5">
        <v>44479</v>
      </c>
      <c r="H7" s="4">
        <v>1</v>
      </c>
      <c r="I7" s="4">
        <v>2</v>
      </c>
      <c r="J7" s="4">
        <v>2</v>
      </c>
      <c r="K7" s="4" t="s">
        <v>29</v>
      </c>
      <c r="L7" s="4">
        <v>214</v>
      </c>
      <c r="M7" s="4">
        <v>214</v>
      </c>
      <c r="N7" s="4" t="s">
        <v>46</v>
      </c>
      <c r="O7" s="4" t="s">
        <v>31</v>
      </c>
      <c r="P7" s="4" t="s">
        <v>32</v>
      </c>
      <c r="Q7" s="4">
        <v>0</v>
      </c>
      <c r="R7" s="6">
        <v>44438</v>
      </c>
      <c r="S7" s="5">
        <v>44482</v>
      </c>
      <c r="T7" s="4" t="s">
        <v>33</v>
      </c>
      <c r="U7" s="4">
        <v>214</v>
      </c>
      <c r="V7" s="4">
        <v>0</v>
      </c>
      <c r="W7" s="4">
        <v>0</v>
      </c>
      <c r="X7" s="4">
        <v>2237791</v>
      </c>
      <c r="Y7" s="4">
        <v>4490</v>
      </c>
    </row>
    <row r="8" s="4" customFormat="1" spans="1:24">
      <c r="A8" s="4">
        <v>16176482732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44477</v>
      </c>
      <c r="G8" s="5">
        <v>44479</v>
      </c>
      <c r="H8" s="4">
        <v>2</v>
      </c>
      <c r="I8" s="4">
        <v>2</v>
      </c>
      <c r="J8" s="4">
        <v>4</v>
      </c>
      <c r="K8" s="4" t="s">
        <v>29</v>
      </c>
      <c r="L8" s="4">
        <v>3732</v>
      </c>
      <c r="M8" s="4">
        <v>3732</v>
      </c>
      <c r="N8" s="4" t="s">
        <v>49</v>
      </c>
      <c r="O8" s="4" t="s">
        <v>31</v>
      </c>
      <c r="P8" s="4" t="s">
        <v>32</v>
      </c>
      <c r="Q8" s="4">
        <v>0</v>
      </c>
      <c r="R8" s="6">
        <v>44440</v>
      </c>
      <c r="S8" s="5">
        <v>44482</v>
      </c>
      <c r="T8" s="4" t="s">
        <v>33</v>
      </c>
      <c r="U8" s="4">
        <v>3732</v>
      </c>
      <c r="V8" s="4">
        <v>0</v>
      </c>
      <c r="W8" s="4">
        <v>0</v>
      </c>
      <c r="X8" s="4">
        <v>2238838</v>
      </c>
    </row>
    <row r="9" s="4" customFormat="1" spans="1:25">
      <c r="A9" s="4">
        <v>16192129100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44478</v>
      </c>
      <c r="G9" s="5">
        <v>44479</v>
      </c>
      <c r="H9" s="4">
        <v>2</v>
      </c>
      <c r="I9" s="4">
        <v>1</v>
      </c>
      <c r="J9" s="4">
        <v>2</v>
      </c>
      <c r="K9" s="4" t="s">
        <v>29</v>
      </c>
      <c r="L9" s="4">
        <v>158</v>
      </c>
      <c r="M9" s="4">
        <v>158</v>
      </c>
      <c r="N9" s="4" t="s">
        <v>52</v>
      </c>
      <c r="O9" s="4" t="s">
        <v>31</v>
      </c>
      <c r="P9" s="4" t="s">
        <v>32</v>
      </c>
      <c r="Q9" s="4">
        <v>0</v>
      </c>
      <c r="R9" s="6">
        <v>44441</v>
      </c>
      <c r="S9" s="5">
        <v>44482</v>
      </c>
      <c r="T9" s="4" t="s">
        <v>33</v>
      </c>
      <c r="U9" s="4">
        <v>158</v>
      </c>
      <c r="V9" s="4">
        <v>0</v>
      </c>
      <c r="W9" s="4">
        <v>0</v>
      </c>
      <c r="X9" s="4">
        <v>2240940</v>
      </c>
      <c r="Y9" s="4" t="s">
        <v>53</v>
      </c>
    </row>
    <row r="10" s="4" customFormat="1" spans="1:24">
      <c r="A10" s="4">
        <v>15877423533</v>
      </c>
      <c r="B10" s="4" t="s">
        <v>25</v>
      </c>
      <c r="C10" s="4" t="s">
        <v>54</v>
      </c>
      <c r="D10" s="4" t="s">
        <v>55</v>
      </c>
      <c r="E10" s="4" t="s">
        <v>56</v>
      </c>
      <c r="F10" s="5">
        <v>44477</v>
      </c>
      <c r="G10" s="5">
        <v>44479</v>
      </c>
      <c r="H10" s="4">
        <v>1</v>
      </c>
      <c r="I10" s="4">
        <v>2</v>
      </c>
      <c r="J10" s="4">
        <v>2</v>
      </c>
      <c r="K10" s="4" t="s">
        <v>29</v>
      </c>
      <c r="L10" s="4">
        <v>-92</v>
      </c>
      <c r="M10" s="4">
        <v>-92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44398</v>
      </c>
      <c r="S10" s="5">
        <v>44482</v>
      </c>
      <c r="T10" s="4" t="s">
        <v>33</v>
      </c>
      <c r="U10" s="4">
        <v>-92</v>
      </c>
      <c r="V10" s="4">
        <v>0</v>
      </c>
      <c r="W10" s="4">
        <v>0</v>
      </c>
      <c r="X10" s="4">
        <v>2204163</v>
      </c>
    </row>
    <row r="11" s="4" customFormat="1" spans="1:25">
      <c r="A11" s="4">
        <v>16211060320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44478</v>
      </c>
      <c r="G11" s="5">
        <v>44479</v>
      </c>
      <c r="H11" s="4">
        <v>1</v>
      </c>
      <c r="I11" s="4">
        <v>1</v>
      </c>
      <c r="J11" s="4">
        <v>1</v>
      </c>
      <c r="K11" s="4" t="s">
        <v>29</v>
      </c>
      <c r="L11" s="4">
        <v>89</v>
      </c>
      <c r="M11" s="4">
        <v>89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44444</v>
      </c>
      <c r="S11" s="5">
        <v>44482</v>
      </c>
      <c r="T11" s="4" t="s">
        <v>33</v>
      </c>
      <c r="U11" s="4">
        <v>89</v>
      </c>
      <c r="V11" s="4">
        <v>0</v>
      </c>
      <c r="W11" s="4">
        <v>0</v>
      </c>
      <c r="X11" s="4">
        <v>2243654</v>
      </c>
      <c r="Y11" s="4" t="s">
        <v>61</v>
      </c>
    </row>
    <row r="12" s="4" customFormat="1" spans="1:25">
      <c r="A12" s="4">
        <v>16192129100</v>
      </c>
      <c r="B12" s="4" t="s">
        <v>25</v>
      </c>
      <c r="C12" s="4" t="s">
        <v>62</v>
      </c>
      <c r="D12" s="4" t="s">
        <v>50</v>
      </c>
      <c r="E12" s="4" t="s">
        <v>51</v>
      </c>
      <c r="F12" s="5">
        <v>44478</v>
      </c>
      <c r="G12" s="5">
        <v>44479</v>
      </c>
      <c r="H12" s="4">
        <v>2</v>
      </c>
      <c r="I12" s="4">
        <v>1</v>
      </c>
      <c r="J12" s="4">
        <v>2</v>
      </c>
      <c r="K12" s="4" t="s">
        <v>29</v>
      </c>
      <c r="L12" s="4">
        <v>-63.31</v>
      </c>
      <c r="M12" s="4">
        <v>-63.31</v>
      </c>
      <c r="N12" s="4" t="s">
        <v>52</v>
      </c>
      <c r="O12" s="4" t="s">
        <v>31</v>
      </c>
      <c r="P12" s="4" t="s">
        <v>32</v>
      </c>
      <c r="Q12" s="4">
        <v>0</v>
      </c>
      <c r="R12" s="6">
        <v>44441</v>
      </c>
      <c r="S12" s="5">
        <v>44482</v>
      </c>
      <c r="T12" s="4" t="s">
        <v>33</v>
      </c>
      <c r="U12" s="4">
        <v>-63.31</v>
      </c>
      <c r="V12" s="4">
        <v>0</v>
      </c>
      <c r="W12" s="4">
        <v>0</v>
      </c>
      <c r="X12" s="4">
        <v>2240940</v>
      </c>
      <c r="Y12" s="4" t="s">
        <v>53</v>
      </c>
    </row>
    <row r="13" s="4" customFormat="1" spans="1:26">
      <c r="A13" s="4">
        <v>16230552246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44478</v>
      </c>
      <c r="G13" s="5">
        <v>44479</v>
      </c>
      <c r="H13" s="4">
        <v>2</v>
      </c>
      <c r="I13" s="4">
        <v>1</v>
      </c>
      <c r="J13" s="4">
        <v>2</v>
      </c>
      <c r="K13" s="4" t="s">
        <v>29</v>
      </c>
      <c r="L13" s="4">
        <v>68</v>
      </c>
      <c r="M13" s="4">
        <v>68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44446</v>
      </c>
      <c r="S13" s="5">
        <v>44482</v>
      </c>
      <c r="T13" s="4" t="s">
        <v>33</v>
      </c>
      <c r="U13" s="4">
        <v>68</v>
      </c>
      <c r="V13" s="4">
        <v>0</v>
      </c>
      <c r="W13" s="4">
        <v>0</v>
      </c>
      <c r="X13" s="4">
        <v>2246626</v>
      </c>
      <c r="Y13" s="4">
        <v>1943122</v>
      </c>
      <c r="Z13" s="4">
        <v>6143147</v>
      </c>
    </row>
    <row r="14" s="4" customFormat="1" spans="1:25">
      <c r="A14" s="4">
        <v>16238281247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44478</v>
      </c>
      <c r="G14" s="5">
        <v>44479</v>
      </c>
      <c r="H14" s="4">
        <v>1</v>
      </c>
      <c r="I14" s="4">
        <v>1</v>
      </c>
      <c r="J14" s="4">
        <v>1</v>
      </c>
      <c r="K14" s="4" t="s">
        <v>29</v>
      </c>
      <c r="L14" s="4">
        <v>97</v>
      </c>
      <c r="M14" s="4">
        <v>97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44447</v>
      </c>
      <c r="S14" s="5">
        <v>44482</v>
      </c>
      <c r="T14" s="4" t="s">
        <v>33</v>
      </c>
      <c r="U14" s="4">
        <v>97</v>
      </c>
      <c r="V14" s="4">
        <v>0</v>
      </c>
      <c r="W14" s="4">
        <v>0</v>
      </c>
      <c r="X14" s="4">
        <v>2247452</v>
      </c>
      <c r="Y14" s="4">
        <v>1827474818</v>
      </c>
    </row>
    <row r="15" s="4" customFormat="1" spans="1:25">
      <c r="A15" s="4">
        <v>16247962585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44478</v>
      </c>
      <c r="G15" s="5">
        <v>44479</v>
      </c>
      <c r="H15" s="4">
        <v>1</v>
      </c>
      <c r="I15" s="4">
        <v>1</v>
      </c>
      <c r="J15" s="4">
        <v>1</v>
      </c>
      <c r="K15" s="4" t="s">
        <v>29</v>
      </c>
      <c r="L15" s="4">
        <v>117</v>
      </c>
      <c r="M15" s="4">
        <v>117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44448</v>
      </c>
      <c r="S15" s="5">
        <v>44482</v>
      </c>
      <c r="T15" s="4" t="s">
        <v>33</v>
      </c>
      <c r="U15" s="4">
        <v>117</v>
      </c>
      <c r="V15" s="4">
        <v>0</v>
      </c>
      <c r="W15" s="4">
        <v>0</v>
      </c>
      <c r="X15" s="4">
        <v>2248673</v>
      </c>
      <c r="Y15" s="4">
        <v>43012191276</v>
      </c>
    </row>
    <row r="16" s="4" customFormat="1" spans="1:24">
      <c r="A16" s="4">
        <v>16248307902</v>
      </c>
      <c r="B16" s="4" t="s">
        <v>25</v>
      </c>
      <c r="C16" s="4" t="s">
        <v>26</v>
      </c>
      <c r="D16" s="4" t="s">
        <v>72</v>
      </c>
      <c r="E16" s="4" t="s">
        <v>48</v>
      </c>
      <c r="F16" s="5">
        <v>44477</v>
      </c>
      <c r="G16" s="5">
        <v>44479</v>
      </c>
      <c r="H16" s="4">
        <v>1</v>
      </c>
      <c r="I16" s="4">
        <v>2</v>
      </c>
      <c r="J16" s="4">
        <v>2</v>
      </c>
      <c r="K16" s="4" t="s">
        <v>29</v>
      </c>
      <c r="L16" s="4">
        <v>222</v>
      </c>
      <c r="M16" s="4">
        <v>222</v>
      </c>
      <c r="N16" s="4" t="s">
        <v>73</v>
      </c>
      <c r="O16" s="4" t="s">
        <v>31</v>
      </c>
      <c r="P16" s="4" t="s">
        <v>32</v>
      </c>
      <c r="Q16" s="4">
        <v>0</v>
      </c>
      <c r="R16" s="6">
        <v>44449</v>
      </c>
      <c r="S16" s="5">
        <v>44482</v>
      </c>
      <c r="T16" s="4" t="s">
        <v>33</v>
      </c>
      <c r="U16" s="4">
        <v>222</v>
      </c>
      <c r="V16" s="4">
        <v>0</v>
      </c>
      <c r="W16" s="4">
        <v>0</v>
      </c>
      <c r="X16" s="4">
        <v>2248753</v>
      </c>
    </row>
    <row r="17" s="4" customFormat="1" spans="1:26">
      <c r="A17" s="4">
        <v>16230552246</v>
      </c>
      <c r="B17" s="4" t="s">
        <v>25</v>
      </c>
      <c r="C17" s="4" t="s">
        <v>54</v>
      </c>
      <c r="D17" s="4" t="s">
        <v>63</v>
      </c>
      <c r="E17" s="4" t="s">
        <v>64</v>
      </c>
      <c r="F17" s="5">
        <v>44478</v>
      </c>
      <c r="G17" s="5">
        <v>44479</v>
      </c>
      <c r="H17" s="4">
        <v>2</v>
      </c>
      <c r="I17" s="4">
        <v>1</v>
      </c>
      <c r="J17" s="4">
        <v>2</v>
      </c>
      <c r="K17" s="4" t="s">
        <v>29</v>
      </c>
      <c r="L17" s="4">
        <v>-68</v>
      </c>
      <c r="M17" s="4">
        <v>-68</v>
      </c>
      <c r="N17" s="4" t="s">
        <v>65</v>
      </c>
      <c r="O17" s="4" t="s">
        <v>31</v>
      </c>
      <c r="P17" s="4" t="s">
        <v>32</v>
      </c>
      <c r="Q17" s="4">
        <v>0</v>
      </c>
      <c r="R17" s="6">
        <v>44446</v>
      </c>
      <c r="S17" s="5">
        <v>44482</v>
      </c>
      <c r="T17" s="4" t="s">
        <v>33</v>
      </c>
      <c r="U17" s="4">
        <v>-68</v>
      </c>
      <c r="V17" s="4">
        <v>0</v>
      </c>
      <c r="W17" s="4">
        <v>0</v>
      </c>
      <c r="X17" s="4">
        <v>2246626</v>
      </c>
      <c r="Y17" s="4">
        <v>1943122</v>
      </c>
      <c r="Z17" s="4">
        <v>6143147</v>
      </c>
    </row>
    <row r="18" s="4" customFormat="1" spans="1:25">
      <c r="A18" s="4">
        <v>16264161640</v>
      </c>
      <c r="B18" s="4" t="s">
        <v>25</v>
      </c>
      <c r="C18" s="4" t="s">
        <v>26</v>
      </c>
      <c r="D18" s="4" t="s">
        <v>74</v>
      </c>
      <c r="E18" s="4" t="s">
        <v>75</v>
      </c>
      <c r="F18" s="5">
        <v>44478</v>
      </c>
      <c r="G18" s="5">
        <v>44479</v>
      </c>
      <c r="H18" s="4">
        <v>1</v>
      </c>
      <c r="I18" s="4">
        <v>1</v>
      </c>
      <c r="J18" s="4">
        <v>1</v>
      </c>
      <c r="K18" s="4" t="s">
        <v>29</v>
      </c>
      <c r="L18" s="4">
        <v>154</v>
      </c>
      <c r="M18" s="4">
        <v>154</v>
      </c>
      <c r="N18" s="4" t="s">
        <v>76</v>
      </c>
      <c r="O18" s="4" t="s">
        <v>31</v>
      </c>
      <c r="P18" s="4" t="s">
        <v>32</v>
      </c>
      <c r="Q18" s="4">
        <v>0</v>
      </c>
      <c r="R18" s="6">
        <v>44450</v>
      </c>
      <c r="S18" s="5">
        <v>44482</v>
      </c>
      <c r="T18" s="4" t="s">
        <v>33</v>
      </c>
      <c r="U18" s="4">
        <v>154</v>
      </c>
      <c r="V18" s="4">
        <v>0</v>
      </c>
      <c r="W18" s="4">
        <v>0</v>
      </c>
      <c r="X18" s="4">
        <v>2250817</v>
      </c>
      <c r="Y18" s="4">
        <v>82129879</v>
      </c>
    </row>
    <row r="19" s="4" customFormat="1" spans="1:25">
      <c r="A19" s="4">
        <v>16265971207</v>
      </c>
      <c r="B19" s="4" t="s">
        <v>25</v>
      </c>
      <c r="C19" s="4" t="s">
        <v>26</v>
      </c>
      <c r="D19" s="4" t="s">
        <v>77</v>
      </c>
      <c r="E19" s="4" t="s">
        <v>78</v>
      </c>
      <c r="F19" s="5">
        <v>44478</v>
      </c>
      <c r="G19" s="5">
        <v>44479</v>
      </c>
      <c r="H19" s="4">
        <v>1</v>
      </c>
      <c r="I19" s="4">
        <v>1</v>
      </c>
      <c r="J19" s="4">
        <v>1</v>
      </c>
      <c r="K19" s="4" t="s">
        <v>29</v>
      </c>
      <c r="L19" s="4">
        <v>173</v>
      </c>
      <c r="M19" s="4">
        <v>173</v>
      </c>
      <c r="N19" s="4" t="s">
        <v>79</v>
      </c>
      <c r="O19" s="4" t="s">
        <v>31</v>
      </c>
      <c r="P19" s="4" t="s">
        <v>32</v>
      </c>
      <c r="Q19" s="4">
        <v>0</v>
      </c>
      <c r="R19" s="6">
        <v>44451</v>
      </c>
      <c r="S19" s="5">
        <v>44482</v>
      </c>
      <c r="T19" s="4" t="s">
        <v>33</v>
      </c>
      <c r="U19" s="4">
        <v>173</v>
      </c>
      <c r="V19" s="4">
        <v>0</v>
      </c>
      <c r="W19" s="4">
        <v>0</v>
      </c>
      <c r="X19" s="4">
        <v>2251177</v>
      </c>
      <c r="Y19" s="4">
        <v>82518427</v>
      </c>
    </row>
    <row r="20" s="4" customFormat="1" spans="1:24">
      <c r="A20" s="4">
        <v>16273719333</v>
      </c>
      <c r="B20" s="4" t="s">
        <v>25</v>
      </c>
      <c r="C20" s="4" t="s">
        <v>26</v>
      </c>
      <c r="D20" s="4" t="s">
        <v>80</v>
      </c>
      <c r="E20" s="4" t="s">
        <v>81</v>
      </c>
      <c r="F20" s="5">
        <v>44477</v>
      </c>
      <c r="G20" s="5">
        <v>44479</v>
      </c>
      <c r="H20" s="4">
        <v>1</v>
      </c>
      <c r="I20" s="4">
        <v>2</v>
      </c>
      <c r="J20" s="4">
        <v>2</v>
      </c>
      <c r="K20" s="4" t="s">
        <v>29</v>
      </c>
      <c r="L20" s="4">
        <v>352</v>
      </c>
      <c r="M20" s="4">
        <v>352</v>
      </c>
      <c r="N20" s="4" t="s">
        <v>82</v>
      </c>
      <c r="O20" s="4" t="s">
        <v>31</v>
      </c>
      <c r="P20" s="4" t="s">
        <v>32</v>
      </c>
      <c r="Q20" s="4">
        <v>0</v>
      </c>
      <c r="R20" s="6">
        <v>44452</v>
      </c>
      <c r="S20" s="5">
        <v>44482</v>
      </c>
      <c r="T20" s="4" t="s">
        <v>33</v>
      </c>
      <c r="U20" s="4">
        <v>352</v>
      </c>
      <c r="V20" s="4">
        <v>0</v>
      </c>
      <c r="W20" s="4">
        <v>0</v>
      </c>
      <c r="X20" s="4">
        <v>2251931</v>
      </c>
    </row>
    <row r="21" s="4" customFormat="1" spans="1:25">
      <c r="A21" s="4">
        <v>16293991982</v>
      </c>
      <c r="B21" s="4" t="s">
        <v>25</v>
      </c>
      <c r="C21" s="4" t="s">
        <v>26</v>
      </c>
      <c r="D21" s="4" t="s">
        <v>83</v>
      </c>
      <c r="E21" s="4" t="s">
        <v>84</v>
      </c>
      <c r="F21" s="5">
        <v>44478</v>
      </c>
      <c r="G21" s="5">
        <v>44479</v>
      </c>
      <c r="H21" s="4">
        <v>1</v>
      </c>
      <c r="I21" s="4">
        <v>1</v>
      </c>
      <c r="J21" s="4">
        <v>1</v>
      </c>
      <c r="K21" s="4" t="s">
        <v>29</v>
      </c>
      <c r="L21" s="4">
        <v>342</v>
      </c>
      <c r="M21" s="4">
        <v>342</v>
      </c>
      <c r="N21" s="4" t="s">
        <v>85</v>
      </c>
      <c r="O21" s="4" t="s">
        <v>31</v>
      </c>
      <c r="P21" s="4" t="s">
        <v>32</v>
      </c>
      <c r="Q21" s="4">
        <v>0</v>
      </c>
      <c r="R21" s="6">
        <v>44455</v>
      </c>
      <c r="S21" s="5">
        <v>44482</v>
      </c>
      <c r="T21" s="4" t="s">
        <v>33</v>
      </c>
      <c r="U21" s="4">
        <v>342</v>
      </c>
      <c r="V21" s="4">
        <v>0</v>
      </c>
      <c r="W21" s="4">
        <v>0</v>
      </c>
      <c r="X21" s="4">
        <v>2255150</v>
      </c>
      <c r="Y21" s="4">
        <v>85519165</v>
      </c>
    </row>
    <row r="22" s="4" customFormat="1" spans="1:25">
      <c r="A22" s="4">
        <v>16295378827</v>
      </c>
      <c r="B22" s="4" t="s">
        <v>25</v>
      </c>
      <c r="C22" s="4" t="s">
        <v>26</v>
      </c>
      <c r="D22" s="4" t="s">
        <v>86</v>
      </c>
      <c r="E22" s="4" t="s">
        <v>87</v>
      </c>
      <c r="F22" s="5">
        <v>44477</v>
      </c>
      <c r="G22" s="5">
        <v>44479</v>
      </c>
      <c r="H22" s="4">
        <v>1</v>
      </c>
      <c r="I22" s="4">
        <v>2</v>
      </c>
      <c r="J22" s="4">
        <v>2</v>
      </c>
      <c r="K22" s="4" t="s">
        <v>29</v>
      </c>
      <c r="L22" s="4">
        <v>349</v>
      </c>
      <c r="M22" s="4">
        <v>349</v>
      </c>
      <c r="N22" s="4" t="s">
        <v>88</v>
      </c>
      <c r="O22" s="4" t="s">
        <v>31</v>
      </c>
      <c r="P22" s="4" t="s">
        <v>32</v>
      </c>
      <c r="Q22" s="4">
        <v>0</v>
      </c>
      <c r="R22" s="6">
        <v>44455</v>
      </c>
      <c r="S22" s="5">
        <v>44482</v>
      </c>
      <c r="T22" s="4" t="s">
        <v>33</v>
      </c>
      <c r="U22" s="4">
        <v>349</v>
      </c>
      <c r="V22" s="4">
        <v>0</v>
      </c>
      <c r="W22" s="4">
        <v>0</v>
      </c>
      <c r="X22" s="4">
        <v>2255209</v>
      </c>
      <c r="Y22" s="4">
        <v>86452370</v>
      </c>
    </row>
    <row r="23" s="4" customFormat="1" spans="1:25">
      <c r="A23" s="4">
        <v>16310015616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44478</v>
      </c>
      <c r="G23" s="5">
        <v>44479</v>
      </c>
      <c r="H23" s="4">
        <v>1</v>
      </c>
      <c r="I23" s="4">
        <v>1</v>
      </c>
      <c r="J23" s="4">
        <v>1</v>
      </c>
      <c r="K23" s="4" t="s">
        <v>29</v>
      </c>
      <c r="L23" s="4">
        <v>104</v>
      </c>
      <c r="M23" s="4">
        <v>104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44457</v>
      </c>
      <c r="S23" s="5">
        <v>44482</v>
      </c>
      <c r="T23" s="4" t="s">
        <v>33</v>
      </c>
      <c r="U23" s="4">
        <v>104</v>
      </c>
      <c r="V23" s="4">
        <v>0</v>
      </c>
      <c r="W23" s="4">
        <v>0</v>
      </c>
      <c r="X23" s="4">
        <v>2257462</v>
      </c>
      <c r="Y23" s="4">
        <v>45537817</v>
      </c>
    </row>
    <row r="24" s="4" customFormat="1" spans="1:25">
      <c r="A24" s="4">
        <v>16310385976</v>
      </c>
      <c r="B24" s="4" t="s">
        <v>25</v>
      </c>
      <c r="C24" s="4" t="s">
        <v>26</v>
      </c>
      <c r="D24" s="4" t="s">
        <v>92</v>
      </c>
      <c r="E24" s="4" t="s">
        <v>93</v>
      </c>
      <c r="F24" s="5">
        <v>44477</v>
      </c>
      <c r="G24" s="5">
        <v>44479</v>
      </c>
      <c r="H24" s="4">
        <v>1</v>
      </c>
      <c r="I24" s="4">
        <v>2</v>
      </c>
      <c r="J24" s="4">
        <v>2</v>
      </c>
      <c r="K24" s="4" t="s">
        <v>29</v>
      </c>
      <c r="L24" s="4">
        <v>212</v>
      </c>
      <c r="M24" s="4">
        <v>212</v>
      </c>
      <c r="N24" s="4" t="s">
        <v>94</v>
      </c>
      <c r="O24" s="4" t="s">
        <v>31</v>
      </c>
      <c r="P24" s="4" t="s">
        <v>32</v>
      </c>
      <c r="Q24" s="4">
        <v>0</v>
      </c>
      <c r="R24" s="6">
        <v>44457</v>
      </c>
      <c r="S24" s="5">
        <v>44482</v>
      </c>
      <c r="T24" s="4" t="s">
        <v>33</v>
      </c>
      <c r="U24" s="4">
        <v>212</v>
      </c>
      <c r="V24" s="4">
        <v>0</v>
      </c>
      <c r="W24" s="4">
        <v>0</v>
      </c>
      <c r="X24" s="4">
        <v>2257594</v>
      </c>
      <c r="Y24" s="4" t="s">
        <v>95</v>
      </c>
    </row>
    <row r="25" s="4" customFormat="1" spans="1:25">
      <c r="A25" s="4">
        <v>16312276219</v>
      </c>
      <c r="B25" s="4" t="s">
        <v>25</v>
      </c>
      <c r="C25" s="4" t="s">
        <v>26</v>
      </c>
      <c r="D25" s="4" t="s">
        <v>96</v>
      </c>
      <c r="E25" s="4" t="s">
        <v>97</v>
      </c>
      <c r="F25" s="5">
        <v>44478</v>
      </c>
      <c r="G25" s="5">
        <v>44479</v>
      </c>
      <c r="H25" s="4">
        <v>1</v>
      </c>
      <c r="I25" s="4">
        <v>1</v>
      </c>
      <c r="J25" s="4">
        <v>1</v>
      </c>
      <c r="K25" s="4" t="s">
        <v>29</v>
      </c>
      <c r="L25" s="4">
        <v>114</v>
      </c>
      <c r="M25" s="4">
        <v>114</v>
      </c>
      <c r="N25" s="4" t="s">
        <v>98</v>
      </c>
      <c r="O25" s="4" t="s">
        <v>31</v>
      </c>
      <c r="P25" s="4" t="s">
        <v>32</v>
      </c>
      <c r="Q25" s="4">
        <v>0</v>
      </c>
      <c r="R25" s="6">
        <v>44457</v>
      </c>
      <c r="S25" s="5">
        <v>44482</v>
      </c>
      <c r="T25" s="4" t="s">
        <v>33</v>
      </c>
      <c r="U25" s="4">
        <v>114</v>
      </c>
      <c r="V25" s="4">
        <v>0</v>
      </c>
      <c r="W25" s="4">
        <v>0</v>
      </c>
      <c r="X25" s="4">
        <v>2257916</v>
      </c>
      <c r="Y25" s="4">
        <v>97751652</v>
      </c>
    </row>
    <row r="26" s="4" customFormat="1" spans="1:24">
      <c r="A26" s="4">
        <v>16330778028</v>
      </c>
      <c r="B26" s="4" t="s">
        <v>25</v>
      </c>
      <c r="C26" s="4" t="s">
        <v>26</v>
      </c>
      <c r="D26" s="4" t="s">
        <v>99</v>
      </c>
      <c r="E26" s="4" t="s">
        <v>100</v>
      </c>
      <c r="F26" s="5">
        <v>44478</v>
      </c>
      <c r="G26" s="5">
        <v>44479</v>
      </c>
      <c r="H26" s="4">
        <v>1</v>
      </c>
      <c r="I26" s="4">
        <v>1</v>
      </c>
      <c r="J26" s="4">
        <v>1</v>
      </c>
      <c r="K26" s="4" t="s">
        <v>29</v>
      </c>
      <c r="L26" s="4">
        <v>135</v>
      </c>
      <c r="M26" s="4">
        <v>135</v>
      </c>
      <c r="N26" s="4" t="s">
        <v>101</v>
      </c>
      <c r="O26" s="4" t="s">
        <v>31</v>
      </c>
      <c r="P26" s="4" t="s">
        <v>32</v>
      </c>
      <c r="Q26" s="4">
        <v>0</v>
      </c>
      <c r="R26" s="6">
        <v>44460</v>
      </c>
      <c r="S26" s="5">
        <v>44482</v>
      </c>
      <c r="T26" s="4" t="s">
        <v>33</v>
      </c>
      <c r="U26" s="4">
        <v>135</v>
      </c>
      <c r="V26" s="4">
        <v>0</v>
      </c>
      <c r="W26" s="4">
        <v>0</v>
      </c>
      <c r="X26" s="4">
        <v>2260196</v>
      </c>
    </row>
    <row r="27" s="4" customFormat="1" spans="1:23">
      <c r="A27" s="4">
        <v>16330931073</v>
      </c>
      <c r="B27" s="4" t="s">
        <v>25</v>
      </c>
      <c r="C27" s="4" t="s">
        <v>26</v>
      </c>
      <c r="D27" s="4" t="s">
        <v>102</v>
      </c>
      <c r="E27" s="4" t="s">
        <v>103</v>
      </c>
      <c r="F27" s="5">
        <v>44478</v>
      </c>
      <c r="G27" s="5">
        <v>44479</v>
      </c>
      <c r="H27" s="4">
        <v>1</v>
      </c>
      <c r="I27" s="4">
        <v>1</v>
      </c>
      <c r="J27" s="4">
        <v>1</v>
      </c>
      <c r="K27" s="4" t="s">
        <v>29</v>
      </c>
      <c r="L27" s="4">
        <v>164</v>
      </c>
      <c r="M27" s="4">
        <v>164</v>
      </c>
      <c r="N27" s="4" t="s">
        <v>104</v>
      </c>
      <c r="O27" s="4" t="s">
        <v>31</v>
      </c>
      <c r="P27" s="4" t="s">
        <v>32</v>
      </c>
      <c r="Q27" s="4">
        <v>0</v>
      </c>
      <c r="R27" s="6">
        <v>44460</v>
      </c>
      <c r="S27" s="5">
        <v>44482</v>
      </c>
      <c r="T27" s="4" t="s">
        <v>33</v>
      </c>
      <c r="U27" s="4">
        <v>164</v>
      </c>
      <c r="V27" s="4">
        <v>0</v>
      </c>
      <c r="W27" s="4">
        <v>0</v>
      </c>
    </row>
    <row r="28" s="4" customFormat="1" spans="1:25">
      <c r="A28" s="4">
        <v>16330642154</v>
      </c>
      <c r="B28" s="4" t="s">
        <v>25</v>
      </c>
      <c r="C28" s="4" t="s">
        <v>26</v>
      </c>
      <c r="D28" s="4" t="s">
        <v>86</v>
      </c>
      <c r="E28" s="4" t="s">
        <v>105</v>
      </c>
      <c r="F28" s="5">
        <v>44476</v>
      </c>
      <c r="G28" s="5">
        <v>44479</v>
      </c>
      <c r="H28" s="4">
        <v>1</v>
      </c>
      <c r="I28" s="4">
        <v>3</v>
      </c>
      <c r="J28" s="4">
        <v>3</v>
      </c>
      <c r="K28" s="4" t="s">
        <v>29</v>
      </c>
      <c r="L28" s="4">
        <v>470</v>
      </c>
      <c r="M28" s="4">
        <v>470</v>
      </c>
      <c r="N28" s="4" t="s">
        <v>106</v>
      </c>
      <c r="O28" s="4" t="s">
        <v>31</v>
      </c>
      <c r="P28" s="4" t="s">
        <v>32</v>
      </c>
      <c r="Q28" s="4">
        <v>0</v>
      </c>
      <c r="R28" s="6">
        <v>44460</v>
      </c>
      <c r="S28" s="5">
        <v>44482</v>
      </c>
      <c r="T28" s="4" t="s">
        <v>33</v>
      </c>
      <c r="U28" s="4">
        <v>470</v>
      </c>
      <c r="V28" s="4">
        <v>0</v>
      </c>
      <c r="W28" s="4">
        <v>0</v>
      </c>
      <c r="X28" s="4">
        <v>2260166</v>
      </c>
      <c r="Y28" s="4">
        <v>82055033</v>
      </c>
    </row>
    <row r="29" s="4" customFormat="1" spans="1:24">
      <c r="A29" s="4">
        <v>16336327970</v>
      </c>
      <c r="B29" s="4" t="s">
        <v>25</v>
      </c>
      <c r="C29" s="4" t="s">
        <v>26</v>
      </c>
      <c r="D29" s="4" t="s">
        <v>107</v>
      </c>
      <c r="E29" s="4" t="s">
        <v>108</v>
      </c>
      <c r="F29" s="5">
        <v>44478</v>
      </c>
      <c r="G29" s="5">
        <v>44479</v>
      </c>
      <c r="H29" s="4">
        <v>1</v>
      </c>
      <c r="I29" s="4">
        <v>1</v>
      </c>
      <c r="J29" s="4">
        <v>1</v>
      </c>
      <c r="K29" s="4" t="s">
        <v>29</v>
      </c>
      <c r="L29" s="4">
        <v>239</v>
      </c>
      <c r="M29" s="4">
        <v>239</v>
      </c>
      <c r="N29" s="4" t="s">
        <v>109</v>
      </c>
      <c r="O29" s="4" t="s">
        <v>31</v>
      </c>
      <c r="P29" s="4" t="s">
        <v>32</v>
      </c>
      <c r="Q29" s="4">
        <v>0</v>
      </c>
      <c r="R29" s="6">
        <v>44461</v>
      </c>
      <c r="S29" s="5">
        <v>44482</v>
      </c>
      <c r="T29" s="4" t="s">
        <v>33</v>
      </c>
      <c r="U29" s="4">
        <v>239</v>
      </c>
      <c r="V29" s="4">
        <v>0</v>
      </c>
      <c r="W29" s="4">
        <v>0</v>
      </c>
      <c r="X29" s="4">
        <v>2260835</v>
      </c>
    </row>
    <row r="30" s="4" customFormat="1" spans="1:25">
      <c r="A30" s="4">
        <v>16336578793</v>
      </c>
      <c r="B30" s="4" t="s">
        <v>25</v>
      </c>
      <c r="C30" s="4" t="s">
        <v>26</v>
      </c>
      <c r="D30" s="4" t="s">
        <v>110</v>
      </c>
      <c r="E30" s="4" t="s">
        <v>111</v>
      </c>
      <c r="F30" s="5">
        <v>44477</v>
      </c>
      <c r="G30" s="5">
        <v>44479</v>
      </c>
      <c r="H30" s="4">
        <v>1</v>
      </c>
      <c r="I30" s="4">
        <v>2</v>
      </c>
      <c r="J30" s="4">
        <v>2</v>
      </c>
      <c r="K30" s="4" t="s">
        <v>29</v>
      </c>
      <c r="L30" s="4">
        <v>1310</v>
      </c>
      <c r="M30" s="4">
        <v>1310</v>
      </c>
      <c r="N30" s="4" t="s">
        <v>112</v>
      </c>
      <c r="O30" s="4" t="s">
        <v>31</v>
      </c>
      <c r="P30" s="4" t="s">
        <v>32</v>
      </c>
      <c r="Q30" s="4">
        <v>0</v>
      </c>
      <c r="R30" s="6">
        <v>44461</v>
      </c>
      <c r="S30" s="5">
        <v>44482</v>
      </c>
      <c r="T30" s="4" t="s">
        <v>33</v>
      </c>
      <c r="U30" s="4">
        <v>1310</v>
      </c>
      <c r="V30" s="4">
        <v>0</v>
      </c>
      <c r="W30" s="4">
        <v>0</v>
      </c>
      <c r="X30" s="4"/>
      <c r="Y30" s="4">
        <v>26230511</v>
      </c>
    </row>
    <row r="31" s="4" customFormat="1" spans="1:25">
      <c r="A31" s="4">
        <v>16340496271</v>
      </c>
      <c r="B31" s="4" t="s">
        <v>25</v>
      </c>
      <c r="C31" s="4" t="s">
        <v>26</v>
      </c>
      <c r="D31" s="4" t="s">
        <v>113</v>
      </c>
      <c r="E31" s="4" t="s">
        <v>114</v>
      </c>
      <c r="F31" s="5">
        <v>44477</v>
      </c>
      <c r="G31" s="5">
        <v>44479</v>
      </c>
      <c r="H31" s="4">
        <v>1</v>
      </c>
      <c r="I31" s="4">
        <v>2</v>
      </c>
      <c r="J31" s="4">
        <v>2</v>
      </c>
      <c r="K31" s="4" t="s">
        <v>29</v>
      </c>
      <c r="L31" s="4">
        <v>392</v>
      </c>
      <c r="M31" s="4">
        <v>392</v>
      </c>
      <c r="N31" s="4" t="s">
        <v>115</v>
      </c>
      <c r="O31" s="4" t="s">
        <v>31</v>
      </c>
      <c r="P31" s="4" t="s">
        <v>32</v>
      </c>
      <c r="Q31" s="4">
        <v>0</v>
      </c>
      <c r="R31" s="6">
        <v>44461</v>
      </c>
      <c r="S31" s="5">
        <v>44482</v>
      </c>
      <c r="T31" s="4" t="s">
        <v>33</v>
      </c>
      <c r="U31" s="4">
        <v>392</v>
      </c>
      <c r="V31" s="4">
        <v>0</v>
      </c>
      <c r="W31" s="4">
        <v>0</v>
      </c>
      <c r="X31" s="4">
        <v>2261201</v>
      </c>
      <c r="Y31" s="4">
        <v>2490958</v>
      </c>
    </row>
    <row r="32" s="4" customFormat="1" spans="1:24">
      <c r="A32" s="4">
        <v>16343290801</v>
      </c>
      <c r="B32" s="4" t="s">
        <v>25</v>
      </c>
      <c r="C32" s="4" t="s">
        <v>26</v>
      </c>
      <c r="D32" s="4" t="s">
        <v>116</v>
      </c>
      <c r="E32" s="4" t="s">
        <v>117</v>
      </c>
      <c r="F32" s="5">
        <v>44477</v>
      </c>
      <c r="G32" s="5">
        <v>44479</v>
      </c>
      <c r="H32" s="4">
        <v>1</v>
      </c>
      <c r="I32" s="4">
        <v>2</v>
      </c>
      <c r="J32" s="4">
        <v>2</v>
      </c>
      <c r="K32" s="4" t="s">
        <v>29</v>
      </c>
      <c r="L32" s="4">
        <v>204</v>
      </c>
      <c r="M32" s="4">
        <v>204</v>
      </c>
      <c r="N32" s="4" t="s">
        <v>118</v>
      </c>
      <c r="O32" s="4" t="s">
        <v>31</v>
      </c>
      <c r="P32" s="4" t="s">
        <v>32</v>
      </c>
      <c r="Q32" s="4">
        <v>0</v>
      </c>
      <c r="R32" s="6">
        <v>44462</v>
      </c>
      <c r="S32" s="5">
        <v>44482</v>
      </c>
      <c r="T32" s="4" t="s">
        <v>33</v>
      </c>
      <c r="U32" s="4">
        <v>204</v>
      </c>
      <c r="V32" s="4">
        <v>0</v>
      </c>
      <c r="W32" s="4">
        <v>0</v>
      </c>
      <c r="X32" s="4">
        <v>2261698</v>
      </c>
    </row>
    <row r="33" s="4" customFormat="1" spans="1:25">
      <c r="A33" s="4">
        <v>16343309081</v>
      </c>
      <c r="B33" s="4" t="s">
        <v>25</v>
      </c>
      <c r="C33" s="4" t="s">
        <v>26</v>
      </c>
      <c r="D33" s="4" t="s">
        <v>119</v>
      </c>
      <c r="E33" s="4" t="s">
        <v>75</v>
      </c>
      <c r="F33" s="5">
        <v>44478</v>
      </c>
      <c r="G33" s="5">
        <v>44479</v>
      </c>
      <c r="H33" s="4">
        <v>1</v>
      </c>
      <c r="I33" s="4">
        <v>1</v>
      </c>
      <c r="J33" s="4">
        <v>1</v>
      </c>
      <c r="K33" s="4" t="s">
        <v>29</v>
      </c>
      <c r="L33" s="4">
        <v>530</v>
      </c>
      <c r="M33" s="4">
        <v>530</v>
      </c>
      <c r="N33" s="4" t="s">
        <v>120</v>
      </c>
      <c r="O33" s="4" t="s">
        <v>31</v>
      </c>
      <c r="P33" s="4" t="s">
        <v>32</v>
      </c>
      <c r="Q33" s="4">
        <v>0</v>
      </c>
      <c r="R33" s="6">
        <v>44462</v>
      </c>
      <c r="S33" s="5">
        <v>44482</v>
      </c>
      <c r="T33" s="4" t="s">
        <v>33</v>
      </c>
      <c r="U33" s="4">
        <v>530</v>
      </c>
      <c r="V33" s="4">
        <v>0</v>
      </c>
      <c r="W33" s="4">
        <v>0</v>
      </c>
      <c r="X33" s="4">
        <v>2261702</v>
      </c>
      <c r="Y33" s="4" t="s">
        <v>121</v>
      </c>
    </row>
    <row r="34" s="4" customFormat="1" spans="1:25">
      <c r="A34" s="4">
        <v>16348218848</v>
      </c>
      <c r="B34" s="4" t="s">
        <v>25</v>
      </c>
      <c r="C34" s="4" t="s">
        <v>26</v>
      </c>
      <c r="D34" s="4" t="s">
        <v>122</v>
      </c>
      <c r="E34" s="4" t="s">
        <v>123</v>
      </c>
      <c r="F34" s="5">
        <v>44478</v>
      </c>
      <c r="G34" s="5">
        <v>44479</v>
      </c>
      <c r="H34" s="4">
        <v>1</v>
      </c>
      <c r="I34" s="4">
        <v>1</v>
      </c>
      <c r="J34" s="4">
        <v>1</v>
      </c>
      <c r="K34" s="4" t="s">
        <v>29</v>
      </c>
      <c r="L34" s="4">
        <v>137</v>
      </c>
      <c r="M34" s="4">
        <v>137</v>
      </c>
      <c r="N34" s="4" t="s">
        <v>124</v>
      </c>
      <c r="O34" s="4" t="s">
        <v>31</v>
      </c>
      <c r="P34" s="4" t="s">
        <v>32</v>
      </c>
      <c r="Q34" s="4">
        <v>0</v>
      </c>
      <c r="R34" s="6">
        <v>44462</v>
      </c>
      <c r="S34" s="5">
        <v>44482</v>
      </c>
      <c r="T34" s="4" t="s">
        <v>33</v>
      </c>
      <c r="U34" s="4">
        <v>137</v>
      </c>
      <c r="V34" s="4">
        <v>0</v>
      </c>
      <c r="W34" s="4">
        <v>0</v>
      </c>
      <c r="X34" s="4">
        <v>2262241</v>
      </c>
      <c r="Y34" s="4">
        <v>97986181</v>
      </c>
    </row>
    <row r="35" s="4" customFormat="1" spans="1:25">
      <c r="A35" s="4">
        <v>16348272476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44477</v>
      </c>
      <c r="G35" s="5">
        <v>44479</v>
      </c>
      <c r="H35" s="4">
        <v>1</v>
      </c>
      <c r="I35" s="4">
        <v>2</v>
      </c>
      <c r="J35" s="4">
        <v>2</v>
      </c>
      <c r="K35" s="4" t="s">
        <v>29</v>
      </c>
      <c r="L35" s="4">
        <v>260</v>
      </c>
      <c r="M35" s="4">
        <v>260</v>
      </c>
      <c r="N35" s="4" t="s">
        <v>125</v>
      </c>
      <c r="O35" s="4" t="s">
        <v>31</v>
      </c>
      <c r="P35" s="4" t="s">
        <v>32</v>
      </c>
      <c r="Q35" s="4">
        <v>0</v>
      </c>
      <c r="R35" s="6">
        <v>44462</v>
      </c>
      <c r="S35" s="5">
        <v>44482</v>
      </c>
      <c r="T35" s="4" t="s">
        <v>33</v>
      </c>
      <c r="U35" s="4">
        <v>260</v>
      </c>
      <c r="V35" s="4">
        <v>0</v>
      </c>
      <c r="W35" s="4">
        <v>0</v>
      </c>
      <c r="X35" s="4">
        <v>2262259</v>
      </c>
      <c r="Y35" s="4">
        <v>97986539</v>
      </c>
    </row>
    <row r="36" s="4" customFormat="1" spans="1:25">
      <c r="A36" s="4">
        <v>16353206736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44478</v>
      </c>
      <c r="G36" s="5">
        <v>44479</v>
      </c>
      <c r="H36" s="4">
        <v>1</v>
      </c>
      <c r="I36" s="4">
        <v>1</v>
      </c>
      <c r="J36" s="4">
        <v>1</v>
      </c>
      <c r="K36" s="4" t="s">
        <v>29</v>
      </c>
      <c r="L36" s="4">
        <v>232</v>
      </c>
      <c r="M36" s="4">
        <v>232</v>
      </c>
      <c r="N36" s="4" t="s">
        <v>128</v>
      </c>
      <c r="O36" s="4" t="s">
        <v>31</v>
      </c>
      <c r="P36" s="4" t="s">
        <v>32</v>
      </c>
      <c r="Q36" s="4">
        <v>0</v>
      </c>
      <c r="R36" s="6">
        <v>44462</v>
      </c>
      <c r="S36" s="5">
        <v>44482</v>
      </c>
      <c r="T36" s="4" t="s">
        <v>33</v>
      </c>
      <c r="U36" s="4">
        <v>232</v>
      </c>
      <c r="V36" s="4">
        <v>0</v>
      </c>
      <c r="W36" s="4">
        <v>0</v>
      </c>
      <c r="X36" s="4">
        <v>2262652</v>
      </c>
      <c r="Y36" s="4">
        <v>92492304</v>
      </c>
    </row>
    <row r="37" s="4" customFormat="1" spans="1:25">
      <c r="A37" s="4">
        <v>16353450459</v>
      </c>
      <c r="B37" s="4" t="s">
        <v>25</v>
      </c>
      <c r="C37" s="4" t="s">
        <v>26</v>
      </c>
      <c r="D37" s="4" t="s">
        <v>129</v>
      </c>
      <c r="E37" s="4" t="s">
        <v>130</v>
      </c>
      <c r="F37" s="5">
        <v>44477</v>
      </c>
      <c r="G37" s="5">
        <v>44479</v>
      </c>
      <c r="H37" s="4">
        <v>1</v>
      </c>
      <c r="I37" s="4">
        <v>2</v>
      </c>
      <c r="J37" s="4">
        <v>2</v>
      </c>
      <c r="K37" s="4" t="s">
        <v>29</v>
      </c>
      <c r="L37" s="4">
        <v>261</v>
      </c>
      <c r="M37" s="4">
        <v>261</v>
      </c>
      <c r="N37" s="4" t="s">
        <v>131</v>
      </c>
      <c r="O37" s="4" t="s">
        <v>31</v>
      </c>
      <c r="P37" s="4" t="s">
        <v>32</v>
      </c>
      <c r="Q37" s="4">
        <v>0</v>
      </c>
      <c r="R37" s="6">
        <v>44463</v>
      </c>
      <c r="S37" s="5">
        <v>44482</v>
      </c>
      <c r="T37" s="4" t="s">
        <v>33</v>
      </c>
      <c r="U37" s="4">
        <v>261</v>
      </c>
      <c r="V37" s="4">
        <v>0</v>
      </c>
      <c r="W37" s="4">
        <v>0</v>
      </c>
      <c r="X37" s="4">
        <v>2262699</v>
      </c>
      <c r="Y37" s="4">
        <v>60740709</v>
      </c>
    </row>
    <row r="38" s="4" customFormat="1" spans="1:25">
      <c r="A38" s="4">
        <v>16359845494</v>
      </c>
      <c r="B38" s="4" t="s">
        <v>25</v>
      </c>
      <c r="C38" s="4" t="s">
        <v>26</v>
      </c>
      <c r="D38" s="4" t="s">
        <v>132</v>
      </c>
      <c r="E38" s="4" t="s">
        <v>75</v>
      </c>
      <c r="F38" s="5">
        <v>44477</v>
      </c>
      <c r="G38" s="5">
        <v>44479</v>
      </c>
      <c r="H38" s="4">
        <v>1</v>
      </c>
      <c r="I38" s="4">
        <v>2</v>
      </c>
      <c r="J38" s="4">
        <v>2</v>
      </c>
      <c r="K38" s="4" t="s">
        <v>29</v>
      </c>
      <c r="L38" s="4">
        <v>380</v>
      </c>
      <c r="M38" s="4">
        <v>380</v>
      </c>
      <c r="N38" s="4" t="s">
        <v>133</v>
      </c>
      <c r="O38" s="4" t="s">
        <v>31</v>
      </c>
      <c r="P38" s="4" t="s">
        <v>32</v>
      </c>
      <c r="Q38" s="4">
        <v>0</v>
      </c>
      <c r="R38" s="6">
        <v>44463</v>
      </c>
      <c r="S38" s="5">
        <v>44482</v>
      </c>
      <c r="T38" s="4" t="s">
        <v>33</v>
      </c>
      <c r="U38" s="4">
        <v>380</v>
      </c>
      <c r="V38" s="4">
        <v>0</v>
      </c>
      <c r="W38" s="4">
        <v>0</v>
      </c>
      <c r="X38" s="4">
        <v>2263538</v>
      </c>
      <c r="Y38" s="4">
        <v>93280114</v>
      </c>
    </row>
    <row r="39" s="4" customFormat="1" spans="1:25">
      <c r="A39" s="4">
        <v>16363819700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44478</v>
      </c>
      <c r="G39" s="5">
        <v>44479</v>
      </c>
      <c r="H39" s="4">
        <v>1</v>
      </c>
      <c r="I39" s="4">
        <v>1</v>
      </c>
      <c r="J39" s="4">
        <v>1</v>
      </c>
      <c r="K39" s="4" t="s">
        <v>29</v>
      </c>
      <c r="L39" s="4">
        <v>45</v>
      </c>
      <c r="M39" s="4">
        <v>45</v>
      </c>
      <c r="N39" s="4" t="s">
        <v>136</v>
      </c>
      <c r="O39" s="4" t="s">
        <v>31</v>
      </c>
      <c r="P39" s="4" t="s">
        <v>32</v>
      </c>
      <c r="Q39" s="4">
        <v>0</v>
      </c>
      <c r="R39" s="6">
        <v>44464</v>
      </c>
      <c r="S39" s="5">
        <v>44482</v>
      </c>
      <c r="T39" s="4" t="s">
        <v>33</v>
      </c>
      <c r="U39" s="4">
        <v>45</v>
      </c>
      <c r="V39" s="4">
        <v>0</v>
      </c>
      <c r="W39" s="4">
        <v>0</v>
      </c>
      <c r="X39" s="4">
        <v>2263944</v>
      </c>
      <c r="Y39" s="4">
        <v>445705</v>
      </c>
    </row>
    <row r="40" s="4" customFormat="1" spans="1:24">
      <c r="A40" s="4">
        <v>16363887531</v>
      </c>
      <c r="B40" s="4" t="s">
        <v>25</v>
      </c>
      <c r="C40" s="4" t="s">
        <v>26</v>
      </c>
      <c r="D40" s="4" t="s">
        <v>137</v>
      </c>
      <c r="E40" s="4" t="s">
        <v>138</v>
      </c>
      <c r="F40" s="5">
        <v>44477</v>
      </c>
      <c r="G40" s="5">
        <v>44479</v>
      </c>
      <c r="H40" s="4">
        <v>1</v>
      </c>
      <c r="I40" s="4">
        <v>2</v>
      </c>
      <c r="J40" s="4">
        <v>2</v>
      </c>
      <c r="K40" s="4" t="s">
        <v>29</v>
      </c>
      <c r="L40" s="4">
        <v>402</v>
      </c>
      <c r="M40" s="4">
        <v>402</v>
      </c>
      <c r="N40" s="4" t="s">
        <v>139</v>
      </c>
      <c r="O40" s="4" t="s">
        <v>31</v>
      </c>
      <c r="P40" s="4" t="s">
        <v>32</v>
      </c>
      <c r="Q40" s="4">
        <v>0</v>
      </c>
      <c r="R40" s="6">
        <v>44464</v>
      </c>
      <c r="S40" s="5">
        <v>44482</v>
      </c>
      <c r="T40" s="4" t="s">
        <v>33</v>
      </c>
      <c r="U40" s="4">
        <v>402</v>
      </c>
      <c r="V40" s="4">
        <v>0</v>
      </c>
      <c r="W40" s="4">
        <v>0</v>
      </c>
      <c r="X40" s="4">
        <v>2263966</v>
      </c>
    </row>
    <row r="41" s="4" customFormat="1" spans="1:25">
      <c r="A41" s="4">
        <v>16366203496</v>
      </c>
      <c r="B41" s="4" t="s">
        <v>25</v>
      </c>
      <c r="C41" s="4" t="s">
        <v>26</v>
      </c>
      <c r="D41" s="4" t="s">
        <v>140</v>
      </c>
      <c r="E41" s="4" t="s">
        <v>141</v>
      </c>
      <c r="F41" s="5">
        <v>44478</v>
      </c>
      <c r="G41" s="5">
        <v>44479</v>
      </c>
      <c r="H41" s="4">
        <v>1</v>
      </c>
      <c r="I41" s="4">
        <v>1</v>
      </c>
      <c r="J41" s="4">
        <v>1</v>
      </c>
      <c r="K41" s="4" t="s">
        <v>29</v>
      </c>
      <c r="L41" s="4">
        <v>270</v>
      </c>
      <c r="M41" s="4">
        <v>270</v>
      </c>
      <c r="N41" s="4" t="s">
        <v>142</v>
      </c>
      <c r="O41" s="4" t="s">
        <v>31</v>
      </c>
      <c r="P41" s="4" t="s">
        <v>32</v>
      </c>
      <c r="Q41" s="4">
        <v>0</v>
      </c>
      <c r="R41" s="6">
        <v>44464</v>
      </c>
      <c r="S41" s="5">
        <v>44482</v>
      </c>
      <c r="T41" s="4" t="s">
        <v>33</v>
      </c>
      <c r="U41" s="4">
        <v>270</v>
      </c>
      <c r="V41" s="4">
        <v>0</v>
      </c>
      <c r="W41" s="4">
        <v>0</v>
      </c>
      <c r="X41" s="4">
        <v>2264403</v>
      </c>
      <c r="Y41" s="4">
        <v>94101813</v>
      </c>
    </row>
    <row r="42" s="4" customFormat="1" spans="1:25">
      <c r="A42" s="4">
        <v>16372289372</v>
      </c>
      <c r="B42" s="4" t="s">
        <v>25</v>
      </c>
      <c r="C42" s="4" t="s">
        <v>26</v>
      </c>
      <c r="D42" s="4" t="s">
        <v>143</v>
      </c>
      <c r="E42" s="4" t="s">
        <v>144</v>
      </c>
      <c r="F42" s="5">
        <v>44478</v>
      </c>
      <c r="G42" s="5">
        <v>44479</v>
      </c>
      <c r="H42" s="4">
        <v>1</v>
      </c>
      <c r="I42" s="4">
        <v>1</v>
      </c>
      <c r="J42" s="4">
        <v>1</v>
      </c>
      <c r="K42" s="4" t="s">
        <v>29</v>
      </c>
      <c r="L42" s="4">
        <v>204</v>
      </c>
      <c r="M42" s="4">
        <v>204</v>
      </c>
      <c r="N42" s="4" t="s">
        <v>145</v>
      </c>
      <c r="O42" s="4" t="s">
        <v>31</v>
      </c>
      <c r="P42" s="4" t="s">
        <v>32</v>
      </c>
      <c r="Q42" s="4">
        <v>0</v>
      </c>
      <c r="R42" s="6">
        <v>44465</v>
      </c>
      <c r="S42" s="5">
        <v>44482</v>
      </c>
      <c r="T42" s="4" t="s">
        <v>33</v>
      </c>
      <c r="U42" s="4">
        <v>204</v>
      </c>
      <c r="V42" s="4">
        <v>0</v>
      </c>
      <c r="W42" s="4">
        <v>0</v>
      </c>
      <c r="X42" s="4">
        <v>2265121</v>
      </c>
      <c r="Y42" s="4">
        <v>36784826</v>
      </c>
    </row>
    <row r="43" s="4" customFormat="1" spans="1:25">
      <c r="A43" s="4">
        <v>16379680919</v>
      </c>
      <c r="B43" s="4" t="s">
        <v>25</v>
      </c>
      <c r="C43" s="4" t="s">
        <v>26</v>
      </c>
      <c r="D43" s="4" t="s">
        <v>86</v>
      </c>
      <c r="E43" s="4" t="s">
        <v>105</v>
      </c>
      <c r="F43" s="5">
        <v>44477</v>
      </c>
      <c r="G43" s="5">
        <v>44479</v>
      </c>
      <c r="H43" s="4">
        <v>1</v>
      </c>
      <c r="I43" s="4">
        <v>2</v>
      </c>
      <c r="J43" s="4">
        <v>2</v>
      </c>
      <c r="K43" s="4" t="s">
        <v>29</v>
      </c>
      <c r="L43" s="4">
        <v>367</v>
      </c>
      <c r="M43" s="4">
        <v>367</v>
      </c>
      <c r="N43" s="4" t="s">
        <v>146</v>
      </c>
      <c r="O43" s="4" t="s">
        <v>31</v>
      </c>
      <c r="P43" s="4" t="s">
        <v>32</v>
      </c>
      <c r="Q43" s="4">
        <v>0</v>
      </c>
      <c r="R43" s="6">
        <v>44465</v>
      </c>
      <c r="S43" s="5">
        <v>44482</v>
      </c>
      <c r="T43" s="4" t="s">
        <v>33</v>
      </c>
      <c r="U43" s="4">
        <v>367</v>
      </c>
      <c r="V43" s="4">
        <v>0</v>
      </c>
      <c r="W43" s="4">
        <v>0</v>
      </c>
      <c r="X43" s="4">
        <v>2265901</v>
      </c>
      <c r="Y43" s="4">
        <v>54809894</v>
      </c>
    </row>
    <row r="44" s="4" customFormat="1" spans="1:25">
      <c r="A44" s="4">
        <v>16399458984</v>
      </c>
      <c r="B44" s="4" t="s">
        <v>25</v>
      </c>
      <c r="C44" s="4" t="s">
        <v>26</v>
      </c>
      <c r="D44" s="4" t="s">
        <v>147</v>
      </c>
      <c r="E44" s="4" t="s">
        <v>148</v>
      </c>
      <c r="F44" s="5">
        <v>44478</v>
      </c>
      <c r="G44" s="5">
        <v>44479</v>
      </c>
      <c r="H44" s="4">
        <v>1</v>
      </c>
      <c r="I44" s="4">
        <v>1</v>
      </c>
      <c r="J44" s="4">
        <v>1</v>
      </c>
      <c r="K44" s="4" t="s">
        <v>29</v>
      </c>
      <c r="L44" s="4">
        <v>202</v>
      </c>
      <c r="M44" s="4">
        <v>202</v>
      </c>
      <c r="N44" s="4" t="s">
        <v>149</v>
      </c>
      <c r="O44" s="4" t="s">
        <v>31</v>
      </c>
      <c r="P44" s="4" t="s">
        <v>32</v>
      </c>
      <c r="Q44" s="4">
        <v>0</v>
      </c>
      <c r="R44" s="6">
        <v>44467</v>
      </c>
      <c r="S44" s="5">
        <v>44482</v>
      </c>
      <c r="T44" s="4" t="s">
        <v>33</v>
      </c>
      <c r="U44" s="4">
        <v>202</v>
      </c>
      <c r="V44" s="4">
        <v>0</v>
      </c>
      <c r="W44" s="4">
        <v>0</v>
      </c>
      <c r="X44" s="4">
        <v>2268084</v>
      </c>
      <c r="Y44" s="4">
        <v>440881</v>
      </c>
    </row>
    <row r="45" s="4" customFormat="1" spans="1:25">
      <c r="A45" s="4">
        <v>16400169886</v>
      </c>
      <c r="B45" s="4" t="s">
        <v>25</v>
      </c>
      <c r="C45" s="4" t="s">
        <v>26</v>
      </c>
      <c r="D45" s="4" t="s">
        <v>150</v>
      </c>
      <c r="E45" s="4" t="s">
        <v>151</v>
      </c>
      <c r="F45" s="5">
        <v>44478</v>
      </c>
      <c r="G45" s="5">
        <v>44479</v>
      </c>
      <c r="H45" s="4">
        <v>1</v>
      </c>
      <c r="I45" s="4">
        <v>1</v>
      </c>
      <c r="J45" s="4">
        <v>1</v>
      </c>
      <c r="K45" s="4" t="s">
        <v>29</v>
      </c>
      <c r="L45" s="4">
        <v>171</v>
      </c>
      <c r="M45" s="4">
        <v>171</v>
      </c>
      <c r="N45" s="4" t="s">
        <v>152</v>
      </c>
      <c r="O45" s="4" t="s">
        <v>31</v>
      </c>
      <c r="P45" s="4" t="s">
        <v>32</v>
      </c>
      <c r="Q45" s="4">
        <v>0</v>
      </c>
      <c r="R45" s="6">
        <v>44468</v>
      </c>
      <c r="S45" s="5">
        <v>44482</v>
      </c>
      <c r="T45" s="4" t="s">
        <v>33</v>
      </c>
      <c r="U45" s="4">
        <v>171</v>
      </c>
      <c r="V45" s="4">
        <v>0</v>
      </c>
      <c r="W45" s="4">
        <v>0</v>
      </c>
      <c r="X45" s="4">
        <v>2268247</v>
      </c>
      <c r="Y45" s="4" t="s">
        <v>153</v>
      </c>
    </row>
    <row r="46" s="4" customFormat="1" spans="1:24">
      <c r="A46" s="4">
        <v>16400496074</v>
      </c>
      <c r="B46" s="4" t="s">
        <v>25</v>
      </c>
      <c r="C46" s="4" t="s">
        <v>26</v>
      </c>
      <c r="D46" s="4" t="s">
        <v>107</v>
      </c>
      <c r="E46" s="4" t="s">
        <v>75</v>
      </c>
      <c r="F46" s="5">
        <v>44478</v>
      </c>
      <c r="G46" s="5">
        <v>44479</v>
      </c>
      <c r="H46" s="4">
        <v>1</v>
      </c>
      <c r="I46" s="4">
        <v>1</v>
      </c>
      <c r="J46" s="4">
        <v>1</v>
      </c>
      <c r="K46" s="4" t="s">
        <v>29</v>
      </c>
      <c r="L46" s="4">
        <v>265</v>
      </c>
      <c r="M46" s="4">
        <v>265</v>
      </c>
      <c r="N46" s="4" t="s">
        <v>154</v>
      </c>
      <c r="O46" s="4" t="s">
        <v>31</v>
      </c>
      <c r="P46" s="4" t="s">
        <v>32</v>
      </c>
      <c r="Q46" s="4">
        <v>0</v>
      </c>
      <c r="R46" s="6">
        <v>44468</v>
      </c>
      <c r="S46" s="5">
        <v>44482</v>
      </c>
      <c r="T46" s="4" t="s">
        <v>33</v>
      </c>
      <c r="U46" s="4">
        <v>265</v>
      </c>
      <c r="V46" s="4">
        <v>0</v>
      </c>
      <c r="W46" s="4">
        <v>0</v>
      </c>
      <c r="X46" s="4">
        <v>2268331</v>
      </c>
    </row>
    <row r="47" s="4" customFormat="1" spans="1:25">
      <c r="A47" s="4">
        <v>16211060320</v>
      </c>
      <c r="B47" s="4" t="s">
        <v>25</v>
      </c>
      <c r="C47" s="4" t="s">
        <v>62</v>
      </c>
      <c r="D47" s="4" t="s">
        <v>58</v>
      </c>
      <c r="E47" s="4" t="s">
        <v>59</v>
      </c>
      <c r="F47" s="5">
        <v>44478</v>
      </c>
      <c r="G47" s="5">
        <v>44479</v>
      </c>
      <c r="H47" s="4">
        <v>1</v>
      </c>
      <c r="I47" s="4">
        <v>1</v>
      </c>
      <c r="J47" s="4">
        <v>1</v>
      </c>
      <c r="K47" s="4" t="s">
        <v>29</v>
      </c>
      <c r="L47" s="4">
        <v>-72.8</v>
      </c>
      <c r="M47" s="4">
        <v>-72.8</v>
      </c>
      <c r="N47" s="4" t="s">
        <v>60</v>
      </c>
      <c r="O47" s="4" t="s">
        <v>31</v>
      </c>
      <c r="P47" s="4" t="s">
        <v>32</v>
      </c>
      <c r="Q47" s="4">
        <v>0</v>
      </c>
      <c r="R47" s="6">
        <v>44444</v>
      </c>
      <c r="S47" s="5">
        <v>44482</v>
      </c>
      <c r="T47" s="4" t="s">
        <v>33</v>
      </c>
      <c r="U47" s="4">
        <v>-72.8</v>
      </c>
      <c r="V47" s="4">
        <v>0</v>
      </c>
      <c r="W47" s="4">
        <v>0</v>
      </c>
      <c r="X47" s="4">
        <v>2243654</v>
      </c>
      <c r="Y47" s="4" t="s">
        <v>61</v>
      </c>
    </row>
    <row r="48" s="4" customFormat="1" spans="1:24">
      <c r="A48" s="4">
        <v>16411184809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44478</v>
      </c>
      <c r="G48" s="5">
        <v>44479</v>
      </c>
      <c r="H48" s="4">
        <v>1</v>
      </c>
      <c r="I48" s="4">
        <v>1</v>
      </c>
      <c r="J48" s="4">
        <v>1</v>
      </c>
      <c r="K48" s="4" t="s">
        <v>29</v>
      </c>
      <c r="L48" s="4">
        <v>304</v>
      </c>
      <c r="M48" s="4">
        <v>304</v>
      </c>
      <c r="N48" s="4" t="s">
        <v>157</v>
      </c>
      <c r="O48" s="4" t="s">
        <v>31</v>
      </c>
      <c r="P48" s="4" t="s">
        <v>32</v>
      </c>
      <c r="Q48" s="4">
        <v>0</v>
      </c>
      <c r="R48" s="6">
        <v>44469</v>
      </c>
      <c r="S48" s="5">
        <v>44482</v>
      </c>
      <c r="T48" s="4" t="s">
        <v>33</v>
      </c>
      <c r="U48" s="4">
        <v>304</v>
      </c>
      <c r="V48" s="4">
        <v>0</v>
      </c>
      <c r="W48" s="4">
        <v>0</v>
      </c>
      <c r="X48" s="4">
        <v>2269286</v>
      </c>
    </row>
    <row r="49" s="4" customFormat="1" spans="1:25">
      <c r="A49" s="4">
        <v>16411273727</v>
      </c>
      <c r="B49" s="4" t="s">
        <v>25</v>
      </c>
      <c r="C49" s="4" t="s">
        <v>26</v>
      </c>
      <c r="D49" s="4" t="s">
        <v>158</v>
      </c>
      <c r="E49" s="4" t="s">
        <v>159</v>
      </c>
      <c r="F49" s="5">
        <v>44478</v>
      </c>
      <c r="G49" s="5">
        <v>44479</v>
      </c>
      <c r="H49" s="4">
        <v>1</v>
      </c>
      <c r="I49" s="4">
        <v>1</v>
      </c>
      <c r="J49" s="4">
        <v>1</v>
      </c>
      <c r="K49" s="4" t="s">
        <v>29</v>
      </c>
      <c r="L49" s="4">
        <v>193</v>
      </c>
      <c r="M49" s="4">
        <v>193</v>
      </c>
      <c r="N49" s="4" t="s">
        <v>160</v>
      </c>
      <c r="O49" s="4" t="s">
        <v>31</v>
      </c>
      <c r="P49" s="4" t="s">
        <v>32</v>
      </c>
      <c r="Q49" s="4">
        <v>0</v>
      </c>
      <c r="R49" s="6">
        <v>44469</v>
      </c>
      <c r="S49" s="5">
        <v>44482</v>
      </c>
      <c r="T49" s="4" t="s">
        <v>33</v>
      </c>
      <c r="U49" s="4">
        <v>193</v>
      </c>
      <c r="V49" s="4">
        <v>0</v>
      </c>
      <c r="W49" s="4">
        <v>0</v>
      </c>
      <c r="X49" s="4">
        <v>2269302</v>
      </c>
      <c r="Y49" s="4">
        <v>621409563</v>
      </c>
    </row>
    <row r="50" s="4" customFormat="1" spans="1:24">
      <c r="A50" s="4">
        <v>16411283407</v>
      </c>
      <c r="B50" s="4" t="s">
        <v>25</v>
      </c>
      <c r="C50" s="4" t="s">
        <v>26</v>
      </c>
      <c r="D50" s="4" t="s">
        <v>161</v>
      </c>
      <c r="E50" s="4" t="s">
        <v>162</v>
      </c>
      <c r="F50" s="5">
        <v>44478</v>
      </c>
      <c r="G50" s="5">
        <v>44479</v>
      </c>
      <c r="H50" s="4">
        <v>1</v>
      </c>
      <c r="I50" s="4">
        <v>1</v>
      </c>
      <c r="J50" s="4">
        <v>1</v>
      </c>
      <c r="K50" s="4" t="s">
        <v>29</v>
      </c>
      <c r="L50" s="4">
        <v>60</v>
      </c>
      <c r="M50" s="4">
        <v>60</v>
      </c>
      <c r="N50" s="4" t="s">
        <v>163</v>
      </c>
      <c r="O50" s="4" t="s">
        <v>31</v>
      </c>
      <c r="P50" s="4" t="s">
        <v>32</v>
      </c>
      <c r="Q50" s="4">
        <v>0</v>
      </c>
      <c r="R50" s="6">
        <v>44469</v>
      </c>
      <c r="S50" s="5">
        <v>44482</v>
      </c>
      <c r="T50" s="4" t="s">
        <v>33</v>
      </c>
      <c r="U50" s="4">
        <v>60</v>
      </c>
      <c r="V50" s="4">
        <v>0</v>
      </c>
      <c r="W50" s="4">
        <v>0</v>
      </c>
      <c r="X50" s="4">
        <v>2269303</v>
      </c>
    </row>
    <row r="51" s="4" customFormat="1" spans="1:24">
      <c r="A51" s="4">
        <v>16412064976</v>
      </c>
      <c r="B51" s="4" t="s">
        <v>25</v>
      </c>
      <c r="C51" s="4" t="s">
        <v>26</v>
      </c>
      <c r="D51" s="4" t="s">
        <v>110</v>
      </c>
      <c r="E51" s="4" t="s">
        <v>111</v>
      </c>
      <c r="F51" s="5">
        <v>44478</v>
      </c>
      <c r="G51" s="5">
        <v>44479</v>
      </c>
      <c r="H51" s="4">
        <v>1</v>
      </c>
      <c r="I51" s="4">
        <v>1</v>
      </c>
      <c r="J51" s="4">
        <v>1</v>
      </c>
      <c r="K51" s="4" t="s">
        <v>29</v>
      </c>
      <c r="L51" s="4">
        <v>655</v>
      </c>
      <c r="M51" s="4">
        <v>655</v>
      </c>
      <c r="N51" s="4" t="s">
        <v>164</v>
      </c>
      <c r="O51" s="4" t="s">
        <v>31</v>
      </c>
      <c r="P51" s="4" t="s">
        <v>32</v>
      </c>
      <c r="Q51" s="4">
        <v>0</v>
      </c>
      <c r="R51" s="6">
        <v>44469</v>
      </c>
      <c r="S51" s="5">
        <v>44482</v>
      </c>
      <c r="T51" s="4" t="s">
        <v>33</v>
      </c>
      <c r="U51" s="4">
        <v>655</v>
      </c>
      <c r="V51" s="4">
        <v>0</v>
      </c>
      <c r="W51" s="4">
        <v>0</v>
      </c>
      <c r="X51" s="4">
        <v>2269395</v>
      </c>
    </row>
    <row r="52" s="4" customFormat="1" spans="1:24">
      <c r="A52" s="4">
        <v>16413203400</v>
      </c>
      <c r="B52" s="4" t="s">
        <v>25</v>
      </c>
      <c r="C52" s="4" t="s">
        <v>26</v>
      </c>
      <c r="D52" s="4" t="s">
        <v>165</v>
      </c>
      <c r="E52" s="4" t="s">
        <v>166</v>
      </c>
      <c r="F52" s="5">
        <v>44478</v>
      </c>
      <c r="G52" s="5">
        <v>44479</v>
      </c>
      <c r="H52" s="4">
        <v>1</v>
      </c>
      <c r="I52" s="4">
        <v>1</v>
      </c>
      <c r="J52" s="4">
        <v>1</v>
      </c>
      <c r="K52" s="4" t="s">
        <v>29</v>
      </c>
      <c r="L52" s="4">
        <v>76</v>
      </c>
      <c r="M52" s="4">
        <v>76</v>
      </c>
      <c r="N52" s="4" t="s">
        <v>167</v>
      </c>
      <c r="O52" s="4" t="s">
        <v>31</v>
      </c>
      <c r="P52" s="4" t="s">
        <v>32</v>
      </c>
      <c r="Q52" s="4">
        <v>0</v>
      </c>
      <c r="R52" s="6">
        <v>44469</v>
      </c>
      <c r="S52" s="5">
        <v>44482</v>
      </c>
      <c r="T52" s="4" t="s">
        <v>33</v>
      </c>
      <c r="U52" s="4">
        <v>76</v>
      </c>
      <c r="V52" s="4">
        <v>0</v>
      </c>
      <c r="W52" s="4">
        <v>0</v>
      </c>
      <c r="X52" s="4">
        <v>2269560</v>
      </c>
    </row>
    <row r="53" s="4" customFormat="1" spans="1:25">
      <c r="A53" s="4">
        <v>16423641188</v>
      </c>
      <c r="B53" s="4" t="s">
        <v>25</v>
      </c>
      <c r="C53" s="4" t="s">
        <v>26</v>
      </c>
      <c r="D53" s="4" t="s">
        <v>168</v>
      </c>
      <c r="E53" s="4" t="s">
        <v>169</v>
      </c>
      <c r="F53" s="5">
        <v>44478</v>
      </c>
      <c r="G53" s="5">
        <v>44479</v>
      </c>
      <c r="H53" s="4">
        <v>1</v>
      </c>
      <c r="I53" s="4">
        <v>1</v>
      </c>
      <c r="J53" s="4">
        <v>1</v>
      </c>
      <c r="K53" s="4" t="s">
        <v>29</v>
      </c>
      <c r="L53" s="4">
        <v>91</v>
      </c>
      <c r="M53" s="4">
        <v>91</v>
      </c>
      <c r="N53" s="4" t="s">
        <v>170</v>
      </c>
      <c r="O53" s="4" t="s">
        <v>31</v>
      </c>
      <c r="P53" s="4" t="s">
        <v>32</v>
      </c>
      <c r="Q53" s="4">
        <v>0</v>
      </c>
      <c r="R53" s="6">
        <v>44470</v>
      </c>
      <c r="S53" s="5">
        <v>44482</v>
      </c>
      <c r="T53" s="4" t="s">
        <v>33</v>
      </c>
      <c r="U53" s="4">
        <v>91</v>
      </c>
      <c r="V53" s="4">
        <v>0</v>
      </c>
      <c r="W53" s="4">
        <v>0</v>
      </c>
      <c r="X53" s="4">
        <v>2270276</v>
      </c>
      <c r="Y53" s="4">
        <v>99135177</v>
      </c>
    </row>
    <row r="54" s="4" customFormat="1" spans="1:25">
      <c r="A54" s="4">
        <v>16424418084</v>
      </c>
      <c r="B54" s="4" t="s">
        <v>25</v>
      </c>
      <c r="C54" s="4" t="s">
        <v>26</v>
      </c>
      <c r="D54" s="4" t="s">
        <v>171</v>
      </c>
      <c r="E54" s="4" t="s">
        <v>172</v>
      </c>
      <c r="F54" s="5">
        <v>44478</v>
      </c>
      <c r="G54" s="5">
        <v>44479</v>
      </c>
      <c r="H54" s="4">
        <v>2</v>
      </c>
      <c r="I54" s="4">
        <v>1</v>
      </c>
      <c r="J54" s="4">
        <v>2</v>
      </c>
      <c r="K54" s="4" t="s">
        <v>29</v>
      </c>
      <c r="L54" s="4">
        <v>56</v>
      </c>
      <c r="M54" s="4">
        <v>56</v>
      </c>
      <c r="N54" s="4" t="s">
        <v>173</v>
      </c>
      <c r="O54" s="4" t="s">
        <v>31</v>
      </c>
      <c r="P54" s="4" t="s">
        <v>32</v>
      </c>
      <c r="Q54" s="4">
        <v>0</v>
      </c>
      <c r="R54" s="6">
        <v>44470</v>
      </c>
      <c r="S54" s="5">
        <v>44482</v>
      </c>
      <c r="T54" s="4" t="s">
        <v>33</v>
      </c>
      <c r="U54" s="4">
        <v>56</v>
      </c>
      <c r="V54" s="4">
        <v>0</v>
      </c>
      <c r="W54" s="4">
        <v>0</v>
      </c>
      <c r="X54" s="4">
        <v>2270349</v>
      </c>
      <c r="Y54" s="4" t="s">
        <v>174</v>
      </c>
    </row>
    <row r="55" s="4" customFormat="1" spans="1:24">
      <c r="A55" s="4">
        <v>16433630077</v>
      </c>
      <c r="B55" s="4" t="s">
        <v>25</v>
      </c>
      <c r="C55" s="4" t="s">
        <v>26</v>
      </c>
      <c r="D55" s="4" t="s">
        <v>175</v>
      </c>
      <c r="E55" s="4" t="s">
        <v>176</v>
      </c>
      <c r="F55" s="5">
        <v>44478</v>
      </c>
      <c r="G55" s="5">
        <v>44479</v>
      </c>
      <c r="H55" s="4">
        <v>1</v>
      </c>
      <c r="I55" s="4">
        <v>1</v>
      </c>
      <c r="J55" s="4">
        <v>1</v>
      </c>
      <c r="K55" s="4" t="s">
        <v>29</v>
      </c>
      <c r="L55" s="4">
        <v>141</v>
      </c>
      <c r="M55" s="4">
        <v>141</v>
      </c>
      <c r="N55" s="4" t="s">
        <v>177</v>
      </c>
      <c r="O55" s="4" t="s">
        <v>31</v>
      </c>
      <c r="P55" s="4" t="s">
        <v>32</v>
      </c>
      <c r="Q55" s="4">
        <v>0</v>
      </c>
      <c r="R55" s="6">
        <v>44470</v>
      </c>
      <c r="S55" s="5">
        <v>44482</v>
      </c>
      <c r="T55" s="4" t="s">
        <v>33</v>
      </c>
      <c r="U55" s="4">
        <v>141</v>
      </c>
      <c r="V55" s="4">
        <v>0</v>
      </c>
      <c r="W55" s="4">
        <v>0</v>
      </c>
      <c r="X55" s="4">
        <v>2270937</v>
      </c>
    </row>
    <row r="56" s="4" customFormat="1" spans="1:25">
      <c r="A56" s="4">
        <v>16433829696</v>
      </c>
      <c r="B56" s="4" t="s">
        <v>25</v>
      </c>
      <c r="C56" s="4" t="s">
        <v>26</v>
      </c>
      <c r="D56" s="4" t="s">
        <v>178</v>
      </c>
      <c r="E56" s="4" t="s">
        <v>179</v>
      </c>
      <c r="F56" s="5">
        <v>44478</v>
      </c>
      <c r="G56" s="5">
        <v>44479</v>
      </c>
      <c r="H56" s="4">
        <v>1</v>
      </c>
      <c r="I56" s="4">
        <v>1</v>
      </c>
      <c r="J56" s="4">
        <v>1</v>
      </c>
      <c r="K56" s="4" t="s">
        <v>29</v>
      </c>
      <c r="L56" s="4">
        <v>236</v>
      </c>
      <c r="M56" s="4">
        <v>236</v>
      </c>
      <c r="N56" s="4" t="s">
        <v>180</v>
      </c>
      <c r="O56" s="4" t="s">
        <v>31</v>
      </c>
      <c r="P56" s="4" t="s">
        <v>32</v>
      </c>
      <c r="Q56" s="4">
        <v>0</v>
      </c>
      <c r="R56" s="6">
        <v>44471</v>
      </c>
      <c r="S56" s="5">
        <v>44482</v>
      </c>
      <c r="T56" s="4" t="s">
        <v>33</v>
      </c>
      <c r="U56" s="4">
        <v>236</v>
      </c>
      <c r="V56" s="4">
        <v>0</v>
      </c>
      <c r="W56" s="4">
        <v>0</v>
      </c>
      <c r="X56" s="4">
        <v>2270953</v>
      </c>
      <c r="Y56" s="4" t="s">
        <v>181</v>
      </c>
    </row>
    <row r="57" s="4" customFormat="1" spans="1:24">
      <c r="A57" s="4">
        <v>16434475383</v>
      </c>
      <c r="B57" s="4" t="s">
        <v>25</v>
      </c>
      <c r="C57" s="4" t="s">
        <v>26</v>
      </c>
      <c r="D57" s="4" t="s">
        <v>182</v>
      </c>
      <c r="E57" s="4" t="s">
        <v>183</v>
      </c>
      <c r="F57" s="5">
        <v>44477</v>
      </c>
      <c r="G57" s="5">
        <v>44479</v>
      </c>
      <c r="H57" s="4">
        <v>1</v>
      </c>
      <c r="I57" s="4">
        <v>2</v>
      </c>
      <c r="J57" s="4">
        <v>2</v>
      </c>
      <c r="K57" s="4" t="s">
        <v>29</v>
      </c>
      <c r="L57" s="4">
        <v>620</v>
      </c>
      <c r="M57" s="4">
        <v>620</v>
      </c>
      <c r="N57" s="4" t="s">
        <v>184</v>
      </c>
      <c r="O57" s="4" t="s">
        <v>31</v>
      </c>
      <c r="P57" s="4" t="s">
        <v>32</v>
      </c>
      <c r="Q57" s="4">
        <v>0</v>
      </c>
      <c r="R57" s="6">
        <v>44471</v>
      </c>
      <c r="S57" s="5">
        <v>44482</v>
      </c>
      <c r="T57" s="4" t="s">
        <v>33</v>
      </c>
      <c r="U57" s="4">
        <v>620</v>
      </c>
      <c r="V57" s="4">
        <v>0</v>
      </c>
      <c r="W57" s="4">
        <v>0</v>
      </c>
      <c r="X57" s="4">
        <v>2271057</v>
      </c>
    </row>
    <row r="58" s="4" customFormat="1" spans="1:25">
      <c r="A58" s="4">
        <v>16435196013</v>
      </c>
      <c r="B58" s="4" t="s">
        <v>25</v>
      </c>
      <c r="C58" s="4" t="s">
        <v>26</v>
      </c>
      <c r="D58" s="4" t="s">
        <v>185</v>
      </c>
      <c r="E58" s="4" t="s">
        <v>84</v>
      </c>
      <c r="F58" s="5">
        <v>44477</v>
      </c>
      <c r="G58" s="5">
        <v>44479</v>
      </c>
      <c r="H58" s="4">
        <v>1</v>
      </c>
      <c r="I58" s="4">
        <v>2</v>
      </c>
      <c r="J58" s="4">
        <v>2</v>
      </c>
      <c r="K58" s="4" t="s">
        <v>29</v>
      </c>
      <c r="L58" s="4">
        <v>434</v>
      </c>
      <c r="M58" s="4">
        <v>434</v>
      </c>
      <c r="N58" s="4" t="s">
        <v>186</v>
      </c>
      <c r="O58" s="4" t="s">
        <v>31</v>
      </c>
      <c r="P58" s="4" t="s">
        <v>32</v>
      </c>
      <c r="Q58" s="4">
        <v>0</v>
      </c>
      <c r="R58" s="6">
        <v>44471</v>
      </c>
      <c r="S58" s="5">
        <v>44482</v>
      </c>
      <c r="T58" s="4" t="s">
        <v>33</v>
      </c>
      <c r="U58" s="4">
        <v>434</v>
      </c>
      <c r="V58" s="4">
        <v>0</v>
      </c>
      <c r="W58" s="4">
        <v>0</v>
      </c>
      <c r="X58" s="4">
        <v>2271152</v>
      </c>
      <c r="Y58" s="4">
        <v>150306</v>
      </c>
    </row>
    <row r="59" s="4" customFormat="1" spans="1:25">
      <c r="A59" s="4">
        <v>16441889687</v>
      </c>
      <c r="B59" s="4" t="s">
        <v>25</v>
      </c>
      <c r="C59" s="4" t="s">
        <v>26</v>
      </c>
      <c r="D59" s="4" t="s">
        <v>187</v>
      </c>
      <c r="E59" s="4" t="s">
        <v>188</v>
      </c>
      <c r="F59" s="5">
        <v>44472</v>
      </c>
      <c r="G59" s="5">
        <v>44479</v>
      </c>
      <c r="H59" s="4">
        <v>1</v>
      </c>
      <c r="I59" s="4">
        <v>7</v>
      </c>
      <c r="J59" s="4">
        <v>7</v>
      </c>
      <c r="K59" s="4" t="s">
        <v>29</v>
      </c>
      <c r="L59" s="4">
        <v>848</v>
      </c>
      <c r="M59" s="4">
        <v>848</v>
      </c>
      <c r="N59" s="4" t="s">
        <v>189</v>
      </c>
      <c r="O59" s="4" t="s">
        <v>31</v>
      </c>
      <c r="P59" s="4" t="s">
        <v>32</v>
      </c>
      <c r="Q59" s="4">
        <v>0</v>
      </c>
      <c r="R59" s="6">
        <v>44471</v>
      </c>
      <c r="S59" s="5">
        <v>44482</v>
      </c>
      <c r="T59" s="4" t="s">
        <v>33</v>
      </c>
      <c r="U59" s="4">
        <v>848</v>
      </c>
      <c r="V59" s="4">
        <v>0</v>
      </c>
      <c r="W59" s="4">
        <v>0</v>
      </c>
      <c r="X59" s="4">
        <v>2271500</v>
      </c>
      <c r="Y59" s="4" t="s">
        <v>190</v>
      </c>
    </row>
    <row r="60" s="4" customFormat="1" spans="1:25">
      <c r="A60" s="4">
        <v>16448220736</v>
      </c>
      <c r="B60" s="4" t="s">
        <v>25</v>
      </c>
      <c r="C60" s="4" t="s">
        <v>26</v>
      </c>
      <c r="D60" s="4" t="s">
        <v>191</v>
      </c>
      <c r="E60" s="4" t="s">
        <v>192</v>
      </c>
      <c r="F60" s="5">
        <v>44478</v>
      </c>
      <c r="G60" s="5">
        <v>44479</v>
      </c>
      <c r="H60" s="4">
        <v>1</v>
      </c>
      <c r="I60" s="4">
        <v>1</v>
      </c>
      <c r="J60" s="4">
        <v>1</v>
      </c>
      <c r="K60" s="4" t="s">
        <v>29</v>
      </c>
      <c r="L60" s="4">
        <v>40</v>
      </c>
      <c r="M60" s="4">
        <v>40</v>
      </c>
      <c r="N60" s="4" t="s">
        <v>193</v>
      </c>
      <c r="O60" s="4" t="s">
        <v>31</v>
      </c>
      <c r="P60" s="4" t="s">
        <v>32</v>
      </c>
      <c r="Q60" s="4">
        <v>0</v>
      </c>
      <c r="R60" s="6">
        <v>44472</v>
      </c>
      <c r="S60" s="5">
        <v>44482</v>
      </c>
      <c r="T60" s="4" t="s">
        <v>33</v>
      </c>
      <c r="U60" s="4">
        <v>40</v>
      </c>
      <c r="V60" s="4">
        <v>0</v>
      </c>
      <c r="W60" s="4">
        <v>0</v>
      </c>
      <c r="X60" s="4"/>
      <c r="Y60" s="4">
        <v>2353341493</v>
      </c>
    </row>
    <row r="61" s="4" customFormat="1" spans="1:25">
      <c r="A61" s="4">
        <v>16448607982</v>
      </c>
      <c r="B61" s="4" t="s">
        <v>25</v>
      </c>
      <c r="C61" s="4" t="s">
        <v>26</v>
      </c>
      <c r="D61" s="4" t="s">
        <v>178</v>
      </c>
      <c r="E61" s="4" t="s">
        <v>179</v>
      </c>
      <c r="F61" s="5">
        <v>44478</v>
      </c>
      <c r="G61" s="5">
        <v>44479</v>
      </c>
      <c r="H61" s="4">
        <v>1</v>
      </c>
      <c r="I61" s="4">
        <v>1</v>
      </c>
      <c r="J61" s="4">
        <v>1</v>
      </c>
      <c r="K61" s="4" t="s">
        <v>29</v>
      </c>
      <c r="L61" s="4">
        <v>236</v>
      </c>
      <c r="M61" s="4">
        <v>236</v>
      </c>
      <c r="N61" s="4" t="s">
        <v>194</v>
      </c>
      <c r="O61" s="4" t="s">
        <v>31</v>
      </c>
      <c r="P61" s="4" t="s">
        <v>32</v>
      </c>
      <c r="Q61" s="4">
        <v>0</v>
      </c>
      <c r="R61" s="6">
        <v>44472</v>
      </c>
      <c r="S61" s="5">
        <v>44482</v>
      </c>
      <c r="T61" s="4" t="s">
        <v>33</v>
      </c>
      <c r="U61" s="4">
        <v>236</v>
      </c>
      <c r="V61" s="4">
        <v>0</v>
      </c>
      <c r="W61" s="4">
        <v>0</v>
      </c>
      <c r="X61" s="4">
        <v>2271885</v>
      </c>
      <c r="Y61" s="4" t="s">
        <v>195</v>
      </c>
    </row>
    <row r="62" s="4" customFormat="1" spans="1:24">
      <c r="A62" s="4">
        <v>16449562089</v>
      </c>
      <c r="B62" s="4" t="s">
        <v>25</v>
      </c>
      <c r="C62" s="4" t="s">
        <v>26</v>
      </c>
      <c r="D62" s="4" t="s">
        <v>185</v>
      </c>
      <c r="E62" s="4" t="s">
        <v>84</v>
      </c>
      <c r="F62" s="5">
        <v>44477</v>
      </c>
      <c r="G62" s="5">
        <v>44479</v>
      </c>
      <c r="H62" s="4">
        <v>1</v>
      </c>
      <c r="I62" s="4">
        <v>2</v>
      </c>
      <c r="J62" s="4">
        <v>2</v>
      </c>
      <c r="K62" s="4" t="s">
        <v>29</v>
      </c>
      <c r="L62" s="4">
        <v>434</v>
      </c>
      <c r="M62" s="4">
        <v>434</v>
      </c>
      <c r="N62" s="4" t="s">
        <v>196</v>
      </c>
      <c r="O62" s="4" t="s">
        <v>31</v>
      </c>
      <c r="P62" s="4" t="s">
        <v>32</v>
      </c>
      <c r="Q62" s="4">
        <v>0</v>
      </c>
      <c r="R62" s="6">
        <v>44472</v>
      </c>
      <c r="S62" s="5">
        <v>44482</v>
      </c>
      <c r="T62" s="4" t="s">
        <v>33</v>
      </c>
      <c r="U62" s="4">
        <v>434</v>
      </c>
      <c r="V62" s="4">
        <v>0</v>
      </c>
      <c r="W62" s="4">
        <v>0</v>
      </c>
      <c r="X62" s="4">
        <v>2271951</v>
      </c>
    </row>
    <row r="63" s="4" customFormat="1" spans="1:24">
      <c r="A63" s="4">
        <v>16457298022</v>
      </c>
      <c r="B63" s="4" t="s">
        <v>25</v>
      </c>
      <c r="C63" s="4" t="s">
        <v>26</v>
      </c>
      <c r="D63" s="4" t="s">
        <v>197</v>
      </c>
      <c r="E63" s="4" t="s">
        <v>135</v>
      </c>
      <c r="F63" s="5">
        <v>44478</v>
      </c>
      <c r="G63" s="5">
        <v>44479</v>
      </c>
      <c r="H63" s="4">
        <v>1</v>
      </c>
      <c r="I63" s="4">
        <v>1</v>
      </c>
      <c r="J63" s="4">
        <v>1</v>
      </c>
      <c r="K63" s="4" t="s">
        <v>29</v>
      </c>
      <c r="L63" s="4">
        <v>100</v>
      </c>
      <c r="M63" s="4">
        <v>100</v>
      </c>
      <c r="N63" s="4" t="s">
        <v>198</v>
      </c>
      <c r="O63" s="4" t="s">
        <v>31</v>
      </c>
      <c r="P63" s="4" t="s">
        <v>32</v>
      </c>
      <c r="Q63" s="4">
        <v>0</v>
      </c>
      <c r="R63" s="6">
        <v>44472</v>
      </c>
      <c r="S63" s="5">
        <v>44482</v>
      </c>
      <c r="T63" s="4" t="s">
        <v>33</v>
      </c>
      <c r="U63" s="4">
        <v>100</v>
      </c>
      <c r="V63" s="4">
        <v>0</v>
      </c>
      <c r="W63" s="4">
        <v>0</v>
      </c>
      <c r="X63" s="4">
        <v>2272344</v>
      </c>
    </row>
    <row r="64" s="4" customFormat="1" spans="1:25">
      <c r="A64" s="4">
        <v>16457525378</v>
      </c>
      <c r="B64" s="4" t="s">
        <v>25</v>
      </c>
      <c r="C64" s="4" t="s">
        <v>26</v>
      </c>
      <c r="D64" s="4" t="s">
        <v>199</v>
      </c>
      <c r="E64" s="4" t="s">
        <v>200</v>
      </c>
      <c r="F64" s="5">
        <v>44478</v>
      </c>
      <c r="G64" s="5">
        <v>44479</v>
      </c>
      <c r="H64" s="4">
        <v>1</v>
      </c>
      <c r="I64" s="4">
        <v>1</v>
      </c>
      <c r="J64" s="4">
        <v>1</v>
      </c>
      <c r="K64" s="4" t="s">
        <v>29</v>
      </c>
      <c r="L64" s="4">
        <v>19</v>
      </c>
      <c r="M64" s="4">
        <v>19</v>
      </c>
      <c r="N64" s="4" t="s">
        <v>201</v>
      </c>
      <c r="O64" s="4" t="s">
        <v>31</v>
      </c>
      <c r="P64" s="4" t="s">
        <v>32</v>
      </c>
      <c r="Q64" s="4">
        <v>0</v>
      </c>
      <c r="R64" s="6">
        <v>44473</v>
      </c>
      <c r="S64" s="5">
        <v>44482</v>
      </c>
      <c r="T64" s="4" t="s">
        <v>33</v>
      </c>
      <c r="U64" s="4">
        <v>19</v>
      </c>
      <c r="V64" s="4">
        <v>0</v>
      </c>
      <c r="W64" s="4">
        <v>0</v>
      </c>
      <c r="X64" s="4">
        <v>2272365</v>
      </c>
      <c r="Y64" s="4" t="s">
        <v>202</v>
      </c>
    </row>
    <row r="65" s="4" customFormat="1" spans="1:24">
      <c r="A65" s="4">
        <v>16457635445</v>
      </c>
      <c r="B65" s="4" t="s">
        <v>25</v>
      </c>
      <c r="C65" s="4" t="s">
        <v>26</v>
      </c>
      <c r="D65" s="4" t="s">
        <v>185</v>
      </c>
      <c r="E65" s="4" t="s">
        <v>84</v>
      </c>
      <c r="F65" s="5">
        <v>44477</v>
      </c>
      <c r="G65" s="5">
        <v>44479</v>
      </c>
      <c r="H65" s="4">
        <v>1</v>
      </c>
      <c r="I65" s="4">
        <v>2</v>
      </c>
      <c r="J65" s="4">
        <v>2</v>
      </c>
      <c r="K65" s="4" t="s">
        <v>29</v>
      </c>
      <c r="L65" s="4">
        <v>434</v>
      </c>
      <c r="M65" s="4">
        <v>434</v>
      </c>
      <c r="N65" s="4" t="s">
        <v>203</v>
      </c>
      <c r="O65" s="4" t="s">
        <v>31</v>
      </c>
      <c r="P65" s="4" t="s">
        <v>32</v>
      </c>
      <c r="Q65" s="4">
        <v>0</v>
      </c>
      <c r="R65" s="6">
        <v>44473</v>
      </c>
      <c r="S65" s="5">
        <v>44482</v>
      </c>
      <c r="T65" s="4" t="s">
        <v>33</v>
      </c>
      <c r="U65" s="4">
        <v>434</v>
      </c>
      <c r="V65" s="4">
        <v>0</v>
      </c>
      <c r="W65" s="4">
        <v>0</v>
      </c>
      <c r="X65" s="4">
        <v>2272370</v>
      </c>
    </row>
    <row r="66" s="4" customFormat="1" spans="1:25">
      <c r="A66" s="4">
        <v>16460159878</v>
      </c>
      <c r="B66" s="4" t="s">
        <v>25</v>
      </c>
      <c r="C66" s="4" t="s">
        <v>26</v>
      </c>
      <c r="D66" s="4" t="s">
        <v>204</v>
      </c>
      <c r="E66" s="4" t="s">
        <v>205</v>
      </c>
      <c r="F66" s="5">
        <v>44478</v>
      </c>
      <c r="G66" s="5">
        <v>44479</v>
      </c>
      <c r="H66" s="4">
        <v>1</v>
      </c>
      <c r="I66" s="4">
        <v>1</v>
      </c>
      <c r="J66" s="4">
        <v>1</v>
      </c>
      <c r="K66" s="4" t="s">
        <v>29</v>
      </c>
      <c r="L66" s="4">
        <v>218</v>
      </c>
      <c r="M66" s="4">
        <v>218</v>
      </c>
      <c r="N66" s="4" t="s">
        <v>206</v>
      </c>
      <c r="O66" s="4" t="s">
        <v>31</v>
      </c>
      <c r="P66" s="4" t="s">
        <v>32</v>
      </c>
      <c r="Q66" s="4">
        <v>0</v>
      </c>
      <c r="R66" s="6">
        <v>44473</v>
      </c>
      <c r="S66" s="5">
        <v>44482</v>
      </c>
      <c r="T66" s="4" t="s">
        <v>33</v>
      </c>
      <c r="U66" s="4">
        <v>218</v>
      </c>
      <c r="V66" s="4">
        <v>0</v>
      </c>
      <c r="W66" s="4">
        <v>0</v>
      </c>
      <c r="X66" s="4">
        <v>2272420</v>
      </c>
      <c r="Y66" s="4">
        <v>26992725</v>
      </c>
    </row>
    <row r="67" s="4" customFormat="1" spans="1:25">
      <c r="A67" s="4">
        <v>16460706500</v>
      </c>
      <c r="B67" s="4" t="s">
        <v>25</v>
      </c>
      <c r="C67" s="4" t="s">
        <v>26</v>
      </c>
      <c r="D67" s="4" t="s">
        <v>185</v>
      </c>
      <c r="E67" s="4" t="s">
        <v>84</v>
      </c>
      <c r="F67" s="5">
        <v>44478</v>
      </c>
      <c r="G67" s="5">
        <v>44479</v>
      </c>
      <c r="H67" s="4">
        <v>1</v>
      </c>
      <c r="I67" s="4">
        <v>1</v>
      </c>
      <c r="J67" s="4">
        <v>1</v>
      </c>
      <c r="K67" s="4" t="s">
        <v>29</v>
      </c>
      <c r="L67" s="4">
        <v>217</v>
      </c>
      <c r="M67" s="4">
        <v>217</v>
      </c>
      <c r="N67" s="4" t="s">
        <v>207</v>
      </c>
      <c r="O67" s="4" t="s">
        <v>31</v>
      </c>
      <c r="P67" s="4" t="s">
        <v>32</v>
      </c>
      <c r="Q67" s="4">
        <v>0</v>
      </c>
      <c r="R67" s="6">
        <v>44473</v>
      </c>
      <c r="S67" s="5">
        <v>44482</v>
      </c>
      <c r="T67" s="4" t="s">
        <v>33</v>
      </c>
      <c r="U67" s="4">
        <v>217</v>
      </c>
      <c r="V67" s="4">
        <v>0</v>
      </c>
      <c r="W67" s="4">
        <v>0</v>
      </c>
      <c r="X67" s="4">
        <v>2272448</v>
      </c>
      <c r="Y67" s="4">
        <v>150321</v>
      </c>
    </row>
    <row r="68" s="4" customFormat="1" spans="1:25">
      <c r="A68" s="4">
        <v>16462962832</v>
      </c>
      <c r="B68" s="4" t="s">
        <v>25</v>
      </c>
      <c r="C68" s="4" t="s">
        <v>26</v>
      </c>
      <c r="D68" s="4" t="s">
        <v>208</v>
      </c>
      <c r="E68" s="4" t="s">
        <v>209</v>
      </c>
      <c r="F68" s="5">
        <v>44478</v>
      </c>
      <c r="G68" s="5">
        <v>44479</v>
      </c>
      <c r="H68" s="4">
        <v>1</v>
      </c>
      <c r="I68" s="4">
        <v>1</v>
      </c>
      <c r="J68" s="4">
        <v>1</v>
      </c>
      <c r="K68" s="4" t="s">
        <v>29</v>
      </c>
      <c r="L68" s="4">
        <v>546</v>
      </c>
      <c r="M68" s="4">
        <v>546</v>
      </c>
      <c r="N68" s="4" t="s">
        <v>210</v>
      </c>
      <c r="O68" s="4" t="s">
        <v>31</v>
      </c>
      <c r="P68" s="4" t="s">
        <v>32</v>
      </c>
      <c r="Q68" s="4">
        <v>0</v>
      </c>
      <c r="R68" s="6">
        <v>44473</v>
      </c>
      <c r="S68" s="5">
        <v>44482</v>
      </c>
      <c r="T68" s="4" t="s">
        <v>33</v>
      </c>
      <c r="U68" s="4">
        <v>546</v>
      </c>
      <c r="V68" s="4">
        <v>0</v>
      </c>
      <c r="W68" s="4">
        <v>0</v>
      </c>
      <c r="X68" s="4">
        <v>2272585</v>
      </c>
      <c r="Y68" s="4" t="s">
        <v>211</v>
      </c>
    </row>
    <row r="69" s="4" customFormat="1" spans="1:24">
      <c r="A69" s="4">
        <v>16457298022</v>
      </c>
      <c r="B69" s="4" t="s">
        <v>25</v>
      </c>
      <c r="C69" s="4" t="s">
        <v>54</v>
      </c>
      <c r="D69" s="4" t="s">
        <v>197</v>
      </c>
      <c r="E69" s="4" t="s">
        <v>135</v>
      </c>
      <c r="F69" s="5">
        <v>44478</v>
      </c>
      <c r="G69" s="5">
        <v>44479</v>
      </c>
      <c r="H69" s="4">
        <v>1</v>
      </c>
      <c r="I69" s="4">
        <v>1</v>
      </c>
      <c r="J69" s="4">
        <v>1</v>
      </c>
      <c r="K69" s="4" t="s">
        <v>29</v>
      </c>
      <c r="L69" s="4">
        <v>-100</v>
      </c>
      <c r="M69" s="4">
        <v>-100</v>
      </c>
      <c r="N69" s="4" t="s">
        <v>198</v>
      </c>
      <c r="O69" s="4" t="s">
        <v>31</v>
      </c>
      <c r="P69" s="4" t="s">
        <v>32</v>
      </c>
      <c r="Q69" s="4">
        <v>0</v>
      </c>
      <c r="R69" s="6">
        <v>44472</v>
      </c>
      <c r="S69" s="5">
        <v>44482</v>
      </c>
      <c r="T69" s="4" t="s">
        <v>33</v>
      </c>
      <c r="U69" s="4">
        <v>-100</v>
      </c>
      <c r="V69" s="4">
        <v>0</v>
      </c>
      <c r="W69" s="4">
        <v>0</v>
      </c>
      <c r="X69" s="4">
        <v>2272344</v>
      </c>
    </row>
    <row r="70" s="4" customFormat="1" spans="1:25">
      <c r="A70" s="4">
        <v>16463366272</v>
      </c>
      <c r="B70" s="4" t="s">
        <v>25</v>
      </c>
      <c r="C70" s="4" t="s">
        <v>26</v>
      </c>
      <c r="D70" s="4" t="s">
        <v>212</v>
      </c>
      <c r="E70" s="4" t="s">
        <v>84</v>
      </c>
      <c r="F70" s="5">
        <v>44478</v>
      </c>
      <c r="G70" s="5">
        <v>44479</v>
      </c>
      <c r="H70" s="4">
        <v>1</v>
      </c>
      <c r="I70" s="4">
        <v>1</v>
      </c>
      <c r="J70" s="4">
        <v>1</v>
      </c>
      <c r="K70" s="4" t="s">
        <v>29</v>
      </c>
      <c r="L70" s="4">
        <v>106</v>
      </c>
      <c r="M70" s="4">
        <v>106</v>
      </c>
      <c r="N70" s="4" t="s">
        <v>213</v>
      </c>
      <c r="O70" s="4" t="s">
        <v>31</v>
      </c>
      <c r="P70" s="4" t="s">
        <v>32</v>
      </c>
      <c r="Q70" s="4">
        <v>0</v>
      </c>
      <c r="R70" s="6">
        <v>44473</v>
      </c>
      <c r="S70" s="5">
        <v>44482</v>
      </c>
      <c r="T70" s="4" t="s">
        <v>33</v>
      </c>
      <c r="U70" s="4">
        <v>106</v>
      </c>
      <c r="V70" s="4">
        <v>0</v>
      </c>
      <c r="W70" s="4">
        <v>0</v>
      </c>
      <c r="X70" s="4">
        <v>2272617</v>
      </c>
      <c r="Y70" s="4">
        <v>646361359</v>
      </c>
    </row>
    <row r="71" s="4" customFormat="1" spans="1:25">
      <c r="A71" s="4">
        <v>16465280941</v>
      </c>
      <c r="B71" s="4" t="s">
        <v>25</v>
      </c>
      <c r="C71" s="4" t="s">
        <v>26</v>
      </c>
      <c r="D71" s="4" t="s">
        <v>214</v>
      </c>
      <c r="E71" s="4" t="s">
        <v>215</v>
      </c>
      <c r="F71" s="5">
        <v>44478</v>
      </c>
      <c r="G71" s="5">
        <v>44479</v>
      </c>
      <c r="H71" s="4">
        <v>2</v>
      </c>
      <c r="I71" s="4">
        <v>1</v>
      </c>
      <c r="J71" s="4">
        <v>2</v>
      </c>
      <c r="K71" s="4" t="s">
        <v>29</v>
      </c>
      <c r="L71" s="4">
        <v>248</v>
      </c>
      <c r="M71" s="4">
        <v>248</v>
      </c>
      <c r="N71" s="4" t="s">
        <v>216</v>
      </c>
      <c r="O71" s="4" t="s">
        <v>31</v>
      </c>
      <c r="P71" s="4" t="s">
        <v>32</v>
      </c>
      <c r="Q71" s="4">
        <v>0</v>
      </c>
      <c r="R71" s="6">
        <v>44473</v>
      </c>
      <c r="S71" s="5">
        <v>44482</v>
      </c>
      <c r="T71" s="4" t="s">
        <v>33</v>
      </c>
      <c r="U71" s="4">
        <v>248</v>
      </c>
      <c r="V71" s="4">
        <v>0</v>
      </c>
      <c r="W71" s="4">
        <v>0</v>
      </c>
      <c r="X71" s="4">
        <v>2272745</v>
      </c>
      <c r="Y71" s="4" t="s">
        <v>217</v>
      </c>
    </row>
    <row r="72" s="4" customFormat="1" spans="1:25">
      <c r="A72" s="4">
        <v>16468975284</v>
      </c>
      <c r="B72" s="4" t="s">
        <v>25</v>
      </c>
      <c r="C72" s="4" t="s">
        <v>26</v>
      </c>
      <c r="D72" s="4" t="s">
        <v>218</v>
      </c>
      <c r="E72" s="4" t="s">
        <v>219</v>
      </c>
      <c r="F72" s="5">
        <v>44478</v>
      </c>
      <c r="G72" s="5">
        <v>44479</v>
      </c>
      <c r="H72" s="4">
        <v>1</v>
      </c>
      <c r="I72" s="4">
        <v>1</v>
      </c>
      <c r="J72" s="4">
        <v>1</v>
      </c>
      <c r="K72" s="4" t="s">
        <v>29</v>
      </c>
      <c r="L72" s="4">
        <v>43</v>
      </c>
      <c r="M72" s="4">
        <v>43</v>
      </c>
      <c r="N72" s="4" t="s">
        <v>220</v>
      </c>
      <c r="O72" s="4" t="s">
        <v>31</v>
      </c>
      <c r="P72" s="4" t="s">
        <v>32</v>
      </c>
      <c r="Q72" s="4">
        <v>0</v>
      </c>
      <c r="R72" s="6">
        <v>44473</v>
      </c>
      <c r="S72" s="5">
        <v>44482</v>
      </c>
      <c r="T72" s="4" t="s">
        <v>33</v>
      </c>
      <c r="U72" s="4">
        <v>43</v>
      </c>
      <c r="V72" s="4">
        <v>0</v>
      </c>
      <c r="W72" s="4">
        <v>0</v>
      </c>
      <c r="X72" s="4">
        <v>2272835</v>
      </c>
      <c r="Y72" s="4">
        <v>2353414086</v>
      </c>
    </row>
    <row r="73" s="4" customFormat="1" spans="1:24">
      <c r="A73" s="4">
        <v>16469551268</v>
      </c>
      <c r="B73" s="4" t="s">
        <v>25</v>
      </c>
      <c r="C73" s="4" t="s">
        <v>26</v>
      </c>
      <c r="D73" s="4" t="s">
        <v>221</v>
      </c>
      <c r="E73" s="4" t="s">
        <v>78</v>
      </c>
      <c r="F73" s="5">
        <v>44478</v>
      </c>
      <c r="G73" s="5">
        <v>44479</v>
      </c>
      <c r="H73" s="4">
        <v>1</v>
      </c>
      <c r="I73" s="4">
        <v>1</v>
      </c>
      <c r="J73" s="4">
        <v>1</v>
      </c>
      <c r="K73" s="4" t="s">
        <v>29</v>
      </c>
      <c r="L73" s="4">
        <v>197</v>
      </c>
      <c r="M73" s="4">
        <v>197</v>
      </c>
      <c r="N73" s="4" t="s">
        <v>222</v>
      </c>
      <c r="O73" s="4" t="s">
        <v>31</v>
      </c>
      <c r="P73" s="4" t="s">
        <v>32</v>
      </c>
      <c r="Q73" s="4">
        <v>0</v>
      </c>
      <c r="R73" s="6">
        <v>44474</v>
      </c>
      <c r="S73" s="5">
        <v>44482</v>
      </c>
      <c r="T73" s="4" t="s">
        <v>33</v>
      </c>
      <c r="U73" s="4">
        <v>197</v>
      </c>
      <c r="V73" s="4">
        <v>0</v>
      </c>
      <c r="W73" s="4">
        <v>0</v>
      </c>
      <c r="X73" s="4">
        <v>2272883</v>
      </c>
    </row>
    <row r="74" s="4" customFormat="1" spans="1:25">
      <c r="A74" s="4">
        <v>16469528138</v>
      </c>
      <c r="B74" s="4" t="s">
        <v>25</v>
      </c>
      <c r="C74" s="4" t="s">
        <v>26</v>
      </c>
      <c r="D74" s="4" t="s">
        <v>223</v>
      </c>
      <c r="E74" s="4" t="s">
        <v>224</v>
      </c>
      <c r="F74" s="5">
        <v>44478</v>
      </c>
      <c r="G74" s="5">
        <v>44479</v>
      </c>
      <c r="H74" s="4">
        <v>1</v>
      </c>
      <c r="I74" s="4">
        <v>1</v>
      </c>
      <c r="J74" s="4">
        <v>1</v>
      </c>
      <c r="K74" s="4" t="s">
        <v>29</v>
      </c>
      <c r="L74" s="4">
        <v>44</v>
      </c>
      <c r="M74" s="4">
        <v>44</v>
      </c>
      <c r="N74" s="4" t="s">
        <v>225</v>
      </c>
      <c r="O74" s="4" t="s">
        <v>31</v>
      </c>
      <c r="P74" s="4" t="s">
        <v>32</v>
      </c>
      <c r="Q74" s="4">
        <v>0</v>
      </c>
      <c r="R74" s="6">
        <v>44474</v>
      </c>
      <c r="S74" s="5">
        <v>44482</v>
      </c>
      <c r="T74" s="4" t="s">
        <v>33</v>
      </c>
      <c r="U74" s="4">
        <v>44</v>
      </c>
      <c r="V74" s="4">
        <v>0</v>
      </c>
      <c r="W74" s="4">
        <v>0</v>
      </c>
      <c r="X74" s="4">
        <v>2272878</v>
      </c>
      <c r="Y74" s="4">
        <v>24640795</v>
      </c>
    </row>
    <row r="75" s="4" customFormat="1" spans="1:24">
      <c r="A75" s="4">
        <v>16469728132</v>
      </c>
      <c r="B75" s="4" t="s">
        <v>25</v>
      </c>
      <c r="C75" s="4" t="s">
        <v>26</v>
      </c>
      <c r="D75" s="4" t="s">
        <v>226</v>
      </c>
      <c r="E75" s="4" t="s">
        <v>172</v>
      </c>
      <c r="F75" s="5">
        <v>44478</v>
      </c>
      <c r="G75" s="5">
        <v>44479</v>
      </c>
      <c r="H75" s="4">
        <v>1</v>
      </c>
      <c r="I75" s="4">
        <v>1</v>
      </c>
      <c r="J75" s="4">
        <v>1</v>
      </c>
      <c r="K75" s="4" t="s">
        <v>29</v>
      </c>
      <c r="L75" s="4">
        <v>107</v>
      </c>
      <c r="M75" s="4">
        <v>107</v>
      </c>
      <c r="N75" s="4" t="s">
        <v>227</v>
      </c>
      <c r="O75" s="4" t="s">
        <v>31</v>
      </c>
      <c r="P75" s="4" t="s">
        <v>32</v>
      </c>
      <c r="Q75" s="4">
        <v>0</v>
      </c>
      <c r="R75" s="6">
        <v>44474</v>
      </c>
      <c r="S75" s="5">
        <v>44482</v>
      </c>
      <c r="T75" s="4" t="s">
        <v>33</v>
      </c>
      <c r="U75" s="4">
        <v>107</v>
      </c>
      <c r="V75" s="4">
        <v>0</v>
      </c>
      <c r="W75" s="4">
        <v>0</v>
      </c>
      <c r="X75" s="4">
        <v>2272921</v>
      </c>
    </row>
    <row r="76" s="4" customFormat="1" spans="1:25">
      <c r="A76" s="4">
        <v>16469763225</v>
      </c>
      <c r="B76" s="4" t="s">
        <v>25</v>
      </c>
      <c r="C76" s="4" t="s">
        <v>26</v>
      </c>
      <c r="D76" s="4" t="s">
        <v>228</v>
      </c>
      <c r="E76" s="4" t="s">
        <v>229</v>
      </c>
      <c r="F76" s="5">
        <v>44478</v>
      </c>
      <c r="G76" s="5">
        <v>44479</v>
      </c>
      <c r="H76" s="4">
        <v>1</v>
      </c>
      <c r="I76" s="4">
        <v>1</v>
      </c>
      <c r="J76" s="4">
        <v>1</v>
      </c>
      <c r="K76" s="4" t="s">
        <v>29</v>
      </c>
      <c r="L76" s="4">
        <v>57</v>
      </c>
      <c r="M76" s="4">
        <v>57</v>
      </c>
      <c r="N76" s="4" t="s">
        <v>230</v>
      </c>
      <c r="O76" s="4" t="s">
        <v>31</v>
      </c>
      <c r="P76" s="4" t="s">
        <v>32</v>
      </c>
      <c r="Q76" s="4">
        <v>0</v>
      </c>
      <c r="R76" s="6">
        <v>44474</v>
      </c>
      <c r="S76" s="5">
        <v>44482</v>
      </c>
      <c r="T76" s="4" t="s">
        <v>33</v>
      </c>
      <c r="U76" s="4">
        <v>57</v>
      </c>
      <c r="V76" s="4">
        <v>0</v>
      </c>
      <c r="W76" s="4">
        <v>0</v>
      </c>
      <c r="X76" s="4">
        <v>2272944</v>
      </c>
      <c r="Y76" s="4">
        <v>1219</v>
      </c>
    </row>
    <row r="77" s="4" customFormat="1" spans="1:25">
      <c r="A77" s="4">
        <v>16469861044</v>
      </c>
      <c r="B77" s="4" t="s">
        <v>25</v>
      </c>
      <c r="C77" s="4" t="s">
        <v>26</v>
      </c>
      <c r="D77" s="4" t="s">
        <v>113</v>
      </c>
      <c r="E77" s="4" t="s">
        <v>231</v>
      </c>
      <c r="F77" s="5">
        <v>44478</v>
      </c>
      <c r="G77" s="5">
        <v>44479</v>
      </c>
      <c r="H77" s="4">
        <v>1</v>
      </c>
      <c r="I77" s="4">
        <v>1</v>
      </c>
      <c r="J77" s="4">
        <v>1</v>
      </c>
      <c r="K77" s="4" t="s">
        <v>29</v>
      </c>
      <c r="L77" s="4">
        <v>196</v>
      </c>
      <c r="M77" s="4">
        <v>196</v>
      </c>
      <c r="N77" s="4" t="s">
        <v>232</v>
      </c>
      <c r="O77" s="4" t="s">
        <v>31</v>
      </c>
      <c r="P77" s="4" t="s">
        <v>32</v>
      </c>
      <c r="Q77" s="4">
        <v>0</v>
      </c>
      <c r="R77" s="6">
        <v>44474</v>
      </c>
      <c r="S77" s="5">
        <v>44482</v>
      </c>
      <c r="T77" s="4" t="s">
        <v>33</v>
      </c>
      <c r="U77" s="4">
        <v>196</v>
      </c>
      <c r="V77" s="4">
        <v>0</v>
      </c>
      <c r="W77" s="4">
        <v>0</v>
      </c>
      <c r="X77" s="4"/>
      <c r="Y77" s="4" t="s">
        <v>233</v>
      </c>
    </row>
    <row r="78" s="4" customFormat="1" spans="1:25">
      <c r="A78" s="4">
        <v>16469904060</v>
      </c>
      <c r="B78" s="4" t="s">
        <v>25</v>
      </c>
      <c r="C78" s="4" t="s">
        <v>26</v>
      </c>
      <c r="D78" s="4" t="s">
        <v>234</v>
      </c>
      <c r="E78" s="4" t="s">
        <v>235</v>
      </c>
      <c r="F78" s="5">
        <v>44477</v>
      </c>
      <c r="G78" s="5">
        <v>44479</v>
      </c>
      <c r="H78" s="4">
        <v>1</v>
      </c>
      <c r="I78" s="4">
        <v>2</v>
      </c>
      <c r="J78" s="4">
        <v>2</v>
      </c>
      <c r="K78" s="4" t="s">
        <v>29</v>
      </c>
      <c r="L78" s="4">
        <v>168</v>
      </c>
      <c r="M78" s="4">
        <v>168</v>
      </c>
      <c r="N78" s="4" t="s">
        <v>236</v>
      </c>
      <c r="O78" s="4" t="s">
        <v>31</v>
      </c>
      <c r="P78" s="4" t="s">
        <v>32</v>
      </c>
      <c r="Q78" s="4">
        <v>0</v>
      </c>
      <c r="R78" s="6">
        <v>44474</v>
      </c>
      <c r="S78" s="5">
        <v>44482</v>
      </c>
      <c r="T78" s="4" t="s">
        <v>33</v>
      </c>
      <c r="U78" s="4">
        <v>168</v>
      </c>
      <c r="V78" s="4">
        <v>0</v>
      </c>
      <c r="W78" s="4">
        <v>0</v>
      </c>
      <c r="X78" s="4">
        <v>2272984</v>
      </c>
      <c r="Y78" s="4">
        <v>72266418</v>
      </c>
    </row>
    <row r="79" s="4" customFormat="1" spans="1:25">
      <c r="A79" s="4">
        <v>16470817822</v>
      </c>
      <c r="B79" s="4" t="s">
        <v>25</v>
      </c>
      <c r="C79" s="4" t="s">
        <v>26</v>
      </c>
      <c r="D79" s="4" t="s">
        <v>185</v>
      </c>
      <c r="E79" s="4" t="s">
        <v>84</v>
      </c>
      <c r="F79" s="5">
        <v>44478</v>
      </c>
      <c r="G79" s="5">
        <v>44479</v>
      </c>
      <c r="H79" s="4">
        <v>1</v>
      </c>
      <c r="I79" s="4">
        <v>1</v>
      </c>
      <c r="J79" s="4">
        <v>1</v>
      </c>
      <c r="K79" s="4" t="s">
        <v>29</v>
      </c>
      <c r="L79" s="4">
        <v>217</v>
      </c>
      <c r="M79" s="4">
        <v>217</v>
      </c>
      <c r="N79" s="4" t="s">
        <v>237</v>
      </c>
      <c r="O79" s="4" t="s">
        <v>31</v>
      </c>
      <c r="P79" s="4" t="s">
        <v>32</v>
      </c>
      <c r="Q79" s="4">
        <v>0</v>
      </c>
      <c r="R79" s="6">
        <v>44474</v>
      </c>
      <c r="S79" s="5">
        <v>44482</v>
      </c>
      <c r="T79" s="4" t="s">
        <v>33</v>
      </c>
      <c r="U79" s="4">
        <v>217</v>
      </c>
      <c r="V79" s="4">
        <v>0</v>
      </c>
      <c r="W79" s="4">
        <v>0</v>
      </c>
      <c r="X79" s="4"/>
      <c r="Y79" s="4">
        <v>150368</v>
      </c>
    </row>
    <row r="80" s="4" customFormat="1" spans="1:25">
      <c r="A80" s="4">
        <v>16471633914</v>
      </c>
      <c r="B80" s="4" t="s">
        <v>25</v>
      </c>
      <c r="C80" s="4" t="s">
        <v>26</v>
      </c>
      <c r="D80" s="4" t="s">
        <v>238</v>
      </c>
      <c r="E80" s="4" t="s">
        <v>75</v>
      </c>
      <c r="F80" s="5">
        <v>44478</v>
      </c>
      <c r="G80" s="5">
        <v>44479</v>
      </c>
      <c r="H80" s="4">
        <v>1</v>
      </c>
      <c r="I80" s="4">
        <v>1</v>
      </c>
      <c r="J80" s="4">
        <v>1</v>
      </c>
      <c r="K80" s="4" t="s">
        <v>29</v>
      </c>
      <c r="L80" s="4">
        <v>302</v>
      </c>
      <c r="M80" s="4">
        <v>302</v>
      </c>
      <c r="N80" s="4" t="s">
        <v>239</v>
      </c>
      <c r="O80" s="4" t="s">
        <v>31</v>
      </c>
      <c r="P80" s="4" t="s">
        <v>32</v>
      </c>
      <c r="Q80" s="4">
        <v>0</v>
      </c>
      <c r="R80" s="6">
        <v>44474</v>
      </c>
      <c r="S80" s="5">
        <v>44482</v>
      </c>
      <c r="T80" s="4" t="s">
        <v>33</v>
      </c>
      <c r="U80" s="4">
        <v>302</v>
      </c>
      <c r="V80" s="4">
        <v>0</v>
      </c>
      <c r="W80" s="4">
        <v>0</v>
      </c>
      <c r="X80" s="4">
        <v>2273159</v>
      </c>
      <c r="Y80" s="4">
        <v>72483554</v>
      </c>
    </row>
    <row r="81" s="4" customFormat="1" spans="1:24">
      <c r="A81" s="4">
        <v>16469551268</v>
      </c>
      <c r="B81" s="4" t="s">
        <v>25</v>
      </c>
      <c r="C81" s="4" t="s">
        <v>54</v>
      </c>
      <c r="D81" s="4" t="s">
        <v>221</v>
      </c>
      <c r="E81" s="4" t="s">
        <v>78</v>
      </c>
      <c r="F81" s="5">
        <v>44478</v>
      </c>
      <c r="G81" s="5">
        <v>44479</v>
      </c>
      <c r="H81" s="4">
        <v>1</v>
      </c>
      <c r="I81" s="4">
        <v>1</v>
      </c>
      <c r="J81" s="4">
        <v>1</v>
      </c>
      <c r="K81" s="4" t="s">
        <v>29</v>
      </c>
      <c r="L81" s="4">
        <v>-197</v>
      </c>
      <c r="M81" s="4">
        <v>-197</v>
      </c>
      <c r="N81" s="4" t="s">
        <v>222</v>
      </c>
      <c r="O81" s="4" t="s">
        <v>31</v>
      </c>
      <c r="P81" s="4" t="s">
        <v>32</v>
      </c>
      <c r="Q81" s="4">
        <v>0</v>
      </c>
      <c r="R81" s="6">
        <v>44474</v>
      </c>
      <c r="S81" s="5">
        <v>44482</v>
      </c>
      <c r="T81" s="4" t="s">
        <v>33</v>
      </c>
      <c r="U81" s="4">
        <v>-197</v>
      </c>
      <c r="V81" s="4">
        <v>0</v>
      </c>
      <c r="W81" s="4">
        <v>0</v>
      </c>
      <c r="X81" s="4">
        <v>2272883</v>
      </c>
    </row>
    <row r="82" s="4" customFormat="1" spans="1:24">
      <c r="A82" s="4">
        <v>16472869135</v>
      </c>
      <c r="B82" s="4" t="s">
        <v>25</v>
      </c>
      <c r="C82" s="4" t="s">
        <v>26</v>
      </c>
      <c r="D82" s="4" t="s">
        <v>240</v>
      </c>
      <c r="E82" s="4" t="s">
        <v>241</v>
      </c>
      <c r="F82" s="5">
        <v>44477</v>
      </c>
      <c r="G82" s="5">
        <v>44479</v>
      </c>
      <c r="H82" s="4">
        <v>1</v>
      </c>
      <c r="I82" s="4">
        <v>2</v>
      </c>
      <c r="J82" s="4">
        <v>2</v>
      </c>
      <c r="K82" s="4" t="s">
        <v>29</v>
      </c>
      <c r="L82" s="4">
        <v>186</v>
      </c>
      <c r="M82" s="4">
        <v>186</v>
      </c>
      <c r="N82" s="4" t="s">
        <v>242</v>
      </c>
      <c r="O82" s="4" t="s">
        <v>31</v>
      </c>
      <c r="P82" s="4" t="s">
        <v>32</v>
      </c>
      <c r="Q82" s="4">
        <v>0</v>
      </c>
      <c r="R82" s="6">
        <v>44474</v>
      </c>
      <c r="S82" s="5">
        <v>44482</v>
      </c>
      <c r="T82" s="4" t="s">
        <v>33</v>
      </c>
      <c r="U82" s="4">
        <v>186</v>
      </c>
      <c r="V82" s="4">
        <v>0</v>
      </c>
      <c r="W82" s="4">
        <v>0</v>
      </c>
      <c r="X82" s="4">
        <v>2273262</v>
      </c>
    </row>
    <row r="83" s="4" customFormat="1" spans="1:25">
      <c r="A83" s="4">
        <v>16473006833</v>
      </c>
      <c r="B83" s="4" t="s">
        <v>25</v>
      </c>
      <c r="C83" s="4" t="s">
        <v>26</v>
      </c>
      <c r="D83" s="4" t="s">
        <v>243</v>
      </c>
      <c r="E83" s="4" t="s">
        <v>244</v>
      </c>
      <c r="F83" s="5">
        <v>44478</v>
      </c>
      <c r="G83" s="5">
        <v>44479</v>
      </c>
      <c r="H83" s="4">
        <v>1</v>
      </c>
      <c r="I83" s="4">
        <v>1</v>
      </c>
      <c r="J83" s="4">
        <v>1</v>
      </c>
      <c r="K83" s="4" t="s">
        <v>29</v>
      </c>
      <c r="L83" s="4">
        <v>164</v>
      </c>
      <c r="M83" s="4">
        <v>164</v>
      </c>
      <c r="N83" s="4" t="s">
        <v>245</v>
      </c>
      <c r="O83" s="4" t="s">
        <v>31</v>
      </c>
      <c r="P83" s="4" t="s">
        <v>32</v>
      </c>
      <c r="Q83" s="4">
        <v>0</v>
      </c>
      <c r="R83" s="6">
        <v>44474</v>
      </c>
      <c r="S83" s="5">
        <v>44482</v>
      </c>
      <c r="T83" s="4" t="s">
        <v>33</v>
      </c>
      <c r="U83" s="4">
        <v>164</v>
      </c>
      <c r="V83" s="4">
        <v>0</v>
      </c>
      <c r="W83" s="4">
        <v>0</v>
      </c>
      <c r="X83" s="4">
        <v>2273273</v>
      </c>
      <c r="Y83" s="4">
        <v>10833832</v>
      </c>
    </row>
    <row r="84" s="4" customFormat="1" spans="1:25">
      <c r="A84" s="4">
        <v>16478267551</v>
      </c>
      <c r="B84" s="4" t="s">
        <v>25</v>
      </c>
      <c r="C84" s="4" t="s">
        <v>26</v>
      </c>
      <c r="D84" s="4" t="s">
        <v>238</v>
      </c>
      <c r="E84" s="4" t="s">
        <v>75</v>
      </c>
      <c r="F84" s="5">
        <v>44478</v>
      </c>
      <c r="G84" s="5">
        <v>44479</v>
      </c>
      <c r="H84" s="4">
        <v>1</v>
      </c>
      <c r="I84" s="4">
        <v>1</v>
      </c>
      <c r="J84" s="4">
        <v>1</v>
      </c>
      <c r="K84" s="4" t="s">
        <v>29</v>
      </c>
      <c r="L84" s="4">
        <v>318</v>
      </c>
      <c r="M84" s="4">
        <v>318</v>
      </c>
      <c r="N84" s="4" t="s">
        <v>246</v>
      </c>
      <c r="O84" s="4" t="s">
        <v>31</v>
      </c>
      <c r="P84" s="4" t="s">
        <v>32</v>
      </c>
      <c r="Q84" s="4">
        <v>0</v>
      </c>
      <c r="R84" s="6">
        <v>44474</v>
      </c>
      <c r="S84" s="5">
        <v>44482</v>
      </c>
      <c r="T84" s="4" t="s">
        <v>33</v>
      </c>
      <c r="U84" s="4">
        <v>318</v>
      </c>
      <c r="V84" s="4">
        <v>0</v>
      </c>
      <c r="W84" s="4">
        <v>0</v>
      </c>
      <c r="X84" s="4">
        <v>2273423</v>
      </c>
      <c r="Y84" s="4">
        <v>72778685</v>
      </c>
    </row>
    <row r="85" s="4" customFormat="1" spans="1:24">
      <c r="A85" s="4">
        <v>16478395267</v>
      </c>
      <c r="B85" s="4" t="s">
        <v>25</v>
      </c>
      <c r="C85" s="4" t="s">
        <v>26</v>
      </c>
      <c r="D85" s="4" t="s">
        <v>247</v>
      </c>
      <c r="E85" s="4" t="s">
        <v>151</v>
      </c>
      <c r="F85" s="5">
        <v>44478</v>
      </c>
      <c r="G85" s="5">
        <v>44479</v>
      </c>
      <c r="H85" s="4">
        <v>1</v>
      </c>
      <c r="I85" s="4">
        <v>1</v>
      </c>
      <c r="J85" s="4">
        <v>1</v>
      </c>
      <c r="K85" s="4" t="s">
        <v>29</v>
      </c>
      <c r="L85" s="4">
        <v>47</v>
      </c>
      <c r="M85" s="4">
        <v>47</v>
      </c>
      <c r="N85" s="4" t="s">
        <v>248</v>
      </c>
      <c r="O85" s="4" t="s">
        <v>31</v>
      </c>
      <c r="P85" s="4" t="s">
        <v>32</v>
      </c>
      <c r="Q85" s="4">
        <v>0</v>
      </c>
      <c r="R85" s="6">
        <v>44475</v>
      </c>
      <c r="S85" s="5">
        <v>44482</v>
      </c>
      <c r="T85" s="4" t="s">
        <v>33</v>
      </c>
      <c r="U85" s="4">
        <v>47</v>
      </c>
      <c r="V85" s="4">
        <v>0</v>
      </c>
      <c r="W85" s="4">
        <v>0</v>
      </c>
      <c r="X85" s="4">
        <v>2273437</v>
      </c>
    </row>
    <row r="86" s="4" customFormat="1" spans="1:24">
      <c r="A86" s="4">
        <v>16478507421</v>
      </c>
      <c r="B86" s="4" t="s">
        <v>25</v>
      </c>
      <c r="C86" s="4" t="s">
        <v>26</v>
      </c>
      <c r="D86" s="4" t="s">
        <v>240</v>
      </c>
      <c r="E86" s="4" t="s">
        <v>241</v>
      </c>
      <c r="F86" s="5">
        <v>44478</v>
      </c>
      <c r="G86" s="5">
        <v>44479</v>
      </c>
      <c r="H86" s="4">
        <v>1</v>
      </c>
      <c r="I86" s="4">
        <v>1</v>
      </c>
      <c r="J86" s="4">
        <v>1</v>
      </c>
      <c r="K86" s="4" t="s">
        <v>29</v>
      </c>
      <c r="L86" s="4">
        <v>89</v>
      </c>
      <c r="M86" s="4">
        <v>89</v>
      </c>
      <c r="N86" s="4" t="s">
        <v>249</v>
      </c>
      <c r="O86" s="4" t="s">
        <v>31</v>
      </c>
      <c r="P86" s="4" t="s">
        <v>32</v>
      </c>
      <c r="Q86" s="4">
        <v>0</v>
      </c>
      <c r="R86" s="6">
        <v>44475</v>
      </c>
      <c r="S86" s="5">
        <v>44482</v>
      </c>
      <c r="T86" s="4" t="s">
        <v>33</v>
      </c>
      <c r="U86" s="4">
        <v>89</v>
      </c>
      <c r="V86" s="4">
        <v>0</v>
      </c>
      <c r="W86" s="4">
        <v>0</v>
      </c>
      <c r="X86" s="4">
        <v>2273448</v>
      </c>
    </row>
    <row r="87" s="4" customFormat="1" spans="1:25">
      <c r="A87" s="4">
        <v>16478509985</v>
      </c>
      <c r="B87" s="4" t="s">
        <v>25</v>
      </c>
      <c r="C87" s="4" t="s">
        <v>26</v>
      </c>
      <c r="D87" s="4" t="s">
        <v>250</v>
      </c>
      <c r="E87" s="4" t="s">
        <v>64</v>
      </c>
      <c r="F87" s="5">
        <v>44478</v>
      </c>
      <c r="G87" s="5">
        <v>44479</v>
      </c>
      <c r="H87" s="4">
        <v>1</v>
      </c>
      <c r="I87" s="4">
        <v>1</v>
      </c>
      <c r="J87" s="4">
        <v>1</v>
      </c>
      <c r="K87" s="4" t="s">
        <v>29</v>
      </c>
      <c r="L87" s="4">
        <v>88</v>
      </c>
      <c r="M87" s="4">
        <v>88</v>
      </c>
      <c r="N87" s="4" t="s">
        <v>251</v>
      </c>
      <c r="O87" s="4" t="s">
        <v>31</v>
      </c>
      <c r="P87" s="4" t="s">
        <v>32</v>
      </c>
      <c r="Q87" s="4">
        <v>0</v>
      </c>
      <c r="R87" s="6">
        <v>44475</v>
      </c>
      <c r="S87" s="5">
        <v>44482</v>
      </c>
      <c r="T87" s="4" t="s">
        <v>33</v>
      </c>
      <c r="U87" s="4">
        <v>88</v>
      </c>
      <c r="V87" s="4">
        <v>0</v>
      </c>
      <c r="W87" s="4">
        <v>0</v>
      </c>
      <c r="X87" s="4">
        <v>2273449</v>
      </c>
      <c r="Y87" s="4">
        <v>664589367</v>
      </c>
    </row>
    <row r="88" s="4" customFormat="1" spans="1:25">
      <c r="A88" s="4">
        <v>16478547073</v>
      </c>
      <c r="B88" s="4" t="s">
        <v>25</v>
      </c>
      <c r="C88" s="4" t="s">
        <v>26</v>
      </c>
      <c r="D88" s="4" t="s">
        <v>252</v>
      </c>
      <c r="E88" s="4" t="s">
        <v>130</v>
      </c>
      <c r="F88" s="5">
        <v>44477</v>
      </c>
      <c r="G88" s="5">
        <v>44479</v>
      </c>
      <c r="H88" s="4">
        <v>1</v>
      </c>
      <c r="I88" s="4">
        <v>2</v>
      </c>
      <c r="J88" s="4">
        <v>2</v>
      </c>
      <c r="K88" s="4" t="s">
        <v>29</v>
      </c>
      <c r="L88" s="4">
        <v>212</v>
      </c>
      <c r="M88" s="4">
        <v>212</v>
      </c>
      <c r="N88" s="4" t="s">
        <v>253</v>
      </c>
      <c r="O88" s="4" t="s">
        <v>31</v>
      </c>
      <c r="P88" s="4" t="s">
        <v>32</v>
      </c>
      <c r="Q88" s="4">
        <v>0</v>
      </c>
      <c r="R88" s="6">
        <v>44475</v>
      </c>
      <c r="S88" s="5">
        <v>44482</v>
      </c>
      <c r="T88" s="4" t="s">
        <v>33</v>
      </c>
      <c r="U88" s="4">
        <v>212</v>
      </c>
      <c r="V88" s="4">
        <v>0</v>
      </c>
      <c r="W88" s="4">
        <v>0</v>
      </c>
      <c r="X88" s="4">
        <v>2273458</v>
      </c>
      <c r="Y88" s="4">
        <v>56178</v>
      </c>
    </row>
    <row r="89" s="4" customFormat="1" spans="1:25">
      <c r="A89" s="4">
        <v>16478627508</v>
      </c>
      <c r="B89" s="4" t="s">
        <v>25</v>
      </c>
      <c r="C89" s="4" t="s">
        <v>26</v>
      </c>
      <c r="D89" s="4" t="s">
        <v>254</v>
      </c>
      <c r="E89" s="4" t="s">
        <v>255</v>
      </c>
      <c r="F89" s="5">
        <v>44478</v>
      </c>
      <c r="G89" s="5">
        <v>44479</v>
      </c>
      <c r="H89" s="4">
        <v>1</v>
      </c>
      <c r="I89" s="4">
        <v>1</v>
      </c>
      <c r="J89" s="4">
        <v>1</v>
      </c>
      <c r="K89" s="4" t="s">
        <v>29</v>
      </c>
      <c r="L89" s="4">
        <v>628</v>
      </c>
      <c r="M89" s="4">
        <v>628</v>
      </c>
      <c r="N89" s="4" t="s">
        <v>256</v>
      </c>
      <c r="O89" s="4" t="s">
        <v>31</v>
      </c>
      <c r="P89" s="4" t="s">
        <v>32</v>
      </c>
      <c r="Q89" s="4">
        <v>0</v>
      </c>
      <c r="R89" s="6">
        <v>44475</v>
      </c>
      <c r="S89" s="5">
        <v>44482</v>
      </c>
      <c r="T89" s="4" t="s">
        <v>33</v>
      </c>
      <c r="U89" s="4">
        <v>628</v>
      </c>
      <c r="V89" s="4">
        <v>0</v>
      </c>
      <c r="W89" s="4">
        <v>0</v>
      </c>
      <c r="X89" s="4">
        <v>2273477</v>
      </c>
      <c r="Y89" s="4">
        <v>53730360</v>
      </c>
    </row>
    <row r="90" s="4" customFormat="1" spans="1:25">
      <c r="A90" s="4">
        <v>16478671170</v>
      </c>
      <c r="B90" s="4" t="s">
        <v>25</v>
      </c>
      <c r="C90" s="4" t="s">
        <v>26</v>
      </c>
      <c r="D90" s="4" t="s">
        <v>257</v>
      </c>
      <c r="E90" s="4" t="s">
        <v>258</v>
      </c>
      <c r="F90" s="5">
        <v>44477</v>
      </c>
      <c r="G90" s="5">
        <v>44479</v>
      </c>
      <c r="H90" s="4">
        <v>1</v>
      </c>
      <c r="I90" s="4">
        <v>2</v>
      </c>
      <c r="J90" s="4">
        <v>2</v>
      </c>
      <c r="K90" s="4" t="s">
        <v>29</v>
      </c>
      <c r="L90" s="4">
        <v>336</v>
      </c>
      <c r="M90" s="4">
        <v>336</v>
      </c>
      <c r="N90" s="4" t="s">
        <v>259</v>
      </c>
      <c r="O90" s="4" t="s">
        <v>31</v>
      </c>
      <c r="P90" s="4" t="s">
        <v>32</v>
      </c>
      <c r="Q90" s="4">
        <v>0</v>
      </c>
      <c r="R90" s="6">
        <v>44475</v>
      </c>
      <c r="S90" s="5">
        <v>44482</v>
      </c>
      <c r="T90" s="4" t="s">
        <v>33</v>
      </c>
      <c r="U90" s="4">
        <v>336</v>
      </c>
      <c r="V90" s="4">
        <v>0</v>
      </c>
      <c r="W90" s="4">
        <v>0</v>
      </c>
      <c r="X90" s="4">
        <v>2273488</v>
      </c>
      <c r="Y90" s="4">
        <v>72987293</v>
      </c>
    </row>
    <row r="91" s="4" customFormat="1" spans="1:25">
      <c r="A91" s="4">
        <v>16478734232</v>
      </c>
      <c r="B91" s="4" t="s">
        <v>25</v>
      </c>
      <c r="C91" s="4" t="s">
        <v>26</v>
      </c>
      <c r="D91" s="4" t="s">
        <v>260</v>
      </c>
      <c r="E91" s="4" t="s">
        <v>261</v>
      </c>
      <c r="F91" s="5">
        <v>44477</v>
      </c>
      <c r="G91" s="5">
        <v>44479</v>
      </c>
      <c r="H91" s="4">
        <v>1</v>
      </c>
      <c r="I91" s="4">
        <v>2</v>
      </c>
      <c r="J91" s="4">
        <v>2</v>
      </c>
      <c r="K91" s="4" t="s">
        <v>29</v>
      </c>
      <c r="L91" s="4">
        <v>332</v>
      </c>
      <c r="M91" s="4">
        <v>332</v>
      </c>
      <c r="N91" s="4" t="s">
        <v>262</v>
      </c>
      <c r="O91" s="4" t="s">
        <v>31</v>
      </c>
      <c r="P91" s="4" t="s">
        <v>32</v>
      </c>
      <c r="Q91" s="4">
        <v>0</v>
      </c>
      <c r="R91" s="6">
        <v>44475</v>
      </c>
      <c r="S91" s="5">
        <v>44482</v>
      </c>
      <c r="T91" s="4" t="s">
        <v>33</v>
      </c>
      <c r="U91" s="4">
        <v>332</v>
      </c>
      <c r="V91" s="4">
        <v>0</v>
      </c>
      <c r="W91" s="4">
        <v>0</v>
      </c>
      <c r="X91" s="4">
        <v>2273506</v>
      </c>
      <c r="Y91" s="4">
        <v>151678379</v>
      </c>
    </row>
    <row r="92" s="4" customFormat="1" spans="1:24">
      <c r="A92" s="4">
        <v>16434475383</v>
      </c>
      <c r="B92" s="4" t="s">
        <v>25</v>
      </c>
      <c r="C92" s="4" t="s">
        <v>54</v>
      </c>
      <c r="D92" s="4" t="s">
        <v>182</v>
      </c>
      <c r="E92" s="4" t="s">
        <v>183</v>
      </c>
      <c r="F92" s="5">
        <v>44477</v>
      </c>
      <c r="G92" s="5">
        <v>44479</v>
      </c>
      <c r="H92" s="4">
        <v>1</v>
      </c>
      <c r="I92" s="4">
        <v>2</v>
      </c>
      <c r="J92" s="4">
        <v>2</v>
      </c>
      <c r="K92" s="4" t="s">
        <v>29</v>
      </c>
      <c r="L92" s="4">
        <v>-620</v>
      </c>
      <c r="M92" s="4">
        <v>-620</v>
      </c>
      <c r="N92" s="4" t="s">
        <v>184</v>
      </c>
      <c r="O92" s="4" t="s">
        <v>31</v>
      </c>
      <c r="P92" s="4" t="s">
        <v>32</v>
      </c>
      <c r="Q92" s="4">
        <v>0</v>
      </c>
      <c r="R92" s="6">
        <v>44471</v>
      </c>
      <c r="S92" s="5">
        <v>44482</v>
      </c>
      <c r="T92" s="4" t="s">
        <v>33</v>
      </c>
      <c r="U92" s="4">
        <v>-620</v>
      </c>
      <c r="V92" s="4">
        <v>0</v>
      </c>
      <c r="W92" s="4">
        <v>0</v>
      </c>
      <c r="X92" s="4">
        <v>2271057</v>
      </c>
    </row>
    <row r="93" s="4" customFormat="1" spans="1:25">
      <c r="A93" s="4">
        <v>16481396193</v>
      </c>
      <c r="B93" s="4" t="s">
        <v>25</v>
      </c>
      <c r="C93" s="4" t="s">
        <v>26</v>
      </c>
      <c r="D93" s="4" t="s">
        <v>263</v>
      </c>
      <c r="E93" s="4" t="s">
        <v>84</v>
      </c>
      <c r="F93" s="5">
        <v>44476</v>
      </c>
      <c r="G93" s="5">
        <v>44479</v>
      </c>
      <c r="H93" s="4">
        <v>2</v>
      </c>
      <c r="I93" s="4">
        <v>3</v>
      </c>
      <c r="J93" s="4">
        <v>6</v>
      </c>
      <c r="K93" s="4" t="s">
        <v>29</v>
      </c>
      <c r="L93" s="4">
        <v>640</v>
      </c>
      <c r="M93" s="4">
        <v>640</v>
      </c>
      <c r="N93" s="4" t="s">
        <v>264</v>
      </c>
      <c r="O93" s="4" t="s">
        <v>31</v>
      </c>
      <c r="P93" s="4" t="s">
        <v>32</v>
      </c>
      <c r="Q93" s="4">
        <v>0</v>
      </c>
      <c r="R93" s="6">
        <v>44475</v>
      </c>
      <c r="S93" s="5">
        <v>44482</v>
      </c>
      <c r="T93" s="4" t="s">
        <v>33</v>
      </c>
      <c r="U93" s="4">
        <v>640</v>
      </c>
      <c r="V93" s="4">
        <v>0</v>
      </c>
      <c r="W93" s="4">
        <v>0</v>
      </c>
      <c r="X93" s="4">
        <v>2273708</v>
      </c>
      <c r="Y93" s="4" t="s">
        <v>265</v>
      </c>
    </row>
    <row r="94" s="4" customFormat="1" spans="1:24">
      <c r="A94" s="4">
        <v>16008309542</v>
      </c>
      <c r="B94" s="4" t="s">
        <v>25</v>
      </c>
      <c r="C94" s="4" t="s">
        <v>62</v>
      </c>
      <c r="D94" s="4" t="s">
        <v>27</v>
      </c>
      <c r="E94" s="4" t="s">
        <v>28</v>
      </c>
      <c r="F94" s="5">
        <v>44477</v>
      </c>
      <c r="G94" s="5">
        <v>44479</v>
      </c>
      <c r="H94" s="4">
        <v>1</v>
      </c>
      <c r="I94" s="4">
        <v>2</v>
      </c>
      <c r="J94" s="4">
        <v>2</v>
      </c>
      <c r="K94" s="4" t="s">
        <v>29</v>
      </c>
      <c r="L94" s="4">
        <v>-538.28</v>
      </c>
      <c r="M94" s="4">
        <v>-538.28</v>
      </c>
      <c r="N94" s="4" t="s">
        <v>36</v>
      </c>
      <c r="O94" s="4" t="s">
        <v>31</v>
      </c>
      <c r="P94" s="4" t="s">
        <v>32</v>
      </c>
      <c r="Q94" s="4">
        <v>0</v>
      </c>
      <c r="R94" s="6">
        <v>44412</v>
      </c>
      <c r="S94" s="5">
        <v>44482</v>
      </c>
      <c r="T94" s="4" t="s">
        <v>33</v>
      </c>
      <c r="U94" s="4">
        <v>-538.28</v>
      </c>
      <c r="V94" s="4">
        <v>0</v>
      </c>
      <c r="W94" s="4">
        <v>0</v>
      </c>
      <c r="X94" s="4">
        <v>2216704</v>
      </c>
    </row>
    <row r="95" s="4" customFormat="1" spans="1:25">
      <c r="A95" s="4">
        <v>16486061811</v>
      </c>
      <c r="B95" s="4" t="s">
        <v>25</v>
      </c>
      <c r="C95" s="4" t="s">
        <v>26</v>
      </c>
      <c r="D95" s="4" t="s">
        <v>266</v>
      </c>
      <c r="E95" s="4" t="s">
        <v>235</v>
      </c>
      <c r="F95" s="5">
        <v>44478</v>
      </c>
      <c r="G95" s="5">
        <v>44479</v>
      </c>
      <c r="H95" s="4">
        <v>1</v>
      </c>
      <c r="I95" s="4">
        <v>1</v>
      </c>
      <c r="J95" s="4">
        <v>1</v>
      </c>
      <c r="K95" s="4" t="s">
        <v>29</v>
      </c>
      <c r="L95" s="4">
        <v>116</v>
      </c>
      <c r="M95" s="4">
        <v>116</v>
      </c>
      <c r="N95" s="4" t="s">
        <v>267</v>
      </c>
      <c r="O95" s="4" t="s">
        <v>31</v>
      </c>
      <c r="P95" s="4" t="s">
        <v>32</v>
      </c>
      <c r="Q95" s="4">
        <v>0</v>
      </c>
      <c r="R95" s="6">
        <v>44475</v>
      </c>
      <c r="S95" s="5">
        <v>44482</v>
      </c>
      <c r="T95" s="4" t="s">
        <v>33</v>
      </c>
      <c r="U95" s="4">
        <v>116</v>
      </c>
      <c r="V95" s="4">
        <v>0</v>
      </c>
      <c r="W95" s="4">
        <v>0</v>
      </c>
      <c r="X95" s="4">
        <v>2273816</v>
      </c>
      <c r="Y95" s="4">
        <v>73662540</v>
      </c>
    </row>
    <row r="96" s="4" customFormat="1" spans="1:25">
      <c r="A96" s="4">
        <v>16486444917</v>
      </c>
      <c r="B96" s="4" t="s">
        <v>25</v>
      </c>
      <c r="C96" s="4" t="s">
        <v>26</v>
      </c>
      <c r="D96" s="4" t="s">
        <v>268</v>
      </c>
      <c r="E96" s="4" t="s">
        <v>269</v>
      </c>
      <c r="F96" s="5">
        <v>44478</v>
      </c>
      <c r="G96" s="5">
        <v>44479</v>
      </c>
      <c r="H96" s="4">
        <v>1</v>
      </c>
      <c r="I96" s="4">
        <v>1</v>
      </c>
      <c r="J96" s="4">
        <v>1</v>
      </c>
      <c r="K96" s="4" t="s">
        <v>29</v>
      </c>
      <c r="L96" s="4">
        <v>231</v>
      </c>
      <c r="M96" s="4">
        <v>231</v>
      </c>
      <c r="N96" s="4" t="s">
        <v>270</v>
      </c>
      <c r="O96" s="4" t="s">
        <v>31</v>
      </c>
      <c r="P96" s="4" t="s">
        <v>32</v>
      </c>
      <c r="Q96" s="4">
        <v>0</v>
      </c>
      <c r="R96" s="6">
        <v>44476</v>
      </c>
      <c r="S96" s="5">
        <v>44482</v>
      </c>
      <c r="T96" s="4" t="s">
        <v>33</v>
      </c>
      <c r="U96" s="4">
        <v>231</v>
      </c>
      <c r="V96" s="4">
        <v>0</v>
      </c>
      <c r="W96" s="4">
        <v>0</v>
      </c>
      <c r="X96" s="4">
        <v>2273853</v>
      </c>
      <c r="Y96" s="4">
        <v>5546847</v>
      </c>
    </row>
    <row r="97" s="4" customFormat="1" spans="1:25">
      <c r="A97" s="4">
        <v>16486452037</v>
      </c>
      <c r="B97" s="4" t="s">
        <v>25</v>
      </c>
      <c r="C97" s="4" t="s">
        <v>26</v>
      </c>
      <c r="D97" s="4" t="s">
        <v>271</v>
      </c>
      <c r="E97" s="4" t="s">
        <v>272</v>
      </c>
      <c r="F97" s="5">
        <v>44478</v>
      </c>
      <c r="G97" s="5">
        <v>44479</v>
      </c>
      <c r="H97" s="4">
        <v>1</v>
      </c>
      <c r="I97" s="4">
        <v>1</v>
      </c>
      <c r="J97" s="4">
        <v>1</v>
      </c>
      <c r="K97" s="4" t="s">
        <v>29</v>
      </c>
      <c r="L97" s="4">
        <v>164</v>
      </c>
      <c r="M97" s="4">
        <v>164</v>
      </c>
      <c r="N97" s="4" t="s">
        <v>273</v>
      </c>
      <c r="O97" s="4" t="s">
        <v>31</v>
      </c>
      <c r="P97" s="4" t="s">
        <v>32</v>
      </c>
      <c r="Q97" s="4">
        <v>0</v>
      </c>
      <c r="R97" s="6">
        <v>44476</v>
      </c>
      <c r="S97" s="5">
        <v>44482</v>
      </c>
      <c r="T97" s="4" t="s">
        <v>33</v>
      </c>
      <c r="U97" s="4">
        <v>164</v>
      </c>
      <c r="V97" s="4">
        <v>0</v>
      </c>
      <c r="W97" s="4">
        <v>0</v>
      </c>
      <c r="X97" s="4">
        <v>2273856</v>
      </c>
      <c r="Y97" s="4">
        <v>73765852</v>
      </c>
    </row>
    <row r="98" s="4" customFormat="1" spans="1:25">
      <c r="A98" s="4">
        <v>16486494959</v>
      </c>
      <c r="B98" s="4" t="s">
        <v>25</v>
      </c>
      <c r="C98" s="4" t="s">
        <v>26</v>
      </c>
      <c r="D98" s="4" t="s">
        <v>274</v>
      </c>
      <c r="E98" s="4" t="s">
        <v>81</v>
      </c>
      <c r="F98" s="5">
        <v>44478</v>
      </c>
      <c r="G98" s="5">
        <v>44479</v>
      </c>
      <c r="H98" s="4">
        <v>1</v>
      </c>
      <c r="I98" s="4">
        <v>1</v>
      </c>
      <c r="J98" s="4">
        <v>1</v>
      </c>
      <c r="K98" s="4" t="s">
        <v>29</v>
      </c>
      <c r="L98" s="4">
        <v>131</v>
      </c>
      <c r="M98" s="4">
        <v>131</v>
      </c>
      <c r="N98" s="4" t="s">
        <v>275</v>
      </c>
      <c r="O98" s="4" t="s">
        <v>31</v>
      </c>
      <c r="P98" s="4" t="s">
        <v>32</v>
      </c>
      <c r="Q98" s="4">
        <v>0</v>
      </c>
      <c r="R98" s="6">
        <v>44476</v>
      </c>
      <c r="S98" s="5">
        <v>44482</v>
      </c>
      <c r="T98" s="4" t="s">
        <v>33</v>
      </c>
      <c r="U98" s="4">
        <v>131</v>
      </c>
      <c r="V98" s="4">
        <v>0</v>
      </c>
      <c r="W98" s="4">
        <v>0</v>
      </c>
      <c r="X98" s="4">
        <v>2273861</v>
      </c>
      <c r="Y98" s="4">
        <v>14866452</v>
      </c>
    </row>
    <row r="99" s="4" customFormat="1" spans="1:24">
      <c r="A99" s="4">
        <v>16486702793</v>
      </c>
      <c r="B99" s="4" t="s">
        <v>25</v>
      </c>
      <c r="C99" s="4" t="s">
        <v>26</v>
      </c>
      <c r="D99" s="4" t="s">
        <v>276</v>
      </c>
      <c r="E99" s="4" t="s">
        <v>277</v>
      </c>
      <c r="F99" s="5">
        <v>44478</v>
      </c>
      <c r="G99" s="5">
        <v>44479</v>
      </c>
      <c r="H99" s="4">
        <v>1</v>
      </c>
      <c r="I99" s="4">
        <v>1</v>
      </c>
      <c r="J99" s="4">
        <v>1</v>
      </c>
      <c r="K99" s="4" t="s">
        <v>29</v>
      </c>
      <c r="L99" s="4">
        <v>180</v>
      </c>
      <c r="M99" s="4">
        <v>180</v>
      </c>
      <c r="N99" s="4" t="s">
        <v>278</v>
      </c>
      <c r="O99" s="4" t="s">
        <v>31</v>
      </c>
      <c r="P99" s="4" t="s">
        <v>32</v>
      </c>
      <c r="Q99" s="4">
        <v>0</v>
      </c>
      <c r="R99" s="6">
        <v>44476</v>
      </c>
      <c r="S99" s="5">
        <v>44482</v>
      </c>
      <c r="T99" s="4" t="s">
        <v>33</v>
      </c>
      <c r="U99" s="4">
        <v>180</v>
      </c>
      <c r="V99" s="4">
        <v>0</v>
      </c>
      <c r="W99" s="4">
        <v>0</v>
      </c>
      <c r="X99" s="4">
        <v>2273893</v>
      </c>
    </row>
    <row r="100" s="4" customFormat="1" spans="1:25">
      <c r="A100" s="4">
        <v>16486717047</v>
      </c>
      <c r="B100" s="4" t="s">
        <v>25</v>
      </c>
      <c r="C100" s="4" t="s">
        <v>26</v>
      </c>
      <c r="D100" s="4" t="s">
        <v>223</v>
      </c>
      <c r="E100" s="4" t="s">
        <v>279</v>
      </c>
      <c r="F100" s="5">
        <v>44478</v>
      </c>
      <c r="G100" s="5">
        <v>44479</v>
      </c>
      <c r="H100" s="4">
        <v>1</v>
      </c>
      <c r="I100" s="4">
        <v>1</v>
      </c>
      <c r="J100" s="4">
        <v>1</v>
      </c>
      <c r="K100" s="4" t="s">
        <v>29</v>
      </c>
      <c r="L100" s="4">
        <v>53</v>
      </c>
      <c r="M100" s="4">
        <v>53</v>
      </c>
      <c r="N100" s="4" t="s">
        <v>280</v>
      </c>
      <c r="O100" s="4" t="s">
        <v>31</v>
      </c>
      <c r="P100" s="4" t="s">
        <v>32</v>
      </c>
      <c r="Q100" s="4">
        <v>0</v>
      </c>
      <c r="R100" s="6">
        <v>44476</v>
      </c>
      <c r="S100" s="5">
        <v>44482</v>
      </c>
      <c r="T100" s="4" t="s">
        <v>33</v>
      </c>
      <c r="U100" s="4">
        <v>53</v>
      </c>
      <c r="V100" s="4">
        <v>0</v>
      </c>
      <c r="W100" s="4">
        <v>0</v>
      </c>
      <c r="X100" s="4">
        <v>2273897</v>
      </c>
      <c r="Y100" s="4">
        <v>24645644</v>
      </c>
    </row>
    <row r="101" s="4" customFormat="1" spans="1:25">
      <c r="A101" s="4">
        <v>16488168206</v>
      </c>
      <c r="B101" s="4" t="s">
        <v>25</v>
      </c>
      <c r="C101" s="4" t="s">
        <v>26</v>
      </c>
      <c r="D101" s="4" t="s">
        <v>281</v>
      </c>
      <c r="E101" s="4" t="s">
        <v>282</v>
      </c>
      <c r="F101" s="5">
        <v>44478</v>
      </c>
      <c r="G101" s="5">
        <v>44479</v>
      </c>
      <c r="H101" s="4">
        <v>1</v>
      </c>
      <c r="I101" s="4">
        <v>1</v>
      </c>
      <c r="J101" s="4">
        <v>1</v>
      </c>
      <c r="K101" s="4" t="s">
        <v>29</v>
      </c>
      <c r="L101" s="4">
        <v>143</v>
      </c>
      <c r="M101" s="4">
        <v>143</v>
      </c>
      <c r="N101" s="4" t="s">
        <v>283</v>
      </c>
      <c r="O101" s="4" t="s">
        <v>31</v>
      </c>
      <c r="P101" s="4" t="s">
        <v>32</v>
      </c>
      <c r="Q101" s="4">
        <v>0</v>
      </c>
      <c r="R101" s="6">
        <v>44476</v>
      </c>
      <c r="S101" s="5">
        <v>44482</v>
      </c>
      <c r="T101" s="4" t="s">
        <v>33</v>
      </c>
      <c r="U101" s="4">
        <v>143</v>
      </c>
      <c r="V101" s="4">
        <v>0</v>
      </c>
      <c r="W101" s="4">
        <v>0</v>
      </c>
      <c r="X101" s="4">
        <v>2274020</v>
      </c>
      <c r="Y101" s="4" t="s">
        <v>284</v>
      </c>
    </row>
    <row r="102" s="4" customFormat="1" spans="1:25">
      <c r="A102" s="4">
        <v>16493883931</v>
      </c>
      <c r="B102" s="4" t="s">
        <v>25</v>
      </c>
      <c r="C102" s="4" t="s">
        <v>26</v>
      </c>
      <c r="D102" s="4" t="s">
        <v>238</v>
      </c>
      <c r="E102" s="4" t="s">
        <v>75</v>
      </c>
      <c r="F102" s="5">
        <v>44478</v>
      </c>
      <c r="G102" s="5">
        <v>44479</v>
      </c>
      <c r="H102" s="4">
        <v>1</v>
      </c>
      <c r="I102" s="4">
        <v>1</v>
      </c>
      <c r="J102" s="4">
        <v>1</v>
      </c>
      <c r="K102" s="4" t="s">
        <v>29</v>
      </c>
      <c r="L102" s="4">
        <v>315</v>
      </c>
      <c r="M102" s="4">
        <v>315</v>
      </c>
      <c r="N102" s="4" t="s">
        <v>285</v>
      </c>
      <c r="O102" s="4" t="s">
        <v>31</v>
      </c>
      <c r="P102" s="4" t="s">
        <v>32</v>
      </c>
      <c r="Q102" s="4">
        <v>0</v>
      </c>
      <c r="R102" s="6">
        <v>44477</v>
      </c>
      <c r="S102" s="5">
        <v>44482</v>
      </c>
      <c r="T102" s="4" t="s">
        <v>33</v>
      </c>
      <c r="U102" s="4">
        <v>315</v>
      </c>
      <c r="V102" s="4">
        <v>0</v>
      </c>
      <c r="W102" s="4">
        <v>0</v>
      </c>
      <c r="X102" s="4">
        <v>2274222</v>
      </c>
      <c r="Y102" s="4">
        <v>74789342</v>
      </c>
    </row>
    <row r="103" s="4" customFormat="1" spans="1:25">
      <c r="A103" s="4">
        <v>16493888988</v>
      </c>
      <c r="B103" s="4" t="s">
        <v>25</v>
      </c>
      <c r="C103" s="4" t="s">
        <v>26</v>
      </c>
      <c r="D103" s="4" t="s">
        <v>286</v>
      </c>
      <c r="E103" s="4" t="s">
        <v>123</v>
      </c>
      <c r="F103" s="5">
        <v>44478</v>
      </c>
      <c r="G103" s="5">
        <v>44479</v>
      </c>
      <c r="H103" s="4">
        <v>1</v>
      </c>
      <c r="I103" s="4">
        <v>1</v>
      </c>
      <c r="J103" s="4">
        <v>1</v>
      </c>
      <c r="K103" s="4" t="s">
        <v>29</v>
      </c>
      <c r="L103" s="4">
        <v>88</v>
      </c>
      <c r="M103" s="4">
        <v>88</v>
      </c>
      <c r="N103" s="4" t="s">
        <v>287</v>
      </c>
      <c r="O103" s="4" t="s">
        <v>31</v>
      </c>
      <c r="P103" s="4" t="s">
        <v>32</v>
      </c>
      <c r="Q103" s="4">
        <v>0</v>
      </c>
      <c r="R103" s="6">
        <v>44477</v>
      </c>
      <c r="S103" s="5">
        <v>44482</v>
      </c>
      <c r="T103" s="4" t="s">
        <v>33</v>
      </c>
      <c r="U103" s="4">
        <v>88</v>
      </c>
      <c r="V103" s="4">
        <v>0</v>
      </c>
      <c r="W103" s="4">
        <v>0</v>
      </c>
      <c r="X103" s="4">
        <v>2274223</v>
      </c>
      <c r="Y103" s="4">
        <v>1840436653</v>
      </c>
    </row>
    <row r="104" s="4" customFormat="1" spans="1:24">
      <c r="A104" s="4">
        <v>16493924711</v>
      </c>
      <c r="B104" s="4" t="s">
        <v>25</v>
      </c>
      <c r="C104" s="4" t="s">
        <v>26</v>
      </c>
      <c r="D104" s="4" t="s">
        <v>288</v>
      </c>
      <c r="E104" s="4" t="s">
        <v>289</v>
      </c>
      <c r="F104" s="5">
        <v>44478</v>
      </c>
      <c r="G104" s="5">
        <v>44479</v>
      </c>
      <c r="H104" s="4">
        <v>1</v>
      </c>
      <c r="I104" s="4">
        <v>1</v>
      </c>
      <c r="J104" s="4">
        <v>1</v>
      </c>
      <c r="K104" s="4" t="s">
        <v>29</v>
      </c>
      <c r="L104" s="4">
        <v>332</v>
      </c>
      <c r="M104" s="4">
        <v>332</v>
      </c>
      <c r="N104" s="4" t="s">
        <v>290</v>
      </c>
      <c r="O104" s="4" t="s">
        <v>31</v>
      </c>
      <c r="P104" s="4" t="s">
        <v>32</v>
      </c>
      <c r="Q104" s="4">
        <v>0</v>
      </c>
      <c r="R104" s="6">
        <v>44477</v>
      </c>
      <c r="S104" s="5">
        <v>44482</v>
      </c>
      <c r="T104" s="4" t="s">
        <v>33</v>
      </c>
      <c r="U104" s="4">
        <v>332</v>
      </c>
      <c r="V104" s="4">
        <v>0</v>
      </c>
      <c r="W104" s="4">
        <v>0</v>
      </c>
      <c r="X104" s="4">
        <v>2274231</v>
      </c>
    </row>
    <row r="105" s="4" customFormat="1" spans="1:24">
      <c r="A105" s="4">
        <v>16494013538</v>
      </c>
      <c r="B105" s="4" t="s">
        <v>25</v>
      </c>
      <c r="C105" s="4" t="s">
        <v>26</v>
      </c>
      <c r="D105" s="4" t="s">
        <v>182</v>
      </c>
      <c r="E105" s="4" t="s">
        <v>183</v>
      </c>
      <c r="F105" s="5">
        <v>44478</v>
      </c>
      <c r="G105" s="5">
        <v>44479</v>
      </c>
      <c r="H105" s="4">
        <v>1</v>
      </c>
      <c r="I105" s="4">
        <v>1</v>
      </c>
      <c r="J105" s="4">
        <v>1</v>
      </c>
      <c r="K105" s="4" t="s">
        <v>29</v>
      </c>
      <c r="L105" s="4">
        <v>247</v>
      </c>
      <c r="M105" s="4">
        <v>247</v>
      </c>
      <c r="N105" s="4" t="s">
        <v>291</v>
      </c>
      <c r="O105" s="4" t="s">
        <v>31</v>
      </c>
      <c r="P105" s="4" t="s">
        <v>32</v>
      </c>
      <c r="Q105" s="4">
        <v>0</v>
      </c>
      <c r="R105" s="6">
        <v>44477</v>
      </c>
      <c r="S105" s="5">
        <v>44482</v>
      </c>
      <c r="T105" s="4" t="s">
        <v>33</v>
      </c>
      <c r="U105" s="4">
        <v>247</v>
      </c>
      <c r="V105" s="4">
        <v>0</v>
      </c>
      <c r="W105" s="4">
        <v>0</v>
      </c>
      <c r="X105" s="4">
        <v>2274256</v>
      </c>
    </row>
    <row r="106" s="4" customFormat="1" spans="1:24">
      <c r="A106" s="4">
        <v>16493924711</v>
      </c>
      <c r="B106" s="4" t="s">
        <v>25</v>
      </c>
      <c r="C106" s="4" t="s">
        <v>54</v>
      </c>
      <c r="D106" s="4" t="s">
        <v>288</v>
      </c>
      <c r="E106" s="4" t="s">
        <v>289</v>
      </c>
      <c r="F106" s="5">
        <v>44478</v>
      </c>
      <c r="G106" s="5">
        <v>44479</v>
      </c>
      <c r="H106" s="4">
        <v>1</v>
      </c>
      <c r="I106" s="4">
        <v>1</v>
      </c>
      <c r="J106" s="4">
        <v>1</v>
      </c>
      <c r="K106" s="4" t="s">
        <v>29</v>
      </c>
      <c r="L106" s="4">
        <v>-332</v>
      </c>
      <c r="M106" s="4">
        <v>-332</v>
      </c>
      <c r="N106" s="4" t="s">
        <v>290</v>
      </c>
      <c r="O106" s="4" t="s">
        <v>31</v>
      </c>
      <c r="P106" s="4" t="s">
        <v>32</v>
      </c>
      <c r="Q106" s="4">
        <v>0</v>
      </c>
      <c r="R106" s="6">
        <v>44477</v>
      </c>
      <c r="S106" s="5">
        <v>44482</v>
      </c>
      <c r="T106" s="4" t="s">
        <v>33</v>
      </c>
      <c r="U106" s="4">
        <v>-332</v>
      </c>
      <c r="V106" s="4">
        <v>0</v>
      </c>
      <c r="W106" s="4">
        <v>0</v>
      </c>
      <c r="X106" s="4">
        <v>2274231</v>
      </c>
    </row>
    <row r="107" s="4" customFormat="1" spans="1:25">
      <c r="A107" s="4">
        <v>16494282022</v>
      </c>
      <c r="B107" s="4" t="s">
        <v>25</v>
      </c>
      <c r="C107" s="4" t="s">
        <v>26</v>
      </c>
      <c r="D107" s="4" t="s">
        <v>276</v>
      </c>
      <c r="E107" s="4" t="s">
        <v>87</v>
      </c>
      <c r="F107" s="5">
        <v>44478</v>
      </c>
      <c r="G107" s="5">
        <v>44479</v>
      </c>
      <c r="H107" s="4">
        <v>1</v>
      </c>
      <c r="I107" s="4">
        <v>1</v>
      </c>
      <c r="J107" s="4">
        <v>1</v>
      </c>
      <c r="K107" s="4" t="s">
        <v>29</v>
      </c>
      <c r="L107" s="4">
        <v>240</v>
      </c>
      <c r="M107" s="4">
        <v>240</v>
      </c>
      <c r="N107" s="4" t="s">
        <v>292</v>
      </c>
      <c r="O107" s="4" t="s">
        <v>31</v>
      </c>
      <c r="P107" s="4" t="s">
        <v>32</v>
      </c>
      <c r="Q107" s="4">
        <v>0</v>
      </c>
      <c r="R107" s="6">
        <v>44477</v>
      </c>
      <c r="S107" s="5">
        <v>44482</v>
      </c>
      <c r="T107" s="4" t="s">
        <v>33</v>
      </c>
      <c r="U107" s="4">
        <v>240</v>
      </c>
      <c r="V107" s="4">
        <v>0</v>
      </c>
      <c r="W107" s="4">
        <v>0</v>
      </c>
      <c r="X107" s="4">
        <v>2274296</v>
      </c>
      <c r="Y107" s="4">
        <v>98687699</v>
      </c>
    </row>
    <row r="108" s="4" customFormat="1" spans="1:25">
      <c r="A108" s="4">
        <v>16494426038</v>
      </c>
      <c r="B108" s="4" t="s">
        <v>25</v>
      </c>
      <c r="C108" s="4" t="s">
        <v>26</v>
      </c>
      <c r="D108" s="4" t="s">
        <v>293</v>
      </c>
      <c r="E108" s="4" t="s">
        <v>294</v>
      </c>
      <c r="F108" s="5">
        <v>44478</v>
      </c>
      <c r="G108" s="5">
        <v>44479</v>
      </c>
      <c r="H108" s="4">
        <v>1</v>
      </c>
      <c r="I108" s="4">
        <v>1</v>
      </c>
      <c r="J108" s="4">
        <v>1</v>
      </c>
      <c r="K108" s="4" t="s">
        <v>29</v>
      </c>
      <c r="L108" s="4">
        <v>236</v>
      </c>
      <c r="M108" s="4">
        <v>236</v>
      </c>
      <c r="N108" s="4" t="s">
        <v>295</v>
      </c>
      <c r="O108" s="4" t="s">
        <v>31</v>
      </c>
      <c r="P108" s="4" t="s">
        <v>32</v>
      </c>
      <c r="Q108" s="4">
        <v>0</v>
      </c>
      <c r="R108" s="6">
        <v>44477</v>
      </c>
      <c r="S108" s="5">
        <v>44482</v>
      </c>
      <c r="T108" s="4" t="s">
        <v>33</v>
      </c>
      <c r="U108" s="4">
        <v>236</v>
      </c>
      <c r="V108" s="4">
        <v>0</v>
      </c>
      <c r="W108" s="4">
        <v>0</v>
      </c>
      <c r="X108" s="4">
        <v>2274307</v>
      </c>
      <c r="Y108" s="4">
        <v>75131446</v>
      </c>
    </row>
    <row r="109" s="4" customFormat="1" spans="1:25">
      <c r="A109" s="4">
        <v>16494443313</v>
      </c>
      <c r="B109" s="4" t="s">
        <v>25</v>
      </c>
      <c r="C109" s="4" t="s">
        <v>26</v>
      </c>
      <c r="D109" s="4" t="s">
        <v>296</v>
      </c>
      <c r="E109" s="4" t="s">
        <v>75</v>
      </c>
      <c r="F109" s="5">
        <v>44478</v>
      </c>
      <c r="G109" s="5">
        <v>44479</v>
      </c>
      <c r="H109" s="4">
        <v>1</v>
      </c>
      <c r="I109" s="4">
        <v>1</v>
      </c>
      <c r="J109" s="4">
        <v>1</v>
      </c>
      <c r="K109" s="4" t="s">
        <v>29</v>
      </c>
      <c r="L109" s="4">
        <v>103</v>
      </c>
      <c r="M109" s="4">
        <v>103</v>
      </c>
      <c r="N109" s="4" t="s">
        <v>297</v>
      </c>
      <c r="O109" s="4" t="s">
        <v>31</v>
      </c>
      <c r="P109" s="4" t="s">
        <v>32</v>
      </c>
      <c r="Q109" s="4">
        <v>0</v>
      </c>
      <c r="R109" s="6">
        <v>44477</v>
      </c>
      <c r="S109" s="5">
        <v>44482</v>
      </c>
      <c r="T109" s="4" t="s">
        <v>33</v>
      </c>
      <c r="U109" s="4">
        <v>103</v>
      </c>
      <c r="V109" s="4">
        <v>0</v>
      </c>
      <c r="W109" s="4">
        <v>0</v>
      </c>
      <c r="X109" s="4">
        <v>2274308</v>
      </c>
      <c r="Y109" s="4">
        <v>75136306</v>
      </c>
    </row>
    <row r="110" s="4" customFormat="1" spans="1:25">
      <c r="A110" s="4">
        <v>16495161228</v>
      </c>
      <c r="B110" s="4" t="s">
        <v>25</v>
      </c>
      <c r="C110" s="4" t="s">
        <v>26</v>
      </c>
      <c r="D110" s="4" t="s">
        <v>271</v>
      </c>
      <c r="E110" s="4" t="s">
        <v>272</v>
      </c>
      <c r="F110" s="5">
        <v>44478</v>
      </c>
      <c r="G110" s="5">
        <v>44479</v>
      </c>
      <c r="H110" s="4">
        <v>1</v>
      </c>
      <c r="I110" s="4">
        <v>1</v>
      </c>
      <c r="J110" s="4">
        <v>1</v>
      </c>
      <c r="K110" s="4" t="s">
        <v>29</v>
      </c>
      <c r="L110" s="4">
        <v>165</v>
      </c>
      <c r="M110" s="4">
        <v>165</v>
      </c>
      <c r="N110" s="4" t="s">
        <v>298</v>
      </c>
      <c r="O110" s="4" t="s">
        <v>31</v>
      </c>
      <c r="P110" s="4" t="s">
        <v>32</v>
      </c>
      <c r="Q110" s="4">
        <v>0</v>
      </c>
      <c r="R110" s="6">
        <v>44477</v>
      </c>
      <c r="S110" s="5">
        <v>44482</v>
      </c>
      <c r="T110" s="4" t="s">
        <v>33</v>
      </c>
      <c r="U110" s="4">
        <v>165</v>
      </c>
      <c r="V110" s="4">
        <v>0</v>
      </c>
      <c r="W110" s="4">
        <v>0</v>
      </c>
      <c r="X110" s="4">
        <v>2274369</v>
      </c>
      <c r="Y110" s="4">
        <v>75247628</v>
      </c>
    </row>
    <row r="111" s="4" customFormat="1" spans="1:25">
      <c r="A111" s="4">
        <v>16495518514</v>
      </c>
      <c r="B111" s="4" t="s">
        <v>25</v>
      </c>
      <c r="C111" s="4" t="s">
        <v>26</v>
      </c>
      <c r="D111" s="4" t="s">
        <v>299</v>
      </c>
      <c r="E111" s="4" t="s">
        <v>300</v>
      </c>
      <c r="F111" s="5">
        <v>44478</v>
      </c>
      <c r="G111" s="5">
        <v>44479</v>
      </c>
      <c r="H111" s="4">
        <v>1</v>
      </c>
      <c r="I111" s="4">
        <v>1</v>
      </c>
      <c r="J111" s="4">
        <v>1</v>
      </c>
      <c r="K111" s="4" t="s">
        <v>29</v>
      </c>
      <c r="L111" s="4">
        <v>55</v>
      </c>
      <c r="M111" s="4">
        <v>55</v>
      </c>
      <c r="N111" s="4" t="s">
        <v>301</v>
      </c>
      <c r="O111" s="4" t="s">
        <v>31</v>
      </c>
      <c r="P111" s="4" t="s">
        <v>32</v>
      </c>
      <c r="Q111" s="4">
        <v>0</v>
      </c>
      <c r="R111" s="6">
        <v>44477</v>
      </c>
      <c r="S111" s="5">
        <v>44482</v>
      </c>
      <c r="T111" s="4" t="s">
        <v>33</v>
      </c>
      <c r="U111" s="4">
        <v>55</v>
      </c>
      <c r="V111" s="4">
        <v>0</v>
      </c>
      <c r="W111" s="4">
        <v>0</v>
      </c>
      <c r="X111" s="4">
        <v>2274393</v>
      </c>
      <c r="Y111" s="4" t="s">
        <v>302</v>
      </c>
    </row>
    <row r="112" s="4" customFormat="1" spans="1:24">
      <c r="A112" s="4">
        <v>16495973684</v>
      </c>
      <c r="B112" s="4" t="s">
        <v>25</v>
      </c>
      <c r="C112" s="4" t="s">
        <v>26</v>
      </c>
      <c r="D112" s="4" t="s">
        <v>276</v>
      </c>
      <c r="E112" s="4" t="s">
        <v>277</v>
      </c>
      <c r="F112" s="5">
        <v>44478</v>
      </c>
      <c r="G112" s="5">
        <v>44479</v>
      </c>
      <c r="H112" s="4">
        <v>1</v>
      </c>
      <c r="I112" s="4">
        <v>1</v>
      </c>
      <c r="J112" s="4">
        <v>1</v>
      </c>
      <c r="K112" s="4" t="s">
        <v>29</v>
      </c>
      <c r="L112" s="4">
        <v>179</v>
      </c>
      <c r="M112" s="4">
        <v>179</v>
      </c>
      <c r="N112" s="4" t="s">
        <v>303</v>
      </c>
      <c r="O112" s="4" t="s">
        <v>31</v>
      </c>
      <c r="P112" s="4" t="s">
        <v>32</v>
      </c>
      <c r="Q112" s="4">
        <v>0</v>
      </c>
      <c r="R112" s="6">
        <v>44477</v>
      </c>
      <c r="S112" s="5">
        <v>44482</v>
      </c>
      <c r="T112" s="4" t="s">
        <v>33</v>
      </c>
      <c r="U112" s="4">
        <v>179</v>
      </c>
      <c r="V112" s="4">
        <v>0</v>
      </c>
      <c r="W112" s="4">
        <v>0</v>
      </c>
      <c r="X112" s="4">
        <v>2274436</v>
      </c>
    </row>
    <row r="113" s="4" customFormat="1" spans="1:25">
      <c r="A113" s="4">
        <v>16497330956</v>
      </c>
      <c r="B113" s="4" t="s">
        <v>25</v>
      </c>
      <c r="C113" s="4" t="s">
        <v>26</v>
      </c>
      <c r="D113" s="4" t="s">
        <v>304</v>
      </c>
      <c r="E113" s="4" t="s">
        <v>305</v>
      </c>
      <c r="F113" s="5">
        <v>44478</v>
      </c>
      <c r="G113" s="5">
        <v>44479</v>
      </c>
      <c r="H113" s="4">
        <v>1</v>
      </c>
      <c r="I113" s="4">
        <v>1</v>
      </c>
      <c r="J113" s="4">
        <v>1</v>
      </c>
      <c r="K113" s="4" t="s">
        <v>29</v>
      </c>
      <c r="L113" s="4">
        <v>111</v>
      </c>
      <c r="M113" s="4">
        <v>111</v>
      </c>
      <c r="N113" s="4" t="s">
        <v>306</v>
      </c>
      <c r="O113" s="4" t="s">
        <v>31</v>
      </c>
      <c r="P113" s="4" t="s">
        <v>32</v>
      </c>
      <c r="Q113" s="4">
        <v>0</v>
      </c>
      <c r="R113" s="6">
        <v>44477</v>
      </c>
      <c r="S113" s="5">
        <v>44482</v>
      </c>
      <c r="T113" s="4" t="s">
        <v>33</v>
      </c>
      <c r="U113" s="4">
        <v>111</v>
      </c>
      <c r="V113" s="4">
        <v>0</v>
      </c>
      <c r="W113" s="4">
        <v>0</v>
      </c>
      <c r="X113" s="4">
        <v>2274539</v>
      </c>
      <c r="Y113" s="4">
        <v>47417976</v>
      </c>
    </row>
    <row r="114" s="4" customFormat="1" spans="1:25">
      <c r="A114" s="4">
        <v>16497800521</v>
      </c>
      <c r="B114" s="4" t="s">
        <v>25</v>
      </c>
      <c r="C114" s="4" t="s">
        <v>26</v>
      </c>
      <c r="D114" s="4" t="s">
        <v>238</v>
      </c>
      <c r="E114" s="4" t="s">
        <v>75</v>
      </c>
      <c r="F114" s="5">
        <v>44478</v>
      </c>
      <c r="G114" s="5">
        <v>44479</v>
      </c>
      <c r="H114" s="4">
        <v>1</v>
      </c>
      <c r="I114" s="4">
        <v>1</v>
      </c>
      <c r="J114" s="4">
        <v>1</v>
      </c>
      <c r="K114" s="4" t="s">
        <v>29</v>
      </c>
      <c r="L114" s="4">
        <v>317</v>
      </c>
      <c r="M114" s="4">
        <v>317</v>
      </c>
      <c r="N114" s="4" t="s">
        <v>307</v>
      </c>
      <c r="O114" s="4" t="s">
        <v>31</v>
      </c>
      <c r="P114" s="4" t="s">
        <v>32</v>
      </c>
      <c r="Q114" s="4">
        <v>0</v>
      </c>
      <c r="R114" s="6">
        <v>44477</v>
      </c>
      <c r="S114" s="5">
        <v>44482</v>
      </c>
      <c r="T114" s="4" t="s">
        <v>33</v>
      </c>
      <c r="U114" s="4">
        <v>317</v>
      </c>
      <c r="V114" s="4">
        <v>0</v>
      </c>
      <c r="W114" s="4">
        <v>0</v>
      </c>
      <c r="X114" s="4">
        <v>2274573</v>
      </c>
      <c r="Y114" s="4">
        <v>75486860</v>
      </c>
    </row>
    <row r="115" s="4" customFormat="1" spans="1:24">
      <c r="A115" s="4">
        <v>16498067115</v>
      </c>
      <c r="B115" s="4" t="s">
        <v>25</v>
      </c>
      <c r="C115" s="4" t="s">
        <v>26</v>
      </c>
      <c r="D115" s="4" t="s">
        <v>308</v>
      </c>
      <c r="E115" s="4" t="s">
        <v>135</v>
      </c>
      <c r="F115" s="5">
        <v>44478</v>
      </c>
      <c r="G115" s="5">
        <v>44479</v>
      </c>
      <c r="H115" s="4">
        <v>1</v>
      </c>
      <c r="I115" s="4">
        <v>1</v>
      </c>
      <c r="J115" s="4">
        <v>1</v>
      </c>
      <c r="K115" s="4" t="s">
        <v>29</v>
      </c>
      <c r="L115" s="4">
        <v>71</v>
      </c>
      <c r="M115" s="4">
        <v>71</v>
      </c>
      <c r="N115" s="4" t="s">
        <v>309</v>
      </c>
      <c r="O115" s="4" t="s">
        <v>31</v>
      </c>
      <c r="P115" s="4" t="s">
        <v>32</v>
      </c>
      <c r="Q115" s="4">
        <v>0</v>
      </c>
      <c r="R115" s="6">
        <v>44477</v>
      </c>
      <c r="S115" s="5">
        <v>44482</v>
      </c>
      <c r="T115" s="4" t="s">
        <v>33</v>
      </c>
      <c r="U115" s="4">
        <v>71</v>
      </c>
      <c r="V115" s="4">
        <v>0</v>
      </c>
      <c r="W115" s="4">
        <v>0</v>
      </c>
      <c r="X115" s="4">
        <v>2274616</v>
      </c>
    </row>
    <row r="116" s="4" customFormat="1" spans="1:25">
      <c r="A116" s="4">
        <v>16498164300</v>
      </c>
      <c r="B116" s="4" t="s">
        <v>25</v>
      </c>
      <c r="C116" s="4" t="s">
        <v>26</v>
      </c>
      <c r="D116" s="4" t="s">
        <v>310</v>
      </c>
      <c r="E116" s="4" t="s">
        <v>311</v>
      </c>
      <c r="F116" s="5">
        <v>44478</v>
      </c>
      <c r="G116" s="5">
        <v>44479</v>
      </c>
      <c r="H116" s="4">
        <v>1</v>
      </c>
      <c r="I116" s="4">
        <v>1</v>
      </c>
      <c r="J116" s="4">
        <v>1</v>
      </c>
      <c r="K116" s="4" t="s">
        <v>29</v>
      </c>
      <c r="L116" s="4">
        <v>136</v>
      </c>
      <c r="M116" s="4">
        <v>136</v>
      </c>
      <c r="N116" s="4" t="s">
        <v>312</v>
      </c>
      <c r="O116" s="4" t="s">
        <v>31</v>
      </c>
      <c r="P116" s="4" t="s">
        <v>32</v>
      </c>
      <c r="Q116" s="4">
        <v>0</v>
      </c>
      <c r="R116" s="6">
        <v>44477</v>
      </c>
      <c r="S116" s="5">
        <v>44482</v>
      </c>
      <c r="T116" s="4" t="s">
        <v>33</v>
      </c>
      <c r="U116" s="4">
        <v>136</v>
      </c>
      <c r="V116" s="4">
        <v>0</v>
      </c>
      <c r="W116" s="4">
        <v>0</v>
      </c>
      <c r="X116" s="4">
        <v>2274627</v>
      </c>
      <c r="Y116" s="4">
        <v>75557565</v>
      </c>
    </row>
    <row r="117" s="4" customFormat="1" spans="1:25">
      <c r="A117" s="4">
        <v>16498255021</v>
      </c>
      <c r="B117" s="4" t="s">
        <v>25</v>
      </c>
      <c r="C117" s="4" t="s">
        <v>26</v>
      </c>
      <c r="D117" s="4" t="s">
        <v>313</v>
      </c>
      <c r="E117" s="4" t="s">
        <v>123</v>
      </c>
      <c r="F117" s="5">
        <v>44478</v>
      </c>
      <c r="G117" s="5">
        <v>44479</v>
      </c>
      <c r="H117" s="4">
        <v>1</v>
      </c>
      <c r="I117" s="4">
        <v>1</v>
      </c>
      <c r="J117" s="4">
        <v>1</v>
      </c>
      <c r="K117" s="4" t="s">
        <v>29</v>
      </c>
      <c r="L117" s="4">
        <v>46</v>
      </c>
      <c r="M117" s="4">
        <v>46</v>
      </c>
      <c r="N117" s="4" t="s">
        <v>314</v>
      </c>
      <c r="O117" s="4" t="s">
        <v>31</v>
      </c>
      <c r="P117" s="4" t="s">
        <v>32</v>
      </c>
      <c r="Q117" s="4">
        <v>0</v>
      </c>
      <c r="R117" s="6">
        <v>44477</v>
      </c>
      <c r="S117" s="5">
        <v>44482</v>
      </c>
      <c r="T117" s="4" t="s">
        <v>33</v>
      </c>
      <c r="U117" s="4">
        <v>46</v>
      </c>
      <c r="V117" s="4">
        <v>0</v>
      </c>
      <c r="W117" s="4">
        <v>0</v>
      </c>
      <c r="X117" s="4">
        <v>2274633</v>
      </c>
      <c r="Y117" s="4" t="s">
        <v>315</v>
      </c>
    </row>
    <row r="118" s="4" customFormat="1" spans="1:24">
      <c r="A118" s="4">
        <v>16498309325</v>
      </c>
      <c r="B118" s="4" t="s">
        <v>25</v>
      </c>
      <c r="C118" s="4" t="s">
        <v>26</v>
      </c>
      <c r="D118" s="4" t="s">
        <v>316</v>
      </c>
      <c r="E118" s="4" t="s">
        <v>317</v>
      </c>
      <c r="F118" s="5">
        <v>44478</v>
      </c>
      <c r="G118" s="5">
        <v>44479</v>
      </c>
      <c r="H118" s="4">
        <v>1</v>
      </c>
      <c r="I118" s="4">
        <v>1</v>
      </c>
      <c r="J118" s="4">
        <v>1</v>
      </c>
      <c r="K118" s="4" t="s">
        <v>29</v>
      </c>
      <c r="L118" s="4">
        <v>84</v>
      </c>
      <c r="M118" s="4">
        <v>84</v>
      </c>
      <c r="N118" s="4" t="s">
        <v>318</v>
      </c>
      <c r="O118" s="4" t="s">
        <v>31</v>
      </c>
      <c r="P118" s="4" t="s">
        <v>32</v>
      </c>
      <c r="Q118" s="4">
        <v>0</v>
      </c>
      <c r="R118" s="6">
        <v>44477</v>
      </c>
      <c r="S118" s="5">
        <v>44482</v>
      </c>
      <c r="T118" s="4" t="s">
        <v>33</v>
      </c>
      <c r="U118" s="4">
        <v>84</v>
      </c>
      <c r="V118" s="4">
        <v>0</v>
      </c>
      <c r="W118" s="4">
        <v>0</v>
      </c>
      <c r="X118" s="4">
        <v>2274637</v>
      </c>
    </row>
    <row r="119" s="4" customFormat="1" spans="1:25">
      <c r="A119" s="4">
        <v>16498465152</v>
      </c>
      <c r="B119" s="4" t="s">
        <v>25</v>
      </c>
      <c r="C119" s="4" t="s">
        <v>26</v>
      </c>
      <c r="D119" s="4" t="s">
        <v>319</v>
      </c>
      <c r="E119" s="4" t="s">
        <v>320</v>
      </c>
      <c r="F119" s="5">
        <v>44478</v>
      </c>
      <c r="G119" s="5">
        <v>44479</v>
      </c>
      <c r="H119" s="4">
        <v>1</v>
      </c>
      <c r="I119" s="4">
        <v>1</v>
      </c>
      <c r="J119" s="4">
        <v>1</v>
      </c>
      <c r="K119" s="4" t="s">
        <v>29</v>
      </c>
      <c r="L119" s="4">
        <v>128</v>
      </c>
      <c r="M119" s="4">
        <v>128</v>
      </c>
      <c r="N119" s="4" t="s">
        <v>321</v>
      </c>
      <c r="O119" s="4" t="s">
        <v>31</v>
      </c>
      <c r="P119" s="4" t="s">
        <v>32</v>
      </c>
      <c r="Q119" s="4">
        <v>0</v>
      </c>
      <c r="R119" s="6">
        <v>44478</v>
      </c>
      <c r="S119" s="5">
        <v>44482</v>
      </c>
      <c r="T119" s="4" t="s">
        <v>33</v>
      </c>
      <c r="U119" s="4">
        <v>128</v>
      </c>
      <c r="V119" s="4">
        <v>0</v>
      </c>
      <c r="W119" s="4">
        <v>0</v>
      </c>
      <c r="X119" s="4">
        <v>2274652</v>
      </c>
      <c r="Y119" s="4" t="s">
        <v>322</v>
      </c>
    </row>
    <row r="120" s="4" customFormat="1" spans="1:24">
      <c r="A120" s="4">
        <v>16498484428</v>
      </c>
      <c r="B120" s="4" t="s">
        <v>25</v>
      </c>
      <c r="C120" s="4" t="s">
        <v>26</v>
      </c>
      <c r="D120" s="4" t="s">
        <v>276</v>
      </c>
      <c r="E120" s="4" t="s">
        <v>277</v>
      </c>
      <c r="F120" s="5">
        <v>44478</v>
      </c>
      <c r="G120" s="5">
        <v>44479</v>
      </c>
      <c r="H120" s="4">
        <v>1</v>
      </c>
      <c r="I120" s="4">
        <v>1</v>
      </c>
      <c r="J120" s="4">
        <v>1</v>
      </c>
      <c r="K120" s="4" t="s">
        <v>29</v>
      </c>
      <c r="L120" s="4">
        <v>179</v>
      </c>
      <c r="M120" s="4">
        <v>179</v>
      </c>
      <c r="N120" s="4" t="s">
        <v>323</v>
      </c>
      <c r="O120" s="4" t="s">
        <v>31</v>
      </c>
      <c r="P120" s="4" t="s">
        <v>32</v>
      </c>
      <c r="Q120" s="4">
        <v>0</v>
      </c>
      <c r="R120" s="6">
        <v>44478</v>
      </c>
      <c r="S120" s="5">
        <v>44482</v>
      </c>
      <c r="T120" s="4" t="s">
        <v>33</v>
      </c>
      <c r="U120" s="4">
        <v>179</v>
      </c>
      <c r="V120" s="4">
        <v>0</v>
      </c>
      <c r="W120" s="4">
        <v>0</v>
      </c>
      <c r="X120" s="4">
        <v>2274656</v>
      </c>
    </row>
    <row r="121" s="4" customFormat="1" spans="1:25">
      <c r="A121" s="4">
        <v>16498440331</v>
      </c>
      <c r="B121" s="4" t="s">
        <v>25</v>
      </c>
      <c r="C121" s="4" t="s">
        <v>26</v>
      </c>
      <c r="D121" s="4" t="s">
        <v>324</v>
      </c>
      <c r="E121" s="4" t="s">
        <v>325</v>
      </c>
      <c r="F121" s="5">
        <v>44478</v>
      </c>
      <c r="G121" s="5">
        <v>44479</v>
      </c>
      <c r="H121" s="4">
        <v>1</v>
      </c>
      <c r="I121" s="4">
        <v>1</v>
      </c>
      <c r="J121" s="4">
        <v>1</v>
      </c>
      <c r="K121" s="4" t="s">
        <v>29</v>
      </c>
      <c r="L121" s="4">
        <v>63</v>
      </c>
      <c r="M121" s="4">
        <v>63</v>
      </c>
      <c r="N121" s="4" t="s">
        <v>326</v>
      </c>
      <c r="O121" s="4" t="s">
        <v>31</v>
      </c>
      <c r="P121" s="4" t="s">
        <v>32</v>
      </c>
      <c r="Q121" s="4">
        <v>0</v>
      </c>
      <c r="R121" s="6">
        <v>44478</v>
      </c>
      <c r="S121" s="5">
        <v>44482</v>
      </c>
      <c r="T121" s="4" t="s">
        <v>33</v>
      </c>
      <c r="U121" s="4">
        <v>63</v>
      </c>
      <c r="V121" s="4">
        <v>0</v>
      </c>
      <c r="W121" s="4">
        <v>0</v>
      </c>
      <c r="X121" s="4">
        <v>2274646</v>
      </c>
      <c r="Y121" s="4">
        <v>20731124</v>
      </c>
    </row>
    <row r="122" s="4" customFormat="1" spans="1:25">
      <c r="A122" s="4">
        <v>16498482984</v>
      </c>
      <c r="B122" s="4" t="s">
        <v>25</v>
      </c>
      <c r="C122" s="4" t="s">
        <v>26</v>
      </c>
      <c r="D122" s="4" t="s">
        <v>77</v>
      </c>
      <c r="E122" s="4" t="s">
        <v>78</v>
      </c>
      <c r="F122" s="5">
        <v>44478</v>
      </c>
      <c r="G122" s="5">
        <v>44479</v>
      </c>
      <c r="H122" s="4">
        <v>1</v>
      </c>
      <c r="I122" s="4">
        <v>1</v>
      </c>
      <c r="J122" s="4">
        <v>1</v>
      </c>
      <c r="K122" s="4" t="s">
        <v>29</v>
      </c>
      <c r="L122" s="4">
        <v>194</v>
      </c>
      <c r="M122" s="4">
        <v>194</v>
      </c>
      <c r="N122" s="4" t="s">
        <v>327</v>
      </c>
      <c r="O122" s="4" t="s">
        <v>31</v>
      </c>
      <c r="P122" s="4" t="s">
        <v>32</v>
      </c>
      <c r="Q122" s="4">
        <v>0</v>
      </c>
      <c r="R122" s="6">
        <v>44478</v>
      </c>
      <c r="S122" s="5">
        <v>44482</v>
      </c>
      <c r="T122" s="4" t="s">
        <v>33</v>
      </c>
      <c r="U122" s="4">
        <v>194</v>
      </c>
      <c r="V122" s="4">
        <v>0</v>
      </c>
      <c r="W122" s="4">
        <v>0</v>
      </c>
      <c r="X122" s="4">
        <v>2274658</v>
      </c>
      <c r="Y122" s="4">
        <v>75658082</v>
      </c>
    </row>
    <row r="123" s="4" customFormat="1" spans="1:25">
      <c r="A123" s="4">
        <v>16498510105</v>
      </c>
      <c r="B123" s="4" t="s">
        <v>25</v>
      </c>
      <c r="C123" s="4" t="s">
        <v>26</v>
      </c>
      <c r="D123" s="4" t="s">
        <v>328</v>
      </c>
      <c r="E123" s="4" t="s">
        <v>329</v>
      </c>
      <c r="F123" s="5">
        <v>44478</v>
      </c>
      <c r="G123" s="5">
        <v>44479</v>
      </c>
      <c r="H123" s="4">
        <v>1</v>
      </c>
      <c r="I123" s="4">
        <v>1</v>
      </c>
      <c r="J123" s="4">
        <v>1</v>
      </c>
      <c r="K123" s="4" t="s">
        <v>29</v>
      </c>
      <c r="L123" s="4">
        <v>315</v>
      </c>
      <c r="M123" s="4">
        <v>315</v>
      </c>
      <c r="N123" s="4" t="s">
        <v>330</v>
      </c>
      <c r="O123" s="4" t="s">
        <v>31</v>
      </c>
      <c r="P123" s="4" t="s">
        <v>32</v>
      </c>
      <c r="Q123" s="4">
        <v>0</v>
      </c>
      <c r="R123" s="6">
        <v>44478</v>
      </c>
      <c r="S123" s="5">
        <v>44482</v>
      </c>
      <c r="T123" s="4" t="s">
        <v>33</v>
      </c>
      <c r="U123" s="4">
        <v>315</v>
      </c>
      <c r="V123" s="4">
        <v>0</v>
      </c>
      <c r="W123" s="4">
        <v>0</v>
      </c>
      <c r="X123" s="4">
        <v>2274663</v>
      </c>
      <c r="Y123" s="4">
        <v>75671430</v>
      </c>
    </row>
    <row r="124" s="4" customFormat="1" spans="1:25">
      <c r="A124" s="4">
        <v>16498543951</v>
      </c>
      <c r="B124" s="4" t="s">
        <v>25</v>
      </c>
      <c r="C124" s="4" t="s">
        <v>26</v>
      </c>
      <c r="D124" s="4" t="s">
        <v>331</v>
      </c>
      <c r="E124" s="4" t="s">
        <v>332</v>
      </c>
      <c r="F124" s="5">
        <v>44478</v>
      </c>
      <c r="G124" s="5">
        <v>44479</v>
      </c>
      <c r="H124" s="4">
        <v>1</v>
      </c>
      <c r="I124" s="4">
        <v>1</v>
      </c>
      <c r="J124" s="4">
        <v>1</v>
      </c>
      <c r="K124" s="4" t="s">
        <v>29</v>
      </c>
      <c r="L124" s="4">
        <v>286</v>
      </c>
      <c r="M124" s="4">
        <v>286</v>
      </c>
      <c r="N124" s="4" t="s">
        <v>333</v>
      </c>
      <c r="O124" s="4" t="s">
        <v>31</v>
      </c>
      <c r="P124" s="4" t="s">
        <v>32</v>
      </c>
      <c r="Q124" s="4">
        <v>0</v>
      </c>
      <c r="R124" s="6">
        <v>44478</v>
      </c>
      <c r="S124" s="5">
        <v>44482</v>
      </c>
      <c r="T124" s="4" t="s">
        <v>33</v>
      </c>
      <c r="U124" s="4">
        <v>286</v>
      </c>
      <c r="V124" s="4">
        <v>0</v>
      </c>
      <c r="W124" s="4">
        <v>0</v>
      </c>
      <c r="X124" s="4">
        <v>2274668</v>
      </c>
      <c r="Y124" s="4">
        <v>121222873</v>
      </c>
    </row>
    <row r="125" s="4" customFormat="1" spans="1:25">
      <c r="A125" s="4">
        <v>16498658482</v>
      </c>
      <c r="B125" s="4" t="s">
        <v>25</v>
      </c>
      <c r="C125" s="4" t="s">
        <v>26</v>
      </c>
      <c r="D125" s="4" t="s">
        <v>334</v>
      </c>
      <c r="E125" s="4" t="s">
        <v>317</v>
      </c>
      <c r="F125" s="5">
        <v>44478</v>
      </c>
      <c r="G125" s="5">
        <v>44479</v>
      </c>
      <c r="H125" s="4">
        <v>1</v>
      </c>
      <c r="I125" s="4">
        <v>1</v>
      </c>
      <c r="J125" s="4">
        <v>1</v>
      </c>
      <c r="K125" s="4" t="s">
        <v>29</v>
      </c>
      <c r="L125" s="4">
        <v>78</v>
      </c>
      <c r="M125" s="4">
        <v>78</v>
      </c>
      <c r="N125" s="4" t="s">
        <v>335</v>
      </c>
      <c r="O125" s="4" t="s">
        <v>31</v>
      </c>
      <c r="P125" s="4" t="s">
        <v>32</v>
      </c>
      <c r="Q125" s="4">
        <v>0</v>
      </c>
      <c r="R125" s="6">
        <v>44478</v>
      </c>
      <c r="S125" s="5">
        <v>44482</v>
      </c>
      <c r="T125" s="4" t="s">
        <v>33</v>
      </c>
      <c r="U125" s="4">
        <v>78</v>
      </c>
      <c r="V125" s="4">
        <v>0</v>
      </c>
      <c r="W125" s="4">
        <v>0</v>
      </c>
      <c r="X125" s="4">
        <v>2274696</v>
      </c>
      <c r="Y125" s="4" t="s">
        <v>336</v>
      </c>
    </row>
    <row r="126" s="4" customFormat="1" spans="1:25">
      <c r="A126" s="4">
        <v>16498694864</v>
      </c>
      <c r="B126" s="4" t="s">
        <v>25</v>
      </c>
      <c r="C126" s="4" t="s">
        <v>26</v>
      </c>
      <c r="D126" s="4" t="s">
        <v>337</v>
      </c>
      <c r="E126" s="4" t="s">
        <v>338</v>
      </c>
      <c r="F126" s="5">
        <v>44478</v>
      </c>
      <c r="G126" s="5">
        <v>44479</v>
      </c>
      <c r="H126" s="4">
        <v>1</v>
      </c>
      <c r="I126" s="4">
        <v>1</v>
      </c>
      <c r="J126" s="4">
        <v>1</v>
      </c>
      <c r="K126" s="4" t="s">
        <v>29</v>
      </c>
      <c r="L126" s="4">
        <v>122</v>
      </c>
      <c r="M126" s="4">
        <v>122</v>
      </c>
      <c r="N126" s="4" t="s">
        <v>339</v>
      </c>
      <c r="O126" s="4" t="s">
        <v>31</v>
      </c>
      <c r="P126" s="4" t="s">
        <v>32</v>
      </c>
      <c r="Q126" s="4">
        <v>0</v>
      </c>
      <c r="R126" s="6">
        <v>44478</v>
      </c>
      <c r="S126" s="5">
        <v>44482</v>
      </c>
      <c r="T126" s="4" t="s">
        <v>33</v>
      </c>
      <c r="U126" s="4">
        <v>122</v>
      </c>
      <c r="V126" s="4">
        <v>0</v>
      </c>
      <c r="W126" s="4">
        <v>0</v>
      </c>
      <c r="X126" s="4">
        <v>2274708</v>
      </c>
      <c r="Y126" s="4">
        <v>810342</v>
      </c>
    </row>
    <row r="127" s="4" customFormat="1" spans="1:25">
      <c r="A127" s="4">
        <v>16498720581</v>
      </c>
      <c r="B127" s="4" t="s">
        <v>25</v>
      </c>
      <c r="C127" s="4" t="s">
        <v>26</v>
      </c>
      <c r="D127" s="4" t="s">
        <v>126</v>
      </c>
      <c r="E127" s="4" t="s">
        <v>127</v>
      </c>
      <c r="F127" s="5">
        <v>44478</v>
      </c>
      <c r="G127" s="5">
        <v>44479</v>
      </c>
      <c r="H127" s="4">
        <v>1</v>
      </c>
      <c r="I127" s="4">
        <v>1</v>
      </c>
      <c r="J127" s="4">
        <v>1</v>
      </c>
      <c r="K127" s="4" t="s">
        <v>29</v>
      </c>
      <c r="L127" s="4">
        <v>232</v>
      </c>
      <c r="M127" s="4">
        <v>232</v>
      </c>
      <c r="N127" s="4" t="s">
        <v>340</v>
      </c>
      <c r="O127" s="4" t="s">
        <v>31</v>
      </c>
      <c r="P127" s="4" t="s">
        <v>32</v>
      </c>
      <c r="Q127" s="4">
        <v>0</v>
      </c>
      <c r="R127" s="6">
        <v>44478</v>
      </c>
      <c r="S127" s="5">
        <v>44482</v>
      </c>
      <c r="T127" s="4" t="s">
        <v>33</v>
      </c>
      <c r="U127" s="4">
        <v>232</v>
      </c>
      <c r="V127" s="4">
        <v>0</v>
      </c>
      <c r="W127" s="4">
        <v>0</v>
      </c>
      <c r="X127" s="4">
        <v>2274721</v>
      </c>
      <c r="Y127" s="4">
        <v>75976825</v>
      </c>
    </row>
    <row r="128" s="4" customFormat="1" spans="1:25">
      <c r="A128" s="4">
        <v>16498723678</v>
      </c>
      <c r="B128" s="4" t="s">
        <v>25</v>
      </c>
      <c r="C128" s="4" t="s">
        <v>26</v>
      </c>
      <c r="D128" s="4" t="s">
        <v>341</v>
      </c>
      <c r="E128" s="4" t="s">
        <v>342</v>
      </c>
      <c r="F128" s="5">
        <v>44478</v>
      </c>
      <c r="G128" s="5">
        <v>44479</v>
      </c>
      <c r="H128" s="4">
        <v>1</v>
      </c>
      <c r="I128" s="4">
        <v>1</v>
      </c>
      <c r="J128" s="4">
        <v>1</v>
      </c>
      <c r="K128" s="4" t="s">
        <v>29</v>
      </c>
      <c r="L128" s="4">
        <v>133</v>
      </c>
      <c r="M128" s="4">
        <v>133</v>
      </c>
      <c r="N128" s="4" t="s">
        <v>343</v>
      </c>
      <c r="O128" s="4" t="s">
        <v>31</v>
      </c>
      <c r="P128" s="4" t="s">
        <v>32</v>
      </c>
      <c r="Q128" s="4">
        <v>0</v>
      </c>
      <c r="R128" s="6">
        <v>44478</v>
      </c>
      <c r="S128" s="5">
        <v>44482</v>
      </c>
      <c r="T128" s="4" t="s">
        <v>33</v>
      </c>
      <c r="U128" s="4">
        <v>133</v>
      </c>
      <c r="V128" s="4">
        <v>0</v>
      </c>
      <c r="W128" s="4">
        <v>0</v>
      </c>
      <c r="X128" s="4">
        <v>2274723</v>
      </c>
      <c r="Y128" s="4">
        <v>75978259</v>
      </c>
    </row>
    <row r="129" s="4" customFormat="1" spans="1:25">
      <c r="A129" s="4">
        <v>16498734231</v>
      </c>
      <c r="B129" s="4" t="s">
        <v>25</v>
      </c>
      <c r="C129" s="4" t="s">
        <v>26</v>
      </c>
      <c r="D129" s="4" t="s">
        <v>344</v>
      </c>
      <c r="E129" s="4" t="s">
        <v>345</v>
      </c>
      <c r="F129" s="5">
        <v>44478</v>
      </c>
      <c r="G129" s="5">
        <v>44479</v>
      </c>
      <c r="H129" s="4">
        <v>1</v>
      </c>
      <c r="I129" s="4">
        <v>1</v>
      </c>
      <c r="J129" s="4">
        <v>1</v>
      </c>
      <c r="K129" s="4" t="s">
        <v>29</v>
      </c>
      <c r="L129" s="4">
        <v>62</v>
      </c>
      <c r="M129" s="4">
        <v>62</v>
      </c>
      <c r="N129" s="4" t="s">
        <v>346</v>
      </c>
      <c r="O129" s="4" t="s">
        <v>31</v>
      </c>
      <c r="P129" s="4" t="s">
        <v>32</v>
      </c>
      <c r="Q129" s="4">
        <v>0</v>
      </c>
      <c r="R129" s="6">
        <v>44478</v>
      </c>
      <c r="S129" s="5">
        <v>44482</v>
      </c>
      <c r="T129" s="4" t="s">
        <v>33</v>
      </c>
      <c r="U129" s="4">
        <v>62</v>
      </c>
      <c r="V129" s="4">
        <v>0</v>
      </c>
      <c r="W129" s="4">
        <v>0</v>
      </c>
      <c r="X129" s="4">
        <v>2274727</v>
      </c>
      <c r="Y129" s="4">
        <v>402110000472</v>
      </c>
    </row>
    <row r="130" s="4" customFormat="1" spans="1:25">
      <c r="A130" s="4">
        <v>16498909712</v>
      </c>
      <c r="B130" s="4" t="s">
        <v>25</v>
      </c>
      <c r="C130" s="4" t="s">
        <v>26</v>
      </c>
      <c r="D130" s="4" t="s">
        <v>347</v>
      </c>
      <c r="E130" s="4" t="s">
        <v>348</v>
      </c>
      <c r="F130" s="5">
        <v>44478</v>
      </c>
      <c r="G130" s="5">
        <v>44479</v>
      </c>
      <c r="H130" s="4">
        <v>1</v>
      </c>
      <c r="I130" s="4">
        <v>1</v>
      </c>
      <c r="J130" s="4">
        <v>1</v>
      </c>
      <c r="K130" s="4" t="s">
        <v>29</v>
      </c>
      <c r="L130" s="4">
        <v>143</v>
      </c>
      <c r="M130" s="4">
        <v>143</v>
      </c>
      <c r="N130" s="4" t="s">
        <v>349</v>
      </c>
      <c r="O130" s="4" t="s">
        <v>31</v>
      </c>
      <c r="P130" s="4" t="s">
        <v>32</v>
      </c>
      <c r="Q130" s="4">
        <v>0</v>
      </c>
      <c r="R130" s="6">
        <v>44478</v>
      </c>
      <c r="S130" s="5">
        <v>44482</v>
      </c>
      <c r="T130" s="4" t="s">
        <v>33</v>
      </c>
      <c r="U130" s="4">
        <v>143</v>
      </c>
      <c r="V130" s="4">
        <v>0</v>
      </c>
      <c r="W130" s="4">
        <v>0</v>
      </c>
      <c r="X130" s="4">
        <v>2274750</v>
      </c>
      <c r="Y130" s="4">
        <v>27499355</v>
      </c>
    </row>
    <row r="131" s="4" customFormat="1" spans="1:24">
      <c r="A131" s="4">
        <v>16502680239</v>
      </c>
      <c r="B131" s="4" t="s">
        <v>25</v>
      </c>
      <c r="C131" s="4" t="s">
        <v>26</v>
      </c>
      <c r="D131" s="4" t="s">
        <v>350</v>
      </c>
      <c r="E131" s="4" t="s">
        <v>100</v>
      </c>
      <c r="F131" s="5">
        <v>44478</v>
      </c>
      <c r="G131" s="5">
        <v>44479</v>
      </c>
      <c r="H131" s="4">
        <v>1</v>
      </c>
      <c r="I131" s="4">
        <v>1</v>
      </c>
      <c r="J131" s="4">
        <v>1</v>
      </c>
      <c r="K131" s="4" t="s">
        <v>29</v>
      </c>
      <c r="L131" s="4">
        <v>142</v>
      </c>
      <c r="M131" s="4">
        <v>142</v>
      </c>
      <c r="N131" s="4" t="s">
        <v>351</v>
      </c>
      <c r="O131" s="4" t="s">
        <v>31</v>
      </c>
      <c r="P131" s="4" t="s">
        <v>32</v>
      </c>
      <c r="Q131" s="4">
        <v>0</v>
      </c>
      <c r="R131" s="6">
        <v>44478</v>
      </c>
      <c r="S131" s="5">
        <v>44482</v>
      </c>
      <c r="T131" s="4" t="s">
        <v>33</v>
      </c>
      <c r="U131" s="4">
        <v>142</v>
      </c>
      <c r="V131" s="4">
        <v>0</v>
      </c>
      <c r="W131" s="4">
        <v>0</v>
      </c>
      <c r="X131" s="4">
        <v>2274791</v>
      </c>
    </row>
    <row r="132" s="4" customFormat="1" spans="1:24">
      <c r="A132" s="4">
        <v>16503305428</v>
      </c>
      <c r="B132" s="4" t="s">
        <v>25</v>
      </c>
      <c r="C132" s="4" t="s">
        <v>26</v>
      </c>
      <c r="D132" s="4" t="s">
        <v>352</v>
      </c>
      <c r="E132" s="4" t="s">
        <v>200</v>
      </c>
      <c r="F132" s="5">
        <v>44478</v>
      </c>
      <c r="G132" s="5">
        <v>44479</v>
      </c>
      <c r="H132" s="4">
        <v>1</v>
      </c>
      <c r="I132" s="4">
        <v>1</v>
      </c>
      <c r="J132" s="4">
        <v>1</v>
      </c>
      <c r="K132" s="4" t="s">
        <v>29</v>
      </c>
      <c r="L132" s="4">
        <v>30</v>
      </c>
      <c r="M132" s="4">
        <v>30</v>
      </c>
      <c r="N132" s="4" t="s">
        <v>353</v>
      </c>
      <c r="O132" s="4" t="s">
        <v>31</v>
      </c>
      <c r="P132" s="4" t="s">
        <v>32</v>
      </c>
      <c r="Q132" s="4">
        <v>0</v>
      </c>
      <c r="R132" s="6">
        <v>44478</v>
      </c>
      <c r="S132" s="5">
        <v>44482</v>
      </c>
      <c r="T132" s="4" t="s">
        <v>33</v>
      </c>
      <c r="U132" s="4">
        <v>30</v>
      </c>
      <c r="V132" s="4">
        <v>0</v>
      </c>
      <c r="W132" s="4">
        <v>0</v>
      </c>
      <c r="X132" s="4">
        <v>2274811</v>
      </c>
    </row>
    <row r="133" s="4" customFormat="1" spans="1:25">
      <c r="A133" s="4">
        <v>16503467214</v>
      </c>
      <c r="B133" s="4" t="s">
        <v>25</v>
      </c>
      <c r="C133" s="4" t="s">
        <v>26</v>
      </c>
      <c r="D133" s="4" t="s">
        <v>354</v>
      </c>
      <c r="E133" s="4" t="s">
        <v>355</v>
      </c>
      <c r="F133" s="5">
        <v>44478</v>
      </c>
      <c r="G133" s="5">
        <v>44479</v>
      </c>
      <c r="H133" s="4">
        <v>1</v>
      </c>
      <c r="I133" s="4">
        <v>1</v>
      </c>
      <c r="J133" s="4">
        <v>1</v>
      </c>
      <c r="K133" s="4" t="s">
        <v>29</v>
      </c>
      <c r="L133" s="4">
        <v>70</v>
      </c>
      <c r="M133" s="4">
        <v>70</v>
      </c>
      <c r="N133" s="4" t="s">
        <v>356</v>
      </c>
      <c r="O133" s="4" t="s">
        <v>31</v>
      </c>
      <c r="P133" s="4" t="s">
        <v>32</v>
      </c>
      <c r="Q133" s="4">
        <v>0</v>
      </c>
      <c r="R133" s="6">
        <v>44478</v>
      </c>
      <c r="S133" s="5">
        <v>44482</v>
      </c>
      <c r="T133" s="4" t="s">
        <v>33</v>
      </c>
      <c r="U133" s="4">
        <v>70</v>
      </c>
      <c r="V133" s="4">
        <v>0</v>
      </c>
      <c r="W133" s="4">
        <v>0</v>
      </c>
      <c r="X133" s="4">
        <v>2274817</v>
      </c>
      <c r="Y133" s="4">
        <v>21104464</v>
      </c>
    </row>
    <row r="134" s="4" customFormat="1" spans="1:24">
      <c r="A134" s="4">
        <v>16503647886</v>
      </c>
      <c r="B134" s="4" t="s">
        <v>25</v>
      </c>
      <c r="C134" s="4" t="s">
        <v>26</v>
      </c>
      <c r="D134" s="4" t="s">
        <v>357</v>
      </c>
      <c r="E134" s="4" t="s">
        <v>358</v>
      </c>
      <c r="F134" s="5">
        <v>44478</v>
      </c>
      <c r="G134" s="5">
        <v>44479</v>
      </c>
      <c r="H134" s="4">
        <v>1</v>
      </c>
      <c r="I134" s="4">
        <v>1</v>
      </c>
      <c r="J134" s="4">
        <v>1</v>
      </c>
      <c r="K134" s="4" t="s">
        <v>29</v>
      </c>
      <c r="L134" s="4">
        <v>80</v>
      </c>
      <c r="M134" s="4">
        <v>80</v>
      </c>
      <c r="N134" s="4" t="s">
        <v>359</v>
      </c>
      <c r="O134" s="4" t="s">
        <v>31</v>
      </c>
      <c r="P134" s="4" t="s">
        <v>32</v>
      </c>
      <c r="Q134" s="4">
        <v>0</v>
      </c>
      <c r="R134" s="6">
        <v>44478</v>
      </c>
      <c r="S134" s="5">
        <v>44482</v>
      </c>
      <c r="T134" s="4" t="s">
        <v>33</v>
      </c>
      <c r="U134" s="4">
        <v>80</v>
      </c>
      <c r="V134" s="4">
        <v>0</v>
      </c>
      <c r="W134" s="4">
        <v>0</v>
      </c>
      <c r="X134" s="4">
        <v>2274828</v>
      </c>
    </row>
    <row r="135" s="4" customFormat="1" spans="1:24">
      <c r="A135" s="4">
        <v>16503682644</v>
      </c>
      <c r="B135" s="4" t="s">
        <v>25</v>
      </c>
      <c r="C135" s="4" t="s">
        <v>26</v>
      </c>
      <c r="D135" s="4" t="s">
        <v>360</v>
      </c>
      <c r="E135" s="4" t="s">
        <v>135</v>
      </c>
      <c r="F135" s="5">
        <v>44478</v>
      </c>
      <c r="G135" s="5">
        <v>44479</v>
      </c>
      <c r="H135" s="4">
        <v>1</v>
      </c>
      <c r="I135" s="4">
        <v>1</v>
      </c>
      <c r="J135" s="4">
        <v>1</v>
      </c>
      <c r="K135" s="4" t="s">
        <v>29</v>
      </c>
      <c r="L135" s="4">
        <v>28</v>
      </c>
      <c r="M135" s="4">
        <v>28</v>
      </c>
      <c r="N135" s="4" t="s">
        <v>361</v>
      </c>
      <c r="O135" s="4" t="s">
        <v>31</v>
      </c>
      <c r="P135" s="4" t="s">
        <v>32</v>
      </c>
      <c r="Q135" s="4">
        <v>0</v>
      </c>
      <c r="R135" s="6">
        <v>44478</v>
      </c>
      <c r="S135" s="5">
        <v>44482</v>
      </c>
      <c r="T135" s="4" t="s">
        <v>33</v>
      </c>
      <c r="U135" s="4">
        <v>28</v>
      </c>
      <c r="V135" s="4">
        <v>0</v>
      </c>
      <c r="W135" s="4">
        <v>0</v>
      </c>
      <c r="X135" s="4">
        <v>2274830</v>
      </c>
    </row>
    <row r="136" s="4" customFormat="1" spans="1:24">
      <c r="A136" s="4">
        <v>16503751402</v>
      </c>
      <c r="B136" s="4" t="s">
        <v>25</v>
      </c>
      <c r="C136" s="4" t="s">
        <v>26</v>
      </c>
      <c r="D136" s="4" t="s">
        <v>362</v>
      </c>
      <c r="E136" s="4" t="s">
        <v>117</v>
      </c>
      <c r="F136" s="5">
        <v>44478</v>
      </c>
      <c r="G136" s="5">
        <v>44479</v>
      </c>
      <c r="H136" s="4">
        <v>1</v>
      </c>
      <c r="I136" s="4">
        <v>1</v>
      </c>
      <c r="J136" s="4">
        <v>1</v>
      </c>
      <c r="K136" s="4" t="s">
        <v>29</v>
      </c>
      <c r="L136" s="4">
        <v>45</v>
      </c>
      <c r="M136" s="4">
        <v>45</v>
      </c>
      <c r="N136" s="4" t="s">
        <v>363</v>
      </c>
      <c r="O136" s="4" t="s">
        <v>31</v>
      </c>
      <c r="P136" s="4" t="s">
        <v>32</v>
      </c>
      <c r="Q136" s="4">
        <v>0</v>
      </c>
      <c r="R136" s="6">
        <v>44478</v>
      </c>
      <c r="S136" s="5">
        <v>44482</v>
      </c>
      <c r="T136" s="4" t="s">
        <v>33</v>
      </c>
      <c r="U136" s="4">
        <v>45</v>
      </c>
      <c r="V136" s="4">
        <v>0</v>
      </c>
      <c r="W136" s="4">
        <v>0</v>
      </c>
      <c r="X136" s="4">
        <v>2274835</v>
      </c>
    </row>
    <row r="137" s="4" customFormat="1" spans="1:25">
      <c r="A137" s="4">
        <v>16503825588</v>
      </c>
      <c r="B137" s="4" t="s">
        <v>25</v>
      </c>
      <c r="C137" s="4" t="s">
        <v>26</v>
      </c>
      <c r="D137" s="4" t="s">
        <v>364</v>
      </c>
      <c r="E137" s="4" t="s">
        <v>365</v>
      </c>
      <c r="F137" s="5">
        <v>44478</v>
      </c>
      <c r="G137" s="5">
        <v>44479</v>
      </c>
      <c r="H137" s="4">
        <v>1</v>
      </c>
      <c r="I137" s="4">
        <v>1</v>
      </c>
      <c r="J137" s="4">
        <v>1</v>
      </c>
      <c r="K137" s="4" t="s">
        <v>29</v>
      </c>
      <c r="L137" s="4">
        <v>38</v>
      </c>
      <c r="M137" s="4">
        <v>38</v>
      </c>
      <c r="N137" s="4" t="s">
        <v>366</v>
      </c>
      <c r="O137" s="4" t="s">
        <v>31</v>
      </c>
      <c r="P137" s="4" t="s">
        <v>32</v>
      </c>
      <c r="Q137" s="4">
        <v>0</v>
      </c>
      <c r="R137" s="6">
        <v>44478</v>
      </c>
      <c r="S137" s="5">
        <v>44482</v>
      </c>
      <c r="T137" s="4" t="s">
        <v>33</v>
      </c>
      <c r="U137" s="4">
        <v>38</v>
      </c>
      <c r="V137" s="4">
        <v>0</v>
      </c>
      <c r="W137" s="4">
        <v>0</v>
      </c>
      <c r="X137" s="4">
        <v>2274844</v>
      </c>
      <c r="Y137" s="4" t="s">
        <v>367</v>
      </c>
    </row>
    <row r="138" s="4" customFormat="1" spans="1:24">
      <c r="A138" s="4">
        <v>16503890193</v>
      </c>
      <c r="B138" s="4" t="s">
        <v>25</v>
      </c>
      <c r="C138" s="4" t="s">
        <v>26</v>
      </c>
      <c r="D138" s="4" t="s">
        <v>368</v>
      </c>
      <c r="E138" s="4" t="s">
        <v>369</v>
      </c>
      <c r="F138" s="5">
        <v>44478</v>
      </c>
      <c r="G138" s="5">
        <v>44479</v>
      </c>
      <c r="H138" s="4">
        <v>1</v>
      </c>
      <c r="I138" s="4">
        <v>1</v>
      </c>
      <c r="J138" s="4">
        <v>1</v>
      </c>
      <c r="K138" s="4" t="s">
        <v>29</v>
      </c>
      <c r="L138" s="4">
        <v>22</v>
      </c>
      <c r="M138" s="4">
        <v>22</v>
      </c>
      <c r="N138" s="4" t="s">
        <v>370</v>
      </c>
      <c r="O138" s="4" t="s">
        <v>31</v>
      </c>
      <c r="P138" s="4" t="s">
        <v>32</v>
      </c>
      <c r="Q138" s="4">
        <v>0</v>
      </c>
      <c r="R138" s="6">
        <v>44478</v>
      </c>
      <c r="S138" s="5">
        <v>44482</v>
      </c>
      <c r="T138" s="4" t="s">
        <v>33</v>
      </c>
      <c r="U138" s="4">
        <v>22</v>
      </c>
      <c r="V138" s="4">
        <v>0</v>
      </c>
      <c r="W138" s="4">
        <v>0</v>
      </c>
      <c r="X138" s="4">
        <v>2274850</v>
      </c>
    </row>
    <row r="139" s="4" customFormat="1" spans="1:23">
      <c r="A139" s="4">
        <v>16503996730</v>
      </c>
      <c r="B139" s="4" t="s">
        <v>25</v>
      </c>
      <c r="C139" s="4" t="s">
        <v>26</v>
      </c>
      <c r="D139" s="4" t="s">
        <v>371</v>
      </c>
      <c r="E139" s="4"/>
      <c r="F139" s="5">
        <v>44478</v>
      </c>
      <c r="G139" s="5">
        <v>44479</v>
      </c>
      <c r="H139" s="4">
        <v>0</v>
      </c>
      <c r="I139" s="4">
        <v>1</v>
      </c>
      <c r="J139" s="4">
        <v>0</v>
      </c>
      <c r="K139" s="4" t="s">
        <v>29</v>
      </c>
      <c r="L139" s="4">
        <v>205</v>
      </c>
      <c r="M139" s="4">
        <v>205</v>
      </c>
      <c r="N139" s="4"/>
      <c r="O139" s="4" t="s">
        <v>31</v>
      </c>
      <c r="P139" s="4" t="s">
        <v>32</v>
      </c>
      <c r="Q139" s="4">
        <v>0</v>
      </c>
      <c r="R139" s="6">
        <v>44478</v>
      </c>
      <c r="S139" s="5">
        <v>44482</v>
      </c>
      <c r="T139" s="4" t="s">
        <v>33</v>
      </c>
      <c r="U139" s="4">
        <v>205</v>
      </c>
      <c r="V139" s="4">
        <v>0</v>
      </c>
      <c r="W139" s="4">
        <v>0</v>
      </c>
    </row>
    <row r="140" s="4" customFormat="1" spans="1:24">
      <c r="A140" s="4">
        <v>16504080592</v>
      </c>
      <c r="B140" s="4" t="s">
        <v>25</v>
      </c>
      <c r="C140" s="4" t="s">
        <v>26</v>
      </c>
      <c r="D140" s="4" t="s">
        <v>372</v>
      </c>
      <c r="E140" s="4" t="s">
        <v>320</v>
      </c>
      <c r="F140" s="5">
        <v>44478</v>
      </c>
      <c r="G140" s="5">
        <v>44479</v>
      </c>
      <c r="H140" s="4">
        <v>1</v>
      </c>
      <c r="I140" s="4">
        <v>1</v>
      </c>
      <c r="J140" s="4">
        <v>1</v>
      </c>
      <c r="K140" s="4" t="s">
        <v>29</v>
      </c>
      <c r="L140" s="4">
        <v>51</v>
      </c>
      <c r="M140" s="4">
        <v>51</v>
      </c>
      <c r="N140" s="4" t="s">
        <v>373</v>
      </c>
      <c r="O140" s="4" t="s">
        <v>31</v>
      </c>
      <c r="P140" s="4" t="s">
        <v>32</v>
      </c>
      <c r="Q140" s="4">
        <v>0</v>
      </c>
      <c r="R140" s="6">
        <v>44478</v>
      </c>
      <c r="S140" s="5">
        <v>44482</v>
      </c>
      <c r="T140" s="4" t="s">
        <v>33</v>
      </c>
      <c r="U140" s="4">
        <v>51</v>
      </c>
      <c r="V140" s="4">
        <v>0</v>
      </c>
      <c r="W140" s="4">
        <v>0</v>
      </c>
      <c r="X140" s="4">
        <v>2274864</v>
      </c>
    </row>
    <row r="141" s="4" customFormat="1" spans="1:24">
      <c r="A141" s="4">
        <v>16504187880</v>
      </c>
      <c r="B141" s="4" t="s">
        <v>25</v>
      </c>
      <c r="C141" s="4" t="s">
        <v>26</v>
      </c>
      <c r="D141" s="4" t="s">
        <v>374</v>
      </c>
      <c r="E141" s="4" t="s">
        <v>375</v>
      </c>
      <c r="F141" s="5">
        <v>44478</v>
      </c>
      <c r="G141" s="5">
        <v>44479</v>
      </c>
      <c r="H141" s="4">
        <v>1</v>
      </c>
      <c r="I141" s="4">
        <v>1</v>
      </c>
      <c r="J141" s="4">
        <v>1</v>
      </c>
      <c r="K141" s="4" t="s">
        <v>29</v>
      </c>
      <c r="L141" s="4">
        <v>249</v>
      </c>
      <c r="M141" s="4">
        <v>249</v>
      </c>
      <c r="N141" s="4" t="s">
        <v>376</v>
      </c>
      <c r="O141" s="4" t="s">
        <v>31</v>
      </c>
      <c r="P141" s="4" t="s">
        <v>32</v>
      </c>
      <c r="Q141" s="4">
        <v>0</v>
      </c>
      <c r="R141" s="6">
        <v>44478</v>
      </c>
      <c r="S141" s="5">
        <v>44482</v>
      </c>
      <c r="T141" s="4" t="s">
        <v>33</v>
      </c>
      <c r="U141" s="4">
        <v>249</v>
      </c>
      <c r="V141" s="4">
        <v>0</v>
      </c>
      <c r="W141" s="4">
        <v>0</v>
      </c>
      <c r="X141" s="4">
        <v>2274869</v>
      </c>
    </row>
    <row r="142" s="4" customFormat="1" spans="1:24">
      <c r="A142" s="4">
        <v>16504457977</v>
      </c>
      <c r="B142" s="4" t="s">
        <v>25</v>
      </c>
      <c r="C142" s="4" t="s">
        <v>26</v>
      </c>
      <c r="D142" s="4" t="s">
        <v>377</v>
      </c>
      <c r="E142" s="4" t="s">
        <v>378</v>
      </c>
      <c r="F142" s="5">
        <v>44478</v>
      </c>
      <c r="G142" s="5">
        <v>44479</v>
      </c>
      <c r="H142" s="4">
        <v>1</v>
      </c>
      <c r="I142" s="4">
        <v>1</v>
      </c>
      <c r="J142" s="4">
        <v>1</v>
      </c>
      <c r="K142" s="4" t="s">
        <v>29</v>
      </c>
      <c r="L142" s="4">
        <v>15</v>
      </c>
      <c r="M142" s="4">
        <v>15</v>
      </c>
      <c r="N142" s="4" t="s">
        <v>379</v>
      </c>
      <c r="O142" s="4" t="s">
        <v>31</v>
      </c>
      <c r="P142" s="4" t="s">
        <v>32</v>
      </c>
      <c r="Q142" s="4">
        <v>0</v>
      </c>
      <c r="R142" s="6">
        <v>44478</v>
      </c>
      <c r="S142" s="5">
        <v>44482</v>
      </c>
      <c r="T142" s="4" t="s">
        <v>33</v>
      </c>
      <c r="U142" s="4">
        <v>15</v>
      </c>
      <c r="V142" s="4">
        <v>0</v>
      </c>
      <c r="W142" s="4">
        <v>0</v>
      </c>
      <c r="X142" s="4">
        <v>2274886</v>
      </c>
    </row>
    <row r="143" s="4" customFormat="1" spans="1:24">
      <c r="A143" s="4">
        <v>16504640964</v>
      </c>
      <c r="B143" s="4" t="s">
        <v>25</v>
      </c>
      <c r="C143" s="4" t="s">
        <v>26</v>
      </c>
      <c r="D143" s="4" t="s">
        <v>380</v>
      </c>
      <c r="E143" s="4" t="s">
        <v>381</v>
      </c>
      <c r="F143" s="5">
        <v>44478</v>
      </c>
      <c r="G143" s="5">
        <v>44479</v>
      </c>
      <c r="H143" s="4">
        <v>1</v>
      </c>
      <c r="I143" s="4">
        <v>1</v>
      </c>
      <c r="J143" s="4">
        <v>1</v>
      </c>
      <c r="K143" s="4" t="s">
        <v>29</v>
      </c>
      <c r="L143" s="4">
        <v>36</v>
      </c>
      <c r="M143" s="4">
        <v>36</v>
      </c>
      <c r="N143" s="4" t="s">
        <v>382</v>
      </c>
      <c r="O143" s="4" t="s">
        <v>31</v>
      </c>
      <c r="P143" s="4" t="s">
        <v>32</v>
      </c>
      <c r="Q143" s="4">
        <v>0</v>
      </c>
      <c r="R143" s="6">
        <v>44478</v>
      </c>
      <c r="S143" s="5">
        <v>44482</v>
      </c>
      <c r="T143" s="4" t="s">
        <v>33</v>
      </c>
      <c r="U143" s="4">
        <v>36</v>
      </c>
      <c r="V143" s="4">
        <v>0</v>
      </c>
      <c r="W143" s="4">
        <v>0</v>
      </c>
      <c r="X143" s="4">
        <v>2274896</v>
      </c>
    </row>
    <row r="144" s="4" customFormat="1" spans="1:24">
      <c r="A144" s="4">
        <v>16504967950</v>
      </c>
      <c r="B144" s="4" t="s">
        <v>25</v>
      </c>
      <c r="C144" s="4" t="s">
        <v>26</v>
      </c>
      <c r="D144" s="4" t="s">
        <v>352</v>
      </c>
      <c r="E144" s="4" t="s">
        <v>200</v>
      </c>
      <c r="F144" s="5">
        <v>44478</v>
      </c>
      <c r="G144" s="5">
        <v>44479</v>
      </c>
      <c r="H144" s="4">
        <v>1</v>
      </c>
      <c r="I144" s="4">
        <v>1</v>
      </c>
      <c r="J144" s="4">
        <v>1</v>
      </c>
      <c r="K144" s="4" t="s">
        <v>29</v>
      </c>
      <c r="L144" s="4">
        <v>37</v>
      </c>
      <c r="M144" s="4">
        <v>37</v>
      </c>
      <c r="N144" s="4" t="s">
        <v>383</v>
      </c>
      <c r="O144" s="4" t="s">
        <v>31</v>
      </c>
      <c r="P144" s="4" t="s">
        <v>32</v>
      </c>
      <c r="Q144" s="4">
        <v>0</v>
      </c>
      <c r="R144" s="6">
        <v>44478</v>
      </c>
      <c r="S144" s="5">
        <v>44482</v>
      </c>
      <c r="T144" s="4" t="s">
        <v>33</v>
      </c>
      <c r="U144" s="4">
        <v>37</v>
      </c>
      <c r="V144" s="4">
        <v>0</v>
      </c>
      <c r="W144" s="4">
        <v>0</v>
      </c>
      <c r="X144" s="4">
        <v>2274920</v>
      </c>
    </row>
    <row r="145" s="4" customFormat="1" spans="1:25">
      <c r="A145" s="4">
        <v>16504995736</v>
      </c>
      <c r="B145" s="4" t="s">
        <v>25</v>
      </c>
      <c r="C145" s="4" t="s">
        <v>26</v>
      </c>
      <c r="D145" s="4" t="s">
        <v>384</v>
      </c>
      <c r="E145" s="4" t="s">
        <v>385</v>
      </c>
      <c r="F145" s="5">
        <v>44478</v>
      </c>
      <c r="G145" s="5">
        <v>44479</v>
      </c>
      <c r="H145" s="4">
        <v>1</v>
      </c>
      <c r="I145" s="4">
        <v>1</v>
      </c>
      <c r="J145" s="4">
        <v>1</v>
      </c>
      <c r="K145" s="4" t="s">
        <v>29</v>
      </c>
      <c r="L145" s="4">
        <v>115</v>
      </c>
      <c r="M145" s="4">
        <v>115</v>
      </c>
      <c r="N145" s="4" t="s">
        <v>386</v>
      </c>
      <c r="O145" s="4" t="s">
        <v>31</v>
      </c>
      <c r="P145" s="4" t="s">
        <v>32</v>
      </c>
      <c r="Q145" s="4">
        <v>0</v>
      </c>
      <c r="R145" s="6">
        <v>44478</v>
      </c>
      <c r="S145" s="5">
        <v>44482</v>
      </c>
      <c r="T145" s="4" t="s">
        <v>33</v>
      </c>
      <c r="U145" s="4">
        <v>115</v>
      </c>
      <c r="V145" s="4">
        <v>0</v>
      </c>
      <c r="W145" s="4">
        <v>0</v>
      </c>
      <c r="X145" s="4">
        <v>2274921</v>
      </c>
      <c r="Y145" s="4" t="s">
        <v>387</v>
      </c>
    </row>
    <row r="146" s="4" customFormat="1" spans="1:24">
      <c r="A146" s="4">
        <v>16505123184</v>
      </c>
      <c r="B146" s="4" t="s">
        <v>25</v>
      </c>
      <c r="C146" s="4" t="s">
        <v>26</v>
      </c>
      <c r="D146" s="4" t="s">
        <v>388</v>
      </c>
      <c r="E146" s="4" t="s">
        <v>389</v>
      </c>
      <c r="F146" s="5">
        <v>44478</v>
      </c>
      <c r="G146" s="5">
        <v>44479</v>
      </c>
      <c r="H146" s="4">
        <v>1</v>
      </c>
      <c r="I146" s="4">
        <v>1</v>
      </c>
      <c r="J146" s="4">
        <v>1</v>
      </c>
      <c r="K146" s="4" t="s">
        <v>29</v>
      </c>
      <c r="L146" s="4">
        <v>65</v>
      </c>
      <c r="M146" s="4">
        <v>65</v>
      </c>
      <c r="N146" s="4" t="s">
        <v>390</v>
      </c>
      <c r="O146" s="4" t="s">
        <v>31</v>
      </c>
      <c r="P146" s="4" t="s">
        <v>32</v>
      </c>
      <c r="Q146" s="4">
        <v>0</v>
      </c>
      <c r="R146" s="6">
        <v>44478</v>
      </c>
      <c r="S146" s="5">
        <v>44482</v>
      </c>
      <c r="T146" s="4" t="s">
        <v>33</v>
      </c>
      <c r="U146" s="4">
        <v>65</v>
      </c>
      <c r="V146" s="4">
        <v>0</v>
      </c>
      <c r="W146" s="4">
        <v>0</v>
      </c>
      <c r="X146" s="4">
        <v>2274932</v>
      </c>
    </row>
    <row r="147" s="4" customFormat="1" spans="1:25">
      <c r="A147" s="4">
        <v>16505610980</v>
      </c>
      <c r="B147" s="4" t="s">
        <v>25</v>
      </c>
      <c r="C147" s="4" t="s">
        <v>26</v>
      </c>
      <c r="D147" s="4" t="s">
        <v>391</v>
      </c>
      <c r="E147" s="4" t="s">
        <v>392</v>
      </c>
      <c r="F147" s="5">
        <v>44478</v>
      </c>
      <c r="G147" s="5">
        <v>44479</v>
      </c>
      <c r="H147" s="4">
        <v>1</v>
      </c>
      <c r="I147" s="4">
        <v>1</v>
      </c>
      <c r="J147" s="4">
        <v>1</v>
      </c>
      <c r="K147" s="4" t="s">
        <v>29</v>
      </c>
      <c r="L147" s="4">
        <v>459</v>
      </c>
      <c r="M147" s="4">
        <v>459</v>
      </c>
      <c r="N147" s="4" t="s">
        <v>393</v>
      </c>
      <c r="O147" s="4" t="s">
        <v>31</v>
      </c>
      <c r="P147" s="4" t="s">
        <v>32</v>
      </c>
      <c r="Q147" s="4">
        <v>0</v>
      </c>
      <c r="R147" s="6">
        <v>44478</v>
      </c>
      <c r="S147" s="5">
        <v>44482</v>
      </c>
      <c r="T147" s="4" t="s">
        <v>33</v>
      </c>
      <c r="U147" s="4">
        <v>459</v>
      </c>
      <c r="V147" s="4">
        <v>0</v>
      </c>
      <c r="W147" s="4">
        <v>0</v>
      </c>
      <c r="X147" s="4">
        <v>2274963</v>
      </c>
      <c r="Y147" s="4" t="s">
        <v>394</v>
      </c>
    </row>
    <row r="148" s="4" customFormat="1" spans="1:25">
      <c r="A148" s="4">
        <v>16505701774</v>
      </c>
      <c r="B148" s="4" t="s">
        <v>25</v>
      </c>
      <c r="C148" s="4" t="s">
        <v>26</v>
      </c>
      <c r="D148" s="4" t="s">
        <v>395</v>
      </c>
      <c r="E148" s="4" t="s">
        <v>84</v>
      </c>
      <c r="F148" s="5">
        <v>44478</v>
      </c>
      <c r="G148" s="5">
        <v>44479</v>
      </c>
      <c r="H148" s="4">
        <v>1</v>
      </c>
      <c r="I148" s="4">
        <v>1</v>
      </c>
      <c r="J148" s="4">
        <v>1</v>
      </c>
      <c r="K148" s="4" t="s">
        <v>29</v>
      </c>
      <c r="L148" s="4">
        <v>109</v>
      </c>
      <c r="M148" s="4">
        <v>109</v>
      </c>
      <c r="N148" s="4" t="s">
        <v>396</v>
      </c>
      <c r="O148" s="4" t="s">
        <v>31</v>
      </c>
      <c r="P148" s="4" t="s">
        <v>32</v>
      </c>
      <c r="Q148" s="4">
        <v>0</v>
      </c>
      <c r="R148" s="6">
        <v>44478</v>
      </c>
      <c r="S148" s="5">
        <v>44482</v>
      </c>
      <c r="T148" s="4" t="s">
        <v>33</v>
      </c>
      <c r="U148" s="4">
        <v>109</v>
      </c>
      <c r="V148" s="4">
        <v>0</v>
      </c>
      <c r="W148" s="4">
        <v>0</v>
      </c>
      <c r="X148" s="4">
        <v>2274968</v>
      </c>
      <c r="Y148" s="4" t="s">
        <v>397</v>
      </c>
    </row>
    <row r="149" s="4" customFormat="1" spans="1:25">
      <c r="A149" s="4">
        <v>16506023160</v>
      </c>
      <c r="B149" s="4" t="s">
        <v>25</v>
      </c>
      <c r="C149" s="4" t="s">
        <v>26</v>
      </c>
      <c r="D149" s="4" t="s">
        <v>319</v>
      </c>
      <c r="E149" s="4" t="s">
        <v>320</v>
      </c>
      <c r="F149" s="5">
        <v>44478</v>
      </c>
      <c r="G149" s="5">
        <v>44479</v>
      </c>
      <c r="H149" s="4">
        <v>1</v>
      </c>
      <c r="I149" s="4">
        <v>1</v>
      </c>
      <c r="J149" s="4">
        <v>1</v>
      </c>
      <c r="K149" s="4" t="s">
        <v>29</v>
      </c>
      <c r="L149" s="4">
        <v>128</v>
      </c>
      <c r="M149" s="4">
        <v>128</v>
      </c>
      <c r="N149" s="4" t="s">
        <v>398</v>
      </c>
      <c r="O149" s="4" t="s">
        <v>31</v>
      </c>
      <c r="P149" s="4" t="s">
        <v>32</v>
      </c>
      <c r="Q149" s="4">
        <v>0</v>
      </c>
      <c r="R149" s="6">
        <v>44478</v>
      </c>
      <c r="S149" s="5">
        <v>44482</v>
      </c>
      <c r="T149" s="4" t="s">
        <v>33</v>
      </c>
      <c r="U149" s="4">
        <v>128</v>
      </c>
      <c r="V149" s="4">
        <v>0</v>
      </c>
      <c r="W149" s="4">
        <v>0</v>
      </c>
      <c r="X149" s="4">
        <v>2274992</v>
      </c>
      <c r="Y149" s="4" t="s">
        <v>399</v>
      </c>
    </row>
    <row r="150" s="4" customFormat="1" spans="1:24">
      <c r="A150" s="4">
        <v>16506203532</v>
      </c>
      <c r="B150" s="4" t="s">
        <v>25</v>
      </c>
      <c r="C150" s="4" t="s">
        <v>26</v>
      </c>
      <c r="D150" s="4" t="s">
        <v>400</v>
      </c>
      <c r="E150" s="4" t="s">
        <v>401</v>
      </c>
      <c r="F150" s="5">
        <v>44478</v>
      </c>
      <c r="G150" s="5">
        <v>44479</v>
      </c>
      <c r="H150" s="4">
        <v>1</v>
      </c>
      <c r="I150" s="4">
        <v>1</v>
      </c>
      <c r="J150" s="4">
        <v>1</v>
      </c>
      <c r="K150" s="4" t="s">
        <v>29</v>
      </c>
      <c r="L150" s="4">
        <v>27</v>
      </c>
      <c r="M150" s="4">
        <v>27</v>
      </c>
      <c r="N150" s="4" t="s">
        <v>402</v>
      </c>
      <c r="O150" s="4" t="s">
        <v>31</v>
      </c>
      <c r="P150" s="4" t="s">
        <v>32</v>
      </c>
      <c r="Q150" s="4">
        <v>0</v>
      </c>
      <c r="R150" s="6">
        <v>44478</v>
      </c>
      <c r="S150" s="5">
        <v>44482</v>
      </c>
      <c r="T150" s="4" t="s">
        <v>33</v>
      </c>
      <c r="U150" s="4">
        <v>27</v>
      </c>
      <c r="V150" s="4">
        <v>0</v>
      </c>
      <c r="W150" s="4">
        <v>0</v>
      </c>
      <c r="X150" s="4">
        <v>2275011</v>
      </c>
    </row>
    <row r="151" s="4" customFormat="1" spans="1:25">
      <c r="A151" s="4">
        <v>16495518514</v>
      </c>
      <c r="B151" s="4" t="s">
        <v>25</v>
      </c>
      <c r="C151" s="4" t="s">
        <v>54</v>
      </c>
      <c r="D151" s="4" t="s">
        <v>299</v>
      </c>
      <c r="E151" s="4" t="s">
        <v>300</v>
      </c>
      <c r="F151" s="5">
        <v>44478</v>
      </c>
      <c r="G151" s="5">
        <v>44479</v>
      </c>
      <c r="H151" s="4">
        <v>1</v>
      </c>
      <c r="I151" s="4">
        <v>1</v>
      </c>
      <c r="J151" s="4">
        <v>1</v>
      </c>
      <c r="K151" s="4" t="s">
        <v>29</v>
      </c>
      <c r="L151" s="4">
        <v>-55</v>
      </c>
      <c r="M151" s="4">
        <v>-55</v>
      </c>
      <c r="N151" s="4" t="s">
        <v>301</v>
      </c>
      <c r="O151" s="4" t="s">
        <v>31</v>
      </c>
      <c r="P151" s="4" t="s">
        <v>32</v>
      </c>
      <c r="Q151" s="4">
        <v>0</v>
      </c>
      <c r="R151" s="6">
        <v>44477</v>
      </c>
      <c r="S151" s="5">
        <v>44482</v>
      </c>
      <c r="T151" s="4" t="s">
        <v>33</v>
      </c>
      <c r="U151" s="4">
        <v>-55</v>
      </c>
      <c r="V151" s="4">
        <v>0</v>
      </c>
      <c r="W151" s="4">
        <v>0</v>
      </c>
      <c r="X151" s="4">
        <v>2274393</v>
      </c>
      <c r="Y151" s="4" t="s">
        <v>302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3"/>
  <sheetViews>
    <sheetView tabSelected="1" workbookViewId="0">
      <selection activeCell="A149" sqref="A149:A153"/>
    </sheetView>
  </sheetViews>
  <sheetFormatPr defaultColWidth="9" defaultRowHeight="13.5"/>
  <cols>
    <col min="1" max="1" width="11.875" style="4" customWidth="1"/>
    <col min="2" max="2" width="10.375" style="4"/>
    <col min="3" max="3" width="11.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403</v>
      </c>
    </row>
    <row r="2" s="4" customFormat="1" hidden="1" spans="1:9">
      <c r="A2" s="4">
        <v>15982189923</v>
      </c>
      <c r="B2" s="5">
        <v>44477</v>
      </c>
      <c r="C2" s="5">
        <v>44479</v>
      </c>
      <c r="D2" s="4">
        <v>643</v>
      </c>
      <c r="E2" s="4" t="str">
        <f>VLOOKUP(A2,HOP!A:L,12,0)</f>
        <v>643.00</v>
      </c>
      <c r="F2" s="4" t="str">
        <f>VLOOKUP(A2,HOP!A:C,3,0)</f>
        <v>2213838</v>
      </c>
      <c r="G2" s="4">
        <f>D2-E2</f>
        <v>0</v>
      </c>
      <c r="H2" s="4" t="str">
        <f>$H$1&amp;F2</f>
        <v>,2213838</v>
      </c>
      <c r="I2" s="4" t="str">
        <f>VLOOKUP(A2,HOP!A:T,20,0)</f>
        <v>直连</v>
      </c>
    </row>
    <row r="3" s="4" customFormat="1" hidden="1" spans="1:9">
      <c r="A3" s="4">
        <v>15983179891</v>
      </c>
      <c r="B3" s="5">
        <v>44477</v>
      </c>
      <c r="C3" s="5">
        <v>44479</v>
      </c>
      <c r="D3" s="4">
        <v>661</v>
      </c>
      <c r="E3" s="4" t="str">
        <f>VLOOKUP(A3,HOP!A:L,12,0)</f>
        <v>661.00</v>
      </c>
      <c r="F3" s="4" t="str">
        <f>VLOOKUP(A3,HOP!A:C,3,0)</f>
        <v>2213923</v>
      </c>
      <c r="G3" s="4">
        <f>D3-E3</f>
        <v>0</v>
      </c>
      <c r="H3" s="4" t="str">
        <f>$H$1&amp;F3</f>
        <v>,2213923</v>
      </c>
      <c r="I3" s="4" t="str">
        <f>VLOOKUP(A3,HOP!A:T,20,0)</f>
        <v>直连</v>
      </c>
    </row>
    <row r="4" s="4" customFormat="1" spans="1:10">
      <c r="A4" s="4">
        <v>16008309542</v>
      </c>
      <c r="B4" s="5">
        <v>44477</v>
      </c>
      <c r="C4" s="5">
        <v>44479</v>
      </c>
      <c r="D4" s="4">
        <v>104.72</v>
      </c>
      <c r="E4" s="4" t="str">
        <f>VLOOKUP(A4,HOP!A:L,12,0)</f>
        <v>108.00</v>
      </c>
      <c r="F4" s="4" t="str">
        <f>VLOOKUP(A4,HOP!A:C,3,0)</f>
        <v>2216704</v>
      </c>
      <c r="G4" s="4">
        <f>D4-E4</f>
        <v>-3.28</v>
      </c>
      <c r="H4" s="4" t="str">
        <f>$H$1&amp;F4</f>
        <v>,2216704</v>
      </c>
      <c r="I4" s="4" t="str">
        <f>VLOOKUP(A4,HOP!A:T,20,0)</f>
        <v>直连</v>
      </c>
      <c r="J4" s="4" t="s">
        <v>404</v>
      </c>
    </row>
    <row r="5" s="4" customFormat="1" hidden="1" spans="1:9">
      <c r="A5" s="4">
        <v>16122187440</v>
      </c>
      <c r="B5" s="5">
        <v>44477</v>
      </c>
      <c r="C5" s="5">
        <v>44479</v>
      </c>
      <c r="D5" s="4">
        <v>402</v>
      </c>
      <c r="E5" s="4" t="str">
        <f>VLOOKUP(A5,HOP!A:L,12,0)</f>
        <v>402.00</v>
      </c>
      <c r="F5" s="4" t="str">
        <f>VLOOKUP(A5,HOP!A:C,3,0)</f>
        <v>2231076</v>
      </c>
      <c r="G5" s="4">
        <f>D5-E5</f>
        <v>0</v>
      </c>
      <c r="H5" s="4" t="str">
        <f>$H$1&amp;F5</f>
        <v>,2231076</v>
      </c>
      <c r="I5" s="4" t="str">
        <f>VLOOKUP(A5,HOP!A:T,20,0)</f>
        <v>直连</v>
      </c>
    </row>
    <row r="6" s="4" customFormat="1" hidden="1" spans="1:9">
      <c r="A6" s="4">
        <v>16162858338</v>
      </c>
      <c r="B6" s="5">
        <v>44475</v>
      </c>
      <c r="C6" s="5">
        <v>44479</v>
      </c>
      <c r="D6" s="4">
        <v>536</v>
      </c>
      <c r="E6" s="4" t="str">
        <f>VLOOKUP(A6,HOP!A:L,12,0)</f>
        <v>536.00</v>
      </c>
      <c r="F6" s="4" t="str">
        <f>VLOOKUP(A6,HOP!A:C,3,0)</f>
        <v>2236639</v>
      </c>
      <c r="G6" s="4">
        <f>D6-E6</f>
        <v>0</v>
      </c>
      <c r="H6" s="4" t="str">
        <f>$H$1&amp;F6</f>
        <v>,2236639</v>
      </c>
      <c r="I6" s="4" t="str">
        <f>VLOOKUP(A6,HOP!A:T,20,0)</f>
        <v>直连</v>
      </c>
    </row>
    <row r="7" s="4" customFormat="1" hidden="1" spans="1:9">
      <c r="A7" s="4">
        <v>16171794290</v>
      </c>
      <c r="B7" s="5">
        <v>44477</v>
      </c>
      <c r="C7" s="5">
        <v>44479</v>
      </c>
      <c r="D7" s="4">
        <v>214</v>
      </c>
      <c r="E7" s="4" t="str">
        <f>VLOOKUP(A7,HOP!A:L,12,0)</f>
        <v>214.00</v>
      </c>
      <c r="F7" s="4" t="str">
        <f>VLOOKUP(A7,HOP!A:C,3,0)</f>
        <v>2237791</v>
      </c>
      <c r="G7" s="4">
        <f>D7-E7</f>
        <v>0</v>
      </c>
      <c r="H7" s="4" t="str">
        <f>$H$1&amp;F7</f>
        <v>,2237791</v>
      </c>
      <c r="I7" s="4" t="str">
        <f>VLOOKUP(A7,HOP!A:T,20,0)</f>
        <v>直连</v>
      </c>
    </row>
    <row r="8" s="4" customFormat="1" hidden="1" spans="1:9">
      <c r="A8" s="4">
        <v>16176482732</v>
      </c>
      <c r="B8" s="5">
        <v>44477</v>
      </c>
      <c r="C8" s="5">
        <v>44479</v>
      </c>
      <c r="D8" s="4">
        <v>3732</v>
      </c>
      <c r="E8" s="4" t="str">
        <f>VLOOKUP(A8,HOP!A:L,12,0)</f>
        <v>3732.00</v>
      </c>
      <c r="F8" s="4" t="str">
        <f>VLOOKUP(A8,HOP!A:C,3,0)</f>
        <v>2238838</v>
      </c>
      <c r="G8" s="4">
        <f>D8-E8</f>
        <v>0</v>
      </c>
      <c r="H8" s="4" t="str">
        <f>$H$1&amp;F8</f>
        <v>,2238838</v>
      </c>
      <c r="I8" s="4" t="str">
        <f>VLOOKUP(A8,HOP!A:T,20,0)</f>
        <v>直连</v>
      </c>
    </row>
    <row r="9" s="4" customFormat="1" spans="1:10">
      <c r="A9" s="4">
        <v>16192129100</v>
      </c>
      <c r="B9" s="5">
        <v>44478</v>
      </c>
      <c r="C9" s="5">
        <v>44479</v>
      </c>
      <c r="D9" s="4">
        <v>94.69</v>
      </c>
      <c r="E9" s="4" t="str">
        <f>VLOOKUP(A9,HOP!A:L,12,0)</f>
        <v>31.60</v>
      </c>
      <c r="F9" s="4" t="str">
        <f>VLOOKUP(A9,HOP!A:C,3,0)</f>
        <v>2240940</v>
      </c>
      <c r="G9" s="4">
        <f>D9-E9</f>
        <v>63.09</v>
      </c>
      <c r="H9" s="4" t="str">
        <f>$H$1&amp;F9</f>
        <v>,2240940</v>
      </c>
      <c r="I9" s="4" t="str">
        <f>VLOOKUP(A9,HOP!A:T,20,0)</f>
        <v>直连</v>
      </c>
      <c r="J9" s="4" t="s">
        <v>405</v>
      </c>
    </row>
    <row r="10" s="4" customFormat="1" spans="1:10">
      <c r="A10" s="4">
        <v>15877423533</v>
      </c>
      <c r="B10" s="5">
        <v>44477</v>
      </c>
      <c r="C10" s="5">
        <v>44479</v>
      </c>
      <c r="D10" s="4">
        <v>-92</v>
      </c>
      <c r="E10" s="4" t="e">
        <f>VLOOKUP(A10,HOP!A:L,12,0)</f>
        <v>#N/A</v>
      </c>
      <c r="F10" s="4">
        <v>2204163</v>
      </c>
      <c r="G10" s="4" t="e">
        <f>D10-E10</f>
        <v>#N/A</v>
      </c>
      <c r="H10" s="4" t="str">
        <f>$H$1&amp;F10</f>
        <v>,2204163</v>
      </c>
      <c r="I10" s="4" t="e">
        <f>VLOOKUP(A10,HOP!A:T,20,0)</f>
        <v>#N/A</v>
      </c>
      <c r="J10" s="4" t="s">
        <v>406</v>
      </c>
    </row>
    <row r="11" s="4" customFormat="1" spans="1:10">
      <c r="A11" s="4">
        <v>16211060320</v>
      </c>
      <c r="B11" s="5">
        <v>44478</v>
      </c>
      <c r="C11" s="5">
        <v>44479</v>
      </c>
      <c r="D11" s="4">
        <v>16.2</v>
      </c>
      <c r="E11" s="4" t="str">
        <f>VLOOKUP(A11,HOP!A:L,12,0)</f>
        <v>18.00</v>
      </c>
      <c r="F11" s="4" t="str">
        <f>VLOOKUP(A11,HOP!A:C,3,0)</f>
        <v>2243654</v>
      </c>
      <c r="G11" s="4">
        <f>D11-E11</f>
        <v>-1.8</v>
      </c>
      <c r="H11" s="4" t="str">
        <f>$H$1&amp;F11</f>
        <v>,2243654</v>
      </c>
      <c r="I11" s="4" t="str">
        <f>VLOOKUP(A11,HOP!A:T,20,0)</f>
        <v>直连</v>
      </c>
      <c r="J11" s="4" t="s">
        <v>407</v>
      </c>
    </row>
    <row r="12" s="4" customFormat="1" hidden="1" spans="1:9">
      <c r="A12" s="4">
        <v>16230552246</v>
      </c>
      <c r="B12" s="5">
        <v>44478</v>
      </c>
      <c r="C12" s="5">
        <v>44479</v>
      </c>
      <c r="D12" s="4">
        <v>0</v>
      </c>
      <c r="E12" s="4" t="str">
        <f>VLOOKUP(A12,HOP!A:L,12,0)</f>
        <v>0.00</v>
      </c>
      <c r="F12" s="4" t="str">
        <f>VLOOKUP(A12,HOP!A:C,3,0)</f>
        <v>2246626</v>
      </c>
      <c r="G12" s="4">
        <f>D12-E12</f>
        <v>0</v>
      </c>
      <c r="H12" s="4" t="str">
        <f>$H$1&amp;F12</f>
        <v>,2246626</v>
      </c>
      <c r="I12" s="4" t="str">
        <f>VLOOKUP(A12,HOP!A:T,20,0)</f>
        <v>直连</v>
      </c>
    </row>
    <row r="13" s="4" customFormat="1" hidden="1" spans="1:9">
      <c r="A13" s="4">
        <v>16238281247</v>
      </c>
      <c r="B13" s="5">
        <v>44478</v>
      </c>
      <c r="C13" s="5">
        <v>44479</v>
      </c>
      <c r="D13" s="4">
        <v>97</v>
      </c>
      <c r="E13" s="4" t="str">
        <f>VLOOKUP(A13,HOP!A:L,12,0)</f>
        <v>97.00</v>
      </c>
      <c r="F13" s="4" t="str">
        <f>VLOOKUP(A13,HOP!A:C,3,0)</f>
        <v>2247452</v>
      </c>
      <c r="G13" s="4">
        <f>D13-E13</f>
        <v>0</v>
      </c>
      <c r="H13" s="4" t="str">
        <f>$H$1&amp;F13</f>
        <v>,2247452</v>
      </c>
      <c r="I13" s="4" t="str">
        <f>VLOOKUP(A13,HOP!A:T,20,0)</f>
        <v>直连</v>
      </c>
    </row>
    <row r="14" s="4" customFormat="1" hidden="1" spans="1:9">
      <c r="A14" s="4">
        <v>16247962585</v>
      </c>
      <c r="B14" s="5">
        <v>44478</v>
      </c>
      <c r="C14" s="5">
        <v>44479</v>
      </c>
      <c r="D14" s="4">
        <v>117</v>
      </c>
      <c r="E14" s="4" t="str">
        <f>VLOOKUP(A14,HOP!A:L,12,0)</f>
        <v>117.00</v>
      </c>
      <c r="F14" s="4" t="str">
        <f>VLOOKUP(A14,HOP!A:C,3,0)</f>
        <v>2248673</v>
      </c>
      <c r="G14" s="4">
        <f>D14-E14</f>
        <v>0</v>
      </c>
      <c r="H14" s="4" t="str">
        <f>$H$1&amp;F14</f>
        <v>,2248673</v>
      </c>
      <c r="I14" s="4" t="str">
        <f>VLOOKUP(A14,HOP!A:T,20,0)</f>
        <v>直连</v>
      </c>
    </row>
    <row r="15" s="4" customFormat="1" hidden="1" spans="1:9">
      <c r="A15" s="4">
        <v>16248307902</v>
      </c>
      <c r="B15" s="5">
        <v>44477</v>
      </c>
      <c r="C15" s="5">
        <v>44479</v>
      </c>
      <c r="D15" s="4">
        <v>222</v>
      </c>
      <c r="E15" s="4" t="str">
        <f>VLOOKUP(A15,HOP!A:L,12,0)</f>
        <v>222.00</v>
      </c>
      <c r="F15" s="4" t="str">
        <f>VLOOKUP(A15,HOP!A:C,3,0)</f>
        <v>2248753</v>
      </c>
      <c r="G15" s="4">
        <f>D15-E15</f>
        <v>0</v>
      </c>
      <c r="H15" s="4" t="str">
        <f>$H$1&amp;F15</f>
        <v>,2248753</v>
      </c>
      <c r="I15" s="4" t="str">
        <f>VLOOKUP(A15,HOP!A:T,20,0)</f>
        <v>直连</v>
      </c>
    </row>
    <row r="16" s="4" customFormat="1" hidden="1" spans="1:9">
      <c r="A16" s="4">
        <v>16264161640</v>
      </c>
      <c r="B16" s="5">
        <v>44478</v>
      </c>
      <c r="C16" s="5">
        <v>44479</v>
      </c>
      <c r="D16" s="4">
        <v>154</v>
      </c>
      <c r="E16" s="4" t="str">
        <f>VLOOKUP(A16,HOP!A:L,12,0)</f>
        <v>154.00</v>
      </c>
      <c r="F16" s="4" t="str">
        <f>VLOOKUP(A16,HOP!A:C,3,0)</f>
        <v>2250817</v>
      </c>
      <c r="G16" s="4">
        <f t="shared" ref="G16:G32" si="0">D16-E16</f>
        <v>0</v>
      </c>
      <c r="H16" s="4" t="str">
        <f t="shared" ref="H16:H32" si="1">$H$1&amp;F16</f>
        <v>,2250817</v>
      </c>
      <c r="I16" s="4" t="str">
        <f>VLOOKUP(A16,HOP!A:T,20,0)</f>
        <v>直连</v>
      </c>
    </row>
    <row r="17" s="4" customFormat="1" hidden="1" spans="1:9">
      <c r="A17" s="4">
        <v>16265971207</v>
      </c>
      <c r="B17" s="5">
        <v>44478</v>
      </c>
      <c r="C17" s="5">
        <v>44479</v>
      </c>
      <c r="D17" s="4">
        <v>173</v>
      </c>
      <c r="E17" s="4" t="str">
        <f>VLOOKUP(A17,HOP!A:L,12,0)</f>
        <v>173.00</v>
      </c>
      <c r="F17" s="4" t="str">
        <f>VLOOKUP(A17,HOP!A:C,3,0)</f>
        <v>2251177</v>
      </c>
      <c r="G17" s="4">
        <f t="shared" si="0"/>
        <v>0</v>
      </c>
      <c r="H17" s="4" t="str">
        <f t="shared" si="1"/>
        <v>,2251177</v>
      </c>
      <c r="I17" s="4" t="str">
        <f>VLOOKUP(A17,HOP!A:T,20,0)</f>
        <v>直连</v>
      </c>
    </row>
    <row r="18" s="4" customFormat="1" hidden="1" spans="1:9">
      <c r="A18" s="4">
        <v>16273719333</v>
      </c>
      <c r="B18" s="5">
        <v>44477</v>
      </c>
      <c r="C18" s="5">
        <v>44479</v>
      </c>
      <c r="D18" s="4">
        <v>352</v>
      </c>
      <c r="E18" s="4" t="str">
        <f>VLOOKUP(A18,HOP!A:L,12,0)</f>
        <v>352.00</v>
      </c>
      <c r="F18" s="4" t="str">
        <f>VLOOKUP(A18,HOP!A:C,3,0)</f>
        <v>2251931</v>
      </c>
      <c r="G18" s="4">
        <f t="shared" si="0"/>
        <v>0</v>
      </c>
      <c r="H18" s="4" t="str">
        <f t="shared" si="1"/>
        <v>,2251931</v>
      </c>
      <c r="I18" s="4" t="str">
        <f>VLOOKUP(A18,HOP!A:T,20,0)</f>
        <v>直连</v>
      </c>
    </row>
    <row r="19" s="4" customFormat="1" hidden="1" spans="1:9">
      <c r="A19" s="4">
        <v>16293991982</v>
      </c>
      <c r="B19" s="5">
        <v>44478</v>
      </c>
      <c r="C19" s="5">
        <v>44479</v>
      </c>
      <c r="D19" s="4">
        <v>342</v>
      </c>
      <c r="E19" s="4" t="str">
        <f>VLOOKUP(A19,HOP!A:L,12,0)</f>
        <v>342.00</v>
      </c>
      <c r="F19" s="4" t="str">
        <f>VLOOKUP(A19,HOP!A:C,3,0)</f>
        <v>2255150</v>
      </c>
      <c r="G19" s="4">
        <f t="shared" si="0"/>
        <v>0</v>
      </c>
      <c r="H19" s="4" t="str">
        <f t="shared" si="1"/>
        <v>,2255150</v>
      </c>
      <c r="I19" s="4" t="str">
        <f>VLOOKUP(A19,HOP!A:T,20,0)</f>
        <v>直连</v>
      </c>
    </row>
    <row r="20" s="4" customFormat="1" hidden="1" spans="1:9">
      <c r="A20" s="4">
        <v>16295378827</v>
      </c>
      <c r="B20" s="5">
        <v>44477</v>
      </c>
      <c r="C20" s="5">
        <v>44479</v>
      </c>
      <c r="D20" s="4">
        <v>349</v>
      </c>
      <c r="E20" s="4" t="str">
        <f>VLOOKUP(A20,HOP!A:L,12,0)</f>
        <v>349.00</v>
      </c>
      <c r="F20" s="4" t="str">
        <f>VLOOKUP(A20,HOP!A:C,3,0)</f>
        <v>2255209</v>
      </c>
      <c r="G20" s="4">
        <f t="shared" si="0"/>
        <v>0</v>
      </c>
      <c r="H20" s="4" t="str">
        <f t="shared" si="1"/>
        <v>,2255209</v>
      </c>
      <c r="I20" s="4" t="str">
        <f>VLOOKUP(A20,HOP!A:T,20,0)</f>
        <v>直连</v>
      </c>
    </row>
    <row r="21" s="4" customFormat="1" hidden="1" spans="1:9">
      <c r="A21" s="4">
        <v>16310015616</v>
      </c>
      <c r="B21" s="5">
        <v>44478</v>
      </c>
      <c r="C21" s="5">
        <v>44479</v>
      </c>
      <c r="D21" s="4">
        <v>104</v>
      </c>
      <c r="E21" s="4" t="str">
        <f>VLOOKUP(A21,HOP!A:L,12,0)</f>
        <v>104.00</v>
      </c>
      <c r="F21" s="4" t="str">
        <f>VLOOKUP(A21,HOP!A:C,3,0)</f>
        <v>2257462</v>
      </c>
      <c r="G21" s="4">
        <f t="shared" si="0"/>
        <v>0</v>
      </c>
      <c r="H21" s="4" t="str">
        <f t="shared" si="1"/>
        <v>,2257462</v>
      </c>
      <c r="I21" s="4" t="str">
        <f>VLOOKUP(A21,HOP!A:T,20,0)</f>
        <v>直连</v>
      </c>
    </row>
    <row r="22" s="4" customFormat="1" hidden="1" spans="1:9">
      <c r="A22" s="4">
        <v>16310385976</v>
      </c>
      <c r="B22" s="5">
        <v>44477</v>
      </c>
      <c r="C22" s="5">
        <v>44479</v>
      </c>
      <c r="D22" s="4">
        <v>212</v>
      </c>
      <c r="E22" s="4" t="str">
        <f>VLOOKUP(A22,HOP!A:L,12,0)</f>
        <v>212.00</v>
      </c>
      <c r="F22" s="4" t="str">
        <f>VLOOKUP(A22,HOP!A:C,3,0)</f>
        <v>2257594</v>
      </c>
      <c r="G22" s="4">
        <f t="shared" si="0"/>
        <v>0</v>
      </c>
      <c r="H22" s="4" t="str">
        <f t="shared" si="1"/>
        <v>,2257594</v>
      </c>
      <c r="I22" s="4" t="str">
        <f>VLOOKUP(A22,HOP!A:T,20,0)</f>
        <v>直连</v>
      </c>
    </row>
    <row r="23" s="4" customFormat="1" hidden="1" spans="1:9">
      <c r="A23" s="4">
        <v>16312276219</v>
      </c>
      <c r="B23" s="5">
        <v>44478</v>
      </c>
      <c r="C23" s="5">
        <v>44479</v>
      </c>
      <c r="D23" s="4">
        <v>114</v>
      </c>
      <c r="E23" s="4" t="str">
        <f>VLOOKUP(A23,HOP!A:L,12,0)</f>
        <v>114.00</v>
      </c>
      <c r="F23" s="4" t="str">
        <f>VLOOKUP(A23,HOP!A:C,3,0)</f>
        <v>2257916</v>
      </c>
      <c r="G23" s="4">
        <f t="shared" si="0"/>
        <v>0</v>
      </c>
      <c r="H23" s="4" t="str">
        <f t="shared" si="1"/>
        <v>,2257916</v>
      </c>
      <c r="I23" s="4" t="str">
        <f>VLOOKUP(A23,HOP!A:T,20,0)</f>
        <v>直连</v>
      </c>
    </row>
    <row r="24" s="4" customFormat="1" hidden="1" spans="1:9">
      <c r="A24" s="4">
        <v>16330778028</v>
      </c>
      <c r="B24" s="5">
        <v>44478</v>
      </c>
      <c r="C24" s="5">
        <v>44479</v>
      </c>
      <c r="D24" s="4">
        <v>135</v>
      </c>
      <c r="E24" s="4" t="str">
        <f>VLOOKUP(A24,HOP!A:L,12,0)</f>
        <v>135.00</v>
      </c>
      <c r="F24" s="4" t="str">
        <f>VLOOKUP(A24,HOP!A:C,3,0)</f>
        <v>2260196</v>
      </c>
      <c r="G24" s="4">
        <f t="shared" si="0"/>
        <v>0</v>
      </c>
      <c r="H24" s="4" t="str">
        <f t="shared" si="1"/>
        <v>,2260196</v>
      </c>
      <c r="I24" s="4" t="str">
        <f>VLOOKUP(A24,HOP!A:T,20,0)</f>
        <v>直连</v>
      </c>
    </row>
    <row r="25" s="4" customFormat="1" hidden="1" spans="1:9">
      <c r="A25" s="4">
        <v>16330931073</v>
      </c>
      <c r="B25" s="5">
        <v>44478</v>
      </c>
      <c r="C25" s="5">
        <v>44479</v>
      </c>
      <c r="D25" s="4">
        <v>164</v>
      </c>
      <c r="E25" s="4" t="str">
        <f>VLOOKUP(A25,HOP!A:L,12,0)</f>
        <v>164.00</v>
      </c>
      <c r="F25" s="4" t="str">
        <f>VLOOKUP(A25,HOP!A:C,3,0)</f>
        <v>2260263</v>
      </c>
      <c r="G25" s="4">
        <f t="shared" si="0"/>
        <v>0</v>
      </c>
      <c r="H25" s="4" t="str">
        <f t="shared" si="1"/>
        <v>,2260263</v>
      </c>
      <c r="I25" s="4" t="str">
        <f>VLOOKUP(A25,HOP!A:T,20,0)</f>
        <v>直连</v>
      </c>
    </row>
    <row r="26" s="4" customFormat="1" hidden="1" spans="1:9">
      <c r="A26" s="4">
        <v>16330642154</v>
      </c>
      <c r="B26" s="5">
        <v>44476</v>
      </c>
      <c r="C26" s="5">
        <v>44479</v>
      </c>
      <c r="D26" s="4">
        <v>470</v>
      </c>
      <c r="E26" s="4" t="str">
        <f>VLOOKUP(A26,HOP!A:L,12,0)</f>
        <v>470.00</v>
      </c>
      <c r="F26" s="4" t="str">
        <f>VLOOKUP(A26,HOP!A:C,3,0)</f>
        <v>2260166</v>
      </c>
      <c r="G26" s="4">
        <f t="shared" si="0"/>
        <v>0</v>
      </c>
      <c r="H26" s="4" t="str">
        <f t="shared" si="1"/>
        <v>,2260166</v>
      </c>
      <c r="I26" s="4" t="str">
        <f>VLOOKUP(A26,HOP!A:T,20,0)</f>
        <v>直连</v>
      </c>
    </row>
    <row r="27" s="4" customFormat="1" hidden="1" spans="1:9">
      <c r="A27" s="4">
        <v>16336327970</v>
      </c>
      <c r="B27" s="5">
        <v>44478</v>
      </c>
      <c r="C27" s="5">
        <v>44479</v>
      </c>
      <c r="D27" s="4">
        <v>239</v>
      </c>
      <c r="E27" s="4" t="str">
        <f>VLOOKUP(A27,HOP!A:L,12,0)</f>
        <v>239.00</v>
      </c>
      <c r="F27" s="4" t="str">
        <f>VLOOKUP(A27,HOP!A:C,3,0)</f>
        <v>2260835</v>
      </c>
      <c r="G27" s="4">
        <f t="shared" si="0"/>
        <v>0</v>
      </c>
      <c r="H27" s="4" t="str">
        <f t="shared" si="1"/>
        <v>,2260835</v>
      </c>
      <c r="I27" s="4" t="str">
        <f>VLOOKUP(A27,HOP!A:T,20,0)</f>
        <v>直连</v>
      </c>
    </row>
    <row r="28" s="4" customFormat="1" hidden="1" spans="1:9">
      <c r="A28" s="4">
        <v>16336578793</v>
      </c>
      <c r="B28" s="5">
        <v>44477</v>
      </c>
      <c r="C28" s="5">
        <v>44479</v>
      </c>
      <c r="D28" s="4">
        <v>1310</v>
      </c>
      <c r="E28" s="4" t="str">
        <f>VLOOKUP(A28,HOP!A:L,12,0)</f>
        <v>1310.00</v>
      </c>
      <c r="F28" s="4" t="str">
        <f>VLOOKUP(A28,HOP!A:C,3,0)</f>
        <v>2260904</v>
      </c>
      <c r="G28" s="4">
        <f t="shared" si="0"/>
        <v>0</v>
      </c>
      <c r="H28" s="4" t="str">
        <f t="shared" si="1"/>
        <v>,2260904</v>
      </c>
      <c r="I28" s="4" t="str">
        <f>VLOOKUP(A28,HOP!A:T,20,0)</f>
        <v>直连</v>
      </c>
    </row>
    <row r="29" s="4" customFormat="1" hidden="1" spans="1:9">
      <c r="A29" s="4">
        <v>16340496271</v>
      </c>
      <c r="B29" s="5">
        <v>44477</v>
      </c>
      <c r="C29" s="5">
        <v>44479</v>
      </c>
      <c r="D29" s="4">
        <v>392</v>
      </c>
      <c r="E29" s="4" t="str">
        <f>VLOOKUP(A29,HOP!A:L,12,0)</f>
        <v>392.00</v>
      </c>
      <c r="F29" s="4" t="str">
        <f>VLOOKUP(A29,HOP!A:C,3,0)</f>
        <v>2261201</v>
      </c>
      <c r="G29" s="4">
        <f t="shared" si="0"/>
        <v>0</v>
      </c>
      <c r="H29" s="4" t="str">
        <f t="shared" si="1"/>
        <v>,2261201</v>
      </c>
      <c r="I29" s="4" t="str">
        <f>VLOOKUP(A29,HOP!A:T,20,0)</f>
        <v>直连</v>
      </c>
    </row>
    <row r="30" s="4" customFormat="1" hidden="1" spans="1:9">
      <c r="A30" s="4">
        <v>16343290801</v>
      </c>
      <c r="B30" s="5">
        <v>44477</v>
      </c>
      <c r="C30" s="5">
        <v>44479</v>
      </c>
      <c r="D30" s="4">
        <v>204</v>
      </c>
      <c r="E30" s="4" t="str">
        <f>VLOOKUP(A30,HOP!A:L,12,0)</f>
        <v>204.00</v>
      </c>
      <c r="F30" s="4" t="str">
        <f>VLOOKUP(A30,HOP!A:C,3,0)</f>
        <v>2261698</v>
      </c>
      <c r="G30" s="4">
        <f t="shared" si="0"/>
        <v>0</v>
      </c>
      <c r="H30" s="4" t="str">
        <f t="shared" si="1"/>
        <v>,2261698</v>
      </c>
      <c r="I30" s="4" t="str">
        <f>VLOOKUP(A30,HOP!A:T,20,0)</f>
        <v>直连</v>
      </c>
    </row>
    <row r="31" s="4" customFormat="1" hidden="1" spans="1:9">
      <c r="A31" s="4">
        <v>16343309081</v>
      </c>
      <c r="B31" s="5">
        <v>44478</v>
      </c>
      <c r="C31" s="5">
        <v>44479</v>
      </c>
      <c r="D31" s="4">
        <v>530</v>
      </c>
      <c r="E31" s="4" t="str">
        <f>VLOOKUP(A31,HOP!A:L,12,0)</f>
        <v>530.00</v>
      </c>
      <c r="F31" s="4" t="str">
        <f>VLOOKUP(A31,HOP!A:C,3,0)</f>
        <v>2261702</v>
      </c>
      <c r="G31" s="4">
        <f t="shared" si="0"/>
        <v>0</v>
      </c>
      <c r="H31" s="4" t="str">
        <f t="shared" si="1"/>
        <v>,2261702</v>
      </c>
      <c r="I31" s="4" t="str">
        <f>VLOOKUP(A31,HOP!A:T,20,0)</f>
        <v>直连</v>
      </c>
    </row>
    <row r="32" s="4" customFormat="1" hidden="1" spans="1:9">
      <c r="A32" s="4">
        <v>16348218848</v>
      </c>
      <c r="B32" s="5">
        <v>44478</v>
      </c>
      <c r="C32" s="5">
        <v>44479</v>
      </c>
      <c r="D32" s="4">
        <v>137</v>
      </c>
      <c r="E32" s="4" t="str">
        <f>VLOOKUP(A32,HOP!A:L,12,0)</f>
        <v>137.00</v>
      </c>
      <c r="F32" s="4" t="str">
        <f>VLOOKUP(A32,HOP!A:C,3,0)</f>
        <v>2262241</v>
      </c>
      <c r="G32" s="4">
        <f t="shared" si="0"/>
        <v>0</v>
      </c>
      <c r="H32" s="4" t="str">
        <f t="shared" si="1"/>
        <v>,2262241</v>
      </c>
      <c r="I32" s="4" t="str">
        <f>VLOOKUP(A32,HOP!A:T,20,0)</f>
        <v>直连</v>
      </c>
    </row>
    <row r="33" s="4" customFormat="1" hidden="1" spans="1:9">
      <c r="A33" s="4">
        <v>16348272476</v>
      </c>
      <c r="B33" s="5">
        <v>44477</v>
      </c>
      <c r="C33" s="5">
        <v>44479</v>
      </c>
      <c r="D33" s="4">
        <v>260</v>
      </c>
      <c r="E33" s="4" t="str">
        <f>VLOOKUP(A33,HOP!A:L,12,0)</f>
        <v>260.00</v>
      </c>
      <c r="F33" s="4" t="str">
        <f>VLOOKUP(A33,HOP!A:C,3,0)</f>
        <v>2262259</v>
      </c>
      <c r="G33" s="4">
        <f>D33-E33</f>
        <v>0</v>
      </c>
      <c r="H33" s="4" t="str">
        <f>$H$1&amp;F33</f>
        <v>,2262259</v>
      </c>
      <c r="I33" s="4" t="str">
        <f>VLOOKUP(A33,HOP!A:T,20,0)</f>
        <v>直连</v>
      </c>
    </row>
    <row r="34" s="4" customFormat="1" hidden="1" spans="1:9">
      <c r="A34" s="4">
        <v>16353206736</v>
      </c>
      <c r="B34" s="5">
        <v>44478</v>
      </c>
      <c r="C34" s="5">
        <v>44479</v>
      </c>
      <c r="D34" s="4">
        <v>232</v>
      </c>
      <c r="E34" s="4" t="str">
        <f>VLOOKUP(A34,HOP!A:L,12,0)</f>
        <v>232.00</v>
      </c>
      <c r="F34" s="4" t="str">
        <f>VLOOKUP(A34,HOP!A:C,3,0)</f>
        <v>2262652</v>
      </c>
      <c r="G34" s="4">
        <f>D34-E34</f>
        <v>0</v>
      </c>
      <c r="H34" s="4" t="str">
        <f>$H$1&amp;F34</f>
        <v>,2262652</v>
      </c>
      <c r="I34" s="4" t="str">
        <f>VLOOKUP(A34,HOP!A:T,20,0)</f>
        <v>直连</v>
      </c>
    </row>
    <row r="35" s="4" customFormat="1" hidden="1" spans="1:9">
      <c r="A35" s="4">
        <v>16353450459</v>
      </c>
      <c r="B35" s="5">
        <v>44477</v>
      </c>
      <c r="C35" s="5">
        <v>44479</v>
      </c>
      <c r="D35" s="4">
        <v>261</v>
      </c>
      <c r="E35" s="4" t="str">
        <f>VLOOKUP(A35,HOP!A:L,12,0)</f>
        <v>261.00</v>
      </c>
      <c r="F35" s="4" t="str">
        <f>VLOOKUP(A35,HOP!A:C,3,0)</f>
        <v>2262699</v>
      </c>
      <c r="G35" s="4">
        <f>D35-E35</f>
        <v>0</v>
      </c>
      <c r="H35" s="4" t="str">
        <f>$H$1&amp;F35</f>
        <v>,2262699</v>
      </c>
      <c r="I35" s="4" t="str">
        <f>VLOOKUP(A35,HOP!A:T,20,0)</f>
        <v>直连</v>
      </c>
    </row>
    <row r="36" s="4" customFormat="1" hidden="1" spans="1:9">
      <c r="A36" s="4">
        <v>16359845494</v>
      </c>
      <c r="B36" s="5">
        <v>44477</v>
      </c>
      <c r="C36" s="5">
        <v>44479</v>
      </c>
      <c r="D36" s="4">
        <v>380</v>
      </c>
      <c r="E36" s="4" t="str">
        <f>VLOOKUP(A36,HOP!A:L,12,0)</f>
        <v>380.00</v>
      </c>
      <c r="F36" s="4" t="str">
        <f>VLOOKUP(A36,HOP!A:C,3,0)</f>
        <v>2263538</v>
      </c>
      <c r="G36" s="4">
        <f>D36-E36</f>
        <v>0</v>
      </c>
      <c r="H36" s="4" t="str">
        <f>$H$1&amp;F36</f>
        <v>,2263538</v>
      </c>
      <c r="I36" s="4" t="str">
        <f>VLOOKUP(A36,HOP!A:T,20,0)</f>
        <v>直连</v>
      </c>
    </row>
    <row r="37" s="4" customFormat="1" hidden="1" spans="1:9">
      <c r="A37" s="4">
        <v>16363819700</v>
      </c>
      <c r="B37" s="5">
        <v>44478</v>
      </c>
      <c r="C37" s="5">
        <v>44479</v>
      </c>
      <c r="D37" s="4">
        <v>45</v>
      </c>
      <c r="E37" s="4" t="str">
        <f>VLOOKUP(A37,HOP!A:L,12,0)</f>
        <v>45.00</v>
      </c>
      <c r="F37" s="4" t="str">
        <f>VLOOKUP(A37,HOP!A:C,3,0)</f>
        <v>2263944</v>
      </c>
      <c r="G37" s="4">
        <f>D37-E37</f>
        <v>0</v>
      </c>
      <c r="H37" s="4" t="str">
        <f>$H$1&amp;F37</f>
        <v>,2263944</v>
      </c>
      <c r="I37" s="4" t="str">
        <f>VLOOKUP(A37,HOP!A:T,20,0)</f>
        <v>直连</v>
      </c>
    </row>
    <row r="38" s="4" customFormat="1" hidden="1" spans="1:9">
      <c r="A38" s="4">
        <v>16363887531</v>
      </c>
      <c r="B38" s="5">
        <v>44477</v>
      </c>
      <c r="C38" s="5">
        <v>44479</v>
      </c>
      <c r="D38" s="4">
        <v>402</v>
      </c>
      <c r="E38" s="4" t="str">
        <f>VLOOKUP(A38,HOP!A:L,12,0)</f>
        <v>402.00</v>
      </c>
      <c r="F38" s="4" t="str">
        <f>VLOOKUP(A38,HOP!A:C,3,0)</f>
        <v>2263966</v>
      </c>
      <c r="G38" s="4">
        <f>D38-E38</f>
        <v>0</v>
      </c>
      <c r="H38" s="4" t="str">
        <f>$H$1&amp;F38</f>
        <v>,2263966</v>
      </c>
      <c r="I38" s="4" t="str">
        <f>VLOOKUP(A38,HOP!A:T,20,0)</f>
        <v>直连</v>
      </c>
    </row>
    <row r="39" s="4" customFormat="1" hidden="1" spans="1:9">
      <c r="A39" s="4">
        <v>16366203496</v>
      </c>
      <c r="B39" s="5">
        <v>44478</v>
      </c>
      <c r="C39" s="5">
        <v>44479</v>
      </c>
      <c r="D39" s="4">
        <v>270</v>
      </c>
      <c r="E39" s="4" t="str">
        <f>VLOOKUP(A39,HOP!A:L,12,0)</f>
        <v>270.00</v>
      </c>
      <c r="F39" s="4" t="str">
        <f>VLOOKUP(A39,HOP!A:C,3,0)</f>
        <v>2264403</v>
      </c>
      <c r="G39" s="4">
        <f>D39-E39</f>
        <v>0</v>
      </c>
      <c r="H39" s="4" t="str">
        <f>$H$1&amp;F39</f>
        <v>,2264403</v>
      </c>
      <c r="I39" s="4" t="str">
        <f>VLOOKUP(A39,HOP!A:T,20,0)</f>
        <v>直连</v>
      </c>
    </row>
    <row r="40" s="4" customFormat="1" hidden="1" spans="1:9">
      <c r="A40" s="4">
        <v>16372289372</v>
      </c>
      <c r="B40" s="5">
        <v>44478</v>
      </c>
      <c r="C40" s="5">
        <v>44479</v>
      </c>
      <c r="D40" s="4">
        <v>204</v>
      </c>
      <c r="E40" s="4" t="str">
        <f>VLOOKUP(A40,HOP!A:L,12,0)</f>
        <v>204.00</v>
      </c>
      <c r="F40" s="4" t="str">
        <f>VLOOKUP(A40,HOP!A:C,3,0)</f>
        <v>2265121</v>
      </c>
      <c r="G40" s="4">
        <f>D40-E40</f>
        <v>0</v>
      </c>
      <c r="H40" s="4" t="str">
        <f>$H$1&amp;F40</f>
        <v>,2265121</v>
      </c>
      <c r="I40" s="4" t="str">
        <f>VLOOKUP(A40,HOP!A:T,20,0)</f>
        <v>直连</v>
      </c>
    </row>
    <row r="41" s="4" customFormat="1" hidden="1" spans="1:9">
      <c r="A41" s="4">
        <v>16379680919</v>
      </c>
      <c r="B41" s="5">
        <v>44477</v>
      </c>
      <c r="C41" s="5">
        <v>44479</v>
      </c>
      <c r="D41" s="4">
        <v>367</v>
      </c>
      <c r="E41" s="4" t="str">
        <f>VLOOKUP(A41,HOP!A:L,12,0)</f>
        <v>367.00</v>
      </c>
      <c r="F41" s="4" t="str">
        <f>VLOOKUP(A41,HOP!A:C,3,0)</f>
        <v>2265901</v>
      </c>
      <c r="G41" s="4">
        <f>D41-E41</f>
        <v>0</v>
      </c>
      <c r="H41" s="4" t="str">
        <f>$H$1&amp;F41</f>
        <v>,2265901</v>
      </c>
      <c r="I41" s="4" t="str">
        <f>VLOOKUP(A41,HOP!A:T,20,0)</f>
        <v>直连</v>
      </c>
    </row>
    <row r="42" s="4" customFormat="1" hidden="1" spans="1:9">
      <c r="A42" s="4">
        <v>16399458984</v>
      </c>
      <c r="B42" s="5">
        <v>44478</v>
      </c>
      <c r="C42" s="5">
        <v>44479</v>
      </c>
      <c r="D42" s="4">
        <v>202</v>
      </c>
      <c r="E42" s="4" t="str">
        <f>VLOOKUP(A42,HOP!A:L,12,0)</f>
        <v>202.00</v>
      </c>
      <c r="F42" s="4" t="str">
        <f>VLOOKUP(A42,HOP!A:C,3,0)</f>
        <v>2268084</v>
      </c>
      <c r="G42" s="4">
        <f>D42-E42</f>
        <v>0</v>
      </c>
      <c r="H42" s="4" t="str">
        <f>$H$1&amp;F42</f>
        <v>,2268084</v>
      </c>
      <c r="I42" s="4" t="str">
        <f>VLOOKUP(A42,HOP!A:T,20,0)</f>
        <v>直连</v>
      </c>
    </row>
    <row r="43" s="4" customFormat="1" hidden="1" spans="1:9">
      <c r="A43" s="4">
        <v>16400169886</v>
      </c>
      <c r="B43" s="5">
        <v>44478</v>
      </c>
      <c r="C43" s="5">
        <v>44479</v>
      </c>
      <c r="D43" s="4">
        <v>171</v>
      </c>
      <c r="E43" s="4" t="str">
        <f>VLOOKUP(A43,HOP!A:L,12,0)</f>
        <v>171.00</v>
      </c>
      <c r="F43" s="4" t="str">
        <f>VLOOKUP(A43,HOP!A:C,3,0)</f>
        <v>2268247</v>
      </c>
      <c r="G43" s="4">
        <f>D43-E43</f>
        <v>0</v>
      </c>
      <c r="H43" s="4" t="str">
        <f>$H$1&amp;F43</f>
        <v>,2268247</v>
      </c>
      <c r="I43" s="4" t="str">
        <f>VLOOKUP(A43,HOP!A:T,20,0)</f>
        <v>直连</v>
      </c>
    </row>
    <row r="44" s="4" customFormat="1" hidden="1" spans="1:9">
      <c r="A44" s="4">
        <v>16400496074</v>
      </c>
      <c r="B44" s="5">
        <v>44478</v>
      </c>
      <c r="C44" s="5">
        <v>44479</v>
      </c>
      <c r="D44" s="4">
        <v>265</v>
      </c>
      <c r="E44" s="4" t="str">
        <f>VLOOKUP(A44,HOP!A:L,12,0)</f>
        <v>265.00</v>
      </c>
      <c r="F44" s="4" t="str">
        <f>VLOOKUP(A44,HOP!A:C,3,0)</f>
        <v>2268331</v>
      </c>
      <c r="G44" s="4">
        <f>D44-E44</f>
        <v>0</v>
      </c>
      <c r="H44" s="4" t="str">
        <f>$H$1&amp;F44</f>
        <v>,2268331</v>
      </c>
      <c r="I44" s="4" t="str">
        <f>VLOOKUP(A44,HOP!A:T,20,0)</f>
        <v>直连</v>
      </c>
    </row>
    <row r="45" s="4" customFormat="1" hidden="1" spans="1:9">
      <c r="A45" s="4">
        <v>16411184809</v>
      </c>
      <c r="B45" s="5">
        <v>44478</v>
      </c>
      <c r="C45" s="5">
        <v>44479</v>
      </c>
      <c r="D45" s="4">
        <v>304</v>
      </c>
      <c r="E45" s="4" t="str">
        <f>VLOOKUP(A45,HOP!A:L,12,0)</f>
        <v>304.00</v>
      </c>
      <c r="F45" s="4" t="str">
        <f>VLOOKUP(A45,HOP!A:C,3,0)</f>
        <v>2269286</v>
      </c>
      <c r="G45" s="4">
        <f t="shared" ref="G45:G63" si="2">D45-E45</f>
        <v>0</v>
      </c>
      <c r="H45" s="4" t="str">
        <f t="shared" ref="H45:H63" si="3">$H$1&amp;F45</f>
        <v>,2269286</v>
      </c>
      <c r="I45" s="4" t="str">
        <f>VLOOKUP(A45,HOP!A:T,20,0)</f>
        <v>直连</v>
      </c>
    </row>
    <row r="46" s="4" customFormat="1" hidden="1" spans="1:9">
      <c r="A46" s="4">
        <v>16411273727</v>
      </c>
      <c r="B46" s="5">
        <v>44478</v>
      </c>
      <c r="C46" s="5">
        <v>44479</v>
      </c>
      <c r="D46" s="4">
        <v>193</v>
      </c>
      <c r="E46" s="4" t="str">
        <f>VLOOKUP(A46,HOP!A:L,12,0)</f>
        <v>193.00</v>
      </c>
      <c r="F46" s="4" t="str">
        <f>VLOOKUP(A46,HOP!A:C,3,0)</f>
        <v>2269302</v>
      </c>
      <c r="G46" s="4">
        <f t="shared" si="2"/>
        <v>0</v>
      </c>
      <c r="H46" s="4" t="str">
        <f t="shared" si="3"/>
        <v>,2269302</v>
      </c>
      <c r="I46" s="4" t="str">
        <f>VLOOKUP(A46,HOP!A:T,20,0)</f>
        <v>直连</v>
      </c>
    </row>
    <row r="47" s="4" customFormat="1" hidden="1" spans="1:9">
      <c r="A47" s="4">
        <v>16411283407</v>
      </c>
      <c r="B47" s="5">
        <v>44478</v>
      </c>
      <c r="C47" s="5">
        <v>44479</v>
      </c>
      <c r="D47" s="4">
        <v>60</v>
      </c>
      <c r="E47" s="4" t="str">
        <f>VLOOKUP(A47,HOP!A:L,12,0)</f>
        <v>60.00</v>
      </c>
      <c r="F47" s="4" t="str">
        <f>VLOOKUP(A47,HOP!A:C,3,0)</f>
        <v>2269303</v>
      </c>
      <c r="G47" s="4">
        <f t="shared" si="2"/>
        <v>0</v>
      </c>
      <c r="H47" s="4" t="str">
        <f t="shared" si="3"/>
        <v>,2269303</v>
      </c>
      <c r="I47" s="4" t="str">
        <f>VLOOKUP(A47,HOP!A:T,20,0)</f>
        <v>直连</v>
      </c>
    </row>
    <row r="48" s="4" customFormat="1" hidden="1" spans="1:9">
      <c r="A48" s="4">
        <v>16412064976</v>
      </c>
      <c r="B48" s="5">
        <v>44478</v>
      </c>
      <c r="C48" s="5">
        <v>44479</v>
      </c>
      <c r="D48" s="4">
        <v>655</v>
      </c>
      <c r="E48" s="4" t="str">
        <f>VLOOKUP(A48,HOP!A:L,12,0)</f>
        <v>655.00</v>
      </c>
      <c r="F48" s="4" t="str">
        <f>VLOOKUP(A48,HOP!A:C,3,0)</f>
        <v>2269395</v>
      </c>
      <c r="G48" s="4">
        <f t="shared" si="2"/>
        <v>0</v>
      </c>
      <c r="H48" s="4" t="str">
        <f t="shared" si="3"/>
        <v>,2269395</v>
      </c>
      <c r="I48" s="4" t="str">
        <f>VLOOKUP(A48,HOP!A:T,20,0)</f>
        <v>直连</v>
      </c>
    </row>
    <row r="49" s="4" customFormat="1" hidden="1" spans="1:9">
      <c r="A49" s="4">
        <v>16413203400</v>
      </c>
      <c r="B49" s="5">
        <v>44478</v>
      </c>
      <c r="C49" s="5">
        <v>44479</v>
      </c>
      <c r="D49" s="4">
        <v>76</v>
      </c>
      <c r="E49" s="4" t="str">
        <f>VLOOKUP(A49,HOP!A:L,12,0)</f>
        <v>76.00</v>
      </c>
      <c r="F49" s="4" t="str">
        <f>VLOOKUP(A49,HOP!A:C,3,0)</f>
        <v>2269560</v>
      </c>
      <c r="G49" s="4">
        <f t="shared" si="2"/>
        <v>0</v>
      </c>
      <c r="H49" s="4" t="str">
        <f t="shared" si="3"/>
        <v>,2269560</v>
      </c>
      <c r="I49" s="4" t="str">
        <f>VLOOKUP(A49,HOP!A:T,20,0)</f>
        <v>直连</v>
      </c>
    </row>
    <row r="50" s="4" customFormat="1" hidden="1" spans="1:9">
      <c r="A50" s="4">
        <v>16423641188</v>
      </c>
      <c r="B50" s="5">
        <v>44478</v>
      </c>
      <c r="C50" s="5">
        <v>44479</v>
      </c>
      <c r="D50" s="4">
        <v>91</v>
      </c>
      <c r="E50" s="4" t="str">
        <f>VLOOKUP(A50,HOP!A:L,12,0)</f>
        <v>91.00</v>
      </c>
      <c r="F50" s="4" t="str">
        <f>VLOOKUP(A50,HOP!A:C,3,0)</f>
        <v>2270276</v>
      </c>
      <c r="G50" s="4">
        <f t="shared" si="2"/>
        <v>0</v>
      </c>
      <c r="H50" s="4" t="str">
        <f t="shared" si="3"/>
        <v>,2270276</v>
      </c>
      <c r="I50" s="4" t="str">
        <f>VLOOKUP(A50,HOP!A:T,20,0)</f>
        <v>直连</v>
      </c>
    </row>
    <row r="51" s="4" customFormat="1" hidden="1" spans="1:9">
      <c r="A51" s="4">
        <v>16424418084</v>
      </c>
      <c r="B51" s="5">
        <v>44478</v>
      </c>
      <c r="C51" s="5">
        <v>44479</v>
      </c>
      <c r="D51" s="4">
        <v>56</v>
      </c>
      <c r="E51" s="4" t="str">
        <f>VLOOKUP(A51,HOP!A:L,12,0)</f>
        <v>56.00</v>
      </c>
      <c r="F51" s="4" t="str">
        <f>VLOOKUP(A51,HOP!A:C,3,0)</f>
        <v>2270349</v>
      </c>
      <c r="G51" s="4">
        <f t="shared" si="2"/>
        <v>0</v>
      </c>
      <c r="H51" s="4" t="str">
        <f t="shared" si="3"/>
        <v>,2270349</v>
      </c>
      <c r="I51" s="4" t="str">
        <f>VLOOKUP(A51,HOP!A:T,20,0)</f>
        <v>直连</v>
      </c>
    </row>
    <row r="52" s="4" customFormat="1" hidden="1" spans="1:9">
      <c r="A52" s="4">
        <v>16433630077</v>
      </c>
      <c r="B52" s="5">
        <v>44478</v>
      </c>
      <c r="C52" s="5">
        <v>44479</v>
      </c>
      <c r="D52" s="4">
        <v>141</v>
      </c>
      <c r="E52" s="4" t="str">
        <f>VLOOKUP(A52,HOP!A:L,12,0)</f>
        <v>141.00</v>
      </c>
      <c r="F52" s="4" t="str">
        <f>VLOOKUP(A52,HOP!A:C,3,0)</f>
        <v>2270937</v>
      </c>
      <c r="G52" s="4">
        <f t="shared" si="2"/>
        <v>0</v>
      </c>
      <c r="H52" s="4" t="str">
        <f t="shared" si="3"/>
        <v>,2270937</v>
      </c>
      <c r="I52" s="4" t="str">
        <f>VLOOKUP(A52,HOP!A:T,20,0)</f>
        <v>直连</v>
      </c>
    </row>
    <row r="53" s="4" customFormat="1" hidden="1" spans="1:9">
      <c r="A53" s="4">
        <v>16433829696</v>
      </c>
      <c r="B53" s="5">
        <v>44478</v>
      </c>
      <c r="C53" s="5">
        <v>44479</v>
      </c>
      <c r="D53" s="4">
        <v>236</v>
      </c>
      <c r="E53" s="4" t="str">
        <f>VLOOKUP(A53,HOP!A:L,12,0)</f>
        <v>236.00</v>
      </c>
      <c r="F53" s="4" t="str">
        <f>VLOOKUP(A53,HOP!A:C,3,0)</f>
        <v>2270953</v>
      </c>
      <c r="G53" s="4">
        <f t="shared" si="2"/>
        <v>0</v>
      </c>
      <c r="H53" s="4" t="str">
        <f t="shared" si="3"/>
        <v>,2270953</v>
      </c>
      <c r="I53" s="4" t="str">
        <f>VLOOKUP(A53,HOP!A:T,20,0)</f>
        <v>直连</v>
      </c>
    </row>
    <row r="54" s="4" customFormat="1" hidden="1" spans="1:9">
      <c r="A54" s="4">
        <v>16434475383</v>
      </c>
      <c r="B54" s="5">
        <v>44477</v>
      </c>
      <c r="C54" s="5">
        <v>44479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hidden="1" spans="1:9">
      <c r="A55" s="4">
        <v>16435196013</v>
      </c>
      <c r="B55" s="5">
        <v>44477</v>
      </c>
      <c r="C55" s="5">
        <v>44479</v>
      </c>
      <c r="D55" s="4">
        <v>434</v>
      </c>
      <c r="E55" s="4" t="str">
        <f>VLOOKUP(A55,HOP!A:L,12,0)</f>
        <v>434.00</v>
      </c>
      <c r="F55" s="4" t="str">
        <f>VLOOKUP(A55,HOP!A:C,3,0)</f>
        <v>2271152</v>
      </c>
      <c r="G55" s="4">
        <f t="shared" si="2"/>
        <v>0</v>
      </c>
      <c r="H55" s="4" t="str">
        <f t="shared" si="3"/>
        <v>,2271152</v>
      </c>
      <c r="I55" s="4" t="str">
        <f>VLOOKUP(A55,HOP!A:T,20,0)</f>
        <v>直连</v>
      </c>
    </row>
    <row r="56" s="4" customFormat="1" hidden="1" spans="1:9">
      <c r="A56" s="4">
        <v>16441889687</v>
      </c>
      <c r="B56" s="5">
        <v>44472</v>
      </c>
      <c r="C56" s="5">
        <v>44479</v>
      </c>
      <c r="D56" s="4">
        <v>848</v>
      </c>
      <c r="E56" s="4" t="str">
        <f>VLOOKUP(A56,HOP!A:L,12,0)</f>
        <v>848.00</v>
      </c>
      <c r="F56" s="4" t="str">
        <f>VLOOKUP(A56,HOP!A:C,3,0)</f>
        <v>2271500</v>
      </c>
      <c r="G56" s="4">
        <f t="shared" si="2"/>
        <v>0</v>
      </c>
      <c r="H56" s="4" t="str">
        <f t="shared" si="3"/>
        <v>,2271500</v>
      </c>
      <c r="I56" s="4" t="str">
        <f>VLOOKUP(A56,HOP!A:T,20,0)</f>
        <v>直连</v>
      </c>
    </row>
    <row r="57" s="4" customFormat="1" hidden="1" spans="1:9">
      <c r="A57" s="4">
        <v>16448220736</v>
      </c>
      <c r="B57" s="5">
        <v>44478</v>
      </c>
      <c r="C57" s="5">
        <v>44479</v>
      </c>
      <c r="D57" s="4">
        <v>40</v>
      </c>
      <c r="E57" s="4" t="str">
        <f>VLOOKUP(A57,HOP!A:L,12,0)</f>
        <v>40.00</v>
      </c>
      <c r="F57" s="4" t="str">
        <f>VLOOKUP(A57,HOP!A:C,3,0)</f>
        <v>2271837</v>
      </c>
      <c r="G57" s="4">
        <f t="shared" si="2"/>
        <v>0</v>
      </c>
      <c r="H57" s="4" t="str">
        <f t="shared" si="3"/>
        <v>,2271837</v>
      </c>
      <c r="I57" s="4" t="str">
        <f>VLOOKUP(A57,HOP!A:T,20,0)</f>
        <v>直连</v>
      </c>
    </row>
    <row r="58" s="4" customFormat="1" hidden="1" spans="1:9">
      <c r="A58" s="4">
        <v>16448607982</v>
      </c>
      <c r="B58" s="5">
        <v>44478</v>
      </c>
      <c r="C58" s="5">
        <v>44479</v>
      </c>
      <c r="D58" s="4">
        <v>236</v>
      </c>
      <c r="E58" s="4" t="str">
        <f>VLOOKUP(A58,HOP!A:L,12,0)</f>
        <v>236.00</v>
      </c>
      <c r="F58" s="4" t="str">
        <f>VLOOKUP(A58,HOP!A:C,3,0)</f>
        <v>2271885</v>
      </c>
      <c r="G58" s="4">
        <f t="shared" si="2"/>
        <v>0</v>
      </c>
      <c r="H58" s="4" t="str">
        <f t="shared" si="3"/>
        <v>,2271885</v>
      </c>
      <c r="I58" s="4" t="str">
        <f>VLOOKUP(A58,HOP!A:T,20,0)</f>
        <v>直连</v>
      </c>
    </row>
    <row r="59" s="4" customFormat="1" hidden="1" spans="1:9">
      <c r="A59" s="4">
        <v>16449562089</v>
      </c>
      <c r="B59" s="5">
        <v>44477</v>
      </c>
      <c r="C59" s="5">
        <v>44479</v>
      </c>
      <c r="D59" s="4">
        <v>434</v>
      </c>
      <c r="E59" s="4" t="str">
        <f>VLOOKUP(A59,HOP!A:L,12,0)</f>
        <v>434.00</v>
      </c>
      <c r="F59" s="4" t="str">
        <f>VLOOKUP(A59,HOP!A:C,3,0)</f>
        <v>2271951</v>
      </c>
      <c r="G59" s="4">
        <f t="shared" si="2"/>
        <v>0</v>
      </c>
      <c r="H59" s="4" t="str">
        <f t="shared" si="3"/>
        <v>,2271951</v>
      </c>
      <c r="I59" s="4" t="str">
        <f>VLOOKUP(A59,HOP!A:T,20,0)</f>
        <v>直连</v>
      </c>
    </row>
    <row r="60" s="4" customFormat="1" hidden="1" spans="1:9">
      <c r="A60" s="4">
        <v>16457298022</v>
      </c>
      <c r="B60" s="5">
        <v>44478</v>
      </c>
      <c r="C60" s="5">
        <v>44479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VLOOKUP(A60,HOP!A:T,20,0)</f>
        <v>#N/A</v>
      </c>
    </row>
    <row r="61" s="4" customFormat="1" hidden="1" spans="1:9">
      <c r="A61" s="4">
        <v>16457525378</v>
      </c>
      <c r="B61" s="5">
        <v>44478</v>
      </c>
      <c r="C61" s="5">
        <v>44479</v>
      </c>
      <c r="D61" s="4">
        <v>19</v>
      </c>
      <c r="E61" s="4" t="str">
        <f>VLOOKUP(A61,HOP!A:L,12,0)</f>
        <v>19.00</v>
      </c>
      <c r="F61" s="4" t="str">
        <f>VLOOKUP(A61,HOP!A:C,3,0)</f>
        <v>2272365</v>
      </c>
      <c r="G61" s="4">
        <f t="shared" si="2"/>
        <v>0</v>
      </c>
      <c r="H61" s="4" t="str">
        <f t="shared" si="3"/>
        <v>,2272365</v>
      </c>
      <c r="I61" s="4" t="str">
        <f>VLOOKUP(A61,HOP!A:T,20,0)</f>
        <v>直连</v>
      </c>
    </row>
    <row r="62" s="4" customFormat="1" hidden="1" spans="1:9">
      <c r="A62" s="4">
        <v>16457635445</v>
      </c>
      <c r="B62" s="5">
        <v>44477</v>
      </c>
      <c r="C62" s="5">
        <v>44479</v>
      </c>
      <c r="D62" s="4">
        <v>434</v>
      </c>
      <c r="E62" s="4" t="str">
        <f>VLOOKUP(A62,HOP!A:L,12,0)</f>
        <v>434.00</v>
      </c>
      <c r="F62" s="4" t="str">
        <f>VLOOKUP(A62,HOP!A:C,3,0)</f>
        <v>2272370</v>
      </c>
      <c r="G62" s="4">
        <f t="shared" si="2"/>
        <v>0</v>
      </c>
      <c r="H62" s="4" t="str">
        <f t="shared" si="3"/>
        <v>,2272370</v>
      </c>
      <c r="I62" s="4" t="str">
        <f>VLOOKUP(A62,HOP!A:T,20,0)</f>
        <v>直连</v>
      </c>
    </row>
    <row r="63" s="4" customFormat="1" hidden="1" spans="1:9">
      <c r="A63" s="4">
        <v>16460159878</v>
      </c>
      <c r="B63" s="5">
        <v>44478</v>
      </c>
      <c r="C63" s="5">
        <v>44479</v>
      </c>
      <c r="D63" s="4">
        <v>218</v>
      </c>
      <c r="E63" s="4" t="str">
        <f>VLOOKUP(A63,HOP!A:L,12,0)</f>
        <v>218.00</v>
      </c>
      <c r="F63" s="4" t="str">
        <f>VLOOKUP(A63,HOP!A:C,3,0)</f>
        <v>2272420</v>
      </c>
      <c r="G63" s="4">
        <f t="shared" si="2"/>
        <v>0</v>
      </c>
      <c r="H63" s="4" t="str">
        <f t="shared" si="3"/>
        <v>,2272420</v>
      </c>
      <c r="I63" s="4" t="str">
        <f>VLOOKUP(A63,HOP!A:T,20,0)</f>
        <v>直连</v>
      </c>
    </row>
    <row r="64" s="4" customFormat="1" hidden="1" spans="1:9">
      <c r="A64" s="4">
        <v>16460706500</v>
      </c>
      <c r="B64" s="5">
        <v>44478</v>
      </c>
      <c r="C64" s="5">
        <v>44479</v>
      </c>
      <c r="D64" s="4">
        <v>217</v>
      </c>
      <c r="E64" s="4" t="str">
        <f>VLOOKUP(A64,HOP!A:L,12,0)</f>
        <v>217.00</v>
      </c>
      <c r="F64" s="4" t="str">
        <f>VLOOKUP(A64,HOP!A:C,3,0)</f>
        <v>2272448</v>
      </c>
      <c r="G64" s="4">
        <f>D64-E64</f>
        <v>0</v>
      </c>
      <c r="H64" s="4" t="str">
        <f>$H$1&amp;F64</f>
        <v>,2272448</v>
      </c>
      <c r="I64" s="4" t="str">
        <f>VLOOKUP(A64,HOP!A:T,20,0)</f>
        <v>直连</v>
      </c>
    </row>
    <row r="65" s="4" customFormat="1" hidden="1" spans="1:9">
      <c r="A65" s="4">
        <v>16462962832</v>
      </c>
      <c r="B65" s="5">
        <v>44478</v>
      </c>
      <c r="C65" s="5">
        <v>44479</v>
      </c>
      <c r="D65" s="4">
        <v>546</v>
      </c>
      <c r="E65" s="4" t="str">
        <f>VLOOKUP(A65,HOP!A:L,12,0)</f>
        <v>546.00</v>
      </c>
      <c r="F65" s="4" t="str">
        <f>VLOOKUP(A65,HOP!A:C,3,0)</f>
        <v>2272585</v>
      </c>
      <c r="G65" s="4">
        <f>D65-E65</f>
        <v>0</v>
      </c>
      <c r="H65" s="4" t="str">
        <f>$H$1&amp;F65</f>
        <v>,2272585</v>
      </c>
      <c r="I65" s="4" t="str">
        <f>VLOOKUP(A65,HOP!A:T,20,0)</f>
        <v>直连</v>
      </c>
    </row>
    <row r="66" s="4" customFormat="1" hidden="1" spans="1:9">
      <c r="A66" s="4">
        <v>16463366272</v>
      </c>
      <c r="B66" s="5">
        <v>44478</v>
      </c>
      <c r="C66" s="5">
        <v>44479</v>
      </c>
      <c r="D66" s="4">
        <v>106</v>
      </c>
      <c r="E66" s="4" t="str">
        <f>VLOOKUP(A66,HOP!A:L,12,0)</f>
        <v>106.00</v>
      </c>
      <c r="F66" s="4" t="str">
        <f>VLOOKUP(A66,HOP!A:C,3,0)</f>
        <v>2272617</v>
      </c>
      <c r="G66" s="4">
        <f>D66-E66</f>
        <v>0</v>
      </c>
      <c r="H66" s="4" t="str">
        <f>$H$1&amp;F66</f>
        <v>,2272617</v>
      </c>
      <c r="I66" s="4" t="str">
        <f>VLOOKUP(A66,HOP!A:T,20,0)</f>
        <v>直连</v>
      </c>
    </row>
    <row r="67" s="4" customFormat="1" hidden="1" spans="1:9">
      <c r="A67" s="4">
        <v>16465280941</v>
      </c>
      <c r="B67" s="5">
        <v>44478</v>
      </c>
      <c r="C67" s="5">
        <v>44479</v>
      </c>
      <c r="D67" s="4">
        <v>248</v>
      </c>
      <c r="E67" s="4" t="str">
        <f>VLOOKUP(A67,HOP!A:L,12,0)</f>
        <v>248.00</v>
      </c>
      <c r="F67" s="4" t="str">
        <f>VLOOKUP(A67,HOP!A:C,3,0)</f>
        <v>2272745</v>
      </c>
      <c r="G67" s="4">
        <f>D67-E67</f>
        <v>0</v>
      </c>
      <c r="H67" s="4" t="str">
        <f>$H$1&amp;F67</f>
        <v>,2272745</v>
      </c>
      <c r="I67" s="4" t="str">
        <f>VLOOKUP(A67,HOP!A:T,20,0)</f>
        <v>直连</v>
      </c>
    </row>
    <row r="68" s="4" customFormat="1" hidden="1" spans="1:9">
      <c r="A68" s="4">
        <v>16468975284</v>
      </c>
      <c r="B68" s="5">
        <v>44478</v>
      </c>
      <c r="C68" s="5">
        <v>44479</v>
      </c>
      <c r="D68" s="4">
        <v>43</v>
      </c>
      <c r="E68" s="4" t="str">
        <f>VLOOKUP(A68,HOP!A:L,12,0)</f>
        <v>43.00</v>
      </c>
      <c r="F68" s="4" t="str">
        <f>VLOOKUP(A68,HOP!A:C,3,0)</f>
        <v>2272835</v>
      </c>
      <c r="G68" s="4">
        <f>D68-E68</f>
        <v>0</v>
      </c>
      <c r="H68" s="4" t="str">
        <f>$H$1&amp;F68</f>
        <v>,2272835</v>
      </c>
      <c r="I68" s="4" t="str">
        <f>VLOOKUP(A68,HOP!A:T,20,0)</f>
        <v>直连</v>
      </c>
    </row>
    <row r="69" s="4" customFormat="1" hidden="1" spans="1:9">
      <c r="A69" s="4">
        <v>16469551268</v>
      </c>
      <c r="B69" s="5">
        <v>44478</v>
      </c>
      <c r="C69" s="5">
        <v>44479</v>
      </c>
      <c r="D69" s="4">
        <v>0</v>
      </c>
      <c r="E69" s="4" t="e">
        <f>VLOOKUP(A69,HOP!A:L,12,0)</f>
        <v>#N/A</v>
      </c>
      <c r="F69" s="4" t="e">
        <f>VLOOKUP(A69,HOP!A:C,3,0)</f>
        <v>#N/A</v>
      </c>
      <c r="G69" s="4" t="e">
        <f>D69-E69</f>
        <v>#N/A</v>
      </c>
      <c r="H69" s="4" t="e">
        <f>$H$1&amp;F69</f>
        <v>#N/A</v>
      </c>
      <c r="I69" s="4" t="e">
        <f>VLOOKUP(A69,HOP!A:T,20,0)</f>
        <v>#N/A</v>
      </c>
    </row>
    <row r="70" s="4" customFormat="1" hidden="1" spans="1:9">
      <c r="A70" s="4">
        <v>16469528138</v>
      </c>
      <c r="B70" s="5">
        <v>44478</v>
      </c>
      <c r="C70" s="5">
        <v>44479</v>
      </c>
      <c r="D70" s="4">
        <v>44</v>
      </c>
      <c r="E70" s="4" t="str">
        <f>VLOOKUP(A70,HOP!A:L,12,0)</f>
        <v>44.00</v>
      </c>
      <c r="F70" s="4" t="str">
        <f>VLOOKUP(A70,HOP!A:C,3,0)</f>
        <v>2272878</v>
      </c>
      <c r="G70" s="4">
        <f>D70-E70</f>
        <v>0</v>
      </c>
      <c r="H70" s="4" t="str">
        <f>$H$1&amp;F70</f>
        <v>,2272878</v>
      </c>
      <c r="I70" s="4" t="str">
        <f>VLOOKUP(A70,HOP!A:T,20,0)</f>
        <v>直连</v>
      </c>
    </row>
    <row r="71" s="4" customFormat="1" hidden="1" spans="1:9">
      <c r="A71" s="4">
        <v>16469728132</v>
      </c>
      <c r="B71" s="5">
        <v>44478</v>
      </c>
      <c r="C71" s="5">
        <v>44479</v>
      </c>
      <c r="D71" s="4">
        <v>107</v>
      </c>
      <c r="E71" s="4" t="str">
        <f>VLOOKUP(A71,HOP!A:L,12,0)</f>
        <v>107.00</v>
      </c>
      <c r="F71" s="4" t="str">
        <f>VLOOKUP(A71,HOP!A:C,3,0)</f>
        <v>2272921</v>
      </c>
      <c r="G71" s="4">
        <f>D71-E71</f>
        <v>0</v>
      </c>
      <c r="H71" s="4" t="str">
        <f>$H$1&amp;F71</f>
        <v>,2272921</v>
      </c>
      <c r="I71" s="4" t="str">
        <f>VLOOKUP(A71,HOP!A:T,20,0)</f>
        <v>直连</v>
      </c>
    </row>
    <row r="72" s="4" customFormat="1" hidden="1" spans="1:9">
      <c r="A72" s="4">
        <v>16469763225</v>
      </c>
      <c r="B72" s="5">
        <v>44478</v>
      </c>
      <c r="C72" s="5">
        <v>44479</v>
      </c>
      <c r="D72" s="4">
        <v>57</v>
      </c>
      <c r="E72" s="4" t="str">
        <f>VLOOKUP(A72,HOP!A:L,12,0)</f>
        <v>57.00</v>
      </c>
      <c r="F72" s="4" t="str">
        <f>VLOOKUP(A72,HOP!A:C,3,0)</f>
        <v>2272944</v>
      </c>
      <c r="G72" s="4">
        <f>D72-E72</f>
        <v>0</v>
      </c>
      <c r="H72" s="4" t="str">
        <f>$H$1&amp;F72</f>
        <v>,2272944</v>
      </c>
      <c r="I72" s="4" t="str">
        <f>VLOOKUP(A72,HOP!A:T,20,0)</f>
        <v>直连</v>
      </c>
    </row>
    <row r="73" s="4" customFormat="1" hidden="1" spans="1:9">
      <c r="A73" s="4">
        <v>16469861044</v>
      </c>
      <c r="B73" s="5">
        <v>44478</v>
      </c>
      <c r="C73" s="5">
        <v>44479</v>
      </c>
      <c r="D73" s="4">
        <v>196</v>
      </c>
      <c r="E73" s="4" t="str">
        <f>VLOOKUP(A73,HOP!A:L,12,0)</f>
        <v>196.00</v>
      </c>
      <c r="F73" s="4" t="str">
        <f>VLOOKUP(A73,HOP!A:C,3,0)</f>
        <v>2272977</v>
      </c>
      <c r="G73" s="4">
        <f>D73-E73</f>
        <v>0</v>
      </c>
      <c r="H73" s="4" t="str">
        <f>$H$1&amp;F73</f>
        <v>,2272977</v>
      </c>
      <c r="I73" s="4" t="str">
        <f>VLOOKUP(A73,HOP!A:T,20,0)</f>
        <v>直连</v>
      </c>
    </row>
    <row r="74" s="4" customFormat="1" hidden="1" spans="1:9">
      <c r="A74" s="4">
        <v>16469904060</v>
      </c>
      <c r="B74" s="5">
        <v>44477</v>
      </c>
      <c r="C74" s="5">
        <v>44479</v>
      </c>
      <c r="D74" s="4">
        <v>168</v>
      </c>
      <c r="E74" s="4" t="str">
        <f>VLOOKUP(A74,HOP!A:L,12,0)</f>
        <v>168.00</v>
      </c>
      <c r="F74" s="4" t="str">
        <f>VLOOKUP(A74,HOP!A:C,3,0)</f>
        <v>2272984</v>
      </c>
      <c r="G74" s="4">
        <f>D74-E74</f>
        <v>0</v>
      </c>
      <c r="H74" s="4" t="str">
        <f>$H$1&amp;F74</f>
        <v>,2272984</v>
      </c>
      <c r="I74" s="4" t="str">
        <f>VLOOKUP(A74,HOP!A:T,20,0)</f>
        <v>直连</v>
      </c>
    </row>
    <row r="75" s="4" customFormat="1" hidden="1" spans="1:9">
      <c r="A75" s="4">
        <v>16470817822</v>
      </c>
      <c r="B75" s="5">
        <v>44478</v>
      </c>
      <c r="C75" s="5">
        <v>44479</v>
      </c>
      <c r="D75" s="4">
        <v>217</v>
      </c>
      <c r="E75" s="4" t="str">
        <f>VLOOKUP(A75,HOP!A:L,12,0)</f>
        <v>217.00</v>
      </c>
      <c r="F75" s="4" t="str">
        <f>VLOOKUP(A75,HOP!A:C,3,0)</f>
        <v>2273079</v>
      </c>
      <c r="G75" s="4">
        <f>D75-E75</f>
        <v>0</v>
      </c>
      <c r="H75" s="4" t="str">
        <f>$H$1&amp;F75</f>
        <v>,2273079</v>
      </c>
      <c r="I75" s="4" t="str">
        <f>VLOOKUP(A75,HOP!A:T,20,0)</f>
        <v>直连</v>
      </c>
    </row>
    <row r="76" s="4" customFormat="1" hidden="1" spans="1:9">
      <c r="A76" s="4">
        <v>16471633914</v>
      </c>
      <c r="B76" s="5">
        <v>44478</v>
      </c>
      <c r="C76" s="5">
        <v>44479</v>
      </c>
      <c r="D76" s="4">
        <v>302</v>
      </c>
      <c r="E76" s="4" t="str">
        <f>VLOOKUP(A76,HOP!A:L,12,0)</f>
        <v>302.00</v>
      </c>
      <c r="F76" s="4" t="str">
        <f>VLOOKUP(A76,HOP!A:C,3,0)</f>
        <v>2273159</v>
      </c>
      <c r="G76" s="4">
        <f>D76-E76</f>
        <v>0</v>
      </c>
      <c r="H76" s="4" t="str">
        <f>$H$1&amp;F76</f>
        <v>,2273159</v>
      </c>
      <c r="I76" s="4" t="str">
        <f>VLOOKUP(A76,HOP!A:T,20,0)</f>
        <v>直连</v>
      </c>
    </row>
    <row r="77" s="4" customFormat="1" hidden="1" spans="1:9">
      <c r="A77" s="4">
        <v>16472869135</v>
      </c>
      <c r="B77" s="5">
        <v>44477</v>
      </c>
      <c r="C77" s="5">
        <v>44479</v>
      </c>
      <c r="D77" s="4">
        <v>186</v>
      </c>
      <c r="E77" s="4" t="str">
        <f>VLOOKUP(A77,HOP!A:L,12,0)</f>
        <v>186.00</v>
      </c>
      <c r="F77" s="4" t="str">
        <f>VLOOKUP(A77,HOP!A:C,3,0)</f>
        <v>2273262</v>
      </c>
      <c r="G77" s="4">
        <f t="shared" ref="G77:G93" si="4">D77-E77</f>
        <v>0</v>
      </c>
      <c r="H77" s="4" t="str">
        <f t="shared" ref="H77:H93" si="5">$H$1&amp;F77</f>
        <v>,2273262</v>
      </c>
      <c r="I77" s="4" t="str">
        <f>VLOOKUP(A77,HOP!A:T,20,0)</f>
        <v>直连</v>
      </c>
    </row>
    <row r="78" s="4" customFormat="1" hidden="1" spans="1:9">
      <c r="A78" s="4">
        <v>16473006833</v>
      </c>
      <c r="B78" s="5">
        <v>44478</v>
      </c>
      <c r="C78" s="5">
        <v>44479</v>
      </c>
      <c r="D78" s="4">
        <v>164</v>
      </c>
      <c r="E78" s="4" t="str">
        <f>VLOOKUP(A78,HOP!A:L,12,0)</f>
        <v>164.00</v>
      </c>
      <c r="F78" s="4" t="str">
        <f>VLOOKUP(A78,HOP!A:C,3,0)</f>
        <v>2273273</v>
      </c>
      <c r="G78" s="4">
        <f t="shared" si="4"/>
        <v>0</v>
      </c>
      <c r="H78" s="4" t="str">
        <f t="shared" si="5"/>
        <v>,2273273</v>
      </c>
      <c r="I78" s="4" t="str">
        <f>VLOOKUP(A78,HOP!A:T,20,0)</f>
        <v>直连</v>
      </c>
    </row>
    <row r="79" s="4" customFormat="1" hidden="1" spans="1:9">
      <c r="A79" s="4">
        <v>16478267551</v>
      </c>
      <c r="B79" s="5">
        <v>44478</v>
      </c>
      <c r="C79" s="5">
        <v>44479</v>
      </c>
      <c r="D79" s="4">
        <v>318</v>
      </c>
      <c r="E79" s="4" t="str">
        <f>VLOOKUP(A79,HOP!A:L,12,0)</f>
        <v>318.00</v>
      </c>
      <c r="F79" s="4" t="str">
        <f>VLOOKUP(A79,HOP!A:C,3,0)</f>
        <v>2273423</v>
      </c>
      <c r="G79" s="4">
        <f t="shared" si="4"/>
        <v>0</v>
      </c>
      <c r="H79" s="4" t="str">
        <f t="shared" si="5"/>
        <v>,2273423</v>
      </c>
      <c r="I79" s="4" t="str">
        <f>VLOOKUP(A79,HOP!A:T,20,0)</f>
        <v>直连</v>
      </c>
    </row>
    <row r="80" s="4" customFormat="1" hidden="1" spans="1:9">
      <c r="A80" s="4">
        <v>16478395267</v>
      </c>
      <c r="B80" s="5">
        <v>44478</v>
      </c>
      <c r="C80" s="5">
        <v>44479</v>
      </c>
      <c r="D80" s="4">
        <v>47</v>
      </c>
      <c r="E80" s="4" t="str">
        <f>VLOOKUP(A80,HOP!A:L,12,0)</f>
        <v>47.00</v>
      </c>
      <c r="F80" s="4" t="str">
        <f>VLOOKUP(A80,HOP!A:C,3,0)</f>
        <v>2273437</v>
      </c>
      <c r="G80" s="4">
        <f t="shared" si="4"/>
        <v>0</v>
      </c>
      <c r="H80" s="4" t="str">
        <f t="shared" si="5"/>
        <v>,2273437</v>
      </c>
      <c r="I80" s="4" t="str">
        <f>VLOOKUP(A80,HOP!A:T,20,0)</f>
        <v>直连</v>
      </c>
    </row>
    <row r="81" s="4" customFormat="1" hidden="1" spans="1:9">
      <c r="A81" s="4">
        <v>16478507421</v>
      </c>
      <c r="B81" s="5">
        <v>44478</v>
      </c>
      <c r="C81" s="5">
        <v>44479</v>
      </c>
      <c r="D81" s="4">
        <v>89</v>
      </c>
      <c r="E81" s="4" t="str">
        <f>VLOOKUP(A81,HOP!A:L,12,0)</f>
        <v>89.00</v>
      </c>
      <c r="F81" s="4" t="str">
        <f>VLOOKUP(A81,HOP!A:C,3,0)</f>
        <v>2273448</v>
      </c>
      <c r="G81" s="4">
        <f t="shared" si="4"/>
        <v>0</v>
      </c>
      <c r="H81" s="4" t="str">
        <f t="shared" si="5"/>
        <v>,2273448</v>
      </c>
      <c r="I81" s="4" t="str">
        <f>VLOOKUP(A81,HOP!A:T,20,0)</f>
        <v>直连</v>
      </c>
    </row>
    <row r="82" s="4" customFormat="1" hidden="1" spans="1:9">
      <c r="A82" s="4">
        <v>16478509985</v>
      </c>
      <c r="B82" s="5">
        <v>44478</v>
      </c>
      <c r="C82" s="5">
        <v>44479</v>
      </c>
      <c r="D82" s="4">
        <v>88</v>
      </c>
      <c r="E82" s="4" t="str">
        <f>VLOOKUP(A82,HOP!A:L,12,0)</f>
        <v>88.00</v>
      </c>
      <c r="F82" s="4" t="str">
        <f>VLOOKUP(A82,HOP!A:C,3,0)</f>
        <v>2273449</v>
      </c>
      <c r="G82" s="4">
        <f t="shared" si="4"/>
        <v>0</v>
      </c>
      <c r="H82" s="4" t="str">
        <f t="shared" si="5"/>
        <v>,2273449</v>
      </c>
      <c r="I82" s="4" t="str">
        <f>VLOOKUP(A82,HOP!A:T,20,0)</f>
        <v>直连</v>
      </c>
    </row>
    <row r="83" s="4" customFormat="1" hidden="1" spans="1:9">
      <c r="A83" s="4">
        <v>16478547073</v>
      </c>
      <c r="B83" s="5">
        <v>44477</v>
      </c>
      <c r="C83" s="5">
        <v>44479</v>
      </c>
      <c r="D83" s="4">
        <v>212</v>
      </c>
      <c r="E83" s="4" t="str">
        <f>VLOOKUP(A83,HOP!A:L,12,0)</f>
        <v>212.00</v>
      </c>
      <c r="F83" s="4" t="str">
        <f>VLOOKUP(A83,HOP!A:C,3,0)</f>
        <v>2273458</v>
      </c>
      <c r="G83" s="4">
        <f t="shared" si="4"/>
        <v>0</v>
      </c>
      <c r="H83" s="4" t="str">
        <f t="shared" si="5"/>
        <v>,2273458</v>
      </c>
      <c r="I83" s="4" t="str">
        <f>VLOOKUP(A83,HOP!A:T,20,0)</f>
        <v>直连</v>
      </c>
    </row>
    <row r="84" s="4" customFormat="1" hidden="1" spans="1:9">
      <c r="A84" s="4">
        <v>16478627508</v>
      </c>
      <c r="B84" s="5">
        <v>44478</v>
      </c>
      <c r="C84" s="5">
        <v>44479</v>
      </c>
      <c r="D84" s="4">
        <v>628</v>
      </c>
      <c r="E84" s="4" t="str">
        <f>VLOOKUP(A84,HOP!A:L,12,0)</f>
        <v>628.00</v>
      </c>
      <c r="F84" s="4" t="str">
        <f>VLOOKUP(A84,HOP!A:C,3,0)</f>
        <v>2273477</v>
      </c>
      <c r="G84" s="4">
        <f t="shared" si="4"/>
        <v>0</v>
      </c>
      <c r="H84" s="4" t="str">
        <f t="shared" si="5"/>
        <v>,2273477</v>
      </c>
      <c r="I84" s="4" t="str">
        <f>VLOOKUP(A84,HOP!A:T,20,0)</f>
        <v>直连</v>
      </c>
    </row>
    <row r="85" s="4" customFormat="1" hidden="1" spans="1:9">
      <c r="A85" s="4">
        <v>16478671170</v>
      </c>
      <c r="B85" s="5">
        <v>44477</v>
      </c>
      <c r="C85" s="5">
        <v>44479</v>
      </c>
      <c r="D85" s="4">
        <v>336</v>
      </c>
      <c r="E85" s="4" t="str">
        <f>VLOOKUP(A85,HOP!A:L,12,0)</f>
        <v>336.00</v>
      </c>
      <c r="F85" s="4" t="str">
        <f>VLOOKUP(A85,HOP!A:C,3,0)</f>
        <v>2273488</v>
      </c>
      <c r="G85" s="4">
        <f t="shared" si="4"/>
        <v>0</v>
      </c>
      <c r="H85" s="4" t="str">
        <f t="shared" si="5"/>
        <v>,2273488</v>
      </c>
      <c r="I85" s="4" t="str">
        <f>VLOOKUP(A85,HOP!A:T,20,0)</f>
        <v>直连</v>
      </c>
    </row>
    <row r="86" s="4" customFormat="1" hidden="1" spans="1:9">
      <c r="A86" s="4">
        <v>16478734232</v>
      </c>
      <c r="B86" s="5">
        <v>44477</v>
      </c>
      <c r="C86" s="5">
        <v>44479</v>
      </c>
      <c r="D86" s="4">
        <v>332</v>
      </c>
      <c r="E86" s="4" t="str">
        <f>VLOOKUP(A86,HOP!A:L,12,0)</f>
        <v>332.00</v>
      </c>
      <c r="F86" s="4" t="str">
        <f>VLOOKUP(A86,HOP!A:C,3,0)</f>
        <v>2273506</v>
      </c>
      <c r="G86" s="4">
        <f t="shared" si="4"/>
        <v>0</v>
      </c>
      <c r="H86" s="4" t="str">
        <f t="shared" si="5"/>
        <v>,2273506</v>
      </c>
      <c r="I86" s="4" t="str">
        <f>VLOOKUP(A86,HOP!A:T,20,0)</f>
        <v>直连</v>
      </c>
    </row>
    <row r="87" s="4" customFormat="1" spans="1:9">
      <c r="A87" s="4">
        <v>16481396193</v>
      </c>
      <c r="B87" s="5">
        <v>44476</v>
      </c>
      <c r="C87" s="5">
        <v>44479</v>
      </c>
      <c r="D87" s="4">
        <v>640</v>
      </c>
      <c r="E87" s="4" t="str">
        <f>VLOOKUP(A87,HOP!A:L,12,0)</f>
        <v>640.02</v>
      </c>
      <c r="F87" s="4" t="str">
        <f>VLOOKUP(A87,HOP!A:C,3,0)</f>
        <v>2273708</v>
      </c>
      <c r="G87" s="4">
        <f>D87-E87</f>
        <v>-0.0199999999999818</v>
      </c>
      <c r="H87" s="4" t="str">
        <f>$H$1&amp;F87</f>
        <v>,2273708</v>
      </c>
      <c r="I87" s="4" t="str">
        <f>VLOOKUP(A87,HOP!A:T,20,0)</f>
        <v>直连</v>
      </c>
    </row>
    <row r="88" s="4" customFormat="1" hidden="1" spans="1:9">
      <c r="A88" s="4">
        <v>16486061811</v>
      </c>
      <c r="B88" s="5">
        <v>44478</v>
      </c>
      <c r="C88" s="5">
        <v>44479</v>
      </c>
      <c r="D88" s="4">
        <v>116</v>
      </c>
      <c r="E88" s="4" t="str">
        <f>VLOOKUP(A88,HOP!A:L,12,0)</f>
        <v>116.00</v>
      </c>
      <c r="F88" s="4" t="str">
        <f>VLOOKUP(A88,HOP!A:C,3,0)</f>
        <v>2273816</v>
      </c>
      <c r="G88" s="4">
        <f>D88-E88</f>
        <v>0</v>
      </c>
      <c r="H88" s="4" t="str">
        <f>$H$1&amp;F88</f>
        <v>,2273816</v>
      </c>
      <c r="I88" s="4" t="str">
        <f>VLOOKUP(A88,HOP!A:T,20,0)</f>
        <v>直连</v>
      </c>
    </row>
    <row r="89" s="4" customFormat="1" hidden="1" spans="1:9">
      <c r="A89" s="4">
        <v>16486444917</v>
      </c>
      <c r="B89" s="5">
        <v>44478</v>
      </c>
      <c r="C89" s="5">
        <v>44479</v>
      </c>
      <c r="D89" s="4">
        <v>231</v>
      </c>
      <c r="E89" s="4" t="str">
        <f>VLOOKUP(A89,HOP!A:L,12,0)</f>
        <v>231.00</v>
      </c>
      <c r="F89" s="4" t="str">
        <f>VLOOKUP(A89,HOP!A:C,3,0)</f>
        <v>2273853</v>
      </c>
      <c r="G89" s="4">
        <f>D89-E89</f>
        <v>0</v>
      </c>
      <c r="H89" s="4" t="str">
        <f>$H$1&amp;F89</f>
        <v>,2273853</v>
      </c>
      <c r="I89" s="4" t="str">
        <f>VLOOKUP(A89,HOP!A:T,20,0)</f>
        <v>直连</v>
      </c>
    </row>
    <row r="90" s="4" customFormat="1" hidden="1" spans="1:9">
      <c r="A90" s="4">
        <v>16486452037</v>
      </c>
      <c r="B90" s="5">
        <v>44478</v>
      </c>
      <c r="C90" s="5">
        <v>44479</v>
      </c>
      <c r="D90" s="4">
        <v>164</v>
      </c>
      <c r="E90" s="4" t="str">
        <f>VLOOKUP(A90,HOP!A:L,12,0)</f>
        <v>164.00</v>
      </c>
      <c r="F90" s="4" t="str">
        <f>VLOOKUP(A90,HOP!A:C,3,0)</f>
        <v>2273856</v>
      </c>
      <c r="G90" s="4">
        <f>D90-E90</f>
        <v>0</v>
      </c>
      <c r="H90" s="4" t="str">
        <f>$H$1&amp;F90</f>
        <v>,2273856</v>
      </c>
      <c r="I90" s="4" t="str">
        <f>VLOOKUP(A90,HOP!A:T,20,0)</f>
        <v>直连</v>
      </c>
    </row>
    <row r="91" s="4" customFormat="1" hidden="1" spans="1:9">
      <c r="A91" s="4">
        <v>16486494959</v>
      </c>
      <c r="B91" s="5">
        <v>44478</v>
      </c>
      <c r="C91" s="5">
        <v>44479</v>
      </c>
      <c r="D91" s="4">
        <v>131</v>
      </c>
      <c r="E91" s="4" t="str">
        <f>VLOOKUP(A91,HOP!A:L,12,0)</f>
        <v>131.00</v>
      </c>
      <c r="F91" s="4" t="str">
        <f>VLOOKUP(A91,HOP!A:C,3,0)</f>
        <v>2273861</v>
      </c>
      <c r="G91" s="4">
        <f>D91-E91</f>
        <v>0</v>
      </c>
      <c r="H91" s="4" t="str">
        <f>$H$1&amp;F91</f>
        <v>,2273861</v>
      </c>
      <c r="I91" s="4" t="str">
        <f>VLOOKUP(A91,HOP!A:T,20,0)</f>
        <v>直连</v>
      </c>
    </row>
    <row r="92" s="4" customFormat="1" hidden="1" spans="1:9">
      <c r="A92" s="4">
        <v>16486702793</v>
      </c>
      <c r="B92" s="5">
        <v>44478</v>
      </c>
      <c r="C92" s="5">
        <v>44479</v>
      </c>
      <c r="D92" s="4">
        <v>180</v>
      </c>
      <c r="E92" s="4" t="str">
        <f>VLOOKUP(A92,HOP!A:L,12,0)</f>
        <v>180.00</v>
      </c>
      <c r="F92" s="4" t="str">
        <f>VLOOKUP(A92,HOP!A:C,3,0)</f>
        <v>2273893</v>
      </c>
      <c r="G92" s="4">
        <f>D92-E92</f>
        <v>0</v>
      </c>
      <c r="H92" s="4" t="str">
        <f>$H$1&amp;F92</f>
        <v>,2273893</v>
      </c>
      <c r="I92" s="4" t="str">
        <f>VLOOKUP(A92,HOP!A:T,20,0)</f>
        <v>直连</v>
      </c>
    </row>
    <row r="93" s="4" customFormat="1" hidden="1" spans="1:9">
      <c r="A93" s="4">
        <v>16486717047</v>
      </c>
      <c r="B93" s="5">
        <v>44478</v>
      </c>
      <c r="C93" s="5">
        <v>44479</v>
      </c>
      <c r="D93" s="4">
        <v>53</v>
      </c>
      <c r="E93" s="4" t="str">
        <f>VLOOKUP(A93,HOP!A:L,12,0)</f>
        <v>53.00</v>
      </c>
      <c r="F93" s="4" t="str">
        <f>VLOOKUP(A93,HOP!A:C,3,0)</f>
        <v>2273897</v>
      </c>
      <c r="G93" s="4">
        <f>D93-E93</f>
        <v>0</v>
      </c>
      <c r="H93" s="4" t="str">
        <f>$H$1&amp;F93</f>
        <v>,2273897</v>
      </c>
      <c r="I93" s="4" t="str">
        <f>VLOOKUP(A93,HOP!A:T,20,0)</f>
        <v>直连</v>
      </c>
    </row>
    <row r="94" s="4" customFormat="1" hidden="1" spans="1:9">
      <c r="A94" s="4">
        <v>16488168206</v>
      </c>
      <c r="B94" s="5">
        <v>44478</v>
      </c>
      <c r="C94" s="5">
        <v>44479</v>
      </c>
      <c r="D94" s="4">
        <v>143</v>
      </c>
      <c r="E94" s="4" t="str">
        <f>VLOOKUP(A94,HOP!A:L,12,0)</f>
        <v>143.00</v>
      </c>
      <c r="F94" s="4" t="str">
        <f>VLOOKUP(A94,HOP!A:C,3,0)</f>
        <v>2274020</v>
      </c>
      <c r="G94" s="4">
        <f>D94-E94</f>
        <v>0</v>
      </c>
      <c r="H94" s="4" t="str">
        <f>$H$1&amp;F94</f>
        <v>,2274020</v>
      </c>
      <c r="I94" s="4" t="str">
        <f>VLOOKUP(A94,HOP!A:T,20,0)</f>
        <v>直连</v>
      </c>
    </row>
    <row r="95" s="4" customFormat="1" hidden="1" spans="1:9">
      <c r="A95" s="4">
        <v>16493883931</v>
      </c>
      <c r="B95" s="5">
        <v>44478</v>
      </c>
      <c r="C95" s="5">
        <v>44479</v>
      </c>
      <c r="D95" s="4">
        <v>315</v>
      </c>
      <c r="E95" s="4" t="str">
        <f>VLOOKUP(A95,HOP!A:L,12,0)</f>
        <v>315.00</v>
      </c>
      <c r="F95" s="4" t="str">
        <f>VLOOKUP(A95,HOP!A:C,3,0)</f>
        <v>2274222</v>
      </c>
      <c r="G95" s="4">
        <f>D95-E95</f>
        <v>0</v>
      </c>
      <c r="H95" s="4" t="str">
        <f>$H$1&amp;F95</f>
        <v>,2274222</v>
      </c>
      <c r="I95" s="4" t="str">
        <f>VLOOKUP(A95,HOP!A:T,20,0)</f>
        <v>直连</v>
      </c>
    </row>
    <row r="96" s="4" customFormat="1" hidden="1" spans="1:9">
      <c r="A96" s="4">
        <v>16493888988</v>
      </c>
      <c r="B96" s="5">
        <v>44478</v>
      </c>
      <c r="C96" s="5">
        <v>44479</v>
      </c>
      <c r="D96" s="4">
        <v>88</v>
      </c>
      <c r="E96" s="4" t="str">
        <f>VLOOKUP(A96,HOP!A:L,12,0)</f>
        <v>88.00</v>
      </c>
      <c r="F96" s="4" t="str">
        <f>VLOOKUP(A96,HOP!A:C,3,0)</f>
        <v>2274223</v>
      </c>
      <c r="G96" s="4">
        <f>D96-E96</f>
        <v>0</v>
      </c>
      <c r="H96" s="4" t="str">
        <f>$H$1&amp;F96</f>
        <v>,2274223</v>
      </c>
      <c r="I96" s="4" t="str">
        <f>VLOOKUP(A96,HOP!A:T,20,0)</f>
        <v>直连</v>
      </c>
    </row>
    <row r="97" s="4" customFormat="1" hidden="1" spans="1:9">
      <c r="A97" s="4">
        <v>16493924711</v>
      </c>
      <c r="B97" s="5">
        <v>44478</v>
      </c>
      <c r="C97" s="5">
        <v>44479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>D97-E97</f>
        <v>#N/A</v>
      </c>
      <c r="H97" s="4" t="e">
        <f>$H$1&amp;F97</f>
        <v>#N/A</v>
      </c>
      <c r="I97" s="4" t="e">
        <f>VLOOKUP(A97,HOP!A:T,20,0)</f>
        <v>#N/A</v>
      </c>
    </row>
    <row r="98" s="4" customFormat="1" hidden="1" spans="1:9">
      <c r="A98" s="4">
        <v>16494013538</v>
      </c>
      <c r="B98" s="5">
        <v>44478</v>
      </c>
      <c r="C98" s="5">
        <v>44479</v>
      </c>
      <c r="D98" s="4">
        <v>247</v>
      </c>
      <c r="E98" s="4" t="str">
        <f>VLOOKUP(A98,HOP!A:L,12,0)</f>
        <v>247.00</v>
      </c>
      <c r="F98" s="4" t="str">
        <f>VLOOKUP(A98,HOP!A:C,3,0)</f>
        <v>2274256</v>
      </c>
      <c r="G98" s="4">
        <f>D98-E98</f>
        <v>0</v>
      </c>
      <c r="H98" s="4" t="str">
        <f>$H$1&amp;F98</f>
        <v>,2274256</v>
      </c>
      <c r="I98" s="4" t="str">
        <f>VLOOKUP(A98,HOP!A:T,20,0)</f>
        <v>直连</v>
      </c>
    </row>
    <row r="99" s="4" customFormat="1" hidden="1" spans="1:9">
      <c r="A99" s="4">
        <v>16494282022</v>
      </c>
      <c r="B99" s="5">
        <v>44478</v>
      </c>
      <c r="C99" s="5">
        <v>44479</v>
      </c>
      <c r="D99" s="4">
        <v>240</v>
      </c>
      <c r="E99" s="4" t="str">
        <f>VLOOKUP(A99,HOP!A:L,12,0)</f>
        <v>240.00</v>
      </c>
      <c r="F99" s="4" t="str">
        <f>VLOOKUP(A99,HOP!A:C,3,0)</f>
        <v>2274296</v>
      </c>
      <c r="G99" s="4">
        <f t="shared" ref="G99:G122" si="6">D99-E99</f>
        <v>0</v>
      </c>
      <c r="H99" s="4" t="str">
        <f t="shared" ref="H99:H122" si="7">$H$1&amp;F99</f>
        <v>,2274296</v>
      </c>
      <c r="I99" s="4" t="str">
        <f>VLOOKUP(A99,HOP!A:T,20,0)</f>
        <v>直连</v>
      </c>
    </row>
    <row r="100" s="4" customFormat="1" hidden="1" spans="1:9">
      <c r="A100" s="4">
        <v>16494426038</v>
      </c>
      <c r="B100" s="5">
        <v>44478</v>
      </c>
      <c r="C100" s="5">
        <v>44479</v>
      </c>
      <c r="D100" s="4">
        <v>236</v>
      </c>
      <c r="E100" s="4" t="str">
        <f>VLOOKUP(A100,HOP!A:L,12,0)</f>
        <v>236.00</v>
      </c>
      <c r="F100" s="4" t="str">
        <f>VLOOKUP(A100,HOP!A:C,3,0)</f>
        <v>2274307</v>
      </c>
      <c r="G100" s="4">
        <f t="shared" si="6"/>
        <v>0</v>
      </c>
      <c r="H100" s="4" t="str">
        <f t="shared" si="7"/>
        <v>,2274307</v>
      </c>
      <c r="I100" s="4" t="str">
        <f>VLOOKUP(A100,HOP!A:T,20,0)</f>
        <v>直连</v>
      </c>
    </row>
    <row r="101" s="4" customFormat="1" hidden="1" spans="1:9">
      <c r="A101" s="4">
        <v>16494443313</v>
      </c>
      <c r="B101" s="5">
        <v>44478</v>
      </c>
      <c r="C101" s="5">
        <v>44479</v>
      </c>
      <c r="D101" s="4">
        <v>103</v>
      </c>
      <c r="E101" s="4" t="str">
        <f>VLOOKUP(A101,HOP!A:L,12,0)</f>
        <v>103.00</v>
      </c>
      <c r="F101" s="4" t="str">
        <f>VLOOKUP(A101,HOP!A:C,3,0)</f>
        <v>2274308</v>
      </c>
      <c r="G101" s="4">
        <f t="shared" si="6"/>
        <v>0</v>
      </c>
      <c r="H101" s="4" t="str">
        <f t="shared" si="7"/>
        <v>,2274308</v>
      </c>
      <c r="I101" s="4" t="str">
        <f>VLOOKUP(A101,HOP!A:T,20,0)</f>
        <v>直连</v>
      </c>
    </row>
    <row r="102" s="4" customFormat="1" hidden="1" spans="1:9">
      <c r="A102" s="4">
        <v>16495161228</v>
      </c>
      <c r="B102" s="5">
        <v>44478</v>
      </c>
      <c r="C102" s="5">
        <v>44479</v>
      </c>
      <c r="D102" s="4">
        <v>165</v>
      </c>
      <c r="E102" s="4" t="str">
        <f>VLOOKUP(A102,HOP!A:L,12,0)</f>
        <v>165.00</v>
      </c>
      <c r="F102" s="4" t="str">
        <f>VLOOKUP(A102,HOP!A:C,3,0)</f>
        <v>2274369</v>
      </c>
      <c r="G102" s="4">
        <f t="shared" si="6"/>
        <v>0</v>
      </c>
      <c r="H102" s="4" t="str">
        <f t="shared" si="7"/>
        <v>,2274369</v>
      </c>
      <c r="I102" s="4" t="str">
        <f>VLOOKUP(A102,HOP!A:T,20,0)</f>
        <v>直连</v>
      </c>
    </row>
    <row r="103" s="4" customFormat="1" hidden="1" spans="1:9">
      <c r="A103" s="4">
        <v>16495518514</v>
      </c>
      <c r="B103" s="5">
        <v>44478</v>
      </c>
      <c r="C103" s="5">
        <v>44479</v>
      </c>
      <c r="D103" s="4">
        <v>0</v>
      </c>
      <c r="E103" s="4" t="str">
        <f>VLOOKUP(A103,HOP!A:L,12,0)</f>
        <v>0.00</v>
      </c>
      <c r="F103" s="4" t="str">
        <f>VLOOKUP(A103,HOP!A:C,3,0)</f>
        <v>2274393</v>
      </c>
      <c r="G103" s="4">
        <f t="shared" si="6"/>
        <v>0</v>
      </c>
      <c r="H103" s="4" t="str">
        <f t="shared" si="7"/>
        <v>,2274393</v>
      </c>
      <c r="I103" s="4" t="str">
        <f>VLOOKUP(A103,HOP!A:T,20,0)</f>
        <v>直连</v>
      </c>
    </row>
    <row r="104" s="4" customFormat="1" hidden="1" spans="1:9">
      <c r="A104" s="4">
        <v>16495973684</v>
      </c>
      <c r="B104" s="5">
        <v>44478</v>
      </c>
      <c r="C104" s="5">
        <v>44479</v>
      </c>
      <c r="D104" s="4">
        <v>179</v>
      </c>
      <c r="E104" s="4" t="str">
        <f>VLOOKUP(A104,HOP!A:L,12,0)</f>
        <v>179.00</v>
      </c>
      <c r="F104" s="4" t="str">
        <f>VLOOKUP(A104,HOP!A:C,3,0)</f>
        <v>2274436</v>
      </c>
      <c r="G104" s="4">
        <f t="shared" si="6"/>
        <v>0</v>
      </c>
      <c r="H104" s="4" t="str">
        <f t="shared" si="7"/>
        <v>,2274436</v>
      </c>
      <c r="I104" s="4" t="str">
        <f>VLOOKUP(A104,HOP!A:T,20,0)</f>
        <v>直连</v>
      </c>
    </row>
    <row r="105" s="4" customFormat="1" hidden="1" spans="1:9">
      <c r="A105" s="4">
        <v>16497330956</v>
      </c>
      <c r="B105" s="5">
        <v>44478</v>
      </c>
      <c r="C105" s="5">
        <v>44479</v>
      </c>
      <c r="D105" s="4">
        <v>111</v>
      </c>
      <c r="E105" s="4" t="str">
        <f>VLOOKUP(A105,HOP!A:L,12,0)</f>
        <v>111.00</v>
      </c>
      <c r="F105" s="4" t="str">
        <f>VLOOKUP(A105,HOP!A:C,3,0)</f>
        <v>2274539</v>
      </c>
      <c r="G105" s="4">
        <f t="shared" si="6"/>
        <v>0</v>
      </c>
      <c r="H105" s="4" t="str">
        <f t="shared" si="7"/>
        <v>,2274539</v>
      </c>
      <c r="I105" s="4" t="str">
        <f>VLOOKUP(A105,HOP!A:T,20,0)</f>
        <v>直连</v>
      </c>
    </row>
    <row r="106" s="4" customFormat="1" hidden="1" spans="1:9">
      <c r="A106" s="4">
        <v>16497800521</v>
      </c>
      <c r="B106" s="5">
        <v>44478</v>
      </c>
      <c r="C106" s="5">
        <v>44479</v>
      </c>
      <c r="D106" s="4">
        <v>317</v>
      </c>
      <c r="E106" s="4" t="str">
        <f>VLOOKUP(A106,HOP!A:L,12,0)</f>
        <v>317.00</v>
      </c>
      <c r="F106" s="4" t="str">
        <f>VLOOKUP(A106,HOP!A:C,3,0)</f>
        <v>2274573</v>
      </c>
      <c r="G106" s="4">
        <f t="shared" si="6"/>
        <v>0</v>
      </c>
      <c r="H106" s="4" t="str">
        <f t="shared" si="7"/>
        <v>,2274573</v>
      </c>
      <c r="I106" s="4" t="str">
        <f>VLOOKUP(A106,HOP!A:T,20,0)</f>
        <v>直连</v>
      </c>
    </row>
    <row r="107" s="4" customFormat="1" hidden="1" spans="1:9">
      <c r="A107" s="4">
        <v>16498067115</v>
      </c>
      <c r="B107" s="5">
        <v>44478</v>
      </c>
      <c r="C107" s="5">
        <v>44479</v>
      </c>
      <c r="D107" s="4">
        <v>71</v>
      </c>
      <c r="E107" s="4" t="str">
        <f>VLOOKUP(A107,HOP!A:L,12,0)</f>
        <v>71.00</v>
      </c>
      <c r="F107" s="4" t="str">
        <f>VLOOKUP(A107,HOP!A:C,3,0)</f>
        <v>2274616</v>
      </c>
      <c r="G107" s="4">
        <f t="shared" si="6"/>
        <v>0</v>
      </c>
      <c r="H107" s="4" t="str">
        <f t="shared" si="7"/>
        <v>,2274616</v>
      </c>
      <c r="I107" s="4" t="str">
        <f>VLOOKUP(A107,HOP!A:T,20,0)</f>
        <v>直连</v>
      </c>
    </row>
    <row r="108" s="4" customFormat="1" hidden="1" spans="1:9">
      <c r="A108" s="4">
        <v>16498164300</v>
      </c>
      <c r="B108" s="5">
        <v>44478</v>
      </c>
      <c r="C108" s="5">
        <v>44479</v>
      </c>
      <c r="D108" s="4">
        <v>136</v>
      </c>
      <c r="E108" s="4" t="str">
        <f>VLOOKUP(A108,HOP!A:L,12,0)</f>
        <v>136.00</v>
      </c>
      <c r="F108" s="4" t="str">
        <f>VLOOKUP(A108,HOP!A:C,3,0)</f>
        <v>2274627</v>
      </c>
      <c r="G108" s="4">
        <f t="shared" si="6"/>
        <v>0</v>
      </c>
      <c r="H108" s="4" t="str">
        <f t="shared" si="7"/>
        <v>,2274627</v>
      </c>
      <c r="I108" s="4" t="str">
        <f>VLOOKUP(A108,HOP!A:T,20,0)</f>
        <v>直连</v>
      </c>
    </row>
    <row r="109" s="4" customFormat="1" hidden="1" spans="1:9">
      <c r="A109" s="4">
        <v>16498255021</v>
      </c>
      <c r="B109" s="5">
        <v>44478</v>
      </c>
      <c r="C109" s="5">
        <v>44479</v>
      </c>
      <c r="D109" s="4">
        <v>46</v>
      </c>
      <c r="E109" s="4" t="str">
        <f>VLOOKUP(A109,HOP!A:L,12,0)</f>
        <v>46.00</v>
      </c>
      <c r="F109" s="4" t="str">
        <f>VLOOKUP(A109,HOP!A:C,3,0)</f>
        <v>2274633</v>
      </c>
      <c r="G109" s="4">
        <f t="shared" si="6"/>
        <v>0</v>
      </c>
      <c r="H109" s="4" t="str">
        <f t="shared" si="7"/>
        <v>,2274633</v>
      </c>
      <c r="I109" s="4" t="str">
        <f>VLOOKUP(A109,HOP!A:T,20,0)</f>
        <v>直连</v>
      </c>
    </row>
    <row r="110" s="4" customFormat="1" hidden="1" spans="1:9">
      <c r="A110" s="4">
        <v>16498309325</v>
      </c>
      <c r="B110" s="5">
        <v>44478</v>
      </c>
      <c r="C110" s="5">
        <v>44479</v>
      </c>
      <c r="D110" s="4">
        <v>84</v>
      </c>
      <c r="E110" s="4" t="str">
        <f>VLOOKUP(A110,HOP!A:L,12,0)</f>
        <v>84.00</v>
      </c>
      <c r="F110" s="4" t="str">
        <f>VLOOKUP(A110,HOP!A:C,3,0)</f>
        <v>2274637</v>
      </c>
      <c r="G110" s="4">
        <f t="shared" si="6"/>
        <v>0</v>
      </c>
      <c r="H110" s="4" t="str">
        <f t="shared" si="7"/>
        <v>,2274637</v>
      </c>
      <c r="I110" s="4" t="str">
        <f>VLOOKUP(A110,HOP!A:T,20,0)</f>
        <v>直连</v>
      </c>
    </row>
    <row r="111" s="4" customFormat="1" hidden="1" spans="1:9">
      <c r="A111" s="4">
        <v>16498465152</v>
      </c>
      <c r="B111" s="5">
        <v>44478</v>
      </c>
      <c r="C111" s="5">
        <v>44479</v>
      </c>
      <c r="D111" s="4">
        <v>128</v>
      </c>
      <c r="E111" s="4" t="str">
        <f>VLOOKUP(A111,HOP!A:L,12,0)</f>
        <v>128.00</v>
      </c>
      <c r="F111" s="4" t="str">
        <f>VLOOKUP(A111,HOP!A:C,3,0)</f>
        <v>2274652</v>
      </c>
      <c r="G111" s="4">
        <f t="shared" si="6"/>
        <v>0</v>
      </c>
      <c r="H111" s="4" t="str">
        <f t="shared" si="7"/>
        <v>,2274652</v>
      </c>
      <c r="I111" s="4" t="str">
        <f>VLOOKUP(A111,HOP!A:T,20,0)</f>
        <v>直连</v>
      </c>
    </row>
    <row r="112" s="4" customFormat="1" hidden="1" spans="1:9">
      <c r="A112" s="4">
        <v>16498484428</v>
      </c>
      <c r="B112" s="5">
        <v>44478</v>
      </c>
      <c r="C112" s="5">
        <v>44479</v>
      </c>
      <c r="D112" s="4">
        <v>179</v>
      </c>
      <c r="E112" s="4" t="str">
        <f>VLOOKUP(A112,HOP!A:L,12,0)</f>
        <v>179.00</v>
      </c>
      <c r="F112" s="4" t="str">
        <f>VLOOKUP(A112,HOP!A:C,3,0)</f>
        <v>2274656</v>
      </c>
      <c r="G112" s="4">
        <f t="shared" si="6"/>
        <v>0</v>
      </c>
      <c r="H112" s="4" t="str">
        <f t="shared" si="7"/>
        <v>,2274656</v>
      </c>
      <c r="I112" s="4" t="str">
        <f>VLOOKUP(A112,HOP!A:T,20,0)</f>
        <v>直连</v>
      </c>
    </row>
    <row r="113" s="4" customFormat="1" hidden="1" spans="1:9">
      <c r="A113" s="4">
        <v>16498440331</v>
      </c>
      <c r="B113" s="5">
        <v>44478</v>
      </c>
      <c r="C113" s="5">
        <v>44479</v>
      </c>
      <c r="D113" s="4">
        <v>63</v>
      </c>
      <c r="E113" s="4" t="str">
        <f>VLOOKUP(A113,HOP!A:L,12,0)</f>
        <v>63.00</v>
      </c>
      <c r="F113" s="4" t="str">
        <f>VLOOKUP(A113,HOP!A:C,3,0)</f>
        <v>2274646</v>
      </c>
      <c r="G113" s="4">
        <f t="shared" si="6"/>
        <v>0</v>
      </c>
      <c r="H113" s="4" t="str">
        <f t="shared" si="7"/>
        <v>,2274646</v>
      </c>
      <c r="I113" s="4" t="str">
        <f>VLOOKUP(A113,HOP!A:T,20,0)</f>
        <v>直连</v>
      </c>
    </row>
    <row r="114" s="4" customFormat="1" hidden="1" spans="1:9">
      <c r="A114" s="4">
        <v>16498482984</v>
      </c>
      <c r="B114" s="5">
        <v>44478</v>
      </c>
      <c r="C114" s="5">
        <v>44479</v>
      </c>
      <c r="D114" s="4">
        <v>194</v>
      </c>
      <c r="E114" s="4" t="str">
        <f>VLOOKUP(A114,HOP!A:L,12,0)</f>
        <v>194.00</v>
      </c>
      <c r="F114" s="4" t="str">
        <f>VLOOKUP(A114,HOP!A:C,3,0)</f>
        <v>2274658</v>
      </c>
      <c r="G114" s="4">
        <f t="shared" si="6"/>
        <v>0</v>
      </c>
      <c r="H114" s="4" t="str">
        <f t="shared" si="7"/>
        <v>,2274658</v>
      </c>
      <c r="I114" s="4" t="str">
        <f>VLOOKUP(A114,HOP!A:T,20,0)</f>
        <v>直连</v>
      </c>
    </row>
    <row r="115" s="4" customFormat="1" hidden="1" spans="1:9">
      <c r="A115" s="4">
        <v>16498510105</v>
      </c>
      <c r="B115" s="5">
        <v>44478</v>
      </c>
      <c r="C115" s="5">
        <v>44479</v>
      </c>
      <c r="D115" s="4">
        <v>315</v>
      </c>
      <c r="E115" s="4" t="str">
        <f>VLOOKUP(A115,HOP!A:L,12,0)</f>
        <v>315.00</v>
      </c>
      <c r="F115" s="4" t="str">
        <f>VLOOKUP(A115,HOP!A:C,3,0)</f>
        <v>2274663</v>
      </c>
      <c r="G115" s="4">
        <f t="shared" si="6"/>
        <v>0</v>
      </c>
      <c r="H115" s="4" t="str">
        <f t="shared" si="7"/>
        <v>,2274663</v>
      </c>
      <c r="I115" s="4" t="str">
        <f>VLOOKUP(A115,HOP!A:T,20,0)</f>
        <v>直连</v>
      </c>
    </row>
    <row r="116" s="4" customFormat="1" hidden="1" spans="1:9">
      <c r="A116" s="4">
        <v>16498543951</v>
      </c>
      <c r="B116" s="5">
        <v>44478</v>
      </c>
      <c r="C116" s="5">
        <v>44479</v>
      </c>
      <c r="D116" s="4">
        <v>286</v>
      </c>
      <c r="E116" s="4" t="str">
        <f>VLOOKUP(A116,HOP!A:L,12,0)</f>
        <v>286.00</v>
      </c>
      <c r="F116" s="4" t="str">
        <f>VLOOKUP(A116,HOP!A:C,3,0)</f>
        <v>2274668</v>
      </c>
      <c r="G116" s="4">
        <f t="shared" si="6"/>
        <v>0</v>
      </c>
      <c r="H116" s="4" t="str">
        <f t="shared" si="7"/>
        <v>,2274668</v>
      </c>
      <c r="I116" s="4" t="str">
        <f>VLOOKUP(A116,HOP!A:T,20,0)</f>
        <v>直连</v>
      </c>
    </row>
    <row r="117" s="4" customFormat="1" hidden="1" spans="1:9">
      <c r="A117" s="4">
        <v>16498658482</v>
      </c>
      <c r="B117" s="5">
        <v>44478</v>
      </c>
      <c r="C117" s="5">
        <v>44479</v>
      </c>
      <c r="D117" s="4">
        <v>78</v>
      </c>
      <c r="E117" s="4" t="str">
        <f>VLOOKUP(A117,HOP!A:L,12,0)</f>
        <v>78.00</v>
      </c>
      <c r="F117" s="4" t="str">
        <f>VLOOKUP(A117,HOP!A:C,3,0)</f>
        <v>2274696</v>
      </c>
      <c r="G117" s="4">
        <f t="shared" si="6"/>
        <v>0</v>
      </c>
      <c r="H117" s="4" t="str">
        <f t="shared" si="7"/>
        <v>,2274696</v>
      </c>
      <c r="I117" s="4" t="str">
        <f>VLOOKUP(A117,HOP!A:T,20,0)</f>
        <v>直连</v>
      </c>
    </row>
    <row r="118" s="4" customFormat="1" hidden="1" spans="1:9">
      <c r="A118" s="4">
        <v>16498694864</v>
      </c>
      <c r="B118" s="5">
        <v>44478</v>
      </c>
      <c r="C118" s="5">
        <v>44479</v>
      </c>
      <c r="D118" s="4">
        <v>122</v>
      </c>
      <c r="E118" s="4" t="str">
        <f>VLOOKUP(A118,HOP!A:L,12,0)</f>
        <v>122.00</v>
      </c>
      <c r="F118" s="4" t="str">
        <f>VLOOKUP(A118,HOP!A:C,3,0)</f>
        <v>2274708</v>
      </c>
      <c r="G118" s="4">
        <f t="shared" si="6"/>
        <v>0</v>
      </c>
      <c r="H118" s="4" t="str">
        <f t="shared" si="7"/>
        <v>,2274708</v>
      </c>
      <c r="I118" s="4" t="str">
        <f>VLOOKUP(A118,HOP!A:T,20,0)</f>
        <v>直连</v>
      </c>
    </row>
    <row r="119" s="4" customFormat="1" hidden="1" spans="1:9">
      <c r="A119" s="4">
        <v>16498720581</v>
      </c>
      <c r="B119" s="5">
        <v>44478</v>
      </c>
      <c r="C119" s="5">
        <v>44479</v>
      </c>
      <c r="D119" s="4">
        <v>232</v>
      </c>
      <c r="E119" s="4" t="str">
        <f>VLOOKUP(A119,HOP!A:L,12,0)</f>
        <v>232.00</v>
      </c>
      <c r="F119" s="4" t="str">
        <f>VLOOKUP(A119,HOP!A:C,3,0)</f>
        <v>2274721</v>
      </c>
      <c r="G119" s="4">
        <f t="shared" si="6"/>
        <v>0</v>
      </c>
      <c r="H119" s="4" t="str">
        <f t="shared" si="7"/>
        <v>,2274721</v>
      </c>
      <c r="I119" s="4" t="str">
        <f>VLOOKUP(A119,HOP!A:T,20,0)</f>
        <v>直连</v>
      </c>
    </row>
    <row r="120" s="4" customFormat="1" hidden="1" spans="1:9">
      <c r="A120" s="4">
        <v>16498723678</v>
      </c>
      <c r="B120" s="5">
        <v>44478</v>
      </c>
      <c r="C120" s="5">
        <v>44479</v>
      </c>
      <c r="D120" s="4">
        <v>133</v>
      </c>
      <c r="E120" s="4" t="str">
        <f>VLOOKUP(A120,HOP!A:L,12,0)</f>
        <v>133.00</v>
      </c>
      <c r="F120" s="4" t="str">
        <f>VLOOKUP(A120,HOP!A:C,3,0)</f>
        <v>2274723</v>
      </c>
      <c r="G120" s="4">
        <f t="shared" si="6"/>
        <v>0</v>
      </c>
      <c r="H120" s="4" t="str">
        <f t="shared" si="7"/>
        <v>,2274723</v>
      </c>
      <c r="I120" s="4" t="str">
        <f>VLOOKUP(A120,HOP!A:T,20,0)</f>
        <v>直连</v>
      </c>
    </row>
    <row r="121" s="4" customFormat="1" hidden="1" spans="1:9">
      <c r="A121" s="4">
        <v>16498734231</v>
      </c>
      <c r="B121" s="5">
        <v>44478</v>
      </c>
      <c r="C121" s="5">
        <v>44479</v>
      </c>
      <c r="D121" s="4">
        <v>62</v>
      </c>
      <c r="E121" s="4" t="str">
        <f>VLOOKUP(A121,HOP!A:L,12,0)</f>
        <v>62.00</v>
      </c>
      <c r="F121" s="4" t="str">
        <f>VLOOKUP(A121,HOP!A:C,3,0)</f>
        <v>2274727</v>
      </c>
      <c r="G121" s="4">
        <f t="shared" si="6"/>
        <v>0</v>
      </c>
      <c r="H121" s="4" t="str">
        <f t="shared" si="7"/>
        <v>,2274727</v>
      </c>
      <c r="I121" s="4" t="str">
        <f>VLOOKUP(A121,HOP!A:T,20,0)</f>
        <v>直连</v>
      </c>
    </row>
    <row r="122" s="4" customFormat="1" hidden="1" spans="1:9">
      <c r="A122" s="4">
        <v>16498909712</v>
      </c>
      <c r="B122" s="5">
        <v>44478</v>
      </c>
      <c r="C122" s="5">
        <v>44479</v>
      </c>
      <c r="D122" s="4">
        <v>143</v>
      </c>
      <c r="E122" s="4" t="str">
        <f>VLOOKUP(A122,HOP!A:L,12,0)</f>
        <v>143.00</v>
      </c>
      <c r="F122" s="4" t="str">
        <f>VLOOKUP(A122,HOP!A:C,3,0)</f>
        <v>2274750</v>
      </c>
      <c r="G122" s="4">
        <f t="shared" si="6"/>
        <v>0</v>
      </c>
      <c r="H122" s="4" t="str">
        <f t="shared" si="7"/>
        <v>,2274750</v>
      </c>
      <c r="I122" s="4" t="str">
        <f>VLOOKUP(A122,HOP!A:T,20,0)</f>
        <v>直连</v>
      </c>
    </row>
    <row r="123" s="4" customFormat="1" hidden="1" spans="1:9">
      <c r="A123" s="4">
        <v>16502680239</v>
      </c>
      <c r="B123" s="5">
        <v>44478</v>
      </c>
      <c r="C123" s="5">
        <v>44479</v>
      </c>
      <c r="D123" s="4">
        <v>142</v>
      </c>
      <c r="E123" s="4" t="str">
        <f>VLOOKUP(A123,HOP!A:L,12,0)</f>
        <v>142.00</v>
      </c>
      <c r="F123" s="4" t="str">
        <f>VLOOKUP(A123,HOP!A:C,3,0)</f>
        <v>2274791</v>
      </c>
      <c r="G123" s="4">
        <f t="shared" ref="G123:G143" si="8">D123-E123</f>
        <v>0</v>
      </c>
      <c r="H123" s="4" t="str">
        <f t="shared" ref="H123:H143" si="9">$H$1&amp;F123</f>
        <v>,2274791</v>
      </c>
      <c r="I123" s="4" t="str">
        <f>VLOOKUP(A123,HOP!A:T,20,0)</f>
        <v>直连</v>
      </c>
    </row>
    <row r="124" s="4" customFormat="1" hidden="1" spans="1:9">
      <c r="A124" s="4">
        <v>16503305428</v>
      </c>
      <c r="B124" s="5">
        <v>44478</v>
      </c>
      <c r="C124" s="5">
        <v>44479</v>
      </c>
      <c r="D124" s="4">
        <v>30</v>
      </c>
      <c r="E124" s="4" t="str">
        <f>VLOOKUP(A124,HOP!A:L,12,0)</f>
        <v>30.00</v>
      </c>
      <c r="F124" s="4" t="str">
        <f>VLOOKUP(A124,HOP!A:C,3,0)</f>
        <v>2274811</v>
      </c>
      <c r="G124" s="4">
        <f t="shared" si="8"/>
        <v>0</v>
      </c>
      <c r="H124" s="4" t="str">
        <f t="shared" si="9"/>
        <v>,2274811</v>
      </c>
      <c r="I124" s="4" t="str">
        <f>VLOOKUP(A124,HOP!A:T,20,0)</f>
        <v>直连</v>
      </c>
    </row>
    <row r="125" s="4" customFormat="1" hidden="1" spans="1:9">
      <c r="A125" s="4">
        <v>16503467214</v>
      </c>
      <c r="B125" s="5">
        <v>44478</v>
      </c>
      <c r="C125" s="5">
        <v>44479</v>
      </c>
      <c r="D125" s="4">
        <v>70</v>
      </c>
      <c r="E125" s="4" t="str">
        <f>VLOOKUP(A125,HOP!A:L,12,0)</f>
        <v>70.00</v>
      </c>
      <c r="F125" s="4" t="str">
        <f>VLOOKUP(A125,HOP!A:C,3,0)</f>
        <v>2274817</v>
      </c>
      <c r="G125" s="4">
        <f t="shared" si="8"/>
        <v>0</v>
      </c>
      <c r="H125" s="4" t="str">
        <f t="shared" si="9"/>
        <v>,2274817</v>
      </c>
      <c r="I125" s="4" t="str">
        <f>VLOOKUP(A125,HOP!A:T,20,0)</f>
        <v>直连</v>
      </c>
    </row>
    <row r="126" s="4" customFormat="1" hidden="1" spans="1:9">
      <c r="A126" s="4">
        <v>16503647886</v>
      </c>
      <c r="B126" s="5">
        <v>44478</v>
      </c>
      <c r="C126" s="5">
        <v>44479</v>
      </c>
      <c r="D126" s="4">
        <v>80</v>
      </c>
      <c r="E126" s="4" t="str">
        <f>VLOOKUP(A126,HOP!A:L,12,0)</f>
        <v>80.00</v>
      </c>
      <c r="F126" s="4" t="str">
        <f>VLOOKUP(A126,HOP!A:C,3,0)</f>
        <v>2274828</v>
      </c>
      <c r="G126" s="4">
        <f t="shared" si="8"/>
        <v>0</v>
      </c>
      <c r="H126" s="4" t="str">
        <f t="shared" si="9"/>
        <v>,2274828</v>
      </c>
      <c r="I126" s="4" t="str">
        <f>VLOOKUP(A126,HOP!A:T,20,0)</f>
        <v>直连</v>
      </c>
    </row>
    <row r="127" s="4" customFormat="1" hidden="1" spans="1:9">
      <c r="A127" s="4">
        <v>16503682644</v>
      </c>
      <c r="B127" s="5">
        <v>44478</v>
      </c>
      <c r="C127" s="5">
        <v>44479</v>
      </c>
      <c r="D127" s="4">
        <v>28</v>
      </c>
      <c r="E127" s="4" t="str">
        <f>VLOOKUP(A127,HOP!A:L,12,0)</f>
        <v>28.00</v>
      </c>
      <c r="F127" s="4" t="str">
        <f>VLOOKUP(A127,HOP!A:C,3,0)</f>
        <v>2274830</v>
      </c>
      <c r="G127" s="4">
        <f t="shared" si="8"/>
        <v>0</v>
      </c>
      <c r="H127" s="4" t="str">
        <f t="shared" si="9"/>
        <v>,2274830</v>
      </c>
      <c r="I127" s="4" t="str">
        <f>VLOOKUP(A127,HOP!A:T,20,0)</f>
        <v>直连</v>
      </c>
    </row>
    <row r="128" s="4" customFormat="1" hidden="1" spans="1:9">
      <c r="A128" s="4">
        <v>16503751402</v>
      </c>
      <c r="B128" s="5">
        <v>44478</v>
      </c>
      <c r="C128" s="5">
        <v>44479</v>
      </c>
      <c r="D128" s="4">
        <v>45</v>
      </c>
      <c r="E128" s="4" t="str">
        <f>VLOOKUP(A128,HOP!A:L,12,0)</f>
        <v>45.00</v>
      </c>
      <c r="F128" s="4" t="str">
        <f>VLOOKUP(A128,HOP!A:C,3,0)</f>
        <v>2274835</v>
      </c>
      <c r="G128" s="4">
        <f t="shared" si="8"/>
        <v>0</v>
      </c>
      <c r="H128" s="4" t="str">
        <f t="shared" si="9"/>
        <v>,2274835</v>
      </c>
      <c r="I128" s="4" t="str">
        <f>VLOOKUP(A128,HOP!A:T,20,0)</f>
        <v>直连</v>
      </c>
    </row>
    <row r="129" s="4" customFormat="1" hidden="1" spans="1:9">
      <c r="A129" s="4">
        <v>16503825588</v>
      </c>
      <c r="B129" s="5">
        <v>44478</v>
      </c>
      <c r="C129" s="5">
        <v>44479</v>
      </c>
      <c r="D129" s="4">
        <v>38</v>
      </c>
      <c r="E129" s="4" t="str">
        <f>VLOOKUP(A129,HOP!A:L,12,0)</f>
        <v>38.00</v>
      </c>
      <c r="F129" s="4" t="str">
        <f>VLOOKUP(A129,HOP!A:C,3,0)</f>
        <v>2274844</v>
      </c>
      <c r="G129" s="4">
        <f t="shared" si="8"/>
        <v>0</v>
      </c>
      <c r="H129" s="4" t="str">
        <f t="shared" si="9"/>
        <v>,2274844</v>
      </c>
      <c r="I129" s="4" t="str">
        <f>VLOOKUP(A129,HOP!A:T,20,0)</f>
        <v>直连</v>
      </c>
    </row>
    <row r="130" s="4" customFormat="1" hidden="1" spans="1:9">
      <c r="A130" s="4">
        <v>16503890193</v>
      </c>
      <c r="B130" s="5">
        <v>44478</v>
      </c>
      <c r="C130" s="5">
        <v>44479</v>
      </c>
      <c r="D130" s="4">
        <v>22</v>
      </c>
      <c r="E130" s="4" t="str">
        <f>VLOOKUP(A130,HOP!A:L,12,0)</f>
        <v>22.00</v>
      </c>
      <c r="F130" s="4" t="str">
        <f>VLOOKUP(A130,HOP!A:C,3,0)</f>
        <v>2274850</v>
      </c>
      <c r="G130" s="4">
        <f t="shared" si="8"/>
        <v>0</v>
      </c>
      <c r="H130" s="4" t="str">
        <f t="shared" si="9"/>
        <v>,2274850</v>
      </c>
      <c r="I130" s="4" t="str">
        <f>VLOOKUP(A130,HOP!A:T,20,0)</f>
        <v>直连</v>
      </c>
    </row>
    <row r="131" s="4" customFormat="1" hidden="1" spans="1:9">
      <c r="A131" s="4">
        <v>16503996730</v>
      </c>
      <c r="B131" s="5">
        <v>44478</v>
      </c>
      <c r="C131" s="5">
        <v>44479</v>
      </c>
      <c r="D131" s="4">
        <v>205</v>
      </c>
      <c r="E131" s="4" t="str">
        <f>VLOOKUP(A131,HOP!A:L,12,0)</f>
        <v>205.00</v>
      </c>
      <c r="F131" s="4" t="str">
        <f>VLOOKUP(A131,HOP!A:C,3,0)</f>
        <v>2274858</v>
      </c>
      <c r="G131" s="4">
        <f t="shared" si="8"/>
        <v>0</v>
      </c>
      <c r="H131" s="4" t="str">
        <f t="shared" si="9"/>
        <v>,2274858</v>
      </c>
      <c r="I131" s="4" t="str">
        <f>VLOOKUP(A131,HOP!A:T,20,0)</f>
        <v>直连</v>
      </c>
    </row>
    <row r="132" s="4" customFormat="1" hidden="1" spans="1:9">
      <c r="A132" s="4">
        <v>16504080592</v>
      </c>
      <c r="B132" s="5">
        <v>44478</v>
      </c>
      <c r="C132" s="5">
        <v>44479</v>
      </c>
      <c r="D132" s="4">
        <v>51</v>
      </c>
      <c r="E132" s="4" t="str">
        <f>VLOOKUP(A132,HOP!A:L,12,0)</f>
        <v>51.00</v>
      </c>
      <c r="F132" s="4" t="str">
        <f>VLOOKUP(A132,HOP!A:C,3,0)</f>
        <v>2274864</v>
      </c>
      <c r="G132" s="4">
        <f t="shared" si="8"/>
        <v>0</v>
      </c>
      <c r="H132" s="4" t="str">
        <f t="shared" si="9"/>
        <v>,2274864</v>
      </c>
      <c r="I132" s="4" t="str">
        <f>VLOOKUP(A132,HOP!A:T,20,0)</f>
        <v>直连</v>
      </c>
    </row>
    <row r="133" s="4" customFormat="1" hidden="1" spans="1:9">
      <c r="A133" s="4">
        <v>16504187880</v>
      </c>
      <c r="B133" s="5">
        <v>44478</v>
      </c>
      <c r="C133" s="5">
        <v>44479</v>
      </c>
      <c r="D133" s="4">
        <v>249</v>
      </c>
      <c r="E133" s="4" t="str">
        <f>VLOOKUP(A133,HOP!A:L,12,0)</f>
        <v>249.00</v>
      </c>
      <c r="F133" s="4" t="str">
        <f>VLOOKUP(A133,HOP!A:C,3,0)</f>
        <v>2274869</v>
      </c>
      <c r="G133" s="4">
        <f t="shared" si="8"/>
        <v>0</v>
      </c>
      <c r="H133" s="4" t="str">
        <f t="shared" si="9"/>
        <v>,2274869</v>
      </c>
      <c r="I133" s="4" t="str">
        <f>VLOOKUP(A133,HOP!A:T,20,0)</f>
        <v>直连</v>
      </c>
    </row>
    <row r="134" s="4" customFormat="1" hidden="1" spans="1:9">
      <c r="A134" s="4">
        <v>16504457977</v>
      </c>
      <c r="B134" s="5">
        <v>44478</v>
      </c>
      <c r="C134" s="5">
        <v>44479</v>
      </c>
      <c r="D134" s="4">
        <v>15</v>
      </c>
      <c r="E134" s="4" t="str">
        <f>VLOOKUP(A134,HOP!A:L,12,0)</f>
        <v>15.00</v>
      </c>
      <c r="F134" s="4" t="str">
        <f>VLOOKUP(A134,HOP!A:C,3,0)</f>
        <v>2274886</v>
      </c>
      <c r="G134" s="4">
        <f t="shared" si="8"/>
        <v>0</v>
      </c>
      <c r="H134" s="4" t="str">
        <f t="shared" si="9"/>
        <v>,2274886</v>
      </c>
      <c r="I134" s="4" t="str">
        <f>VLOOKUP(A134,HOP!A:T,20,0)</f>
        <v>直连</v>
      </c>
    </row>
    <row r="135" s="4" customFormat="1" hidden="1" spans="1:9">
      <c r="A135" s="4">
        <v>16504640964</v>
      </c>
      <c r="B135" s="5">
        <v>44478</v>
      </c>
      <c r="C135" s="5">
        <v>44479</v>
      </c>
      <c r="D135" s="4">
        <v>36</v>
      </c>
      <c r="E135" s="4" t="str">
        <f>VLOOKUP(A135,HOP!A:L,12,0)</f>
        <v>36.00</v>
      </c>
      <c r="F135" s="4" t="str">
        <f>VLOOKUP(A135,HOP!A:C,3,0)</f>
        <v>2274896</v>
      </c>
      <c r="G135" s="4">
        <f t="shared" si="8"/>
        <v>0</v>
      </c>
      <c r="H135" s="4" t="str">
        <f t="shared" si="9"/>
        <v>,2274896</v>
      </c>
      <c r="I135" s="4" t="str">
        <f>VLOOKUP(A135,HOP!A:T,20,0)</f>
        <v>直连</v>
      </c>
    </row>
    <row r="136" s="4" customFormat="1" hidden="1" spans="1:9">
      <c r="A136" s="4">
        <v>16504967950</v>
      </c>
      <c r="B136" s="5">
        <v>44478</v>
      </c>
      <c r="C136" s="5">
        <v>44479</v>
      </c>
      <c r="D136" s="4">
        <v>37</v>
      </c>
      <c r="E136" s="4" t="str">
        <f>VLOOKUP(A136,HOP!A:L,12,0)</f>
        <v>37.00</v>
      </c>
      <c r="F136" s="4" t="str">
        <f>VLOOKUP(A136,HOP!A:C,3,0)</f>
        <v>2274920</v>
      </c>
      <c r="G136" s="4">
        <f t="shared" si="8"/>
        <v>0</v>
      </c>
      <c r="H136" s="4" t="str">
        <f t="shared" si="9"/>
        <v>,2274920</v>
      </c>
      <c r="I136" s="4" t="str">
        <f>VLOOKUP(A136,HOP!A:T,20,0)</f>
        <v>直连</v>
      </c>
    </row>
    <row r="137" s="4" customFormat="1" hidden="1" spans="1:9">
      <c r="A137" s="4">
        <v>16504995736</v>
      </c>
      <c r="B137" s="5">
        <v>44478</v>
      </c>
      <c r="C137" s="5">
        <v>44479</v>
      </c>
      <c r="D137" s="4">
        <v>115</v>
      </c>
      <c r="E137" s="4" t="str">
        <f>VLOOKUP(A137,HOP!A:L,12,0)</f>
        <v>115.00</v>
      </c>
      <c r="F137" s="4" t="str">
        <f>VLOOKUP(A137,HOP!A:C,3,0)</f>
        <v>2274921</v>
      </c>
      <c r="G137" s="4">
        <f t="shared" si="8"/>
        <v>0</v>
      </c>
      <c r="H137" s="4" t="str">
        <f t="shared" si="9"/>
        <v>,2274921</v>
      </c>
      <c r="I137" s="4" t="str">
        <f>VLOOKUP(A137,HOP!A:T,20,0)</f>
        <v>直连</v>
      </c>
    </row>
    <row r="138" s="4" customFormat="1" hidden="1" spans="1:9">
      <c r="A138" s="4">
        <v>16505123184</v>
      </c>
      <c r="B138" s="5">
        <v>44478</v>
      </c>
      <c r="C138" s="5">
        <v>44479</v>
      </c>
      <c r="D138" s="4">
        <v>65</v>
      </c>
      <c r="E138" s="4" t="str">
        <f>VLOOKUP(A138,HOP!A:L,12,0)</f>
        <v>65.00</v>
      </c>
      <c r="F138" s="4" t="str">
        <f>VLOOKUP(A138,HOP!A:C,3,0)</f>
        <v>2274932</v>
      </c>
      <c r="G138" s="4">
        <f t="shared" si="8"/>
        <v>0</v>
      </c>
      <c r="H138" s="4" t="str">
        <f t="shared" si="9"/>
        <v>,2274932</v>
      </c>
      <c r="I138" s="4" t="str">
        <f>VLOOKUP(A138,HOP!A:T,20,0)</f>
        <v>直连</v>
      </c>
    </row>
    <row r="139" s="4" customFormat="1" hidden="1" spans="1:9">
      <c r="A139" s="4">
        <v>16505610980</v>
      </c>
      <c r="B139" s="5">
        <v>44478</v>
      </c>
      <c r="C139" s="5">
        <v>44479</v>
      </c>
      <c r="D139" s="4">
        <v>459</v>
      </c>
      <c r="E139" s="4" t="str">
        <f>VLOOKUP(A139,HOP!A:L,12,0)</f>
        <v>459.00</v>
      </c>
      <c r="F139" s="4" t="str">
        <f>VLOOKUP(A139,HOP!A:C,3,0)</f>
        <v>2274963</v>
      </c>
      <c r="G139" s="4">
        <f t="shared" si="8"/>
        <v>0</v>
      </c>
      <c r="H139" s="4" t="str">
        <f t="shared" si="9"/>
        <v>,2274963</v>
      </c>
      <c r="I139" s="4" t="str">
        <f>VLOOKUP(A139,HOP!A:T,20,0)</f>
        <v>直连</v>
      </c>
    </row>
    <row r="140" s="4" customFormat="1" hidden="1" spans="1:9">
      <c r="A140" s="4">
        <v>16505701774</v>
      </c>
      <c r="B140" s="5">
        <v>44478</v>
      </c>
      <c r="C140" s="5">
        <v>44479</v>
      </c>
      <c r="D140" s="4">
        <v>109</v>
      </c>
      <c r="E140" s="4" t="str">
        <f>VLOOKUP(A140,HOP!A:L,12,0)</f>
        <v>109.00</v>
      </c>
      <c r="F140" s="4" t="str">
        <f>VLOOKUP(A140,HOP!A:C,3,0)</f>
        <v>2274968</v>
      </c>
      <c r="G140" s="4">
        <f t="shared" si="8"/>
        <v>0</v>
      </c>
      <c r="H140" s="4" t="str">
        <f t="shared" si="9"/>
        <v>,2274968</v>
      </c>
      <c r="I140" s="4" t="str">
        <f>VLOOKUP(A140,HOP!A:T,20,0)</f>
        <v>直连</v>
      </c>
    </row>
    <row r="141" s="4" customFormat="1" hidden="1" spans="1:9">
      <c r="A141" s="4">
        <v>16506023160</v>
      </c>
      <c r="B141" s="5">
        <v>44478</v>
      </c>
      <c r="C141" s="5">
        <v>44479</v>
      </c>
      <c r="D141" s="4">
        <v>128</v>
      </c>
      <c r="E141" s="4" t="str">
        <f>VLOOKUP(A141,HOP!A:L,12,0)</f>
        <v>128.00</v>
      </c>
      <c r="F141" s="4" t="str">
        <f>VLOOKUP(A141,HOP!A:C,3,0)</f>
        <v>2274992</v>
      </c>
      <c r="G141" s="4">
        <f t="shared" si="8"/>
        <v>0</v>
      </c>
      <c r="H141" s="4" t="str">
        <f t="shared" si="9"/>
        <v>,2274992</v>
      </c>
      <c r="I141" s="4" t="str">
        <f>VLOOKUP(A141,HOP!A:T,20,0)</f>
        <v>直连</v>
      </c>
    </row>
    <row r="142" s="4" customFormat="1" hidden="1" spans="1:9">
      <c r="A142" s="4">
        <v>16506203532</v>
      </c>
      <c r="B142" s="5">
        <v>44478</v>
      </c>
      <c r="C142" s="5">
        <v>44479</v>
      </c>
      <c r="D142" s="4">
        <v>27</v>
      </c>
      <c r="E142" s="4" t="str">
        <f>VLOOKUP(A142,HOP!A:L,12,0)</f>
        <v>27.00</v>
      </c>
      <c r="F142" s="4" t="str">
        <f>VLOOKUP(A142,HOP!A:C,3,0)</f>
        <v>2275011</v>
      </c>
      <c r="G142" s="4">
        <f t="shared" si="8"/>
        <v>0</v>
      </c>
      <c r="H142" s="4" t="str">
        <f t="shared" si="9"/>
        <v>,2275011</v>
      </c>
      <c r="I142" s="4" t="str">
        <f>VLOOKUP(A142,HOP!A:T,20,0)</f>
        <v>直连</v>
      </c>
    </row>
    <row r="144" spans="4:4">
      <c r="D144" s="4">
        <f>SUM(D2:D143)</f>
        <v>32195.61</v>
      </c>
    </row>
    <row r="149" spans="1:1">
      <c r="A149" s="4" t="s">
        <v>408</v>
      </c>
    </row>
    <row r="150" spans="1:1">
      <c r="A150" s="4" t="s">
        <v>409</v>
      </c>
    </row>
    <row r="151" spans="1:1">
      <c r="A151" s="4" t="s">
        <v>410</v>
      </c>
    </row>
    <row r="152" spans="1:1">
      <c r="A152" s="4" t="s">
        <v>411</v>
      </c>
    </row>
    <row r="153" spans="1:1">
      <c r="A153" s="4" t="s">
        <v>412</v>
      </c>
    </row>
  </sheetData>
  <autoFilter ref="A1:XFD144">
    <filterColumn colId="3">
      <filters blank="1">
        <filter val="16.2"/>
        <filter val="202"/>
        <filter val="302"/>
        <filter val="402"/>
        <filter val="103"/>
        <filter val="104"/>
        <filter val="204"/>
        <filter val="304"/>
        <filter val="205"/>
        <filter val="106"/>
        <filter val="107"/>
        <filter val="109"/>
        <filter val="1310"/>
        <filter val="111"/>
        <filter val="212"/>
        <filter val="114"/>
        <filter val="214"/>
        <filter val="15"/>
        <filter val="115"/>
        <filter val="315"/>
        <filter val="116"/>
        <filter val="117"/>
        <filter val="217"/>
        <filter val="317"/>
        <filter val="218"/>
        <filter val="318"/>
        <filter val="19"/>
        <filter val="22"/>
        <filter val="122"/>
        <filter val="222"/>
        <filter val="27"/>
        <filter val="28"/>
        <filter val="128"/>
        <filter val="628"/>
        <filter val="30"/>
        <filter val="530"/>
        <filter val="131"/>
        <filter val="231"/>
        <filter val="232"/>
        <filter val="332"/>
        <filter val="3732"/>
        <filter val="133"/>
        <filter val="434"/>
        <filter val="135"/>
        <filter val="36"/>
        <filter val="136"/>
        <filter val="236"/>
        <filter val="336"/>
        <filter val="536"/>
        <filter val="37"/>
        <filter val="137"/>
        <filter val="38"/>
        <filter val="239"/>
        <filter val="40"/>
        <filter val="240"/>
        <filter val="640"/>
        <filter val="141"/>
        <filter val="142"/>
        <filter val="342"/>
        <filter val="43"/>
        <filter val="143"/>
        <filter val="643"/>
        <filter val="44"/>
        <filter val="45"/>
        <filter val="46"/>
        <filter val="546"/>
        <filter val="47"/>
        <filter val="247"/>
        <filter val="248"/>
        <filter val="848"/>
        <filter val="249"/>
        <filter val="349"/>
        <filter val="51"/>
        <filter val="352"/>
        <filter val="53"/>
        <filter val="154"/>
        <filter val="655"/>
        <filter val="56"/>
        <filter val="57"/>
        <filter val="459"/>
        <filter val="60"/>
        <filter val="260"/>
        <filter val="261"/>
        <filter val="661"/>
        <filter val="62"/>
        <filter val="63"/>
        <filter val="164"/>
        <filter val="65"/>
        <filter val="165"/>
        <filter val="265"/>
        <filter val="367"/>
        <filter val="168"/>
        <filter val="94.69"/>
        <filter val="70"/>
        <filter val="270"/>
        <filter val="470"/>
        <filter val="71"/>
        <filter val="171"/>
        <filter val="104.72"/>
        <filter val="173"/>
        <filter val="76"/>
        <filter val="78"/>
        <filter val="179"/>
        <filter val="80"/>
        <filter val="180"/>
        <filter val="380"/>
        <filter val="84"/>
        <filter val="186"/>
        <filter val="286"/>
        <filter val="88"/>
        <filter val="89"/>
        <filter val="91"/>
        <filter val="-92"/>
        <filter val="392"/>
        <filter val="193"/>
        <filter val="194"/>
        <filter val="196"/>
        <filter val="97"/>
        <filter val="32195.61"/>
      </filters>
    </filterColumn>
    <filterColumn colId="6">
      <filters blank="1">
        <filter val="#N/A"/>
        <filter val="-0.02"/>
        <filter val="-1.8"/>
        <filter val="-3.28"/>
        <filter val="63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413</v>
      </c>
      <c r="B1" s="2" t="s">
        <v>414</v>
      </c>
      <c r="C1" s="2" t="s">
        <v>415</v>
      </c>
      <c r="D1" s="2" t="s">
        <v>416</v>
      </c>
      <c r="E1" s="2" t="s">
        <v>13</v>
      </c>
      <c r="F1" s="2" t="s">
        <v>5</v>
      </c>
      <c r="G1" s="2" t="s">
        <v>6</v>
      </c>
      <c r="H1" s="2" t="s">
        <v>417</v>
      </c>
      <c r="I1" s="2" t="s">
        <v>418</v>
      </c>
      <c r="J1" s="2" t="s">
        <v>419</v>
      </c>
      <c r="K1" s="2" t="s">
        <v>420</v>
      </c>
      <c r="L1" s="2" t="s">
        <v>421</v>
      </c>
      <c r="M1" s="2" t="s">
        <v>422</v>
      </c>
      <c r="N1" s="2" t="s">
        <v>423</v>
      </c>
      <c r="O1" s="2" t="s">
        <v>424</v>
      </c>
      <c r="P1" s="2" t="s">
        <v>425</v>
      </c>
      <c r="Q1" s="2" t="s">
        <v>426</v>
      </c>
      <c r="R1" s="2" t="s">
        <v>427</v>
      </c>
      <c r="S1" s="2" t="s">
        <v>428</v>
      </c>
      <c r="T1" s="2" t="s">
        <v>429</v>
      </c>
    </row>
    <row r="2" s="1" customFormat="1" spans="1:20">
      <c r="A2" s="3">
        <v>16506203532</v>
      </c>
      <c r="B2" s="1" t="s">
        <v>430</v>
      </c>
      <c r="C2" s="1" t="s">
        <v>431</v>
      </c>
      <c r="D2" s="1" t="s">
        <v>432</v>
      </c>
      <c r="E2" s="1" t="s">
        <v>433</v>
      </c>
      <c r="F2" s="1" t="s">
        <v>430</v>
      </c>
      <c r="G2" s="1" t="s">
        <v>434</v>
      </c>
      <c r="H2" s="1" t="s">
        <v>435</v>
      </c>
      <c r="I2" s="1" t="s">
        <v>436</v>
      </c>
      <c r="J2" s="1" t="s">
        <v>29</v>
      </c>
      <c r="K2" s="1" t="s">
        <v>437</v>
      </c>
      <c r="L2" s="1" t="s">
        <v>437</v>
      </c>
      <c r="M2" s="1" t="s">
        <v>438</v>
      </c>
      <c r="N2" s="1" t="s">
        <v>438</v>
      </c>
      <c r="O2" s="1" t="s">
        <v>439</v>
      </c>
      <c r="P2" s="1" t="s">
        <v>440</v>
      </c>
      <c r="Q2" s="1" t="s">
        <v>441</v>
      </c>
      <c r="R2" s="1" t="s">
        <v>442</v>
      </c>
      <c r="S2" s="1" t="s">
        <v>443</v>
      </c>
      <c r="T2" s="1" t="s">
        <v>444</v>
      </c>
    </row>
    <row r="3" s="1" customFormat="1" spans="1:20">
      <c r="A3" s="3">
        <v>16506023160</v>
      </c>
      <c r="B3" s="1" t="s">
        <v>430</v>
      </c>
      <c r="C3" s="1" t="s">
        <v>445</v>
      </c>
      <c r="D3" s="1" t="s">
        <v>446</v>
      </c>
      <c r="E3" s="1" t="s">
        <v>447</v>
      </c>
      <c r="F3" s="1" t="s">
        <v>430</v>
      </c>
      <c r="G3" s="1" t="s">
        <v>434</v>
      </c>
      <c r="H3" s="1" t="s">
        <v>435</v>
      </c>
      <c r="I3" s="1" t="s">
        <v>448</v>
      </c>
      <c r="J3" s="1" t="s">
        <v>29</v>
      </c>
      <c r="K3" s="1" t="s">
        <v>449</v>
      </c>
      <c r="L3" s="1" t="s">
        <v>449</v>
      </c>
      <c r="M3" s="1" t="s">
        <v>438</v>
      </c>
      <c r="N3" s="1" t="s">
        <v>438</v>
      </c>
      <c r="O3" s="1" t="s">
        <v>439</v>
      </c>
      <c r="P3" s="1" t="s">
        <v>440</v>
      </c>
      <c r="Q3" s="1" t="s">
        <v>450</v>
      </c>
      <c r="R3" s="1" t="s">
        <v>442</v>
      </c>
      <c r="S3" s="1" t="s">
        <v>443</v>
      </c>
      <c r="T3" s="1" t="s">
        <v>444</v>
      </c>
    </row>
    <row r="4" s="1" customFormat="1" spans="1:20">
      <c r="A4" s="3">
        <v>16505701774</v>
      </c>
      <c r="B4" s="1" t="s">
        <v>430</v>
      </c>
      <c r="C4" s="1" t="s">
        <v>451</v>
      </c>
      <c r="D4" s="1" t="s">
        <v>452</v>
      </c>
      <c r="E4" s="1" t="s">
        <v>453</v>
      </c>
      <c r="F4" s="1" t="s">
        <v>430</v>
      </c>
      <c r="G4" s="1" t="s">
        <v>434</v>
      </c>
      <c r="H4" s="1" t="s">
        <v>435</v>
      </c>
      <c r="I4" s="1" t="s">
        <v>454</v>
      </c>
      <c r="J4" s="1" t="s">
        <v>29</v>
      </c>
      <c r="K4" s="1" t="s">
        <v>455</v>
      </c>
      <c r="L4" s="1" t="s">
        <v>455</v>
      </c>
      <c r="M4" s="1" t="s">
        <v>438</v>
      </c>
      <c r="N4" s="1" t="s">
        <v>438</v>
      </c>
      <c r="O4" s="1" t="s">
        <v>439</v>
      </c>
      <c r="P4" s="1" t="s">
        <v>440</v>
      </c>
      <c r="Q4" s="1" t="s">
        <v>456</v>
      </c>
      <c r="R4" s="1" t="s">
        <v>442</v>
      </c>
      <c r="S4" s="1" t="s">
        <v>443</v>
      </c>
      <c r="T4" s="1" t="s">
        <v>444</v>
      </c>
    </row>
    <row r="5" s="1" customFormat="1" spans="1:20">
      <c r="A5" s="3">
        <v>16505610980</v>
      </c>
      <c r="B5" s="1" t="s">
        <v>430</v>
      </c>
      <c r="C5" s="1" t="s">
        <v>457</v>
      </c>
      <c r="D5" s="1" t="s">
        <v>458</v>
      </c>
      <c r="E5" s="1" t="s">
        <v>459</v>
      </c>
      <c r="F5" s="1" t="s">
        <v>430</v>
      </c>
      <c r="G5" s="1" t="s">
        <v>434</v>
      </c>
      <c r="H5" s="1" t="s">
        <v>435</v>
      </c>
      <c r="I5" s="1" t="s">
        <v>460</v>
      </c>
      <c r="J5" s="1" t="s">
        <v>29</v>
      </c>
      <c r="K5" s="1" t="s">
        <v>461</v>
      </c>
      <c r="L5" s="1" t="s">
        <v>461</v>
      </c>
      <c r="M5" s="1" t="s">
        <v>438</v>
      </c>
      <c r="N5" s="1" t="s">
        <v>438</v>
      </c>
      <c r="O5" s="1" t="s">
        <v>439</v>
      </c>
      <c r="P5" s="1" t="s">
        <v>440</v>
      </c>
      <c r="Q5" s="1" t="s">
        <v>462</v>
      </c>
      <c r="R5" s="1" t="s">
        <v>442</v>
      </c>
      <c r="S5" s="1" t="s">
        <v>443</v>
      </c>
      <c r="T5" s="1" t="s">
        <v>444</v>
      </c>
    </row>
    <row r="6" s="1" customFormat="1" spans="1:20">
      <c r="A6" s="3">
        <v>16505123184</v>
      </c>
      <c r="B6" s="1" t="s">
        <v>430</v>
      </c>
      <c r="C6" s="1" t="s">
        <v>463</v>
      </c>
      <c r="D6" s="1" t="s">
        <v>464</v>
      </c>
      <c r="E6" s="1" t="s">
        <v>465</v>
      </c>
      <c r="F6" s="1" t="s">
        <v>430</v>
      </c>
      <c r="G6" s="1" t="s">
        <v>434</v>
      </c>
      <c r="H6" s="1" t="s">
        <v>435</v>
      </c>
      <c r="I6" s="1" t="s">
        <v>466</v>
      </c>
      <c r="J6" s="1" t="s">
        <v>29</v>
      </c>
      <c r="K6" s="1" t="s">
        <v>467</v>
      </c>
      <c r="L6" s="1" t="s">
        <v>467</v>
      </c>
      <c r="M6" s="1" t="s">
        <v>438</v>
      </c>
      <c r="N6" s="1" t="s">
        <v>438</v>
      </c>
      <c r="O6" s="1" t="s">
        <v>439</v>
      </c>
      <c r="P6" s="1" t="s">
        <v>440</v>
      </c>
      <c r="Q6" s="1" t="s">
        <v>468</v>
      </c>
      <c r="R6" s="1" t="s">
        <v>442</v>
      </c>
      <c r="S6" s="1" t="s">
        <v>443</v>
      </c>
      <c r="T6" s="1" t="s">
        <v>444</v>
      </c>
    </row>
    <row r="7" s="1" customFormat="1" spans="1:20">
      <c r="A7" s="3">
        <v>16504995736</v>
      </c>
      <c r="B7" s="1" t="s">
        <v>430</v>
      </c>
      <c r="C7" s="1" t="s">
        <v>469</v>
      </c>
      <c r="D7" s="1" t="s">
        <v>470</v>
      </c>
      <c r="E7" s="1" t="s">
        <v>471</v>
      </c>
      <c r="F7" s="1" t="s">
        <v>430</v>
      </c>
      <c r="G7" s="1" t="s">
        <v>434</v>
      </c>
      <c r="H7" s="1" t="s">
        <v>435</v>
      </c>
      <c r="I7" s="1" t="s">
        <v>472</v>
      </c>
      <c r="J7" s="1" t="s">
        <v>29</v>
      </c>
      <c r="K7" s="1" t="s">
        <v>473</v>
      </c>
      <c r="L7" s="1" t="s">
        <v>473</v>
      </c>
      <c r="M7" s="1" t="s">
        <v>438</v>
      </c>
      <c r="N7" s="1" t="s">
        <v>438</v>
      </c>
      <c r="O7" s="1" t="s">
        <v>439</v>
      </c>
      <c r="P7" s="1" t="s">
        <v>440</v>
      </c>
      <c r="Q7" s="1" t="s">
        <v>474</v>
      </c>
      <c r="R7" s="1" t="s">
        <v>442</v>
      </c>
      <c r="S7" s="1" t="s">
        <v>443</v>
      </c>
      <c r="T7" s="1" t="s">
        <v>444</v>
      </c>
    </row>
    <row r="8" s="1" customFormat="1" spans="1:20">
      <c r="A8" s="3">
        <v>16504967950</v>
      </c>
      <c r="B8" s="1" t="s">
        <v>430</v>
      </c>
      <c r="C8" s="1" t="s">
        <v>475</v>
      </c>
      <c r="D8" s="1" t="s">
        <v>476</v>
      </c>
      <c r="E8" s="1" t="s">
        <v>477</v>
      </c>
      <c r="F8" s="1" t="s">
        <v>430</v>
      </c>
      <c r="G8" s="1" t="s">
        <v>434</v>
      </c>
      <c r="H8" s="1" t="s">
        <v>435</v>
      </c>
      <c r="I8" s="1" t="s">
        <v>478</v>
      </c>
      <c r="J8" s="1" t="s">
        <v>29</v>
      </c>
      <c r="K8" s="1" t="s">
        <v>479</v>
      </c>
      <c r="L8" s="1" t="s">
        <v>479</v>
      </c>
      <c r="M8" s="1" t="s">
        <v>438</v>
      </c>
      <c r="N8" s="1" t="s">
        <v>438</v>
      </c>
      <c r="O8" s="1" t="s">
        <v>439</v>
      </c>
      <c r="P8" s="1" t="s">
        <v>440</v>
      </c>
      <c r="Q8" s="1" t="s">
        <v>480</v>
      </c>
      <c r="R8" s="1" t="s">
        <v>442</v>
      </c>
      <c r="S8" s="1" t="s">
        <v>443</v>
      </c>
      <c r="T8" s="1" t="s">
        <v>444</v>
      </c>
    </row>
    <row r="9" s="1" customFormat="1" spans="1:20">
      <c r="A9" s="3">
        <v>16504640964</v>
      </c>
      <c r="B9" s="1" t="s">
        <v>430</v>
      </c>
      <c r="C9" s="1" t="s">
        <v>481</v>
      </c>
      <c r="D9" s="1" t="s">
        <v>482</v>
      </c>
      <c r="E9" s="1" t="s">
        <v>483</v>
      </c>
      <c r="F9" s="1" t="s">
        <v>430</v>
      </c>
      <c r="G9" s="1" t="s">
        <v>434</v>
      </c>
      <c r="H9" s="1" t="s">
        <v>435</v>
      </c>
      <c r="I9" s="1" t="s">
        <v>484</v>
      </c>
      <c r="J9" s="1" t="s">
        <v>29</v>
      </c>
      <c r="K9" s="1" t="s">
        <v>485</v>
      </c>
      <c r="L9" s="1" t="s">
        <v>485</v>
      </c>
      <c r="M9" s="1" t="s">
        <v>438</v>
      </c>
      <c r="N9" s="1" t="s">
        <v>438</v>
      </c>
      <c r="O9" s="1" t="s">
        <v>439</v>
      </c>
      <c r="P9" s="1" t="s">
        <v>440</v>
      </c>
      <c r="Q9" s="1" t="s">
        <v>486</v>
      </c>
      <c r="R9" s="1" t="s">
        <v>442</v>
      </c>
      <c r="S9" s="1" t="s">
        <v>443</v>
      </c>
      <c r="T9" s="1" t="s">
        <v>444</v>
      </c>
    </row>
    <row r="10" s="1" customFormat="1" spans="1:20">
      <c r="A10" s="3">
        <v>16504457977</v>
      </c>
      <c r="B10" s="1" t="s">
        <v>430</v>
      </c>
      <c r="C10" s="1" t="s">
        <v>487</v>
      </c>
      <c r="D10" s="1" t="s">
        <v>488</v>
      </c>
      <c r="E10" s="1" t="s">
        <v>489</v>
      </c>
      <c r="F10" s="1" t="s">
        <v>430</v>
      </c>
      <c r="G10" s="1" t="s">
        <v>434</v>
      </c>
      <c r="H10" s="1" t="s">
        <v>435</v>
      </c>
      <c r="I10" s="1" t="s">
        <v>490</v>
      </c>
      <c r="J10" s="1" t="s">
        <v>29</v>
      </c>
      <c r="K10" s="1" t="s">
        <v>491</v>
      </c>
      <c r="L10" s="1" t="s">
        <v>491</v>
      </c>
      <c r="M10" s="1" t="s">
        <v>438</v>
      </c>
      <c r="N10" s="1" t="s">
        <v>438</v>
      </c>
      <c r="O10" s="1" t="s">
        <v>439</v>
      </c>
      <c r="P10" s="1" t="s">
        <v>440</v>
      </c>
      <c r="Q10" s="1" t="s">
        <v>492</v>
      </c>
      <c r="R10" s="1" t="s">
        <v>442</v>
      </c>
      <c r="S10" s="1" t="s">
        <v>443</v>
      </c>
      <c r="T10" s="1" t="s">
        <v>444</v>
      </c>
    </row>
    <row r="11" s="1" customFormat="1" spans="1:20">
      <c r="A11" s="3">
        <v>16504187880</v>
      </c>
      <c r="B11" s="1" t="s">
        <v>430</v>
      </c>
      <c r="C11" s="1" t="s">
        <v>493</v>
      </c>
      <c r="D11" s="1" t="s">
        <v>494</v>
      </c>
      <c r="E11" s="1" t="s">
        <v>495</v>
      </c>
      <c r="F11" s="1" t="s">
        <v>430</v>
      </c>
      <c r="G11" s="1" t="s">
        <v>434</v>
      </c>
      <c r="H11" s="1" t="s">
        <v>435</v>
      </c>
      <c r="I11" s="1" t="s">
        <v>496</v>
      </c>
      <c r="J11" s="1" t="s">
        <v>29</v>
      </c>
      <c r="K11" s="1" t="s">
        <v>497</v>
      </c>
      <c r="L11" s="1" t="s">
        <v>497</v>
      </c>
      <c r="M11" s="1" t="s">
        <v>438</v>
      </c>
      <c r="N11" s="1" t="s">
        <v>438</v>
      </c>
      <c r="O11" s="1" t="s">
        <v>439</v>
      </c>
      <c r="P11" s="1" t="s">
        <v>440</v>
      </c>
      <c r="Q11" s="1" t="s">
        <v>498</v>
      </c>
      <c r="R11" s="1" t="s">
        <v>442</v>
      </c>
      <c r="S11" s="1" t="s">
        <v>443</v>
      </c>
      <c r="T11" s="1" t="s">
        <v>444</v>
      </c>
    </row>
    <row r="12" s="1" customFormat="1" spans="1:20">
      <c r="A12" s="3">
        <v>16504080592</v>
      </c>
      <c r="B12" s="1" t="s">
        <v>430</v>
      </c>
      <c r="C12" s="1" t="s">
        <v>499</v>
      </c>
      <c r="D12" s="1" t="s">
        <v>500</v>
      </c>
      <c r="E12" s="1" t="s">
        <v>501</v>
      </c>
      <c r="F12" s="1" t="s">
        <v>430</v>
      </c>
      <c r="G12" s="1" t="s">
        <v>434</v>
      </c>
      <c r="H12" s="1" t="s">
        <v>435</v>
      </c>
      <c r="I12" s="1" t="s">
        <v>502</v>
      </c>
      <c r="J12" s="1" t="s">
        <v>29</v>
      </c>
      <c r="K12" s="1" t="s">
        <v>503</v>
      </c>
      <c r="L12" s="1" t="s">
        <v>503</v>
      </c>
      <c r="M12" s="1" t="s">
        <v>438</v>
      </c>
      <c r="N12" s="1" t="s">
        <v>438</v>
      </c>
      <c r="O12" s="1" t="s">
        <v>439</v>
      </c>
      <c r="P12" s="1" t="s">
        <v>440</v>
      </c>
      <c r="Q12" s="1" t="s">
        <v>504</v>
      </c>
      <c r="R12" s="1" t="s">
        <v>442</v>
      </c>
      <c r="S12" s="1" t="s">
        <v>443</v>
      </c>
      <c r="T12" s="1" t="s">
        <v>444</v>
      </c>
    </row>
    <row r="13" s="1" customFormat="1" spans="1:20">
      <c r="A13" s="3">
        <v>16503996730</v>
      </c>
      <c r="B13" s="1" t="s">
        <v>430</v>
      </c>
      <c r="C13" s="1" t="s">
        <v>505</v>
      </c>
      <c r="D13" s="1" t="s">
        <v>506</v>
      </c>
      <c r="E13" s="1" t="s">
        <v>507</v>
      </c>
      <c r="F13" s="1" t="s">
        <v>430</v>
      </c>
      <c r="G13" s="1" t="s">
        <v>434</v>
      </c>
      <c r="H13" s="1" t="s">
        <v>435</v>
      </c>
      <c r="I13" s="1" t="s">
        <v>508</v>
      </c>
      <c r="J13" s="1" t="s">
        <v>29</v>
      </c>
      <c r="K13" s="1" t="s">
        <v>509</v>
      </c>
      <c r="L13" s="1" t="s">
        <v>509</v>
      </c>
      <c r="M13" s="1" t="s">
        <v>438</v>
      </c>
      <c r="N13" s="1" t="s">
        <v>438</v>
      </c>
      <c r="O13" s="1" t="s">
        <v>439</v>
      </c>
      <c r="P13" s="1" t="s">
        <v>440</v>
      </c>
      <c r="Q13" s="1" t="s">
        <v>510</v>
      </c>
      <c r="R13" s="1" t="s">
        <v>442</v>
      </c>
      <c r="S13" s="1" t="s">
        <v>443</v>
      </c>
      <c r="T13" s="1" t="s">
        <v>444</v>
      </c>
    </row>
    <row r="14" s="1" customFormat="1" spans="1:20">
      <c r="A14" s="3">
        <v>16503890193</v>
      </c>
      <c r="B14" s="1" t="s">
        <v>430</v>
      </c>
      <c r="C14" s="1" t="s">
        <v>511</v>
      </c>
      <c r="D14" s="1" t="s">
        <v>512</v>
      </c>
      <c r="E14" s="1" t="s">
        <v>513</v>
      </c>
      <c r="F14" s="1" t="s">
        <v>430</v>
      </c>
      <c r="G14" s="1" t="s">
        <v>434</v>
      </c>
      <c r="H14" s="1" t="s">
        <v>435</v>
      </c>
      <c r="I14" s="1" t="s">
        <v>514</v>
      </c>
      <c r="J14" s="1" t="s">
        <v>29</v>
      </c>
      <c r="K14" s="1" t="s">
        <v>515</v>
      </c>
      <c r="L14" s="1" t="s">
        <v>515</v>
      </c>
      <c r="M14" s="1" t="s">
        <v>438</v>
      </c>
      <c r="N14" s="1" t="s">
        <v>438</v>
      </c>
      <c r="O14" s="1" t="s">
        <v>439</v>
      </c>
      <c r="P14" s="1" t="s">
        <v>440</v>
      </c>
      <c r="Q14" s="1" t="s">
        <v>516</v>
      </c>
      <c r="R14" s="1" t="s">
        <v>442</v>
      </c>
      <c r="S14" s="1" t="s">
        <v>443</v>
      </c>
      <c r="T14" s="1" t="s">
        <v>444</v>
      </c>
    </row>
    <row r="15" s="1" customFormat="1" spans="1:20">
      <c r="A15" s="3">
        <v>16503825588</v>
      </c>
      <c r="B15" s="1" t="s">
        <v>430</v>
      </c>
      <c r="C15" s="1" t="s">
        <v>517</v>
      </c>
      <c r="D15" s="1" t="s">
        <v>518</v>
      </c>
      <c r="E15" s="1" t="s">
        <v>519</v>
      </c>
      <c r="F15" s="1" t="s">
        <v>430</v>
      </c>
      <c r="G15" s="1" t="s">
        <v>434</v>
      </c>
      <c r="H15" s="1" t="s">
        <v>435</v>
      </c>
      <c r="I15" s="1" t="s">
        <v>520</v>
      </c>
      <c r="J15" s="1" t="s">
        <v>29</v>
      </c>
      <c r="K15" s="1" t="s">
        <v>521</v>
      </c>
      <c r="L15" s="1" t="s">
        <v>521</v>
      </c>
      <c r="M15" s="1" t="s">
        <v>438</v>
      </c>
      <c r="N15" s="1" t="s">
        <v>438</v>
      </c>
      <c r="O15" s="1" t="s">
        <v>439</v>
      </c>
      <c r="P15" s="1" t="s">
        <v>440</v>
      </c>
      <c r="Q15" s="1" t="s">
        <v>522</v>
      </c>
      <c r="R15" s="1" t="s">
        <v>442</v>
      </c>
      <c r="S15" s="1" t="s">
        <v>443</v>
      </c>
      <c r="T15" s="1" t="s">
        <v>444</v>
      </c>
    </row>
    <row r="16" s="1" customFormat="1" spans="1:20">
      <c r="A16" s="3">
        <v>16503751402</v>
      </c>
      <c r="B16" s="1" t="s">
        <v>430</v>
      </c>
      <c r="C16" s="1" t="s">
        <v>523</v>
      </c>
      <c r="D16" s="1" t="s">
        <v>524</v>
      </c>
      <c r="E16" s="1" t="s">
        <v>525</v>
      </c>
      <c r="F16" s="1" t="s">
        <v>430</v>
      </c>
      <c r="G16" s="1" t="s">
        <v>434</v>
      </c>
      <c r="H16" s="1" t="s">
        <v>435</v>
      </c>
      <c r="I16" s="1" t="s">
        <v>526</v>
      </c>
      <c r="J16" s="1" t="s">
        <v>29</v>
      </c>
      <c r="K16" s="1" t="s">
        <v>527</v>
      </c>
      <c r="L16" s="1" t="s">
        <v>527</v>
      </c>
      <c r="M16" s="1" t="s">
        <v>438</v>
      </c>
      <c r="N16" s="1" t="s">
        <v>438</v>
      </c>
      <c r="O16" s="1" t="s">
        <v>439</v>
      </c>
      <c r="P16" s="1" t="s">
        <v>440</v>
      </c>
      <c r="Q16" s="1" t="s">
        <v>528</v>
      </c>
      <c r="R16" s="1" t="s">
        <v>442</v>
      </c>
      <c r="S16" s="1" t="s">
        <v>443</v>
      </c>
      <c r="T16" s="1" t="s">
        <v>444</v>
      </c>
    </row>
    <row r="17" s="1" customFormat="1" spans="1:20">
      <c r="A17" s="3">
        <v>16503682644</v>
      </c>
      <c r="B17" s="1" t="s">
        <v>430</v>
      </c>
      <c r="C17" s="1" t="s">
        <v>529</v>
      </c>
      <c r="D17" s="1" t="s">
        <v>530</v>
      </c>
      <c r="E17" s="1" t="s">
        <v>531</v>
      </c>
      <c r="F17" s="1" t="s">
        <v>430</v>
      </c>
      <c r="G17" s="1" t="s">
        <v>434</v>
      </c>
      <c r="H17" s="1" t="s">
        <v>435</v>
      </c>
      <c r="I17" s="1" t="s">
        <v>532</v>
      </c>
      <c r="J17" s="1" t="s">
        <v>29</v>
      </c>
      <c r="K17" s="1" t="s">
        <v>533</v>
      </c>
      <c r="L17" s="1" t="s">
        <v>533</v>
      </c>
      <c r="M17" s="1" t="s">
        <v>438</v>
      </c>
      <c r="N17" s="1" t="s">
        <v>438</v>
      </c>
      <c r="O17" s="1" t="s">
        <v>439</v>
      </c>
      <c r="P17" s="1" t="s">
        <v>440</v>
      </c>
      <c r="Q17" s="1" t="s">
        <v>534</v>
      </c>
      <c r="R17" s="1" t="s">
        <v>442</v>
      </c>
      <c r="S17" s="1" t="s">
        <v>443</v>
      </c>
      <c r="T17" s="1" t="s">
        <v>444</v>
      </c>
    </row>
    <row r="18" s="1" customFormat="1" spans="1:20">
      <c r="A18" s="3">
        <v>16503647886</v>
      </c>
      <c r="B18" s="1" t="s">
        <v>430</v>
      </c>
      <c r="C18" s="1" t="s">
        <v>535</v>
      </c>
      <c r="D18" s="1" t="s">
        <v>536</v>
      </c>
      <c r="E18" s="1" t="s">
        <v>537</v>
      </c>
      <c r="F18" s="1" t="s">
        <v>430</v>
      </c>
      <c r="G18" s="1" t="s">
        <v>434</v>
      </c>
      <c r="H18" s="1" t="s">
        <v>435</v>
      </c>
      <c r="I18" s="1" t="s">
        <v>538</v>
      </c>
      <c r="J18" s="1" t="s">
        <v>29</v>
      </c>
      <c r="K18" s="1" t="s">
        <v>539</v>
      </c>
      <c r="L18" s="1" t="s">
        <v>539</v>
      </c>
      <c r="M18" s="1" t="s">
        <v>438</v>
      </c>
      <c r="N18" s="1" t="s">
        <v>438</v>
      </c>
      <c r="O18" s="1" t="s">
        <v>439</v>
      </c>
      <c r="P18" s="1" t="s">
        <v>440</v>
      </c>
      <c r="Q18" s="1" t="s">
        <v>540</v>
      </c>
      <c r="R18" s="1" t="s">
        <v>442</v>
      </c>
      <c r="S18" s="1" t="s">
        <v>443</v>
      </c>
      <c r="T18" s="1" t="s">
        <v>444</v>
      </c>
    </row>
    <row r="19" s="1" customFormat="1" spans="1:20">
      <c r="A19" s="3">
        <v>16503467214</v>
      </c>
      <c r="B19" s="1" t="s">
        <v>430</v>
      </c>
      <c r="C19" s="1" t="s">
        <v>541</v>
      </c>
      <c r="D19" s="1" t="s">
        <v>542</v>
      </c>
      <c r="E19" s="1" t="s">
        <v>543</v>
      </c>
      <c r="F19" s="1" t="s">
        <v>430</v>
      </c>
      <c r="G19" s="1" t="s">
        <v>434</v>
      </c>
      <c r="H19" s="1" t="s">
        <v>435</v>
      </c>
      <c r="I19" s="1" t="s">
        <v>544</v>
      </c>
      <c r="J19" s="1" t="s">
        <v>29</v>
      </c>
      <c r="K19" s="1" t="s">
        <v>545</v>
      </c>
      <c r="L19" s="1" t="s">
        <v>545</v>
      </c>
      <c r="M19" s="1" t="s">
        <v>438</v>
      </c>
      <c r="N19" s="1" t="s">
        <v>438</v>
      </c>
      <c r="O19" s="1" t="s">
        <v>439</v>
      </c>
      <c r="P19" s="1" t="s">
        <v>440</v>
      </c>
      <c r="Q19" s="1" t="s">
        <v>546</v>
      </c>
      <c r="R19" s="1" t="s">
        <v>442</v>
      </c>
      <c r="S19" s="1" t="s">
        <v>443</v>
      </c>
      <c r="T19" s="1" t="s">
        <v>444</v>
      </c>
    </row>
    <row r="20" s="1" customFormat="1" spans="1:20">
      <c r="A20" s="3">
        <v>16503305428</v>
      </c>
      <c r="B20" s="1" t="s">
        <v>430</v>
      </c>
      <c r="C20" s="1" t="s">
        <v>547</v>
      </c>
      <c r="D20" s="1" t="s">
        <v>476</v>
      </c>
      <c r="E20" s="1" t="s">
        <v>548</v>
      </c>
      <c r="F20" s="1" t="s">
        <v>430</v>
      </c>
      <c r="G20" s="1" t="s">
        <v>434</v>
      </c>
      <c r="H20" s="1" t="s">
        <v>435</v>
      </c>
      <c r="I20" s="1" t="s">
        <v>549</v>
      </c>
      <c r="J20" s="1" t="s">
        <v>29</v>
      </c>
      <c r="K20" s="1" t="s">
        <v>550</v>
      </c>
      <c r="L20" s="1" t="s">
        <v>550</v>
      </c>
      <c r="M20" s="1" t="s">
        <v>438</v>
      </c>
      <c r="N20" s="1" t="s">
        <v>438</v>
      </c>
      <c r="O20" s="1" t="s">
        <v>439</v>
      </c>
      <c r="P20" s="1" t="s">
        <v>440</v>
      </c>
      <c r="Q20" s="1" t="s">
        <v>551</v>
      </c>
      <c r="R20" s="1" t="s">
        <v>442</v>
      </c>
      <c r="S20" s="1" t="s">
        <v>443</v>
      </c>
      <c r="T20" s="1" t="s">
        <v>444</v>
      </c>
    </row>
    <row r="21" s="1" customFormat="1" spans="1:20">
      <c r="A21" s="3">
        <v>16502680239</v>
      </c>
      <c r="B21" s="1" t="s">
        <v>430</v>
      </c>
      <c r="C21" s="1" t="s">
        <v>552</v>
      </c>
      <c r="D21" s="1" t="s">
        <v>553</v>
      </c>
      <c r="E21" s="1" t="s">
        <v>554</v>
      </c>
      <c r="F21" s="1" t="s">
        <v>430</v>
      </c>
      <c r="G21" s="1" t="s">
        <v>434</v>
      </c>
      <c r="H21" s="1" t="s">
        <v>435</v>
      </c>
      <c r="I21" s="1" t="s">
        <v>555</v>
      </c>
      <c r="J21" s="1" t="s">
        <v>29</v>
      </c>
      <c r="K21" s="1" t="s">
        <v>556</v>
      </c>
      <c r="L21" s="1" t="s">
        <v>556</v>
      </c>
      <c r="M21" s="1" t="s">
        <v>438</v>
      </c>
      <c r="N21" s="1" t="s">
        <v>438</v>
      </c>
      <c r="O21" s="1" t="s">
        <v>439</v>
      </c>
      <c r="P21" s="1" t="s">
        <v>440</v>
      </c>
      <c r="Q21" s="1" t="s">
        <v>557</v>
      </c>
      <c r="R21" s="1" t="s">
        <v>442</v>
      </c>
      <c r="S21" s="1" t="s">
        <v>443</v>
      </c>
      <c r="T21" s="1" t="s">
        <v>444</v>
      </c>
    </row>
    <row r="22" s="1" customFormat="1" spans="1:20">
      <c r="A22" s="3">
        <v>16498909712</v>
      </c>
      <c r="B22" s="1" t="s">
        <v>430</v>
      </c>
      <c r="C22" s="1" t="s">
        <v>558</v>
      </c>
      <c r="D22" s="1" t="s">
        <v>559</v>
      </c>
      <c r="E22" s="1" t="s">
        <v>560</v>
      </c>
      <c r="F22" s="1" t="s">
        <v>430</v>
      </c>
      <c r="G22" s="1" t="s">
        <v>434</v>
      </c>
      <c r="H22" s="1" t="s">
        <v>435</v>
      </c>
      <c r="I22" s="1" t="s">
        <v>561</v>
      </c>
      <c r="J22" s="1" t="s">
        <v>29</v>
      </c>
      <c r="K22" s="1" t="s">
        <v>562</v>
      </c>
      <c r="L22" s="1" t="s">
        <v>562</v>
      </c>
      <c r="M22" s="1" t="s">
        <v>438</v>
      </c>
      <c r="N22" s="1" t="s">
        <v>438</v>
      </c>
      <c r="O22" s="1" t="s">
        <v>439</v>
      </c>
      <c r="P22" s="1" t="s">
        <v>440</v>
      </c>
      <c r="Q22" s="1" t="s">
        <v>563</v>
      </c>
      <c r="R22" s="1" t="s">
        <v>442</v>
      </c>
      <c r="S22" s="1" t="s">
        <v>443</v>
      </c>
      <c r="T22" s="1" t="s">
        <v>444</v>
      </c>
    </row>
    <row r="23" s="1" customFormat="1" spans="1:20">
      <c r="A23" s="3">
        <v>16498734231</v>
      </c>
      <c r="B23" s="1" t="s">
        <v>430</v>
      </c>
      <c r="C23" s="1" t="s">
        <v>564</v>
      </c>
      <c r="D23" s="1" t="s">
        <v>565</v>
      </c>
      <c r="E23" s="1" t="s">
        <v>566</v>
      </c>
      <c r="F23" s="1" t="s">
        <v>430</v>
      </c>
      <c r="G23" s="1" t="s">
        <v>434</v>
      </c>
      <c r="H23" s="1" t="s">
        <v>435</v>
      </c>
      <c r="I23" s="1" t="s">
        <v>567</v>
      </c>
      <c r="J23" s="1" t="s">
        <v>29</v>
      </c>
      <c r="K23" s="1" t="s">
        <v>568</v>
      </c>
      <c r="L23" s="1" t="s">
        <v>568</v>
      </c>
      <c r="M23" s="1" t="s">
        <v>438</v>
      </c>
      <c r="N23" s="1" t="s">
        <v>438</v>
      </c>
      <c r="O23" s="1" t="s">
        <v>439</v>
      </c>
      <c r="P23" s="1" t="s">
        <v>440</v>
      </c>
      <c r="Q23" s="1" t="s">
        <v>569</v>
      </c>
      <c r="R23" s="1" t="s">
        <v>442</v>
      </c>
      <c r="S23" s="1" t="s">
        <v>443</v>
      </c>
      <c r="T23" s="1" t="s">
        <v>444</v>
      </c>
    </row>
    <row r="24" s="1" customFormat="1" spans="1:20">
      <c r="A24" s="3">
        <v>16498723678</v>
      </c>
      <c r="B24" s="1" t="s">
        <v>430</v>
      </c>
      <c r="C24" s="1" t="s">
        <v>570</v>
      </c>
      <c r="D24" s="1" t="s">
        <v>571</v>
      </c>
      <c r="E24" s="1" t="s">
        <v>572</v>
      </c>
      <c r="F24" s="1" t="s">
        <v>430</v>
      </c>
      <c r="G24" s="1" t="s">
        <v>434</v>
      </c>
      <c r="H24" s="1" t="s">
        <v>435</v>
      </c>
      <c r="I24" s="1" t="s">
        <v>573</v>
      </c>
      <c r="J24" s="1" t="s">
        <v>29</v>
      </c>
      <c r="K24" s="1" t="s">
        <v>574</v>
      </c>
      <c r="L24" s="1" t="s">
        <v>574</v>
      </c>
      <c r="M24" s="1" t="s">
        <v>438</v>
      </c>
      <c r="N24" s="1" t="s">
        <v>438</v>
      </c>
      <c r="O24" s="1" t="s">
        <v>439</v>
      </c>
      <c r="P24" s="1" t="s">
        <v>440</v>
      </c>
      <c r="Q24" s="1" t="s">
        <v>575</v>
      </c>
      <c r="R24" s="1" t="s">
        <v>442</v>
      </c>
      <c r="S24" s="1" t="s">
        <v>443</v>
      </c>
      <c r="T24" s="1" t="s">
        <v>444</v>
      </c>
    </row>
    <row r="25" s="1" customFormat="1" spans="1:20">
      <c r="A25" s="3">
        <v>16498720581</v>
      </c>
      <c r="B25" s="1" t="s">
        <v>430</v>
      </c>
      <c r="C25" s="1" t="s">
        <v>576</v>
      </c>
      <c r="D25" s="1" t="s">
        <v>577</v>
      </c>
      <c r="E25" s="1" t="s">
        <v>578</v>
      </c>
      <c r="F25" s="1" t="s">
        <v>430</v>
      </c>
      <c r="G25" s="1" t="s">
        <v>434</v>
      </c>
      <c r="H25" s="1" t="s">
        <v>435</v>
      </c>
      <c r="I25" s="1" t="s">
        <v>579</v>
      </c>
      <c r="J25" s="1" t="s">
        <v>29</v>
      </c>
      <c r="K25" s="1" t="s">
        <v>580</v>
      </c>
      <c r="L25" s="1" t="s">
        <v>580</v>
      </c>
      <c r="M25" s="1" t="s">
        <v>438</v>
      </c>
      <c r="N25" s="1" t="s">
        <v>438</v>
      </c>
      <c r="O25" s="1" t="s">
        <v>439</v>
      </c>
      <c r="P25" s="1" t="s">
        <v>440</v>
      </c>
      <c r="Q25" s="1" t="s">
        <v>581</v>
      </c>
      <c r="R25" s="1" t="s">
        <v>442</v>
      </c>
      <c r="S25" s="1" t="s">
        <v>443</v>
      </c>
      <c r="T25" s="1" t="s">
        <v>444</v>
      </c>
    </row>
    <row r="26" s="1" customFormat="1" spans="1:20">
      <c r="A26" s="3">
        <v>16498694864</v>
      </c>
      <c r="B26" s="1" t="s">
        <v>430</v>
      </c>
      <c r="C26" s="1" t="s">
        <v>582</v>
      </c>
      <c r="D26" s="1" t="s">
        <v>583</v>
      </c>
      <c r="E26" s="1" t="s">
        <v>584</v>
      </c>
      <c r="F26" s="1" t="s">
        <v>430</v>
      </c>
      <c r="G26" s="1" t="s">
        <v>434</v>
      </c>
      <c r="H26" s="1" t="s">
        <v>435</v>
      </c>
      <c r="I26" s="1" t="s">
        <v>585</v>
      </c>
      <c r="J26" s="1" t="s">
        <v>29</v>
      </c>
      <c r="K26" s="1" t="s">
        <v>586</v>
      </c>
      <c r="L26" s="1" t="s">
        <v>586</v>
      </c>
      <c r="M26" s="1" t="s">
        <v>438</v>
      </c>
      <c r="N26" s="1" t="s">
        <v>438</v>
      </c>
      <c r="O26" s="1" t="s">
        <v>439</v>
      </c>
      <c r="P26" s="1" t="s">
        <v>440</v>
      </c>
      <c r="Q26" s="1" t="s">
        <v>587</v>
      </c>
      <c r="R26" s="1" t="s">
        <v>442</v>
      </c>
      <c r="S26" s="1" t="s">
        <v>443</v>
      </c>
      <c r="T26" s="1" t="s">
        <v>444</v>
      </c>
    </row>
    <row r="27" s="1" customFormat="1" spans="1:20">
      <c r="A27" s="3">
        <v>16498658482</v>
      </c>
      <c r="B27" s="1" t="s">
        <v>430</v>
      </c>
      <c r="C27" s="1" t="s">
        <v>588</v>
      </c>
      <c r="D27" s="1" t="s">
        <v>589</v>
      </c>
      <c r="E27" s="1" t="s">
        <v>590</v>
      </c>
      <c r="F27" s="1" t="s">
        <v>430</v>
      </c>
      <c r="G27" s="1" t="s">
        <v>434</v>
      </c>
      <c r="H27" s="1" t="s">
        <v>435</v>
      </c>
      <c r="I27" s="1" t="s">
        <v>591</v>
      </c>
      <c r="J27" s="1" t="s">
        <v>29</v>
      </c>
      <c r="K27" s="1" t="s">
        <v>592</v>
      </c>
      <c r="L27" s="1" t="s">
        <v>592</v>
      </c>
      <c r="M27" s="1" t="s">
        <v>438</v>
      </c>
      <c r="N27" s="1" t="s">
        <v>438</v>
      </c>
      <c r="O27" s="1" t="s">
        <v>439</v>
      </c>
      <c r="P27" s="1" t="s">
        <v>440</v>
      </c>
      <c r="Q27" s="1" t="s">
        <v>593</v>
      </c>
      <c r="R27" s="1" t="s">
        <v>442</v>
      </c>
      <c r="S27" s="1" t="s">
        <v>443</v>
      </c>
      <c r="T27" s="1" t="s">
        <v>444</v>
      </c>
    </row>
    <row r="28" s="1" customFormat="1" spans="1:20">
      <c r="A28" s="3">
        <v>16498543951</v>
      </c>
      <c r="B28" s="1" t="s">
        <v>430</v>
      </c>
      <c r="C28" s="1" t="s">
        <v>594</v>
      </c>
      <c r="D28" s="1" t="s">
        <v>595</v>
      </c>
      <c r="E28" s="1" t="s">
        <v>596</v>
      </c>
      <c r="F28" s="1" t="s">
        <v>430</v>
      </c>
      <c r="G28" s="1" t="s">
        <v>434</v>
      </c>
      <c r="H28" s="1" t="s">
        <v>435</v>
      </c>
      <c r="I28" s="1" t="s">
        <v>597</v>
      </c>
      <c r="J28" s="1" t="s">
        <v>29</v>
      </c>
      <c r="K28" s="1" t="s">
        <v>598</v>
      </c>
      <c r="L28" s="1" t="s">
        <v>598</v>
      </c>
      <c r="M28" s="1" t="s">
        <v>438</v>
      </c>
      <c r="N28" s="1" t="s">
        <v>438</v>
      </c>
      <c r="O28" s="1" t="s">
        <v>439</v>
      </c>
      <c r="P28" s="1" t="s">
        <v>440</v>
      </c>
      <c r="Q28" s="1" t="s">
        <v>599</v>
      </c>
      <c r="R28" s="1" t="s">
        <v>442</v>
      </c>
      <c r="S28" s="1" t="s">
        <v>443</v>
      </c>
      <c r="T28" s="1" t="s">
        <v>444</v>
      </c>
    </row>
    <row r="29" s="1" customFormat="1" spans="1:20">
      <c r="A29" s="3">
        <v>16498510105</v>
      </c>
      <c r="B29" s="1" t="s">
        <v>430</v>
      </c>
      <c r="C29" s="1" t="s">
        <v>600</v>
      </c>
      <c r="D29" s="1" t="s">
        <v>601</v>
      </c>
      <c r="E29" s="1" t="s">
        <v>602</v>
      </c>
      <c r="F29" s="1" t="s">
        <v>430</v>
      </c>
      <c r="G29" s="1" t="s">
        <v>434</v>
      </c>
      <c r="H29" s="1" t="s">
        <v>435</v>
      </c>
      <c r="I29" s="1" t="s">
        <v>603</v>
      </c>
      <c r="J29" s="1" t="s">
        <v>29</v>
      </c>
      <c r="K29" s="1" t="s">
        <v>604</v>
      </c>
      <c r="L29" s="1" t="s">
        <v>604</v>
      </c>
      <c r="M29" s="1" t="s">
        <v>438</v>
      </c>
      <c r="N29" s="1" t="s">
        <v>438</v>
      </c>
      <c r="O29" s="1" t="s">
        <v>439</v>
      </c>
      <c r="P29" s="1" t="s">
        <v>440</v>
      </c>
      <c r="Q29" s="1" t="s">
        <v>605</v>
      </c>
      <c r="R29" s="1" t="s">
        <v>442</v>
      </c>
      <c r="S29" s="1" t="s">
        <v>443</v>
      </c>
      <c r="T29" s="1" t="s">
        <v>444</v>
      </c>
    </row>
    <row r="30" s="1" customFormat="1" spans="1:20">
      <c r="A30" s="3">
        <v>16498482984</v>
      </c>
      <c r="B30" s="1" t="s">
        <v>430</v>
      </c>
      <c r="C30" s="1" t="s">
        <v>606</v>
      </c>
      <c r="D30" s="1" t="s">
        <v>607</v>
      </c>
      <c r="E30" s="1" t="s">
        <v>608</v>
      </c>
      <c r="F30" s="1" t="s">
        <v>430</v>
      </c>
      <c r="G30" s="1" t="s">
        <v>434</v>
      </c>
      <c r="H30" s="1" t="s">
        <v>435</v>
      </c>
      <c r="I30" s="1" t="s">
        <v>609</v>
      </c>
      <c r="J30" s="1" t="s">
        <v>29</v>
      </c>
      <c r="K30" s="1" t="s">
        <v>610</v>
      </c>
      <c r="L30" s="1" t="s">
        <v>610</v>
      </c>
      <c r="M30" s="1" t="s">
        <v>438</v>
      </c>
      <c r="N30" s="1" t="s">
        <v>438</v>
      </c>
      <c r="O30" s="1" t="s">
        <v>439</v>
      </c>
      <c r="P30" s="1" t="s">
        <v>440</v>
      </c>
      <c r="Q30" s="1" t="s">
        <v>611</v>
      </c>
      <c r="R30" s="1" t="s">
        <v>442</v>
      </c>
      <c r="S30" s="1" t="s">
        <v>443</v>
      </c>
      <c r="T30" s="1" t="s">
        <v>444</v>
      </c>
    </row>
    <row r="31" s="1" customFormat="1" spans="1:20">
      <c r="A31" s="3">
        <v>16498484428</v>
      </c>
      <c r="B31" s="1" t="s">
        <v>430</v>
      </c>
      <c r="C31" s="1" t="s">
        <v>612</v>
      </c>
      <c r="D31" s="1" t="s">
        <v>613</v>
      </c>
      <c r="E31" s="1" t="s">
        <v>614</v>
      </c>
      <c r="F31" s="1" t="s">
        <v>430</v>
      </c>
      <c r="G31" s="1" t="s">
        <v>434</v>
      </c>
      <c r="H31" s="1" t="s">
        <v>435</v>
      </c>
      <c r="I31" s="1" t="s">
        <v>615</v>
      </c>
      <c r="J31" s="1" t="s">
        <v>29</v>
      </c>
      <c r="K31" s="1" t="s">
        <v>616</v>
      </c>
      <c r="L31" s="1" t="s">
        <v>616</v>
      </c>
      <c r="M31" s="1" t="s">
        <v>438</v>
      </c>
      <c r="N31" s="1" t="s">
        <v>438</v>
      </c>
      <c r="O31" s="1" t="s">
        <v>439</v>
      </c>
      <c r="P31" s="1" t="s">
        <v>440</v>
      </c>
      <c r="Q31" s="1" t="s">
        <v>617</v>
      </c>
      <c r="R31" s="1" t="s">
        <v>442</v>
      </c>
      <c r="S31" s="1" t="s">
        <v>443</v>
      </c>
      <c r="T31" s="1" t="s">
        <v>444</v>
      </c>
    </row>
    <row r="32" s="1" customFormat="1" spans="1:20">
      <c r="A32" s="3">
        <v>16498465152</v>
      </c>
      <c r="B32" s="1" t="s">
        <v>430</v>
      </c>
      <c r="C32" s="1" t="s">
        <v>618</v>
      </c>
      <c r="D32" s="1" t="s">
        <v>446</v>
      </c>
      <c r="E32" s="1" t="s">
        <v>619</v>
      </c>
      <c r="F32" s="1" t="s">
        <v>430</v>
      </c>
      <c r="G32" s="1" t="s">
        <v>434</v>
      </c>
      <c r="H32" s="1" t="s">
        <v>435</v>
      </c>
      <c r="I32" s="1" t="s">
        <v>620</v>
      </c>
      <c r="J32" s="1" t="s">
        <v>29</v>
      </c>
      <c r="K32" s="1" t="s">
        <v>449</v>
      </c>
      <c r="L32" s="1" t="s">
        <v>449</v>
      </c>
      <c r="M32" s="1" t="s">
        <v>438</v>
      </c>
      <c r="N32" s="1" t="s">
        <v>438</v>
      </c>
      <c r="O32" s="1" t="s">
        <v>439</v>
      </c>
      <c r="P32" s="1" t="s">
        <v>440</v>
      </c>
      <c r="Q32" s="1" t="s">
        <v>621</v>
      </c>
      <c r="R32" s="1" t="s">
        <v>442</v>
      </c>
      <c r="S32" s="1" t="s">
        <v>443</v>
      </c>
      <c r="T32" s="1" t="s">
        <v>444</v>
      </c>
    </row>
    <row r="33" s="1" customFormat="1" spans="1:20">
      <c r="A33" s="3">
        <v>16498440331</v>
      </c>
      <c r="B33" s="1" t="s">
        <v>430</v>
      </c>
      <c r="C33" s="1" t="s">
        <v>622</v>
      </c>
      <c r="D33" s="1" t="s">
        <v>623</v>
      </c>
      <c r="E33" s="1" t="s">
        <v>624</v>
      </c>
      <c r="F33" s="1" t="s">
        <v>430</v>
      </c>
      <c r="G33" s="1" t="s">
        <v>434</v>
      </c>
      <c r="H33" s="1" t="s">
        <v>435</v>
      </c>
      <c r="I33" s="1" t="s">
        <v>625</v>
      </c>
      <c r="J33" s="1" t="s">
        <v>29</v>
      </c>
      <c r="K33" s="1" t="s">
        <v>626</v>
      </c>
      <c r="L33" s="1" t="s">
        <v>626</v>
      </c>
      <c r="M33" s="1" t="s">
        <v>438</v>
      </c>
      <c r="N33" s="1" t="s">
        <v>438</v>
      </c>
      <c r="O33" s="1" t="s">
        <v>439</v>
      </c>
      <c r="P33" s="1" t="s">
        <v>440</v>
      </c>
      <c r="Q33" s="1" t="s">
        <v>627</v>
      </c>
      <c r="R33" s="1" t="s">
        <v>442</v>
      </c>
      <c r="S33" s="1" t="s">
        <v>443</v>
      </c>
      <c r="T33" s="1" t="s">
        <v>444</v>
      </c>
    </row>
    <row r="34" s="1" customFormat="1" spans="1:20">
      <c r="A34" s="3">
        <v>16498309325</v>
      </c>
      <c r="B34" s="1" t="s">
        <v>628</v>
      </c>
      <c r="C34" s="1" t="s">
        <v>629</v>
      </c>
      <c r="D34" s="1" t="s">
        <v>630</v>
      </c>
      <c r="E34" s="1" t="s">
        <v>631</v>
      </c>
      <c r="F34" s="1" t="s">
        <v>430</v>
      </c>
      <c r="G34" s="1" t="s">
        <v>434</v>
      </c>
      <c r="H34" s="1" t="s">
        <v>435</v>
      </c>
      <c r="I34" s="1" t="s">
        <v>632</v>
      </c>
      <c r="J34" s="1" t="s">
        <v>29</v>
      </c>
      <c r="K34" s="1" t="s">
        <v>633</v>
      </c>
      <c r="L34" s="1" t="s">
        <v>633</v>
      </c>
      <c r="M34" s="1" t="s">
        <v>438</v>
      </c>
      <c r="N34" s="1" t="s">
        <v>438</v>
      </c>
      <c r="O34" s="1" t="s">
        <v>439</v>
      </c>
      <c r="P34" s="1" t="s">
        <v>440</v>
      </c>
      <c r="Q34" s="1" t="s">
        <v>634</v>
      </c>
      <c r="R34" s="1" t="s">
        <v>442</v>
      </c>
      <c r="S34" s="1" t="s">
        <v>443</v>
      </c>
      <c r="T34" s="1" t="s">
        <v>444</v>
      </c>
    </row>
    <row r="35" s="1" customFormat="1" spans="1:20">
      <c r="A35" s="3">
        <v>16498255021</v>
      </c>
      <c r="B35" s="1" t="s">
        <v>628</v>
      </c>
      <c r="C35" s="1" t="s">
        <v>635</v>
      </c>
      <c r="D35" s="1" t="s">
        <v>636</v>
      </c>
      <c r="E35" s="1" t="s">
        <v>637</v>
      </c>
      <c r="F35" s="1" t="s">
        <v>430</v>
      </c>
      <c r="G35" s="1" t="s">
        <v>434</v>
      </c>
      <c r="H35" s="1" t="s">
        <v>435</v>
      </c>
      <c r="I35" s="1" t="s">
        <v>638</v>
      </c>
      <c r="J35" s="1" t="s">
        <v>29</v>
      </c>
      <c r="K35" s="1" t="s">
        <v>639</v>
      </c>
      <c r="L35" s="1" t="s">
        <v>639</v>
      </c>
      <c r="M35" s="1" t="s">
        <v>438</v>
      </c>
      <c r="N35" s="1" t="s">
        <v>438</v>
      </c>
      <c r="O35" s="1" t="s">
        <v>439</v>
      </c>
      <c r="P35" s="1" t="s">
        <v>440</v>
      </c>
      <c r="Q35" s="1" t="s">
        <v>640</v>
      </c>
      <c r="R35" s="1" t="s">
        <v>442</v>
      </c>
      <c r="S35" s="1" t="s">
        <v>443</v>
      </c>
      <c r="T35" s="1" t="s">
        <v>444</v>
      </c>
    </row>
    <row r="36" s="1" customFormat="1" spans="1:20">
      <c r="A36" s="3">
        <v>16498164300</v>
      </c>
      <c r="B36" s="1" t="s">
        <v>628</v>
      </c>
      <c r="C36" s="1" t="s">
        <v>641</v>
      </c>
      <c r="D36" s="1" t="s">
        <v>642</v>
      </c>
      <c r="E36" s="1" t="s">
        <v>643</v>
      </c>
      <c r="F36" s="1" t="s">
        <v>430</v>
      </c>
      <c r="G36" s="1" t="s">
        <v>434</v>
      </c>
      <c r="H36" s="1" t="s">
        <v>435</v>
      </c>
      <c r="I36" s="1" t="s">
        <v>644</v>
      </c>
      <c r="J36" s="1" t="s">
        <v>29</v>
      </c>
      <c r="K36" s="1" t="s">
        <v>645</v>
      </c>
      <c r="L36" s="1" t="s">
        <v>645</v>
      </c>
      <c r="M36" s="1" t="s">
        <v>438</v>
      </c>
      <c r="N36" s="1" t="s">
        <v>438</v>
      </c>
      <c r="O36" s="1" t="s">
        <v>439</v>
      </c>
      <c r="P36" s="1" t="s">
        <v>440</v>
      </c>
      <c r="Q36" s="1" t="s">
        <v>646</v>
      </c>
      <c r="R36" s="1" t="s">
        <v>442</v>
      </c>
      <c r="S36" s="1" t="s">
        <v>443</v>
      </c>
      <c r="T36" s="1" t="s">
        <v>444</v>
      </c>
    </row>
    <row r="37" s="1" customFormat="1" spans="1:20">
      <c r="A37" s="3">
        <v>16498067115</v>
      </c>
      <c r="B37" s="1" t="s">
        <v>628</v>
      </c>
      <c r="C37" s="1" t="s">
        <v>647</v>
      </c>
      <c r="D37" s="1" t="s">
        <v>648</v>
      </c>
      <c r="E37" s="1" t="s">
        <v>649</v>
      </c>
      <c r="F37" s="1" t="s">
        <v>430</v>
      </c>
      <c r="G37" s="1" t="s">
        <v>434</v>
      </c>
      <c r="H37" s="1" t="s">
        <v>435</v>
      </c>
      <c r="I37" s="1" t="s">
        <v>650</v>
      </c>
      <c r="J37" s="1" t="s">
        <v>29</v>
      </c>
      <c r="K37" s="1" t="s">
        <v>651</v>
      </c>
      <c r="L37" s="1" t="s">
        <v>651</v>
      </c>
      <c r="M37" s="1" t="s">
        <v>438</v>
      </c>
      <c r="N37" s="1" t="s">
        <v>438</v>
      </c>
      <c r="O37" s="1" t="s">
        <v>439</v>
      </c>
      <c r="P37" s="1" t="s">
        <v>440</v>
      </c>
      <c r="Q37" s="1" t="s">
        <v>652</v>
      </c>
      <c r="R37" s="1" t="s">
        <v>442</v>
      </c>
      <c r="S37" s="1" t="s">
        <v>443</v>
      </c>
      <c r="T37" s="1" t="s">
        <v>444</v>
      </c>
    </row>
    <row r="38" s="1" customFormat="1" spans="1:20">
      <c r="A38" s="3">
        <v>16497800521</v>
      </c>
      <c r="B38" s="1" t="s">
        <v>628</v>
      </c>
      <c r="C38" s="1" t="s">
        <v>653</v>
      </c>
      <c r="D38" s="1" t="s">
        <v>654</v>
      </c>
      <c r="E38" s="1" t="s">
        <v>655</v>
      </c>
      <c r="F38" s="1" t="s">
        <v>430</v>
      </c>
      <c r="G38" s="1" t="s">
        <v>434</v>
      </c>
      <c r="H38" s="1" t="s">
        <v>435</v>
      </c>
      <c r="I38" s="1" t="s">
        <v>656</v>
      </c>
      <c r="J38" s="1" t="s">
        <v>29</v>
      </c>
      <c r="K38" s="1" t="s">
        <v>657</v>
      </c>
      <c r="L38" s="1" t="s">
        <v>657</v>
      </c>
      <c r="M38" s="1" t="s">
        <v>438</v>
      </c>
      <c r="N38" s="1" t="s">
        <v>438</v>
      </c>
      <c r="O38" s="1" t="s">
        <v>439</v>
      </c>
      <c r="P38" s="1" t="s">
        <v>440</v>
      </c>
      <c r="Q38" s="1" t="s">
        <v>658</v>
      </c>
      <c r="R38" s="1" t="s">
        <v>442</v>
      </c>
      <c r="S38" s="1" t="s">
        <v>443</v>
      </c>
      <c r="T38" s="1" t="s">
        <v>444</v>
      </c>
    </row>
    <row r="39" s="1" customFormat="1" spans="1:20">
      <c r="A39" s="3">
        <v>16497330956</v>
      </c>
      <c r="B39" s="1" t="s">
        <v>628</v>
      </c>
      <c r="C39" s="1" t="s">
        <v>659</v>
      </c>
      <c r="D39" s="1" t="s">
        <v>660</v>
      </c>
      <c r="E39" s="1" t="s">
        <v>661</v>
      </c>
      <c r="F39" s="1" t="s">
        <v>430</v>
      </c>
      <c r="G39" s="1" t="s">
        <v>434</v>
      </c>
      <c r="H39" s="1" t="s">
        <v>435</v>
      </c>
      <c r="I39" s="1" t="s">
        <v>662</v>
      </c>
      <c r="J39" s="1" t="s">
        <v>29</v>
      </c>
      <c r="K39" s="1" t="s">
        <v>663</v>
      </c>
      <c r="L39" s="1" t="s">
        <v>663</v>
      </c>
      <c r="M39" s="1" t="s">
        <v>438</v>
      </c>
      <c r="N39" s="1" t="s">
        <v>438</v>
      </c>
      <c r="O39" s="1" t="s">
        <v>439</v>
      </c>
      <c r="P39" s="1" t="s">
        <v>440</v>
      </c>
      <c r="Q39" s="1" t="s">
        <v>664</v>
      </c>
      <c r="R39" s="1" t="s">
        <v>442</v>
      </c>
      <c r="S39" s="1" t="s">
        <v>443</v>
      </c>
      <c r="T39" s="1" t="s">
        <v>444</v>
      </c>
    </row>
    <row r="40" s="1" customFormat="1" spans="1:20">
      <c r="A40" s="3">
        <v>16495973684</v>
      </c>
      <c r="B40" s="1" t="s">
        <v>628</v>
      </c>
      <c r="C40" s="1" t="s">
        <v>665</v>
      </c>
      <c r="D40" s="1" t="s">
        <v>613</v>
      </c>
      <c r="E40" s="1" t="s">
        <v>666</v>
      </c>
      <c r="F40" s="1" t="s">
        <v>430</v>
      </c>
      <c r="G40" s="1" t="s">
        <v>434</v>
      </c>
      <c r="H40" s="1" t="s">
        <v>435</v>
      </c>
      <c r="I40" s="1" t="s">
        <v>615</v>
      </c>
      <c r="J40" s="1" t="s">
        <v>29</v>
      </c>
      <c r="K40" s="1" t="s">
        <v>616</v>
      </c>
      <c r="L40" s="1" t="s">
        <v>616</v>
      </c>
      <c r="M40" s="1" t="s">
        <v>438</v>
      </c>
      <c r="N40" s="1" t="s">
        <v>438</v>
      </c>
      <c r="O40" s="1" t="s">
        <v>439</v>
      </c>
      <c r="P40" s="1" t="s">
        <v>440</v>
      </c>
      <c r="Q40" s="1" t="s">
        <v>667</v>
      </c>
      <c r="R40" s="1" t="s">
        <v>442</v>
      </c>
      <c r="S40" s="1" t="s">
        <v>443</v>
      </c>
      <c r="T40" s="1" t="s">
        <v>444</v>
      </c>
    </row>
    <row r="41" s="1" customFormat="1" spans="1:20">
      <c r="A41" s="3">
        <v>16495518514</v>
      </c>
      <c r="B41" s="1" t="s">
        <v>628</v>
      </c>
      <c r="C41" s="1" t="s">
        <v>668</v>
      </c>
      <c r="D41" s="1" t="s">
        <v>669</v>
      </c>
      <c r="E41" s="1" t="s">
        <v>670</v>
      </c>
      <c r="F41" s="1" t="s">
        <v>430</v>
      </c>
      <c r="G41" s="1" t="s">
        <v>434</v>
      </c>
      <c r="H41" s="1" t="s">
        <v>435</v>
      </c>
      <c r="I41" s="1" t="s">
        <v>439</v>
      </c>
      <c r="J41" s="1" t="s">
        <v>29</v>
      </c>
      <c r="K41" s="1" t="s">
        <v>439</v>
      </c>
      <c r="L41" s="1" t="s">
        <v>439</v>
      </c>
      <c r="M41" s="1" t="s">
        <v>438</v>
      </c>
      <c r="N41" s="1" t="s">
        <v>438</v>
      </c>
      <c r="O41" s="1" t="s">
        <v>439</v>
      </c>
      <c r="P41" s="1" t="s">
        <v>440</v>
      </c>
      <c r="Q41" s="1" t="s">
        <v>671</v>
      </c>
      <c r="R41" s="1" t="s">
        <v>442</v>
      </c>
      <c r="S41" s="1" t="s">
        <v>443</v>
      </c>
      <c r="T41" s="1" t="s">
        <v>444</v>
      </c>
    </row>
    <row r="42" s="1" customFormat="1" spans="1:20">
      <c r="A42" s="3">
        <v>16495161228</v>
      </c>
      <c r="B42" s="1" t="s">
        <v>628</v>
      </c>
      <c r="C42" s="1" t="s">
        <v>672</v>
      </c>
      <c r="D42" s="1" t="s">
        <v>673</v>
      </c>
      <c r="E42" s="1" t="s">
        <v>674</v>
      </c>
      <c r="F42" s="1" t="s">
        <v>430</v>
      </c>
      <c r="G42" s="1" t="s">
        <v>434</v>
      </c>
      <c r="H42" s="1" t="s">
        <v>435</v>
      </c>
      <c r="I42" s="1" t="s">
        <v>675</v>
      </c>
      <c r="J42" s="1" t="s">
        <v>29</v>
      </c>
      <c r="K42" s="1" t="s">
        <v>676</v>
      </c>
      <c r="L42" s="1" t="s">
        <v>676</v>
      </c>
      <c r="M42" s="1" t="s">
        <v>438</v>
      </c>
      <c r="N42" s="1" t="s">
        <v>438</v>
      </c>
      <c r="O42" s="1" t="s">
        <v>439</v>
      </c>
      <c r="P42" s="1" t="s">
        <v>440</v>
      </c>
      <c r="Q42" s="1" t="s">
        <v>677</v>
      </c>
      <c r="R42" s="1" t="s">
        <v>442</v>
      </c>
      <c r="S42" s="1" t="s">
        <v>443</v>
      </c>
      <c r="T42" s="1" t="s">
        <v>444</v>
      </c>
    </row>
    <row r="43" s="1" customFormat="1" spans="1:20">
      <c r="A43" s="3">
        <v>16494443313</v>
      </c>
      <c r="B43" s="1" t="s">
        <v>628</v>
      </c>
      <c r="C43" s="1" t="s">
        <v>678</v>
      </c>
      <c r="D43" s="1" t="s">
        <v>679</v>
      </c>
      <c r="E43" s="1" t="s">
        <v>680</v>
      </c>
      <c r="F43" s="1" t="s">
        <v>430</v>
      </c>
      <c r="G43" s="1" t="s">
        <v>434</v>
      </c>
      <c r="H43" s="1" t="s">
        <v>435</v>
      </c>
      <c r="I43" s="1" t="s">
        <v>681</v>
      </c>
      <c r="J43" s="1" t="s">
        <v>29</v>
      </c>
      <c r="K43" s="1" t="s">
        <v>682</v>
      </c>
      <c r="L43" s="1" t="s">
        <v>682</v>
      </c>
      <c r="M43" s="1" t="s">
        <v>438</v>
      </c>
      <c r="N43" s="1" t="s">
        <v>438</v>
      </c>
      <c r="O43" s="1" t="s">
        <v>439</v>
      </c>
      <c r="P43" s="1" t="s">
        <v>440</v>
      </c>
      <c r="Q43" s="1" t="s">
        <v>683</v>
      </c>
      <c r="R43" s="1" t="s">
        <v>442</v>
      </c>
      <c r="S43" s="1" t="s">
        <v>443</v>
      </c>
      <c r="T43" s="1" t="s">
        <v>444</v>
      </c>
    </row>
    <row r="44" s="1" customFormat="1" spans="1:20">
      <c r="A44" s="3">
        <v>16494426038</v>
      </c>
      <c r="B44" s="1" t="s">
        <v>628</v>
      </c>
      <c r="C44" s="1" t="s">
        <v>684</v>
      </c>
      <c r="D44" s="1" t="s">
        <v>685</v>
      </c>
      <c r="E44" s="1" t="s">
        <v>686</v>
      </c>
      <c r="F44" s="1" t="s">
        <v>430</v>
      </c>
      <c r="G44" s="1" t="s">
        <v>434</v>
      </c>
      <c r="H44" s="1" t="s">
        <v>435</v>
      </c>
      <c r="I44" s="1" t="s">
        <v>687</v>
      </c>
      <c r="J44" s="1" t="s">
        <v>29</v>
      </c>
      <c r="K44" s="1" t="s">
        <v>688</v>
      </c>
      <c r="L44" s="1" t="s">
        <v>688</v>
      </c>
      <c r="M44" s="1" t="s">
        <v>438</v>
      </c>
      <c r="N44" s="1" t="s">
        <v>438</v>
      </c>
      <c r="O44" s="1" t="s">
        <v>439</v>
      </c>
      <c r="P44" s="1" t="s">
        <v>440</v>
      </c>
      <c r="Q44" s="1" t="s">
        <v>689</v>
      </c>
      <c r="R44" s="1" t="s">
        <v>442</v>
      </c>
      <c r="S44" s="1" t="s">
        <v>443</v>
      </c>
      <c r="T44" s="1" t="s">
        <v>444</v>
      </c>
    </row>
    <row r="45" s="1" customFormat="1" spans="1:20">
      <c r="A45" s="3">
        <v>16494282022</v>
      </c>
      <c r="B45" s="1" t="s">
        <v>628</v>
      </c>
      <c r="C45" s="1" t="s">
        <v>690</v>
      </c>
      <c r="D45" s="1" t="s">
        <v>613</v>
      </c>
      <c r="E45" s="1" t="s">
        <v>691</v>
      </c>
      <c r="F45" s="1" t="s">
        <v>430</v>
      </c>
      <c r="G45" s="1" t="s">
        <v>434</v>
      </c>
      <c r="H45" s="1" t="s">
        <v>435</v>
      </c>
      <c r="I45" s="1" t="s">
        <v>692</v>
      </c>
      <c r="J45" s="1" t="s">
        <v>29</v>
      </c>
      <c r="K45" s="1" t="s">
        <v>693</v>
      </c>
      <c r="L45" s="1" t="s">
        <v>693</v>
      </c>
      <c r="M45" s="1" t="s">
        <v>438</v>
      </c>
      <c r="N45" s="1" t="s">
        <v>438</v>
      </c>
      <c r="O45" s="1" t="s">
        <v>439</v>
      </c>
      <c r="P45" s="1" t="s">
        <v>440</v>
      </c>
      <c r="Q45" s="1" t="s">
        <v>694</v>
      </c>
      <c r="R45" s="1" t="s">
        <v>442</v>
      </c>
      <c r="S45" s="1" t="s">
        <v>443</v>
      </c>
      <c r="T45" s="1" t="s">
        <v>444</v>
      </c>
    </row>
    <row r="46" s="1" customFormat="1" spans="1:20">
      <c r="A46" s="3">
        <v>16494013538</v>
      </c>
      <c r="B46" s="1" t="s">
        <v>628</v>
      </c>
      <c r="C46" s="1" t="s">
        <v>695</v>
      </c>
      <c r="D46" s="1" t="s">
        <v>696</v>
      </c>
      <c r="E46" s="1" t="s">
        <v>697</v>
      </c>
      <c r="F46" s="1" t="s">
        <v>430</v>
      </c>
      <c r="G46" s="1" t="s">
        <v>434</v>
      </c>
      <c r="H46" s="1" t="s">
        <v>435</v>
      </c>
      <c r="I46" s="1" t="s">
        <v>698</v>
      </c>
      <c r="J46" s="1" t="s">
        <v>29</v>
      </c>
      <c r="K46" s="1" t="s">
        <v>699</v>
      </c>
      <c r="L46" s="1" t="s">
        <v>699</v>
      </c>
      <c r="M46" s="1" t="s">
        <v>438</v>
      </c>
      <c r="N46" s="1" t="s">
        <v>438</v>
      </c>
      <c r="O46" s="1" t="s">
        <v>439</v>
      </c>
      <c r="P46" s="1" t="s">
        <v>440</v>
      </c>
      <c r="Q46" s="1" t="s">
        <v>700</v>
      </c>
      <c r="R46" s="1" t="s">
        <v>442</v>
      </c>
      <c r="S46" s="1" t="s">
        <v>443</v>
      </c>
      <c r="T46" s="1" t="s">
        <v>444</v>
      </c>
    </row>
    <row r="47" s="1" customFormat="1" spans="1:20">
      <c r="A47" s="3">
        <v>16493888988</v>
      </c>
      <c r="B47" s="1" t="s">
        <v>628</v>
      </c>
      <c r="C47" s="1" t="s">
        <v>701</v>
      </c>
      <c r="D47" s="1" t="s">
        <v>702</v>
      </c>
      <c r="E47" s="1" t="s">
        <v>703</v>
      </c>
      <c r="F47" s="1" t="s">
        <v>430</v>
      </c>
      <c r="G47" s="1" t="s">
        <v>434</v>
      </c>
      <c r="H47" s="1" t="s">
        <v>435</v>
      </c>
      <c r="I47" s="1" t="s">
        <v>704</v>
      </c>
      <c r="J47" s="1" t="s">
        <v>29</v>
      </c>
      <c r="K47" s="1" t="s">
        <v>705</v>
      </c>
      <c r="L47" s="1" t="s">
        <v>705</v>
      </c>
      <c r="M47" s="1" t="s">
        <v>438</v>
      </c>
      <c r="N47" s="1" t="s">
        <v>438</v>
      </c>
      <c r="O47" s="1" t="s">
        <v>439</v>
      </c>
      <c r="P47" s="1" t="s">
        <v>440</v>
      </c>
      <c r="Q47" s="1" t="s">
        <v>706</v>
      </c>
      <c r="R47" s="1" t="s">
        <v>442</v>
      </c>
      <c r="S47" s="1" t="s">
        <v>443</v>
      </c>
      <c r="T47" s="1" t="s">
        <v>444</v>
      </c>
    </row>
    <row r="48" s="1" customFormat="1" spans="1:20">
      <c r="A48" s="3">
        <v>16493883931</v>
      </c>
      <c r="B48" s="1" t="s">
        <v>628</v>
      </c>
      <c r="C48" s="1" t="s">
        <v>707</v>
      </c>
      <c r="D48" s="1" t="s">
        <v>654</v>
      </c>
      <c r="E48" s="1" t="s">
        <v>708</v>
      </c>
      <c r="F48" s="1" t="s">
        <v>430</v>
      </c>
      <c r="G48" s="1" t="s">
        <v>434</v>
      </c>
      <c r="H48" s="1" t="s">
        <v>435</v>
      </c>
      <c r="I48" s="1" t="s">
        <v>603</v>
      </c>
      <c r="J48" s="1" t="s">
        <v>29</v>
      </c>
      <c r="K48" s="1" t="s">
        <v>604</v>
      </c>
      <c r="L48" s="1" t="s">
        <v>604</v>
      </c>
      <c r="M48" s="1" t="s">
        <v>438</v>
      </c>
      <c r="N48" s="1" t="s">
        <v>438</v>
      </c>
      <c r="O48" s="1" t="s">
        <v>439</v>
      </c>
      <c r="P48" s="1" t="s">
        <v>440</v>
      </c>
      <c r="Q48" s="1" t="s">
        <v>709</v>
      </c>
      <c r="R48" s="1" t="s">
        <v>442</v>
      </c>
      <c r="S48" s="1" t="s">
        <v>443</v>
      </c>
      <c r="T48" s="1" t="s">
        <v>444</v>
      </c>
    </row>
    <row r="49" s="1" customFormat="1" spans="1:20">
      <c r="A49" s="3">
        <v>16488168206</v>
      </c>
      <c r="B49" s="1" t="s">
        <v>710</v>
      </c>
      <c r="C49" s="1" t="s">
        <v>711</v>
      </c>
      <c r="D49" s="1" t="s">
        <v>712</v>
      </c>
      <c r="E49" s="1" t="s">
        <v>713</v>
      </c>
      <c r="F49" s="1" t="s">
        <v>430</v>
      </c>
      <c r="G49" s="1" t="s">
        <v>434</v>
      </c>
      <c r="H49" s="1" t="s">
        <v>435</v>
      </c>
      <c r="I49" s="1" t="s">
        <v>714</v>
      </c>
      <c r="J49" s="1" t="s">
        <v>29</v>
      </c>
      <c r="K49" s="1" t="s">
        <v>562</v>
      </c>
      <c r="L49" s="1" t="s">
        <v>562</v>
      </c>
      <c r="M49" s="1" t="s">
        <v>438</v>
      </c>
      <c r="N49" s="1" t="s">
        <v>438</v>
      </c>
      <c r="O49" s="1" t="s">
        <v>439</v>
      </c>
      <c r="P49" s="1" t="s">
        <v>440</v>
      </c>
      <c r="Q49" s="1" t="s">
        <v>715</v>
      </c>
      <c r="R49" s="1" t="s">
        <v>442</v>
      </c>
      <c r="S49" s="1" t="s">
        <v>443</v>
      </c>
      <c r="T49" s="1" t="s">
        <v>444</v>
      </c>
    </row>
    <row r="50" s="1" customFormat="1" spans="1:20">
      <c r="A50" s="3">
        <v>16486717047</v>
      </c>
      <c r="B50" s="1" t="s">
        <v>710</v>
      </c>
      <c r="C50" s="1" t="s">
        <v>716</v>
      </c>
      <c r="D50" s="1" t="s">
        <v>717</v>
      </c>
      <c r="E50" s="1" t="s">
        <v>718</v>
      </c>
      <c r="F50" s="1" t="s">
        <v>430</v>
      </c>
      <c r="G50" s="1" t="s">
        <v>434</v>
      </c>
      <c r="H50" s="1" t="s">
        <v>435</v>
      </c>
      <c r="I50" s="1" t="s">
        <v>719</v>
      </c>
      <c r="J50" s="1" t="s">
        <v>29</v>
      </c>
      <c r="K50" s="1" t="s">
        <v>720</v>
      </c>
      <c r="L50" s="1" t="s">
        <v>720</v>
      </c>
      <c r="M50" s="1" t="s">
        <v>438</v>
      </c>
      <c r="N50" s="1" t="s">
        <v>438</v>
      </c>
      <c r="O50" s="1" t="s">
        <v>439</v>
      </c>
      <c r="P50" s="1" t="s">
        <v>440</v>
      </c>
      <c r="Q50" s="1" t="s">
        <v>721</v>
      </c>
      <c r="R50" s="1" t="s">
        <v>442</v>
      </c>
      <c r="S50" s="1" t="s">
        <v>443</v>
      </c>
      <c r="T50" s="1" t="s">
        <v>444</v>
      </c>
    </row>
    <row r="51" s="1" customFormat="1" spans="1:20">
      <c r="A51" s="3">
        <v>16486702793</v>
      </c>
      <c r="B51" s="1" t="s">
        <v>710</v>
      </c>
      <c r="C51" s="1" t="s">
        <v>722</v>
      </c>
      <c r="D51" s="1" t="s">
        <v>613</v>
      </c>
      <c r="E51" s="1" t="s">
        <v>723</v>
      </c>
      <c r="F51" s="1" t="s">
        <v>430</v>
      </c>
      <c r="G51" s="1" t="s">
        <v>434</v>
      </c>
      <c r="H51" s="1" t="s">
        <v>435</v>
      </c>
      <c r="I51" s="1" t="s">
        <v>724</v>
      </c>
      <c r="J51" s="1" t="s">
        <v>29</v>
      </c>
      <c r="K51" s="1" t="s">
        <v>725</v>
      </c>
      <c r="L51" s="1" t="s">
        <v>725</v>
      </c>
      <c r="M51" s="1" t="s">
        <v>438</v>
      </c>
      <c r="N51" s="1" t="s">
        <v>438</v>
      </c>
      <c r="O51" s="1" t="s">
        <v>439</v>
      </c>
      <c r="P51" s="1" t="s">
        <v>440</v>
      </c>
      <c r="Q51" s="1" t="s">
        <v>726</v>
      </c>
      <c r="R51" s="1" t="s">
        <v>442</v>
      </c>
      <c r="S51" s="1" t="s">
        <v>443</v>
      </c>
      <c r="T51" s="1" t="s">
        <v>444</v>
      </c>
    </row>
    <row r="52" s="1" customFormat="1" spans="1:20">
      <c r="A52" s="3">
        <v>16486494959</v>
      </c>
      <c r="B52" s="1" t="s">
        <v>710</v>
      </c>
      <c r="C52" s="1" t="s">
        <v>727</v>
      </c>
      <c r="D52" s="1" t="s">
        <v>728</v>
      </c>
      <c r="E52" s="1" t="s">
        <v>729</v>
      </c>
      <c r="F52" s="1" t="s">
        <v>430</v>
      </c>
      <c r="G52" s="1" t="s">
        <v>434</v>
      </c>
      <c r="H52" s="1" t="s">
        <v>435</v>
      </c>
      <c r="I52" s="1" t="s">
        <v>730</v>
      </c>
      <c r="J52" s="1" t="s">
        <v>29</v>
      </c>
      <c r="K52" s="1" t="s">
        <v>731</v>
      </c>
      <c r="L52" s="1" t="s">
        <v>731</v>
      </c>
      <c r="M52" s="1" t="s">
        <v>438</v>
      </c>
      <c r="N52" s="1" t="s">
        <v>438</v>
      </c>
      <c r="O52" s="1" t="s">
        <v>439</v>
      </c>
      <c r="P52" s="1" t="s">
        <v>440</v>
      </c>
      <c r="Q52" s="1" t="s">
        <v>732</v>
      </c>
      <c r="R52" s="1" t="s">
        <v>442</v>
      </c>
      <c r="S52" s="1" t="s">
        <v>443</v>
      </c>
      <c r="T52" s="1" t="s">
        <v>444</v>
      </c>
    </row>
    <row r="53" s="1" customFormat="1" spans="1:20">
      <c r="A53" s="3">
        <v>16486452037</v>
      </c>
      <c r="B53" s="1" t="s">
        <v>710</v>
      </c>
      <c r="C53" s="1" t="s">
        <v>733</v>
      </c>
      <c r="D53" s="1" t="s">
        <v>673</v>
      </c>
      <c r="E53" s="1" t="s">
        <v>734</v>
      </c>
      <c r="F53" s="1" t="s">
        <v>430</v>
      </c>
      <c r="G53" s="1" t="s">
        <v>434</v>
      </c>
      <c r="H53" s="1" t="s">
        <v>435</v>
      </c>
      <c r="I53" s="1" t="s">
        <v>735</v>
      </c>
      <c r="J53" s="1" t="s">
        <v>29</v>
      </c>
      <c r="K53" s="1" t="s">
        <v>736</v>
      </c>
      <c r="L53" s="1" t="s">
        <v>736</v>
      </c>
      <c r="M53" s="1" t="s">
        <v>438</v>
      </c>
      <c r="N53" s="1" t="s">
        <v>438</v>
      </c>
      <c r="O53" s="1" t="s">
        <v>439</v>
      </c>
      <c r="P53" s="1" t="s">
        <v>440</v>
      </c>
      <c r="Q53" s="1" t="s">
        <v>737</v>
      </c>
      <c r="R53" s="1" t="s">
        <v>442</v>
      </c>
      <c r="S53" s="1" t="s">
        <v>443</v>
      </c>
      <c r="T53" s="1" t="s">
        <v>444</v>
      </c>
    </row>
    <row r="54" s="1" customFormat="1" spans="1:20">
      <c r="A54" s="3">
        <v>16486444917</v>
      </c>
      <c r="B54" s="1" t="s">
        <v>710</v>
      </c>
      <c r="C54" s="1" t="s">
        <v>738</v>
      </c>
      <c r="D54" s="1" t="s">
        <v>739</v>
      </c>
      <c r="E54" s="1" t="s">
        <v>740</v>
      </c>
      <c r="F54" s="1" t="s">
        <v>430</v>
      </c>
      <c r="G54" s="1" t="s">
        <v>434</v>
      </c>
      <c r="H54" s="1" t="s">
        <v>435</v>
      </c>
      <c r="I54" s="1" t="s">
        <v>741</v>
      </c>
      <c r="J54" s="1" t="s">
        <v>29</v>
      </c>
      <c r="K54" s="1" t="s">
        <v>742</v>
      </c>
      <c r="L54" s="1" t="s">
        <v>742</v>
      </c>
      <c r="M54" s="1" t="s">
        <v>438</v>
      </c>
      <c r="N54" s="1" t="s">
        <v>438</v>
      </c>
      <c r="O54" s="1" t="s">
        <v>439</v>
      </c>
      <c r="P54" s="1" t="s">
        <v>440</v>
      </c>
      <c r="Q54" s="1" t="s">
        <v>743</v>
      </c>
      <c r="R54" s="1" t="s">
        <v>442</v>
      </c>
      <c r="S54" s="1" t="s">
        <v>443</v>
      </c>
      <c r="T54" s="1" t="s">
        <v>444</v>
      </c>
    </row>
    <row r="55" s="1" customFormat="1" spans="1:20">
      <c r="A55" s="3">
        <v>16486061811</v>
      </c>
      <c r="B55" s="1" t="s">
        <v>744</v>
      </c>
      <c r="C55" s="1" t="s">
        <v>745</v>
      </c>
      <c r="D55" s="1" t="s">
        <v>746</v>
      </c>
      <c r="E55" s="1" t="s">
        <v>747</v>
      </c>
      <c r="F55" s="1" t="s">
        <v>430</v>
      </c>
      <c r="G55" s="1" t="s">
        <v>434</v>
      </c>
      <c r="H55" s="1" t="s">
        <v>435</v>
      </c>
      <c r="I55" s="1" t="s">
        <v>748</v>
      </c>
      <c r="J55" s="1" t="s">
        <v>29</v>
      </c>
      <c r="K55" s="1" t="s">
        <v>749</v>
      </c>
      <c r="L55" s="1" t="s">
        <v>749</v>
      </c>
      <c r="M55" s="1" t="s">
        <v>438</v>
      </c>
      <c r="N55" s="1" t="s">
        <v>438</v>
      </c>
      <c r="O55" s="1" t="s">
        <v>439</v>
      </c>
      <c r="P55" s="1" t="s">
        <v>440</v>
      </c>
      <c r="Q55" s="1" t="s">
        <v>750</v>
      </c>
      <c r="R55" s="1" t="s">
        <v>442</v>
      </c>
      <c r="S55" s="1" t="s">
        <v>443</v>
      </c>
      <c r="T55" s="1" t="s">
        <v>444</v>
      </c>
    </row>
    <row r="56" s="1" customFormat="1" spans="1:20">
      <c r="A56" s="3">
        <v>16481396193</v>
      </c>
      <c r="B56" s="1" t="s">
        <v>744</v>
      </c>
      <c r="C56" s="1" t="s">
        <v>751</v>
      </c>
      <c r="D56" s="1" t="s">
        <v>752</v>
      </c>
      <c r="E56" s="1" t="s">
        <v>753</v>
      </c>
      <c r="F56" s="1" t="s">
        <v>710</v>
      </c>
      <c r="G56" s="1" t="s">
        <v>434</v>
      </c>
      <c r="H56" s="1" t="s">
        <v>435</v>
      </c>
      <c r="I56" s="1" t="s">
        <v>754</v>
      </c>
      <c r="J56" s="1" t="s">
        <v>29</v>
      </c>
      <c r="K56" s="1" t="s">
        <v>755</v>
      </c>
      <c r="L56" s="1" t="s">
        <v>755</v>
      </c>
      <c r="M56" s="1" t="s">
        <v>438</v>
      </c>
      <c r="N56" s="1" t="s">
        <v>438</v>
      </c>
      <c r="O56" s="1" t="s">
        <v>439</v>
      </c>
      <c r="P56" s="1" t="s">
        <v>440</v>
      </c>
      <c r="Q56" s="1" t="s">
        <v>756</v>
      </c>
      <c r="R56" s="1" t="s">
        <v>442</v>
      </c>
      <c r="S56" s="1" t="s">
        <v>443</v>
      </c>
      <c r="T56" s="1" t="s">
        <v>444</v>
      </c>
    </row>
    <row r="57" s="1" customFormat="1" spans="1:20">
      <c r="A57" s="3">
        <v>16478734232</v>
      </c>
      <c r="B57" s="1" t="s">
        <v>744</v>
      </c>
      <c r="C57" s="1" t="s">
        <v>757</v>
      </c>
      <c r="D57" s="1" t="s">
        <v>758</v>
      </c>
      <c r="E57" s="1" t="s">
        <v>759</v>
      </c>
      <c r="F57" s="1" t="s">
        <v>628</v>
      </c>
      <c r="G57" s="1" t="s">
        <v>434</v>
      </c>
      <c r="H57" s="1" t="s">
        <v>435</v>
      </c>
      <c r="I57" s="1" t="s">
        <v>760</v>
      </c>
      <c r="J57" s="1" t="s">
        <v>29</v>
      </c>
      <c r="K57" s="1" t="s">
        <v>761</v>
      </c>
      <c r="L57" s="1" t="s">
        <v>761</v>
      </c>
      <c r="M57" s="1" t="s">
        <v>438</v>
      </c>
      <c r="N57" s="1" t="s">
        <v>438</v>
      </c>
      <c r="O57" s="1" t="s">
        <v>439</v>
      </c>
      <c r="P57" s="1" t="s">
        <v>440</v>
      </c>
      <c r="Q57" s="1" t="s">
        <v>762</v>
      </c>
      <c r="R57" s="1" t="s">
        <v>442</v>
      </c>
      <c r="S57" s="1" t="s">
        <v>443</v>
      </c>
      <c r="T57" s="1" t="s">
        <v>444</v>
      </c>
    </row>
    <row r="58" s="1" customFormat="1" spans="1:20">
      <c r="A58" s="3">
        <v>16478671170</v>
      </c>
      <c r="B58" s="1" t="s">
        <v>744</v>
      </c>
      <c r="C58" s="1" t="s">
        <v>763</v>
      </c>
      <c r="D58" s="1" t="s">
        <v>764</v>
      </c>
      <c r="E58" s="1" t="s">
        <v>765</v>
      </c>
      <c r="F58" s="1" t="s">
        <v>628</v>
      </c>
      <c r="G58" s="1" t="s">
        <v>434</v>
      </c>
      <c r="H58" s="1" t="s">
        <v>435</v>
      </c>
      <c r="I58" s="1" t="s">
        <v>766</v>
      </c>
      <c r="J58" s="1" t="s">
        <v>29</v>
      </c>
      <c r="K58" s="1" t="s">
        <v>767</v>
      </c>
      <c r="L58" s="1" t="s">
        <v>767</v>
      </c>
      <c r="M58" s="1" t="s">
        <v>438</v>
      </c>
      <c r="N58" s="1" t="s">
        <v>438</v>
      </c>
      <c r="O58" s="1" t="s">
        <v>439</v>
      </c>
      <c r="P58" s="1" t="s">
        <v>440</v>
      </c>
      <c r="Q58" s="1" t="s">
        <v>768</v>
      </c>
      <c r="R58" s="1" t="s">
        <v>442</v>
      </c>
      <c r="S58" s="1" t="s">
        <v>443</v>
      </c>
      <c r="T58" s="1" t="s">
        <v>444</v>
      </c>
    </row>
    <row r="59" s="1" customFormat="1" spans="1:20">
      <c r="A59" s="3">
        <v>16478627508</v>
      </c>
      <c r="B59" s="1" t="s">
        <v>744</v>
      </c>
      <c r="C59" s="1" t="s">
        <v>769</v>
      </c>
      <c r="D59" s="1" t="s">
        <v>770</v>
      </c>
      <c r="E59" s="1" t="s">
        <v>771</v>
      </c>
      <c r="F59" s="1" t="s">
        <v>430</v>
      </c>
      <c r="G59" s="1" t="s">
        <v>434</v>
      </c>
      <c r="H59" s="1" t="s">
        <v>435</v>
      </c>
      <c r="I59" s="1" t="s">
        <v>772</v>
      </c>
      <c r="J59" s="1" t="s">
        <v>29</v>
      </c>
      <c r="K59" s="1" t="s">
        <v>773</v>
      </c>
      <c r="L59" s="1" t="s">
        <v>773</v>
      </c>
      <c r="M59" s="1" t="s">
        <v>438</v>
      </c>
      <c r="N59" s="1" t="s">
        <v>438</v>
      </c>
      <c r="O59" s="1" t="s">
        <v>439</v>
      </c>
      <c r="P59" s="1" t="s">
        <v>440</v>
      </c>
      <c r="Q59" s="1" t="s">
        <v>774</v>
      </c>
      <c r="R59" s="1" t="s">
        <v>442</v>
      </c>
      <c r="S59" s="1" t="s">
        <v>443</v>
      </c>
      <c r="T59" s="1" t="s">
        <v>444</v>
      </c>
    </row>
    <row r="60" s="1" customFormat="1" spans="1:20">
      <c r="A60" s="3">
        <v>16478547073</v>
      </c>
      <c r="B60" s="1" t="s">
        <v>744</v>
      </c>
      <c r="C60" s="1" t="s">
        <v>775</v>
      </c>
      <c r="D60" s="1" t="s">
        <v>776</v>
      </c>
      <c r="E60" s="1" t="s">
        <v>777</v>
      </c>
      <c r="F60" s="1" t="s">
        <v>628</v>
      </c>
      <c r="G60" s="1" t="s">
        <v>434</v>
      </c>
      <c r="H60" s="1" t="s">
        <v>435</v>
      </c>
      <c r="I60" s="1" t="s">
        <v>778</v>
      </c>
      <c r="J60" s="1" t="s">
        <v>29</v>
      </c>
      <c r="K60" s="1" t="s">
        <v>779</v>
      </c>
      <c r="L60" s="1" t="s">
        <v>779</v>
      </c>
      <c r="M60" s="1" t="s">
        <v>438</v>
      </c>
      <c r="N60" s="1" t="s">
        <v>438</v>
      </c>
      <c r="O60" s="1" t="s">
        <v>439</v>
      </c>
      <c r="P60" s="1" t="s">
        <v>440</v>
      </c>
      <c r="Q60" s="1" t="s">
        <v>780</v>
      </c>
      <c r="R60" s="1" t="s">
        <v>442</v>
      </c>
      <c r="S60" s="1" t="s">
        <v>443</v>
      </c>
      <c r="T60" s="1" t="s">
        <v>444</v>
      </c>
    </row>
    <row r="61" s="1" customFormat="1" spans="1:20">
      <c r="A61" s="3">
        <v>16478509985</v>
      </c>
      <c r="B61" s="1" t="s">
        <v>744</v>
      </c>
      <c r="C61" s="1" t="s">
        <v>781</v>
      </c>
      <c r="D61" s="1" t="s">
        <v>782</v>
      </c>
      <c r="E61" s="1" t="s">
        <v>783</v>
      </c>
      <c r="F61" s="1" t="s">
        <v>430</v>
      </c>
      <c r="G61" s="1" t="s">
        <v>434</v>
      </c>
      <c r="H61" s="1" t="s">
        <v>435</v>
      </c>
      <c r="I61" s="1" t="s">
        <v>784</v>
      </c>
      <c r="J61" s="1" t="s">
        <v>29</v>
      </c>
      <c r="K61" s="1" t="s">
        <v>705</v>
      </c>
      <c r="L61" s="1" t="s">
        <v>705</v>
      </c>
      <c r="M61" s="1" t="s">
        <v>438</v>
      </c>
      <c r="N61" s="1" t="s">
        <v>438</v>
      </c>
      <c r="O61" s="1" t="s">
        <v>439</v>
      </c>
      <c r="P61" s="1" t="s">
        <v>440</v>
      </c>
      <c r="Q61" s="1" t="s">
        <v>785</v>
      </c>
      <c r="R61" s="1" t="s">
        <v>442</v>
      </c>
      <c r="S61" s="1" t="s">
        <v>443</v>
      </c>
      <c r="T61" s="1" t="s">
        <v>444</v>
      </c>
    </row>
    <row r="62" s="1" customFormat="1" spans="1:20">
      <c r="A62" s="3">
        <v>16478507421</v>
      </c>
      <c r="B62" s="1" t="s">
        <v>744</v>
      </c>
      <c r="C62" s="1" t="s">
        <v>786</v>
      </c>
      <c r="D62" s="1" t="s">
        <v>787</v>
      </c>
      <c r="E62" s="1" t="s">
        <v>788</v>
      </c>
      <c r="F62" s="1" t="s">
        <v>430</v>
      </c>
      <c r="G62" s="1" t="s">
        <v>434</v>
      </c>
      <c r="H62" s="1" t="s">
        <v>435</v>
      </c>
      <c r="I62" s="1" t="s">
        <v>789</v>
      </c>
      <c r="J62" s="1" t="s">
        <v>29</v>
      </c>
      <c r="K62" s="1" t="s">
        <v>790</v>
      </c>
      <c r="L62" s="1" t="s">
        <v>790</v>
      </c>
      <c r="M62" s="1" t="s">
        <v>438</v>
      </c>
      <c r="N62" s="1" t="s">
        <v>438</v>
      </c>
      <c r="O62" s="1" t="s">
        <v>439</v>
      </c>
      <c r="P62" s="1" t="s">
        <v>440</v>
      </c>
      <c r="Q62" s="1" t="s">
        <v>791</v>
      </c>
      <c r="R62" s="1" t="s">
        <v>442</v>
      </c>
      <c r="S62" s="1" t="s">
        <v>443</v>
      </c>
      <c r="T62" s="1" t="s">
        <v>444</v>
      </c>
    </row>
    <row r="63" s="1" customFormat="1" spans="1:20">
      <c r="A63" s="3">
        <v>16478395267</v>
      </c>
      <c r="B63" s="1" t="s">
        <v>744</v>
      </c>
      <c r="C63" s="1" t="s">
        <v>792</v>
      </c>
      <c r="D63" s="1" t="s">
        <v>793</v>
      </c>
      <c r="E63" s="1" t="s">
        <v>794</v>
      </c>
      <c r="F63" s="1" t="s">
        <v>430</v>
      </c>
      <c r="G63" s="1" t="s">
        <v>434</v>
      </c>
      <c r="H63" s="1" t="s">
        <v>435</v>
      </c>
      <c r="I63" s="1" t="s">
        <v>795</v>
      </c>
      <c r="J63" s="1" t="s">
        <v>29</v>
      </c>
      <c r="K63" s="1" t="s">
        <v>796</v>
      </c>
      <c r="L63" s="1" t="s">
        <v>796</v>
      </c>
      <c r="M63" s="1" t="s">
        <v>438</v>
      </c>
      <c r="N63" s="1" t="s">
        <v>438</v>
      </c>
      <c r="O63" s="1" t="s">
        <v>439</v>
      </c>
      <c r="P63" s="1" t="s">
        <v>440</v>
      </c>
      <c r="Q63" s="1" t="s">
        <v>797</v>
      </c>
      <c r="R63" s="1" t="s">
        <v>442</v>
      </c>
      <c r="S63" s="1" t="s">
        <v>443</v>
      </c>
      <c r="T63" s="1" t="s">
        <v>444</v>
      </c>
    </row>
    <row r="64" s="1" customFormat="1" spans="1:20">
      <c r="A64" s="3">
        <v>16478267551</v>
      </c>
      <c r="B64" s="1" t="s">
        <v>798</v>
      </c>
      <c r="C64" s="1" t="s">
        <v>799</v>
      </c>
      <c r="D64" s="1" t="s">
        <v>654</v>
      </c>
      <c r="E64" s="1" t="s">
        <v>800</v>
      </c>
      <c r="F64" s="1" t="s">
        <v>430</v>
      </c>
      <c r="G64" s="1" t="s">
        <v>434</v>
      </c>
      <c r="H64" s="1" t="s">
        <v>435</v>
      </c>
      <c r="I64" s="1" t="s">
        <v>801</v>
      </c>
      <c r="J64" s="1" t="s">
        <v>29</v>
      </c>
      <c r="K64" s="1" t="s">
        <v>802</v>
      </c>
      <c r="L64" s="1" t="s">
        <v>802</v>
      </c>
      <c r="M64" s="1" t="s">
        <v>438</v>
      </c>
      <c r="N64" s="1" t="s">
        <v>438</v>
      </c>
      <c r="O64" s="1" t="s">
        <v>439</v>
      </c>
      <c r="P64" s="1" t="s">
        <v>440</v>
      </c>
      <c r="Q64" s="1" t="s">
        <v>803</v>
      </c>
      <c r="R64" s="1" t="s">
        <v>442</v>
      </c>
      <c r="S64" s="1" t="s">
        <v>443</v>
      </c>
      <c r="T64" s="1" t="s">
        <v>444</v>
      </c>
    </row>
    <row r="65" s="1" customFormat="1" spans="1:20">
      <c r="A65" s="3">
        <v>16473006833</v>
      </c>
      <c r="B65" s="1" t="s">
        <v>798</v>
      </c>
      <c r="C65" s="1" t="s">
        <v>804</v>
      </c>
      <c r="D65" s="1" t="s">
        <v>805</v>
      </c>
      <c r="E65" s="1" t="s">
        <v>806</v>
      </c>
      <c r="F65" s="1" t="s">
        <v>430</v>
      </c>
      <c r="G65" s="1" t="s">
        <v>434</v>
      </c>
      <c r="H65" s="1" t="s">
        <v>435</v>
      </c>
      <c r="I65" s="1" t="s">
        <v>735</v>
      </c>
      <c r="J65" s="1" t="s">
        <v>29</v>
      </c>
      <c r="K65" s="1" t="s">
        <v>736</v>
      </c>
      <c r="L65" s="1" t="s">
        <v>736</v>
      </c>
      <c r="M65" s="1" t="s">
        <v>438</v>
      </c>
      <c r="N65" s="1" t="s">
        <v>438</v>
      </c>
      <c r="O65" s="1" t="s">
        <v>439</v>
      </c>
      <c r="P65" s="1" t="s">
        <v>440</v>
      </c>
      <c r="Q65" s="1" t="s">
        <v>807</v>
      </c>
      <c r="R65" s="1" t="s">
        <v>442</v>
      </c>
      <c r="S65" s="1" t="s">
        <v>443</v>
      </c>
      <c r="T65" s="1" t="s">
        <v>444</v>
      </c>
    </row>
    <row r="66" s="1" customFormat="1" spans="1:20">
      <c r="A66" s="3">
        <v>16472869135</v>
      </c>
      <c r="B66" s="1" t="s">
        <v>798</v>
      </c>
      <c r="C66" s="1" t="s">
        <v>808</v>
      </c>
      <c r="D66" s="1" t="s">
        <v>787</v>
      </c>
      <c r="E66" s="1" t="s">
        <v>809</v>
      </c>
      <c r="F66" s="1" t="s">
        <v>628</v>
      </c>
      <c r="G66" s="1" t="s">
        <v>434</v>
      </c>
      <c r="H66" s="1" t="s">
        <v>435</v>
      </c>
      <c r="I66" s="1" t="s">
        <v>810</v>
      </c>
      <c r="J66" s="1" t="s">
        <v>29</v>
      </c>
      <c r="K66" s="1" t="s">
        <v>811</v>
      </c>
      <c r="L66" s="1" t="s">
        <v>811</v>
      </c>
      <c r="M66" s="1" t="s">
        <v>438</v>
      </c>
      <c r="N66" s="1" t="s">
        <v>438</v>
      </c>
      <c r="O66" s="1" t="s">
        <v>439</v>
      </c>
      <c r="P66" s="1" t="s">
        <v>440</v>
      </c>
      <c r="Q66" s="1" t="s">
        <v>812</v>
      </c>
      <c r="R66" s="1" t="s">
        <v>442</v>
      </c>
      <c r="S66" s="1" t="s">
        <v>443</v>
      </c>
      <c r="T66" s="1" t="s">
        <v>444</v>
      </c>
    </row>
    <row r="67" s="1" customFormat="1" spans="1:20">
      <c r="A67" s="3">
        <v>16471633914</v>
      </c>
      <c r="B67" s="1" t="s">
        <v>798</v>
      </c>
      <c r="C67" s="1" t="s">
        <v>813</v>
      </c>
      <c r="D67" s="1" t="s">
        <v>654</v>
      </c>
      <c r="E67" s="1" t="s">
        <v>814</v>
      </c>
      <c r="F67" s="1" t="s">
        <v>430</v>
      </c>
      <c r="G67" s="1" t="s">
        <v>434</v>
      </c>
      <c r="H67" s="1" t="s">
        <v>435</v>
      </c>
      <c r="I67" s="1" t="s">
        <v>815</v>
      </c>
      <c r="J67" s="1" t="s">
        <v>29</v>
      </c>
      <c r="K67" s="1" t="s">
        <v>816</v>
      </c>
      <c r="L67" s="1" t="s">
        <v>816</v>
      </c>
      <c r="M67" s="1" t="s">
        <v>438</v>
      </c>
      <c r="N67" s="1" t="s">
        <v>438</v>
      </c>
      <c r="O67" s="1" t="s">
        <v>439</v>
      </c>
      <c r="P67" s="1" t="s">
        <v>440</v>
      </c>
      <c r="Q67" s="1" t="s">
        <v>817</v>
      </c>
      <c r="R67" s="1" t="s">
        <v>442</v>
      </c>
      <c r="S67" s="1" t="s">
        <v>443</v>
      </c>
      <c r="T67" s="1" t="s">
        <v>444</v>
      </c>
    </row>
    <row r="68" s="1" customFormat="1" spans="1:20">
      <c r="A68" s="3">
        <v>16470817822</v>
      </c>
      <c r="B68" s="1" t="s">
        <v>798</v>
      </c>
      <c r="C68" s="1" t="s">
        <v>818</v>
      </c>
      <c r="D68" s="1" t="s">
        <v>819</v>
      </c>
      <c r="E68" s="1" t="s">
        <v>820</v>
      </c>
      <c r="F68" s="1" t="s">
        <v>430</v>
      </c>
      <c r="G68" s="1" t="s">
        <v>434</v>
      </c>
      <c r="H68" s="1" t="s">
        <v>435</v>
      </c>
      <c r="I68" s="1" t="s">
        <v>821</v>
      </c>
      <c r="J68" s="1" t="s">
        <v>29</v>
      </c>
      <c r="K68" s="1" t="s">
        <v>822</v>
      </c>
      <c r="L68" s="1" t="s">
        <v>822</v>
      </c>
      <c r="M68" s="1" t="s">
        <v>438</v>
      </c>
      <c r="N68" s="1" t="s">
        <v>438</v>
      </c>
      <c r="O68" s="1" t="s">
        <v>439</v>
      </c>
      <c r="P68" s="1" t="s">
        <v>440</v>
      </c>
      <c r="Q68" s="1" t="s">
        <v>823</v>
      </c>
      <c r="R68" s="1" t="s">
        <v>442</v>
      </c>
      <c r="S68" s="1" t="s">
        <v>443</v>
      </c>
      <c r="T68" s="1" t="s">
        <v>444</v>
      </c>
    </row>
    <row r="69" s="1" customFormat="1" spans="1:20">
      <c r="A69" s="3">
        <v>16469904060</v>
      </c>
      <c r="B69" s="1" t="s">
        <v>798</v>
      </c>
      <c r="C69" s="1" t="s">
        <v>824</v>
      </c>
      <c r="D69" s="1" t="s">
        <v>825</v>
      </c>
      <c r="E69" s="1" t="s">
        <v>826</v>
      </c>
      <c r="F69" s="1" t="s">
        <v>628</v>
      </c>
      <c r="G69" s="1" t="s">
        <v>434</v>
      </c>
      <c r="H69" s="1" t="s">
        <v>435</v>
      </c>
      <c r="I69" s="1" t="s">
        <v>827</v>
      </c>
      <c r="J69" s="1" t="s">
        <v>29</v>
      </c>
      <c r="K69" s="1" t="s">
        <v>828</v>
      </c>
      <c r="L69" s="1" t="s">
        <v>828</v>
      </c>
      <c r="M69" s="1" t="s">
        <v>438</v>
      </c>
      <c r="N69" s="1" t="s">
        <v>438</v>
      </c>
      <c r="O69" s="1" t="s">
        <v>439</v>
      </c>
      <c r="P69" s="1" t="s">
        <v>440</v>
      </c>
      <c r="Q69" s="1" t="s">
        <v>829</v>
      </c>
      <c r="R69" s="1" t="s">
        <v>442</v>
      </c>
      <c r="S69" s="1" t="s">
        <v>443</v>
      </c>
      <c r="T69" s="1" t="s">
        <v>444</v>
      </c>
    </row>
    <row r="70" s="1" customFormat="1" spans="1:20">
      <c r="A70" s="3">
        <v>16469861044</v>
      </c>
      <c r="B70" s="1" t="s">
        <v>798</v>
      </c>
      <c r="C70" s="1" t="s">
        <v>830</v>
      </c>
      <c r="D70" s="1" t="s">
        <v>831</v>
      </c>
      <c r="E70" s="1" t="s">
        <v>832</v>
      </c>
      <c r="F70" s="1" t="s">
        <v>430</v>
      </c>
      <c r="G70" s="1" t="s">
        <v>434</v>
      </c>
      <c r="H70" s="1" t="s">
        <v>435</v>
      </c>
      <c r="I70" s="1" t="s">
        <v>833</v>
      </c>
      <c r="J70" s="1" t="s">
        <v>29</v>
      </c>
      <c r="K70" s="1" t="s">
        <v>834</v>
      </c>
      <c r="L70" s="1" t="s">
        <v>834</v>
      </c>
      <c r="M70" s="1" t="s">
        <v>438</v>
      </c>
      <c r="N70" s="1" t="s">
        <v>438</v>
      </c>
      <c r="O70" s="1" t="s">
        <v>439</v>
      </c>
      <c r="P70" s="1" t="s">
        <v>440</v>
      </c>
      <c r="Q70" s="1" t="s">
        <v>835</v>
      </c>
      <c r="R70" s="1" t="s">
        <v>442</v>
      </c>
      <c r="S70" s="1" t="s">
        <v>443</v>
      </c>
      <c r="T70" s="1" t="s">
        <v>444</v>
      </c>
    </row>
    <row r="71" s="1" customFormat="1" spans="1:20">
      <c r="A71" s="3">
        <v>16469763225</v>
      </c>
      <c r="B71" s="1" t="s">
        <v>798</v>
      </c>
      <c r="C71" s="1" t="s">
        <v>836</v>
      </c>
      <c r="D71" s="1" t="s">
        <v>837</v>
      </c>
      <c r="E71" s="1" t="s">
        <v>838</v>
      </c>
      <c r="F71" s="1" t="s">
        <v>430</v>
      </c>
      <c r="G71" s="1" t="s">
        <v>434</v>
      </c>
      <c r="H71" s="1" t="s">
        <v>435</v>
      </c>
      <c r="I71" s="1" t="s">
        <v>839</v>
      </c>
      <c r="J71" s="1" t="s">
        <v>29</v>
      </c>
      <c r="K71" s="1" t="s">
        <v>840</v>
      </c>
      <c r="L71" s="1" t="s">
        <v>840</v>
      </c>
      <c r="M71" s="1" t="s">
        <v>438</v>
      </c>
      <c r="N71" s="1" t="s">
        <v>438</v>
      </c>
      <c r="O71" s="1" t="s">
        <v>439</v>
      </c>
      <c r="P71" s="1" t="s">
        <v>440</v>
      </c>
      <c r="Q71" s="1" t="s">
        <v>841</v>
      </c>
      <c r="R71" s="1" t="s">
        <v>442</v>
      </c>
      <c r="S71" s="1" t="s">
        <v>443</v>
      </c>
      <c r="T71" s="1" t="s">
        <v>444</v>
      </c>
    </row>
    <row r="72" s="1" customFormat="1" spans="1:20">
      <c r="A72" s="3">
        <v>16469728132</v>
      </c>
      <c r="B72" s="1" t="s">
        <v>798</v>
      </c>
      <c r="C72" s="1" t="s">
        <v>842</v>
      </c>
      <c r="D72" s="1" t="s">
        <v>843</v>
      </c>
      <c r="E72" s="1" t="s">
        <v>844</v>
      </c>
      <c r="F72" s="1" t="s">
        <v>430</v>
      </c>
      <c r="G72" s="1" t="s">
        <v>434</v>
      </c>
      <c r="H72" s="1" t="s">
        <v>435</v>
      </c>
      <c r="I72" s="1" t="s">
        <v>845</v>
      </c>
      <c r="J72" s="1" t="s">
        <v>29</v>
      </c>
      <c r="K72" s="1" t="s">
        <v>846</v>
      </c>
      <c r="L72" s="1" t="s">
        <v>846</v>
      </c>
      <c r="M72" s="1" t="s">
        <v>438</v>
      </c>
      <c r="N72" s="1" t="s">
        <v>438</v>
      </c>
      <c r="O72" s="1" t="s">
        <v>439</v>
      </c>
      <c r="P72" s="1" t="s">
        <v>440</v>
      </c>
      <c r="Q72" s="1" t="s">
        <v>847</v>
      </c>
      <c r="R72" s="1" t="s">
        <v>442</v>
      </c>
      <c r="S72" s="1" t="s">
        <v>443</v>
      </c>
      <c r="T72" s="1" t="s">
        <v>444</v>
      </c>
    </row>
    <row r="73" s="1" customFormat="1" spans="1:20">
      <c r="A73" s="3">
        <v>16469528138</v>
      </c>
      <c r="B73" s="1" t="s">
        <v>798</v>
      </c>
      <c r="C73" s="1" t="s">
        <v>848</v>
      </c>
      <c r="D73" s="1" t="s">
        <v>717</v>
      </c>
      <c r="E73" s="1" t="s">
        <v>849</v>
      </c>
      <c r="F73" s="1" t="s">
        <v>430</v>
      </c>
      <c r="G73" s="1" t="s">
        <v>434</v>
      </c>
      <c r="H73" s="1" t="s">
        <v>435</v>
      </c>
      <c r="I73" s="1" t="s">
        <v>850</v>
      </c>
      <c r="J73" s="1" t="s">
        <v>29</v>
      </c>
      <c r="K73" s="1" t="s">
        <v>851</v>
      </c>
      <c r="L73" s="1" t="s">
        <v>851</v>
      </c>
      <c r="M73" s="1" t="s">
        <v>438</v>
      </c>
      <c r="N73" s="1" t="s">
        <v>438</v>
      </c>
      <c r="O73" s="1" t="s">
        <v>439</v>
      </c>
      <c r="P73" s="1" t="s">
        <v>440</v>
      </c>
      <c r="Q73" s="1" t="s">
        <v>852</v>
      </c>
      <c r="R73" s="1" t="s">
        <v>442</v>
      </c>
      <c r="S73" s="1" t="s">
        <v>443</v>
      </c>
      <c r="T73" s="1" t="s">
        <v>444</v>
      </c>
    </row>
    <row r="74" s="1" customFormat="1" spans="1:20">
      <c r="A74" s="3">
        <v>16468975284</v>
      </c>
      <c r="B74" s="1" t="s">
        <v>853</v>
      </c>
      <c r="C74" s="1" t="s">
        <v>854</v>
      </c>
      <c r="D74" s="1" t="s">
        <v>855</v>
      </c>
      <c r="E74" s="1" t="s">
        <v>856</v>
      </c>
      <c r="F74" s="1" t="s">
        <v>430</v>
      </c>
      <c r="G74" s="1" t="s">
        <v>434</v>
      </c>
      <c r="H74" s="1" t="s">
        <v>435</v>
      </c>
      <c r="I74" s="1" t="s">
        <v>857</v>
      </c>
      <c r="J74" s="1" t="s">
        <v>29</v>
      </c>
      <c r="K74" s="1" t="s">
        <v>858</v>
      </c>
      <c r="L74" s="1" t="s">
        <v>858</v>
      </c>
      <c r="M74" s="1" t="s">
        <v>438</v>
      </c>
      <c r="N74" s="1" t="s">
        <v>438</v>
      </c>
      <c r="O74" s="1" t="s">
        <v>439</v>
      </c>
      <c r="P74" s="1" t="s">
        <v>440</v>
      </c>
      <c r="Q74" s="1" t="s">
        <v>859</v>
      </c>
      <c r="R74" s="1" t="s">
        <v>442</v>
      </c>
      <c r="S74" s="1" t="s">
        <v>443</v>
      </c>
      <c r="T74" s="1" t="s">
        <v>444</v>
      </c>
    </row>
    <row r="75" s="1" customFormat="1" spans="1:20">
      <c r="A75" s="3">
        <v>16465280941</v>
      </c>
      <c r="B75" s="1" t="s">
        <v>853</v>
      </c>
      <c r="C75" s="1" t="s">
        <v>860</v>
      </c>
      <c r="D75" s="1" t="s">
        <v>861</v>
      </c>
      <c r="E75" s="1" t="s">
        <v>862</v>
      </c>
      <c r="F75" s="1" t="s">
        <v>430</v>
      </c>
      <c r="G75" s="1" t="s">
        <v>434</v>
      </c>
      <c r="H75" s="1" t="s">
        <v>435</v>
      </c>
      <c r="I75" s="1" t="s">
        <v>863</v>
      </c>
      <c r="J75" s="1" t="s">
        <v>29</v>
      </c>
      <c r="K75" s="1" t="s">
        <v>864</v>
      </c>
      <c r="L75" s="1" t="s">
        <v>864</v>
      </c>
      <c r="M75" s="1" t="s">
        <v>438</v>
      </c>
      <c r="N75" s="1" t="s">
        <v>438</v>
      </c>
      <c r="O75" s="1" t="s">
        <v>439</v>
      </c>
      <c r="P75" s="1" t="s">
        <v>440</v>
      </c>
      <c r="Q75" s="1" t="s">
        <v>865</v>
      </c>
      <c r="R75" s="1" t="s">
        <v>442</v>
      </c>
      <c r="S75" s="1" t="s">
        <v>443</v>
      </c>
      <c r="T75" s="1" t="s">
        <v>444</v>
      </c>
    </row>
    <row r="76" s="1" customFormat="1" spans="1:20">
      <c r="A76" s="3">
        <v>16463366272</v>
      </c>
      <c r="B76" s="1" t="s">
        <v>853</v>
      </c>
      <c r="C76" s="1" t="s">
        <v>866</v>
      </c>
      <c r="D76" s="1" t="s">
        <v>867</v>
      </c>
      <c r="E76" s="1" t="s">
        <v>868</v>
      </c>
      <c r="F76" s="1" t="s">
        <v>430</v>
      </c>
      <c r="G76" s="1" t="s">
        <v>434</v>
      </c>
      <c r="H76" s="1" t="s">
        <v>435</v>
      </c>
      <c r="I76" s="1" t="s">
        <v>869</v>
      </c>
      <c r="J76" s="1" t="s">
        <v>29</v>
      </c>
      <c r="K76" s="1" t="s">
        <v>870</v>
      </c>
      <c r="L76" s="1" t="s">
        <v>870</v>
      </c>
      <c r="M76" s="1" t="s">
        <v>438</v>
      </c>
      <c r="N76" s="1" t="s">
        <v>438</v>
      </c>
      <c r="O76" s="1" t="s">
        <v>439</v>
      </c>
      <c r="P76" s="1" t="s">
        <v>440</v>
      </c>
      <c r="Q76" s="1" t="s">
        <v>871</v>
      </c>
      <c r="R76" s="1" t="s">
        <v>442</v>
      </c>
      <c r="S76" s="1" t="s">
        <v>443</v>
      </c>
      <c r="T76" s="1" t="s">
        <v>444</v>
      </c>
    </row>
    <row r="77" s="1" customFormat="1" spans="1:20">
      <c r="A77" s="3">
        <v>16462962832</v>
      </c>
      <c r="B77" s="1" t="s">
        <v>853</v>
      </c>
      <c r="C77" s="1" t="s">
        <v>872</v>
      </c>
      <c r="D77" s="1" t="s">
        <v>873</v>
      </c>
      <c r="E77" s="1" t="s">
        <v>874</v>
      </c>
      <c r="F77" s="1" t="s">
        <v>430</v>
      </c>
      <c r="G77" s="1" t="s">
        <v>434</v>
      </c>
      <c r="H77" s="1" t="s">
        <v>435</v>
      </c>
      <c r="I77" s="1" t="s">
        <v>875</v>
      </c>
      <c r="J77" s="1" t="s">
        <v>29</v>
      </c>
      <c r="K77" s="1" t="s">
        <v>876</v>
      </c>
      <c r="L77" s="1" t="s">
        <v>876</v>
      </c>
      <c r="M77" s="1" t="s">
        <v>438</v>
      </c>
      <c r="N77" s="1" t="s">
        <v>438</v>
      </c>
      <c r="O77" s="1" t="s">
        <v>439</v>
      </c>
      <c r="P77" s="1" t="s">
        <v>440</v>
      </c>
      <c r="Q77" s="1" t="s">
        <v>877</v>
      </c>
      <c r="R77" s="1" t="s">
        <v>442</v>
      </c>
      <c r="S77" s="1" t="s">
        <v>443</v>
      </c>
      <c r="T77" s="1" t="s">
        <v>444</v>
      </c>
    </row>
    <row r="78" s="1" customFormat="1" spans="1:20">
      <c r="A78" s="3">
        <v>16460706500</v>
      </c>
      <c r="B78" s="1" t="s">
        <v>853</v>
      </c>
      <c r="C78" s="1" t="s">
        <v>878</v>
      </c>
      <c r="D78" s="1" t="s">
        <v>819</v>
      </c>
      <c r="E78" s="1" t="s">
        <v>879</v>
      </c>
      <c r="F78" s="1" t="s">
        <v>430</v>
      </c>
      <c r="G78" s="1" t="s">
        <v>434</v>
      </c>
      <c r="H78" s="1" t="s">
        <v>435</v>
      </c>
      <c r="I78" s="1" t="s">
        <v>821</v>
      </c>
      <c r="J78" s="1" t="s">
        <v>29</v>
      </c>
      <c r="K78" s="1" t="s">
        <v>822</v>
      </c>
      <c r="L78" s="1" t="s">
        <v>822</v>
      </c>
      <c r="M78" s="1" t="s">
        <v>438</v>
      </c>
      <c r="N78" s="1" t="s">
        <v>438</v>
      </c>
      <c r="O78" s="1" t="s">
        <v>439</v>
      </c>
      <c r="P78" s="1" t="s">
        <v>440</v>
      </c>
      <c r="Q78" s="1" t="s">
        <v>880</v>
      </c>
      <c r="R78" s="1" t="s">
        <v>442</v>
      </c>
      <c r="S78" s="1" t="s">
        <v>443</v>
      </c>
      <c r="T78" s="1" t="s">
        <v>444</v>
      </c>
    </row>
    <row r="79" s="1" customFormat="1" spans="1:20">
      <c r="A79" s="3">
        <v>16460159878</v>
      </c>
      <c r="B79" s="1" t="s">
        <v>853</v>
      </c>
      <c r="C79" s="1" t="s">
        <v>881</v>
      </c>
      <c r="D79" s="1" t="s">
        <v>882</v>
      </c>
      <c r="E79" s="1" t="s">
        <v>883</v>
      </c>
      <c r="F79" s="1" t="s">
        <v>430</v>
      </c>
      <c r="G79" s="1" t="s">
        <v>434</v>
      </c>
      <c r="H79" s="1" t="s">
        <v>435</v>
      </c>
      <c r="I79" s="1" t="s">
        <v>884</v>
      </c>
      <c r="J79" s="1" t="s">
        <v>29</v>
      </c>
      <c r="K79" s="1" t="s">
        <v>885</v>
      </c>
      <c r="L79" s="1" t="s">
        <v>885</v>
      </c>
      <c r="M79" s="1" t="s">
        <v>438</v>
      </c>
      <c r="N79" s="1" t="s">
        <v>438</v>
      </c>
      <c r="O79" s="1" t="s">
        <v>439</v>
      </c>
      <c r="P79" s="1" t="s">
        <v>440</v>
      </c>
      <c r="Q79" s="1" t="s">
        <v>886</v>
      </c>
      <c r="R79" s="1" t="s">
        <v>442</v>
      </c>
      <c r="S79" s="1" t="s">
        <v>443</v>
      </c>
      <c r="T79" s="1" t="s">
        <v>444</v>
      </c>
    </row>
    <row r="80" s="1" customFormat="1" spans="1:20">
      <c r="A80" s="3">
        <v>16457635445</v>
      </c>
      <c r="B80" s="1" t="s">
        <v>853</v>
      </c>
      <c r="C80" s="1" t="s">
        <v>887</v>
      </c>
      <c r="D80" s="1" t="s">
        <v>819</v>
      </c>
      <c r="E80" s="1" t="s">
        <v>888</v>
      </c>
      <c r="F80" s="1" t="s">
        <v>628</v>
      </c>
      <c r="G80" s="1" t="s">
        <v>434</v>
      </c>
      <c r="H80" s="1" t="s">
        <v>435</v>
      </c>
      <c r="I80" s="1" t="s">
        <v>889</v>
      </c>
      <c r="J80" s="1" t="s">
        <v>29</v>
      </c>
      <c r="K80" s="1" t="s">
        <v>890</v>
      </c>
      <c r="L80" s="1" t="s">
        <v>890</v>
      </c>
      <c r="M80" s="1" t="s">
        <v>438</v>
      </c>
      <c r="N80" s="1" t="s">
        <v>438</v>
      </c>
      <c r="O80" s="1" t="s">
        <v>439</v>
      </c>
      <c r="P80" s="1" t="s">
        <v>440</v>
      </c>
      <c r="Q80" s="1" t="s">
        <v>891</v>
      </c>
      <c r="R80" s="1" t="s">
        <v>442</v>
      </c>
      <c r="S80" s="1" t="s">
        <v>443</v>
      </c>
      <c r="T80" s="1" t="s">
        <v>444</v>
      </c>
    </row>
    <row r="81" s="1" customFormat="1" spans="1:20">
      <c r="A81" s="3">
        <v>16457525378</v>
      </c>
      <c r="B81" s="1" t="s">
        <v>853</v>
      </c>
      <c r="C81" s="1" t="s">
        <v>892</v>
      </c>
      <c r="D81" s="1" t="s">
        <v>893</v>
      </c>
      <c r="E81" s="1" t="s">
        <v>894</v>
      </c>
      <c r="F81" s="1" t="s">
        <v>430</v>
      </c>
      <c r="G81" s="1" t="s">
        <v>434</v>
      </c>
      <c r="H81" s="1" t="s">
        <v>435</v>
      </c>
      <c r="I81" s="1" t="s">
        <v>895</v>
      </c>
      <c r="J81" s="1" t="s">
        <v>29</v>
      </c>
      <c r="K81" s="1" t="s">
        <v>896</v>
      </c>
      <c r="L81" s="1" t="s">
        <v>896</v>
      </c>
      <c r="M81" s="1" t="s">
        <v>438</v>
      </c>
      <c r="N81" s="1" t="s">
        <v>438</v>
      </c>
      <c r="O81" s="1" t="s">
        <v>439</v>
      </c>
      <c r="P81" s="1" t="s">
        <v>440</v>
      </c>
      <c r="Q81" s="1" t="s">
        <v>897</v>
      </c>
      <c r="R81" s="1" t="s">
        <v>442</v>
      </c>
      <c r="S81" s="1" t="s">
        <v>443</v>
      </c>
      <c r="T81" s="1" t="s">
        <v>444</v>
      </c>
    </row>
    <row r="82" s="1" customFormat="1" spans="1:20">
      <c r="A82" s="3">
        <v>16449562089</v>
      </c>
      <c r="B82" s="1" t="s">
        <v>898</v>
      </c>
      <c r="C82" s="1" t="s">
        <v>899</v>
      </c>
      <c r="D82" s="1" t="s">
        <v>819</v>
      </c>
      <c r="E82" s="1" t="s">
        <v>900</v>
      </c>
      <c r="F82" s="1" t="s">
        <v>628</v>
      </c>
      <c r="G82" s="1" t="s">
        <v>434</v>
      </c>
      <c r="H82" s="1" t="s">
        <v>435</v>
      </c>
      <c r="I82" s="1" t="s">
        <v>889</v>
      </c>
      <c r="J82" s="1" t="s">
        <v>29</v>
      </c>
      <c r="K82" s="1" t="s">
        <v>890</v>
      </c>
      <c r="L82" s="1" t="s">
        <v>890</v>
      </c>
      <c r="M82" s="1" t="s">
        <v>438</v>
      </c>
      <c r="N82" s="1" t="s">
        <v>438</v>
      </c>
      <c r="O82" s="1" t="s">
        <v>439</v>
      </c>
      <c r="P82" s="1" t="s">
        <v>440</v>
      </c>
      <c r="Q82" s="1" t="s">
        <v>901</v>
      </c>
      <c r="R82" s="1" t="s">
        <v>442</v>
      </c>
      <c r="S82" s="1" t="s">
        <v>443</v>
      </c>
      <c r="T82" s="1" t="s">
        <v>444</v>
      </c>
    </row>
    <row r="83" s="1" customFormat="1" spans="1:20">
      <c r="A83" s="3">
        <v>16448607982</v>
      </c>
      <c r="B83" s="1" t="s">
        <v>898</v>
      </c>
      <c r="C83" s="1" t="s">
        <v>902</v>
      </c>
      <c r="D83" s="1" t="s">
        <v>903</v>
      </c>
      <c r="E83" s="1" t="s">
        <v>904</v>
      </c>
      <c r="F83" s="1" t="s">
        <v>430</v>
      </c>
      <c r="G83" s="1" t="s">
        <v>434</v>
      </c>
      <c r="H83" s="1" t="s">
        <v>435</v>
      </c>
      <c r="I83" s="1" t="s">
        <v>905</v>
      </c>
      <c r="J83" s="1" t="s">
        <v>29</v>
      </c>
      <c r="K83" s="1" t="s">
        <v>688</v>
      </c>
      <c r="L83" s="1" t="s">
        <v>688</v>
      </c>
      <c r="M83" s="1" t="s">
        <v>438</v>
      </c>
      <c r="N83" s="1" t="s">
        <v>438</v>
      </c>
      <c r="O83" s="1" t="s">
        <v>439</v>
      </c>
      <c r="P83" s="1" t="s">
        <v>440</v>
      </c>
      <c r="Q83" s="1" t="s">
        <v>906</v>
      </c>
      <c r="R83" s="1" t="s">
        <v>442</v>
      </c>
      <c r="S83" s="1" t="s">
        <v>443</v>
      </c>
      <c r="T83" s="1" t="s">
        <v>444</v>
      </c>
    </row>
    <row r="84" s="1" customFormat="1" spans="1:20">
      <c r="A84" s="3">
        <v>16448220736</v>
      </c>
      <c r="B84" s="1" t="s">
        <v>898</v>
      </c>
      <c r="C84" s="1" t="s">
        <v>907</v>
      </c>
      <c r="D84" s="1" t="s">
        <v>908</v>
      </c>
      <c r="E84" s="1" t="s">
        <v>909</v>
      </c>
      <c r="F84" s="1" t="s">
        <v>430</v>
      </c>
      <c r="G84" s="1" t="s">
        <v>434</v>
      </c>
      <c r="H84" s="1" t="s">
        <v>435</v>
      </c>
      <c r="I84" s="1" t="s">
        <v>910</v>
      </c>
      <c r="J84" s="1" t="s">
        <v>29</v>
      </c>
      <c r="K84" s="1" t="s">
        <v>911</v>
      </c>
      <c r="L84" s="1" t="s">
        <v>911</v>
      </c>
      <c r="M84" s="1" t="s">
        <v>438</v>
      </c>
      <c r="N84" s="1" t="s">
        <v>438</v>
      </c>
      <c r="O84" s="1" t="s">
        <v>439</v>
      </c>
      <c r="P84" s="1" t="s">
        <v>440</v>
      </c>
      <c r="Q84" s="1" t="s">
        <v>912</v>
      </c>
      <c r="R84" s="1" t="s">
        <v>442</v>
      </c>
      <c r="S84" s="1" t="s">
        <v>443</v>
      </c>
      <c r="T84" s="1" t="s">
        <v>444</v>
      </c>
    </row>
    <row r="85" s="1" customFormat="1" spans="1:20">
      <c r="A85" s="3">
        <v>16441889687</v>
      </c>
      <c r="B85" s="1" t="s">
        <v>913</v>
      </c>
      <c r="C85" s="1" t="s">
        <v>914</v>
      </c>
      <c r="D85" s="1" t="s">
        <v>915</v>
      </c>
      <c r="E85" s="1" t="s">
        <v>916</v>
      </c>
      <c r="F85" s="1" t="s">
        <v>898</v>
      </c>
      <c r="G85" s="1" t="s">
        <v>434</v>
      </c>
      <c r="H85" s="1" t="s">
        <v>435</v>
      </c>
      <c r="I85" s="1" t="s">
        <v>917</v>
      </c>
      <c r="J85" s="1" t="s">
        <v>29</v>
      </c>
      <c r="K85" s="1" t="s">
        <v>918</v>
      </c>
      <c r="L85" s="1" t="s">
        <v>918</v>
      </c>
      <c r="M85" s="1" t="s">
        <v>438</v>
      </c>
      <c r="N85" s="1" t="s">
        <v>438</v>
      </c>
      <c r="O85" s="1" t="s">
        <v>439</v>
      </c>
      <c r="P85" s="1" t="s">
        <v>440</v>
      </c>
      <c r="Q85" s="1" t="s">
        <v>919</v>
      </c>
      <c r="R85" s="1" t="s">
        <v>442</v>
      </c>
      <c r="S85" s="1" t="s">
        <v>443</v>
      </c>
      <c r="T85" s="1" t="s">
        <v>444</v>
      </c>
    </row>
    <row r="86" s="1" customFormat="1" spans="1:20">
      <c r="A86" s="3">
        <v>16435196013</v>
      </c>
      <c r="B86" s="1" t="s">
        <v>913</v>
      </c>
      <c r="C86" s="1" t="s">
        <v>920</v>
      </c>
      <c r="D86" s="1" t="s">
        <v>819</v>
      </c>
      <c r="E86" s="1" t="s">
        <v>921</v>
      </c>
      <c r="F86" s="1" t="s">
        <v>628</v>
      </c>
      <c r="G86" s="1" t="s">
        <v>434</v>
      </c>
      <c r="H86" s="1" t="s">
        <v>435</v>
      </c>
      <c r="I86" s="1" t="s">
        <v>889</v>
      </c>
      <c r="J86" s="1" t="s">
        <v>29</v>
      </c>
      <c r="K86" s="1" t="s">
        <v>890</v>
      </c>
      <c r="L86" s="1" t="s">
        <v>890</v>
      </c>
      <c r="M86" s="1" t="s">
        <v>438</v>
      </c>
      <c r="N86" s="1" t="s">
        <v>438</v>
      </c>
      <c r="O86" s="1" t="s">
        <v>439</v>
      </c>
      <c r="P86" s="1" t="s">
        <v>440</v>
      </c>
      <c r="Q86" s="1" t="s">
        <v>922</v>
      </c>
      <c r="R86" s="1" t="s">
        <v>442</v>
      </c>
      <c r="S86" s="1" t="s">
        <v>443</v>
      </c>
      <c r="T86" s="1" t="s">
        <v>444</v>
      </c>
    </row>
    <row r="87" s="1" customFormat="1" spans="1:20">
      <c r="A87" s="3">
        <v>16433829696</v>
      </c>
      <c r="B87" s="1" t="s">
        <v>913</v>
      </c>
      <c r="C87" s="1" t="s">
        <v>923</v>
      </c>
      <c r="D87" s="1" t="s">
        <v>903</v>
      </c>
      <c r="E87" s="1" t="s">
        <v>924</v>
      </c>
      <c r="F87" s="1" t="s">
        <v>430</v>
      </c>
      <c r="G87" s="1" t="s">
        <v>434</v>
      </c>
      <c r="H87" s="1" t="s">
        <v>435</v>
      </c>
      <c r="I87" s="1" t="s">
        <v>905</v>
      </c>
      <c r="J87" s="1" t="s">
        <v>29</v>
      </c>
      <c r="K87" s="1" t="s">
        <v>688</v>
      </c>
      <c r="L87" s="1" t="s">
        <v>688</v>
      </c>
      <c r="M87" s="1" t="s">
        <v>438</v>
      </c>
      <c r="N87" s="1" t="s">
        <v>438</v>
      </c>
      <c r="O87" s="1" t="s">
        <v>439</v>
      </c>
      <c r="P87" s="1" t="s">
        <v>440</v>
      </c>
      <c r="Q87" s="1" t="s">
        <v>925</v>
      </c>
      <c r="R87" s="1" t="s">
        <v>442</v>
      </c>
      <c r="S87" s="1" t="s">
        <v>443</v>
      </c>
      <c r="T87" s="1" t="s">
        <v>444</v>
      </c>
    </row>
    <row r="88" s="1" customFormat="1" spans="1:20">
      <c r="A88" s="3">
        <v>16433630077</v>
      </c>
      <c r="B88" s="1" t="s">
        <v>926</v>
      </c>
      <c r="C88" s="1" t="s">
        <v>927</v>
      </c>
      <c r="D88" s="1" t="s">
        <v>928</v>
      </c>
      <c r="E88" s="1" t="s">
        <v>929</v>
      </c>
      <c r="F88" s="1" t="s">
        <v>430</v>
      </c>
      <c r="G88" s="1" t="s">
        <v>434</v>
      </c>
      <c r="H88" s="1" t="s">
        <v>435</v>
      </c>
      <c r="I88" s="1" t="s">
        <v>930</v>
      </c>
      <c r="J88" s="1" t="s">
        <v>29</v>
      </c>
      <c r="K88" s="1" t="s">
        <v>931</v>
      </c>
      <c r="L88" s="1" t="s">
        <v>931</v>
      </c>
      <c r="M88" s="1" t="s">
        <v>438</v>
      </c>
      <c r="N88" s="1" t="s">
        <v>438</v>
      </c>
      <c r="O88" s="1" t="s">
        <v>439</v>
      </c>
      <c r="P88" s="1" t="s">
        <v>440</v>
      </c>
      <c r="Q88" s="1" t="s">
        <v>932</v>
      </c>
      <c r="R88" s="1" t="s">
        <v>442</v>
      </c>
      <c r="S88" s="1" t="s">
        <v>443</v>
      </c>
      <c r="T88" s="1" t="s">
        <v>444</v>
      </c>
    </row>
    <row r="89" s="1" customFormat="1" spans="1:20">
      <c r="A89" s="3">
        <v>16424418084</v>
      </c>
      <c r="B89" s="1" t="s">
        <v>926</v>
      </c>
      <c r="C89" s="1" t="s">
        <v>933</v>
      </c>
      <c r="D89" s="1" t="s">
        <v>934</v>
      </c>
      <c r="E89" s="1" t="s">
        <v>935</v>
      </c>
      <c r="F89" s="1" t="s">
        <v>430</v>
      </c>
      <c r="G89" s="1" t="s">
        <v>434</v>
      </c>
      <c r="H89" s="1" t="s">
        <v>435</v>
      </c>
      <c r="I89" s="1" t="s">
        <v>936</v>
      </c>
      <c r="J89" s="1" t="s">
        <v>29</v>
      </c>
      <c r="K89" s="1" t="s">
        <v>937</v>
      </c>
      <c r="L89" s="1" t="s">
        <v>937</v>
      </c>
      <c r="M89" s="1" t="s">
        <v>438</v>
      </c>
      <c r="N89" s="1" t="s">
        <v>438</v>
      </c>
      <c r="O89" s="1" t="s">
        <v>439</v>
      </c>
      <c r="P89" s="1" t="s">
        <v>440</v>
      </c>
      <c r="Q89" s="1" t="s">
        <v>938</v>
      </c>
      <c r="R89" s="1" t="s">
        <v>442</v>
      </c>
      <c r="S89" s="1" t="s">
        <v>443</v>
      </c>
      <c r="T89" s="1" t="s">
        <v>444</v>
      </c>
    </row>
    <row r="90" s="1" customFormat="1" spans="1:20">
      <c r="A90" s="3">
        <v>16423641188</v>
      </c>
      <c r="B90" s="1" t="s">
        <v>926</v>
      </c>
      <c r="C90" s="1" t="s">
        <v>939</v>
      </c>
      <c r="D90" s="1" t="s">
        <v>940</v>
      </c>
      <c r="E90" s="1" t="s">
        <v>941</v>
      </c>
      <c r="F90" s="1" t="s">
        <v>430</v>
      </c>
      <c r="G90" s="1" t="s">
        <v>434</v>
      </c>
      <c r="H90" s="1" t="s">
        <v>435</v>
      </c>
      <c r="I90" s="1" t="s">
        <v>942</v>
      </c>
      <c r="J90" s="1" t="s">
        <v>29</v>
      </c>
      <c r="K90" s="1" t="s">
        <v>943</v>
      </c>
      <c r="L90" s="1" t="s">
        <v>943</v>
      </c>
      <c r="M90" s="1" t="s">
        <v>438</v>
      </c>
      <c r="N90" s="1" t="s">
        <v>438</v>
      </c>
      <c r="O90" s="1" t="s">
        <v>439</v>
      </c>
      <c r="P90" s="1" t="s">
        <v>440</v>
      </c>
      <c r="Q90" s="1" t="s">
        <v>944</v>
      </c>
      <c r="R90" s="1" t="s">
        <v>442</v>
      </c>
      <c r="S90" s="1" t="s">
        <v>443</v>
      </c>
      <c r="T90" s="1" t="s">
        <v>444</v>
      </c>
    </row>
    <row r="91" s="1" customFormat="1" spans="1:20">
      <c r="A91" s="3">
        <v>16413203400</v>
      </c>
      <c r="B91" s="1" t="s">
        <v>945</v>
      </c>
      <c r="C91" s="1" t="s">
        <v>946</v>
      </c>
      <c r="D91" s="1" t="s">
        <v>947</v>
      </c>
      <c r="E91" s="1" t="s">
        <v>948</v>
      </c>
      <c r="F91" s="1" t="s">
        <v>430</v>
      </c>
      <c r="G91" s="1" t="s">
        <v>434</v>
      </c>
      <c r="H91" s="1" t="s">
        <v>435</v>
      </c>
      <c r="I91" s="1" t="s">
        <v>949</v>
      </c>
      <c r="J91" s="1" t="s">
        <v>29</v>
      </c>
      <c r="K91" s="1" t="s">
        <v>950</v>
      </c>
      <c r="L91" s="1" t="s">
        <v>950</v>
      </c>
      <c r="M91" s="1" t="s">
        <v>438</v>
      </c>
      <c r="N91" s="1" t="s">
        <v>438</v>
      </c>
      <c r="O91" s="1" t="s">
        <v>439</v>
      </c>
      <c r="P91" s="1" t="s">
        <v>440</v>
      </c>
      <c r="Q91" s="1" t="s">
        <v>951</v>
      </c>
      <c r="R91" s="1" t="s">
        <v>442</v>
      </c>
      <c r="S91" s="1" t="s">
        <v>443</v>
      </c>
      <c r="T91" s="1" t="s">
        <v>444</v>
      </c>
    </row>
    <row r="92" s="1" customFormat="1" spans="1:20">
      <c r="A92" s="3">
        <v>16412064976</v>
      </c>
      <c r="B92" s="1" t="s">
        <v>945</v>
      </c>
      <c r="C92" s="1" t="s">
        <v>952</v>
      </c>
      <c r="D92" s="1" t="s">
        <v>953</v>
      </c>
      <c r="E92" s="1" t="s">
        <v>954</v>
      </c>
      <c r="F92" s="1" t="s">
        <v>430</v>
      </c>
      <c r="G92" s="1" t="s">
        <v>434</v>
      </c>
      <c r="H92" s="1" t="s">
        <v>435</v>
      </c>
      <c r="I92" s="1" t="s">
        <v>955</v>
      </c>
      <c r="J92" s="1" t="s">
        <v>29</v>
      </c>
      <c r="K92" s="1" t="s">
        <v>956</v>
      </c>
      <c r="L92" s="1" t="s">
        <v>956</v>
      </c>
      <c r="M92" s="1" t="s">
        <v>438</v>
      </c>
      <c r="N92" s="1" t="s">
        <v>438</v>
      </c>
      <c r="O92" s="1" t="s">
        <v>439</v>
      </c>
      <c r="P92" s="1" t="s">
        <v>440</v>
      </c>
      <c r="Q92" s="1" t="s">
        <v>957</v>
      </c>
      <c r="R92" s="1" t="s">
        <v>442</v>
      </c>
      <c r="S92" s="1" t="s">
        <v>443</v>
      </c>
      <c r="T92" s="1" t="s">
        <v>444</v>
      </c>
    </row>
    <row r="93" s="1" customFormat="1" spans="1:20">
      <c r="A93" s="3">
        <v>16411283407</v>
      </c>
      <c r="B93" s="1" t="s">
        <v>945</v>
      </c>
      <c r="C93" s="1" t="s">
        <v>958</v>
      </c>
      <c r="D93" s="1" t="s">
        <v>959</v>
      </c>
      <c r="E93" s="1" t="s">
        <v>960</v>
      </c>
      <c r="F93" s="1" t="s">
        <v>430</v>
      </c>
      <c r="G93" s="1" t="s">
        <v>434</v>
      </c>
      <c r="H93" s="1" t="s">
        <v>435</v>
      </c>
      <c r="I93" s="1" t="s">
        <v>961</v>
      </c>
      <c r="J93" s="1" t="s">
        <v>29</v>
      </c>
      <c r="K93" s="1" t="s">
        <v>962</v>
      </c>
      <c r="L93" s="1" t="s">
        <v>962</v>
      </c>
      <c r="M93" s="1" t="s">
        <v>438</v>
      </c>
      <c r="N93" s="1" t="s">
        <v>438</v>
      </c>
      <c r="O93" s="1" t="s">
        <v>439</v>
      </c>
      <c r="P93" s="1" t="s">
        <v>440</v>
      </c>
      <c r="Q93" s="1" t="s">
        <v>963</v>
      </c>
      <c r="R93" s="1" t="s">
        <v>442</v>
      </c>
      <c r="S93" s="1" t="s">
        <v>443</v>
      </c>
      <c r="T93" s="1" t="s">
        <v>444</v>
      </c>
    </row>
    <row r="94" s="1" customFormat="1" spans="1:20">
      <c r="A94" s="3">
        <v>16411273727</v>
      </c>
      <c r="B94" s="1" t="s">
        <v>945</v>
      </c>
      <c r="C94" s="1" t="s">
        <v>964</v>
      </c>
      <c r="D94" s="1" t="s">
        <v>965</v>
      </c>
      <c r="E94" s="1" t="s">
        <v>966</v>
      </c>
      <c r="F94" s="1" t="s">
        <v>430</v>
      </c>
      <c r="G94" s="1" t="s">
        <v>434</v>
      </c>
      <c r="H94" s="1" t="s">
        <v>435</v>
      </c>
      <c r="I94" s="1" t="s">
        <v>967</v>
      </c>
      <c r="J94" s="1" t="s">
        <v>29</v>
      </c>
      <c r="K94" s="1" t="s">
        <v>968</v>
      </c>
      <c r="L94" s="1" t="s">
        <v>968</v>
      </c>
      <c r="M94" s="1" t="s">
        <v>438</v>
      </c>
      <c r="N94" s="1" t="s">
        <v>438</v>
      </c>
      <c r="O94" s="1" t="s">
        <v>439</v>
      </c>
      <c r="P94" s="1" t="s">
        <v>440</v>
      </c>
      <c r="Q94" s="1" t="s">
        <v>969</v>
      </c>
      <c r="R94" s="1" t="s">
        <v>442</v>
      </c>
      <c r="S94" s="1" t="s">
        <v>443</v>
      </c>
      <c r="T94" s="1" t="s">
        <v>444</v>
      </c>
    </row>
    <row r="95" s="1" customFormat="1" spans="1:20">
      <c r="A95" s="3">
        <v>16411184809</v>
      </c>
      <c r="B95" s="1" t="s">
        <v>945</v>
      </c>
      <c r="C95" s="1" t="s">
        <v>970</v>
      </c>
      <c r="D95" s="1" t="s">
        <v>971</v>
      </c>
      <c r="E95" s="1" t="s">
        <v>972</v>
      </c>
      <c r="F95" s="1" t="s">
        <v>430</v>
      </c>
      <c r="G95" s="1" t="s">
        <v>434</v>
      </c>
      <c r="H95" s="1" t="s">
        <v>435</v>
      </c>
      <c r="I95" s="1" t="s">
        <v>973</v>
      </c>
      <c r="J95" s="1" t="s">
        <v>29</v>
      </c>
      <c r="K95" s="1" t="s">
        <v>974</v>
      </c>
      <c r="L95" s="1" t="s">
        <v>974</v>
      </c>
      <c r="M95" s="1" t="s">
        <v>438</v>
      </c>
      <c r="N95" s="1" t="s">
        <v>438</v>
      </c>
      <c r="O95" s="1" t="s">
        <v>439</v>
      </c>
      <c r="P95" s="1" t="s">
        <v>440</v>
      </c>
      <c r="Q95" s="1" t="s">
        <v>975</v>
      </c>
      <c r="R95" s="1" t="s">
        <v>442</v>
      </c>
      <c r="S95" s="1" t="s">
        <v>443</v>
      </c>
      <c r="T95" s="1" t="s">
        <v>444</v>
      </c>
    </row>
    <row r="96" s="1" customFormat="1" spans="1:20">
      <c r="A96" s="3">
        <v>16400496074</v>
      </c>
      <c r="B96" s="1" t="s">
        <v>976</v>
      </c>
      <c r="C96" s="1" t="s">
        <v>977</v>
      </c>
      <c r="D96" s="1" t="s">
        <v>978</v>
      </c>
      <c r="E96" s="1" t="s">
        <v>979</v>
      </c>
      <c r="F96" s="1" t="s">
        <v>430</v>
      </c>
      <c r="G96" s="1" t="s">
        <v>434</v>
      </c>
      <c r="H96" s="1" t="s">
        <v>435</v>
      </c>
      <c r="I96" s="1" t="s">
        <v>980</v>
      </c>
      <c r="J96" s="1" t="s">
        <v>29</v>
      </c>
      <c r="K96" s="1" t="s">
        <v>981</v>
      </c>
      <c r="L96" s="1" t="s">
        <v>981</v>
      </c>
      <c r="M96" s="1" t="s">
        <v>438</v>
      </c>
      <c r="N96" s="1" t="s">
        <v>438</v>
      </c>
      <c r="O96" s="1" t="s">
        <v>439</v>
      </c>
      <c r="P96" s="1" t="s">
        <v>440</v>
      </c>
      <c r="Q96" s="1" t="s">
        <v>982</v>
      </c>
      <c r="R96" s="1" t="s">
        <v>442</v>
      </c>
      <c r="S96" s="1" t="s">
        <v>443</v>
      </c>
      <c r="T96" s="1" t="s">
        <v>444</v>
      </c>
    </row>
    <row r="97" s="1" customFormat="1" spans="1:20">
      <c r="A97" s="3">
        <v>16400169886</v>
      </c>
      <c r="B97" s="1" t="s">
        <v>976</v>
      </c>
      <c r="C97" s="1" t="s">
        <v>983</v>
      </c>
      <c r="D97" s="1" t="s">
        <v>984</v>
      </c>
      <c r="E97" s="1" t="s">
        <v>985</v>
      </c>
      <c r="F97" s="1" t="s">
        <v>430</v>
      </c>
      <c r="G97" s="1" t="s">
        <v>434</v>
      </c>
      <c r="H97" s="1" t="s">
        <v>435</v>
      </c>
      <c r="I97" s="1" t="s">
        <v>986</v>
      </c>
      <c r="J97" s="1" t="s">
        <v>29</v>
      </c>
      <c r="K97" s="1" t="s">
        <v>987</v>
      </c>
      <c r="L97" s="1" t="s">
        <v>987</v>
      </c>
      <c r="M97" s="1" t="s">
        <v>438</v>
      </c>
      <c r="N97" s="1" t="s">
        <v>438</v>
      </c>
      <c r="O97" s="1" t="s">
        <v>439</v>
      </c>
      <c r="P97" s="1" t="s">
        <v>440</v>
      </c>
      <c r="Q97" s="1" t="s">
        <v>988</v>
      </c>
      <c r="R97" s="1" t="s">
        <v>442</v>
      </c>
      <c r="S97" s="1" t="s">
        <v>443</v>
      </c>
      <c r="T97" s="1" t="s">
        <v>444</v>
      </c>
    </row>
    <row r="98" s="1" customFormat="1" spans="1:20">
      <c r="A98" s="3">
        <v>16399458984</v>
      </c>
      <c r="B98" s="1" t="s">
        <v>989</v>
      </c>
      <c r="C98" s="1" t="s">
        <v>990</v>
      </c>
      <c r="D98" s="1" t="s">
        <v>991</v>
      </c>
      <c r="E98" s="1" t="s">
        <v>992</v>
      </c>
      <c r="F98" s="1" t="s">
        <v>430</v>
      </c>
      <c r="G98" s="1" t="s">
        <v>434</v>
      </c>
      <c r="H98" s="1" t="s">
        <v>435</v>
      </c>
      <c r="I98" s="1" t="s">
        <v>993</v>
      </c>
      <c r="J98" s="1" t="s">
        <v>29</v>
      </c>
      <c r="K98" s="1" t="s">
        <v>994</v>
      </c>
      <c r="L98" s="1" t="s">
        <v>994</v>
      </c>
      <c r="M98" s="1" t="s">
        <v>438</v>
      </c>
      <c r="N98" s="1" t="s">
        <v>438</v>
      </c>
      <c r="O98" s="1" t="s">
        <v>439</v>
      </c>
      <c r="P98" s="1" t="s">
        <v>440</v>
      </c>
      <c r="Q98" s="1" t="s">
        <v>995</v>
      </c>
      <c r="R98" s="1" t="s">
        <v>442</v>
      </c>
      <c r="S98" s="1" t="s">
        <v>443</v>
      </c>
      <c r="T98" s="1" t="s">
        <v>444</v>
      </c>
    </row>
    <row r="99" s="1" customFormat="1" spans="1:20">
      <c r="A99" s="3">
        <v>16379680919</v>
      </c>
      <c r="B99" s="1" t="s">
        <v>996</v>
      </c>
      <c r="C99" s="1" t="s">
        <v>997</v>
      </c>
      <c r="D99" s="1" t="s">
        <v>998</v>
      </c>
      <c r="E99" s="1" t="s">
        <v>999</v>
      </c>
      <c r="F99" s="1" t="s">
        <v>628</v>
      </c>
      <c r="G99" s="1" t="s">
        <v>434</v>
      </c>
      <c r="H99" s="1" t="s">
        <v>435</v>
      </c>
      <c r="I99" s="1" t="s">
        <v>1000</v>
      </c>
      <c r="J99" s="1" t="s">
        <v>29</v>
      </c>
      <c r="K99" s="1" t="s">
        <v>1001</v>
      </c>
      <c r="L99" s="1" t="s">
        <v>1001</v>
      </c>
      <c r="M99" s="1" t="s">
        <v>438</v>
      </c>
      <c r="N99" s="1" t="s">
        <v>438</v>
      </c>
      <c r="O99" s="1" t="s">
        <v>439</v>
      </c>
      <c r="P99" s="1" t="s">
        <v>440</v>
      </c>
      <c r="Q99" s="1" t="s">
        <v>1002</v>
      </c>
      <c r="R99" s="1" t="s">
        <v>442</v>
      </c>
      <c r="S99" s="1" t="s">
        <v>443</v>
      </c>
      <c r="T99" s="1" t="s">
        <v>444</v>
      </c>
    </row>
    <row r="100" s="1" customFormat="1" spans="1:20">
      <c r="A100" s="3">
        <v>16372289372</v>
      </c>
      <c r="B100" s="1" t="s">
        <v>996</v>
      </c>
      <c r="C100" s="1" t="s">
        <v>1003</v>
      </c>
      <c r="D100" s="1" t="s">
        <v>1004</v>
      </c>
      <c r="E100" s="1" t="s">
        <v>1005</v>
      </c>
      <c r="F100" s="1" t="s">
        <v>430</v>
      </c>
      <c r="G100" s="1" t="s">
        <v>434</v>
      </c>
      <c r="H100" s="1" t="s">
        <v>435</v>
      </c>
      <c r="I100" s="1" t="s">
        <v>1006</v>
      </c>
      <c r="J100" s="1" t="s">
        <v>29</v>
      </c>
      <c r="K100" s="1" t="s">
        <v>1007</v>
      </c>
      <c r="L100" s="1" t="s">
        <v>1007</v>
      </c>
      <c r="M100" s="1" t="s">
        <v>438</v>
      </c>
      <c r="N100" s="1" t="s">
        <v>438</v>
      </c>
      <c r="O100" s="1" t="s">
        <v>439</v>
      </c>
      <c r="P100" s="1" t="s">
        <v>440</v>
      </c>
      <c r="Q100" s="1" t="s">
        <v>1008</v>
      </c>
      <c r="R100" s="1" t="s">
        <v>442</v>
      </c>
      <c r="S100" s="1" t="s">
        <v>443</v>
      </c>
      <c r="T100" s="1" t="s">
        <v>444</v>
      </c>
    </row>
    <row r="101" s="1" customFormat="1" spans="1:20">
      <c r="A101" s="3">
        <v>16366203496</v>
      </c>
      <c r="B101" s="1" t="s">
        <v>1009</v>
      </c>
      <c r="C101" s="1" t="s">
        <v>1010</v>
      </c>
      <c r="D101" s="1" t="s">
        <v>1011</v>
      </c>
      <c r="E101" s="1" t="s">
        <v>1012</v>
      </c>
      <c r="F101" s="1" t="s">
        <v>430</v>
      </c>
      <c r="G101" s="1" t="s">
        <v>434</v>
      </c>
      <c r="H101" s="1" t="s">
        <v>435</v>
      </c>
      <c r="I101" s="1" t="s">
        <v>1013</v>
      </c>
      <c r="J101" s="1" t="s">
        <v>29</v>
      </c>
      <c r="K101" s="1" t="s">
        <v>1014</v>
      </c>
      <c r="L101" s="1" t="s">
        <v>1014</v>
      </c>
      <c r="M101" s="1" t="s">
        <v>438</v>
      </c>
      <c r="N101" s="1" t="s">
        <v>438</v>
      </c>
      <c r="O101" s="1" t="s">
        <v>439</v>
      </c>
      <c r="P101" s="1" t="s">
        <v>440</v>
      </c>
      <c r="Q101" s="1" t="s">
        <v>1015</v>
      </c>
      <c r="R101" s="1" t="s">
        <v>442</v>
      </c>
      <c r="S101" s="1" t="s">
        <v>443</v>
      </c>
      <c r="T101" s="1" t="s">
        <v>444</v>
      </c>
    </row>
    <row r="102" s="1" customFormat="1" spans="1:20">
      <c r="A102" s="3">
        <v>16363887531</v>
      </c>
      <c r="B102" s="1" t="s">
        <v>1009</v>
      </c>
      <c r="C102" s="1" t="s">
        <v>1016</v>
      </c>
      <c r="D102" s="1" t="s">
        <v>1017</v>
      </c>
      <c r="E102" s="1" t="s">
        <v>1018</v>
      </c>
      <c r="F102" s="1" t="s">
        <v>628</v>
      </c>
      <c r="G102" s="1" t="s">
        <v>434</v>
      </c>
      <c r="H102" s="1" t="s">
        <v>435</v>
      </c>
      <c r="I102" s="1" t="s">
        <v>1019</v>
      </c>
      <c r="J102" s="1" t="s">
        <v>29</v>
      </c>
      <c r="K102" s="1" t="s">
        <v>1020</v>
      </c>
      <c r="L102" s="1" t="s">
        <v>1020</v>
      </c>
      <c r="M102" s="1" t="s">
        <v>438</v>
      </c>
      <c r="N102" s="1" t="s">
        <v>438</v>
      </c>
      <c r="O102" s="1" t="s">
        <v>439</v>
      </c>
      <c r="P102" s="1" t="s">
        <v>440</v>
      </c>
      <c r="Q102" s="1" t="s">
        <v>1021</v>
      </c>
      <c r="R102" s="1" t="s">
        <v>442</v>
      </c>
      <c r="S102" s="1" t="s">
        <v>443</v>
      </c>
      <c r="T102" s="1" t="s">
        <v>444</v>
      </c>
    </row>
    <row r="103" s="1" customFormat="1" spans="1:20">
      <c r="A103" s="3">
        <v>16363819700</v>
      </c>
      <c r="B103" s="1" t="s">
        <v>1009</v>
      </c>
      <c r="C103" s="1" t="s">
        <v>1022</v>
      </c>
      <c r="D103" s="1" t="s">
        <v>1023</v>
      </c>
      <c r="E103" s="1" t="s">
        <v>1024</v>
      </c>
      <c r="F103" s="1" t="s">
        <v>430</v>
      </c>
      <c r="G103" s="1" t="s">
        <v>434</v>
      </c>
      <c r="H103" s="1" t="s">
        <v>435</v>
      </c>
      <c r="I103" s="1" t="s">
        <v>1025</v>
      </c>
      <c r="J103" s="1" t="s">
        <v>29</v>
      </c>
      <c r="K103" s="1" t="s">
        <v>527</v>
      </c>
      <c r="L103" s="1" t="s">
        <v>527</v>
      </c>
      <c r="M103" s="1" t="s">
        <v>438</v>
      </c>
      <c r="N103" s="1" t="s">
        <v>438</v>
      </c>
      <c r="O103" s="1" t="s">
        <v>439</v>
      </c>
      <c r="P103" s="1" t="s">
        <v>440</v>
      </c>
      <c r="Q103" s="1" t="s">
        <v>1026</v>
      </c>
      <c r="R103" s="1" t="s">
        <v>442</v>
      </c>
      <c r="S103" s="1" t="s">
        <v>443</v>
      </c>
      <c r="T103" s="1" t="s">
        <v>444</v>
      </c>
    </row>
    <row r="104" s="1" customFormat="1" spans="1:20">
      <c r="A104" s="3">
        <v>16359845494</v>
      </c>
      <c r="B104" s="1" t="s">
        <v>1027</v>
      </c>
      <c r="C104" s="1" t="s">
        <v>1028</v>
      </c>
      <c r="D104" s="1" t="s">
        <v>1029</v>
      </c>
      <c r="E104" s="1" t="s">
        <v>1030</v>
      </c>
      <c r="F104" s="1" t="s">
        <v>628</v>
      </c>
      <c r="G104" s="1" t="s">
        <v>434</v>
      </c>
      <c r="H104" s="1" t="s">
        <v>435</v>
      </c>
      <c r="I104" s="1" t="s">
        <v>1031</v>
      </c>
      <c r="J104" s="1" t="s">
        <v>29</v>
      </c>
      <c r="K104" s="1" t="s">
        <v>1032</v>
      </c>
      <c r="L104" s="1" t="s">
        <v>1032</v>
      </c>
      <c r="M104" s="1" t="s">
        <v>438</v>
      </c>
      <c r="N104" s="1" t="s">
        <v>438</v>
      </c>
      <c r="O104" s="1" t="s">
        <v>439</v>
      </c>
      <c r="P104" s="1" t="s">
        <v>440</v>
      </c>
      <c r="Q104" s="1" t="s">
        <v>1033</v>
      </c>
      <c r="R104" s="1" t="s">
        <v>442</v>
      </c>
      <c r="S104" s="1" t="s">
        <v>443</v>
      </c>
      <c r="T104" s="1" t="s">
        <v>444</v>
      </c>
    </row>
    <row r="105" s="1" customFormat="1" spans="1:20">
      <c r="A105" s="3">
        <v>16353450459</v>
      </c>
      <c r="B105" s="1" t="s">
        <v>1027</v>
      </c>
      <c r="C105" s="1" t="s">
        <v>1034</v>
      </c>
      <c r="D105" s="1" t="s">
        <v>1035</v>
      </c>
      <c r="E105" s="1" t="s">
        <v>1036</v>
      </c>
      <c r="F105" s="1" t="s">
        <v>628</v>
      </c>
      <c r="G105" s="1" t="s">
        <v>434</v>
      </c>
      <c r="H105" s="1" t="s">
        <v>435</v>
      </c>
      <c r="I105" s="1" t="s">
        <v>1037</v>
      </c>
      <c r="J105" s="1" t="s">
        <v>29</v>
      </c>
      <c r="K105" s="1" t="s">
        <v>1038</v>
      </c>
      <c r="L105" s="1" t="s">
        <v>1038</v>
      </c>
      <c r="M105" s="1" t="s">
        <v>438</v>
      </c>
      <c r="N105" s="1" t="s">
        <v>438</v>
      </c>
      <c r="O105" s="1" t="s">
        <v>439</v>
      </c>
      <c r="P105" s="1" t="s">
        <v>440</v>
      </c>
      <c r="Q105" s="1" t="s">
        <v>1039</v>
      </c>
      <c r="R105" s="1" t="s">
        <v>442</v>
      </c>
      <c r="S105" s="1" t="s">
        <v>443</v>
      </c>
      <c r="T105" s="1" t="s">
        <v>444</v>
      </c>
    </row>
    <row r="106" s="1" customFormat="1" spans="1:20">
      <c r="A106" s="3">
        <v>16353206736</v>
      </c>
      <c r="B106" s="1" t="s">
        <v>1040</v>
      </c>
      <c r="C106" s="1" t="s">
        <v>1041</v>
      </c>
      <c r="D106" s="1" t="s">
        <v>577</v>
      </c>
      <c r="E106" s="1" t="s">
        <v>1042</v>
      </c>
      <c r="F106" s="1" t="s">
        <v>430</v>
      </c>
      <c r="G106" s="1" t="s">
        <v>434</v>
      </c>
      <c r="H106" s="1" t="s">
        <v>435</v>
      </c>
      <c r="I106" s="1" t="s">
        <v>1043</v>
      </c>
      <c r="J106" s="1" t="s">
        <v>29</v>
      </c>
      <c r="K106" s="1" t="s">
        <v>580</v>
      </c>
      <c r="L106" s="1" t="s">
        <v>580</v>
      </c>
      <c r="M106" s="1" t="s">
        <v>438</v>
      </c>
      <c r="N106" s="1" t="s">
        <v>438</v>
      </c>
      <c r="O106" s="1" t="s">
        <v>439</v>
      </c>
      <c r="P106" s="1" t="s">
        <v>440</v>
      </c>
      <c r="Q106" s="1" t="s">
        <v>1044</v>
      </c>
      <c r="R106" s="1" t="s">
        <v>442</v>
      </c>
      <c r="S106" s="1" t="s">
        <v>443</v>
      </c>
      <c r="T106" s="1" t="s">
        <v>444</v>
      </c>
    </row>
    <row r="107" s="1" customFormat="1" spans="1:20">
      <c r="A107" s="3">
        <v>16348272476</v>
      </c>
      <c r="B107" s="1" t="s">
        <v>1040</v>
      </c>
      <c r="C107" s="1" t="s">
        <v>1045</v>
      </c>
      <c r="D107" s="1" t="s">
        <v>1046</v>
      </c>
      <c r="E107" s="1" t="s">
        <v>1047</v>
      </c>
      <c r="F107" s="1" t="s">
        <v>628</v>
      </c>
      <c r="G107" s="1" t="s">
        <v>434</v>
      </c>
      <c r="H107" s="1" t="s">
        <v>435</v>
      </c>
      <c r="I107" s="1" t="s">
        <v>1048</v>
      </c>
      <c r="J107" s="1" t="s">
        <v>29</v>
      </c>
      <c r="K107" s="1" t="s">
        <v>1049</v>
      </c>
      <c r="L107" s="1" t="s">
        <v>1049</v>
      </c>
      <c r="M107" s="1" t="s">
        <v>438</v>
      </c>
      <c r="N107" s="1" t="s">
        <v>438</v>
      </c>
      <c r="O107" s="1" t="s">
        <v>439</v>
      </c>
      <c r="P107" s="1" t="s">
        <v>440</v>
      </c>
      <c r="Q107" s="1" t="s">
        <v>1050</v>
      </c>
      <c r="R107" s="1" t="s">
        <v>442</v>
      </c>
      <c r="S107" s="1" t="s">
        <v>443</v>
      </c>
      <c r="T107" s="1" t="s">
        <v>444</v>
      </c>
    </row>
    <row r="108" s="1" customFormat="1" spans="1:20">
      <c r="A108" s="3">
        <v>16348218848</v>
      </c>
      <c r="B108" s="1" t="s">
        <v>1040</v>
      </c>
      <c r="C108" s="1" t="s">
        <v>1051</v>
      </c>
      <c r="D108" s="1" t="s">
        <v>1046</v>
      </c>
      <c r="E108" s="1" t="s">
        <v>1052</v>
      </c>
      <c r="F108" s="1" t="s">
        <v>430</v>
      </c>
      <c r="G108" s="1" t="s">
        <v>434</v>
      </c>
      <c r="H108" s="1" t="s">
        <v>435</v>
      </c>
      <c r="I108" s="1" t="s">
        <v>1053</v>
      </c>
      <c r="J108" s="1" t="s">
        <v>29</v>
      </c>
      <c r="K108" s="1" t="s">
        <v>1054</v>
      </c>
      <c r="L108" s="1" t="s">
        <v>1054</v>
      </c>
      <c r="M108" s="1" t="s">
        <v>438</v>
      </c>
      <c r="N108" s="1" t="s">
        <v>438</v>
      </c>
      <c r="O108" s="1" t="s">
        <v>439</v>
      </c>
      <c r="P108" s="1" t="s">
        <v>440</v>
      </c>
      <c r="Q108" s="1" t="s">
        <v>1055</v>
      </c>
      <c r="R108" s="1" t="s">
        <v>442</v>
      </c>
      <c r="S108" s="1" t="s">
        <v>443</v>
      </c>
      <c r="T108" s="1" t="s">
        <v>444</v>
      </c>
    </row>
    <row r="109" s="1" customFormat="1" spans="1:20">
      <c r="A109" s="3">
        <v>16343309081</v>
      </c>
      <c r="B109" s="1" t="s">
        <v>1040</v>
      </c>
      <c r="C109" s="1" t="s">
        <v>1056</v>
      </c>
      <c r="D109" s="1" t="s">
        <v>1057</v>
      </c>
      <c r="E109" s="1" t="s">
        <v>1058</v>
      </c>
      <c r="F109" s="1" t="s">
        <v>430</v>
      </c>
      <c r="G109" s="1" t="s">
        <v>434</v>
      </c>
      <c r="H109" s="1" t="s">
        <v>435</v>
      </c>
      <c r="I109" s="1" t="s">
        <v>1059</v>
      </c>
      <c r="J109" s="1" t="s">
        <v>29</v>
      </c>
      <c r="K109" s="1" t="s">
        <v>1060</v>
      </c>
      <c r="L109" s="1" t="s">
        <v>1060</v>
      </c>
      <c r="M109" s="1" t="s">
        <v>438</v>
      </c>
      <c r="N109" s="1" t="s">
        <v>438</v>
      </c>
      <c r="O109" s="1" t="s">
        <v>439</v>
      </c>
      <c r="P109" s="1" t="s">
        <v>440</v>
      </c>
      <c r="Q109" s="1" t="s">
        <v>1061</v>
      </c>
      <c r="R109" s="1" t="s">
        <v>442</v>
      </c>
      <c r="S109" s="1" t="s">
        <v>443</v>
      </c>
      <c r="T109" s="1" t="s">
        <v>444</v>
      </c>
    </row>
    <row r="110" s="1" customFormat="1" spans="1:20">
      <c r="A110" s="3">
        <v>16343290801</v>
      </c>
      <c r="B110" s="1" t="s">
        <v>1040</v>
      </c>
      <c r="C110" s="1" t="s">
        <v>1062</v>
      </c>
      <c r="D110" s="1" t="s">
        <v>1063</v>
      </c>
      <c r="E110" s="1" t="s">
        <v>1064</v>
      </c>
      <c r="F110" s="1" t="s">
        <v>628</v>
      </c>
      <c r="G110" s="1" t="s">
        <v>434</v>
      </c>
      <c r="H110" s="1" t="s">
        <v>435</v>
      </c>
      <c r="I110" s="1" t="s">
        <v>1065</v>
      </c>
      <c r="J110" s="1" t="s">
        <v>29</v>
      </c>
      <c r="K110" s="1" t="s">
        <v>1007</v>
      </c>
      <c r="L110" s="1" t="s">
        <v>1007</v>
      </c>
      <c r="M110" s="1" t="s">
        <v>438</v>
      </c>
      <c r="N110" s="1" t="s">
        <v>438</v>
      </c>
      <c r="O110" s="1" t="s">
        <v>439</v>
      </c>
      <c r="P110" s="1" t="s">
        <v>440</v>
      </c>
      <c r="Q110" s="1" t="s">
        <v>1066</v>
      </c>
      <c r="R110" s="1" t="s">
        <v>442</v>
      </c>
      <c r="S110" s="1" t="s">
        <v>443</v>
      </c>
      <c r="T110" s="1" t="s">
        <v>444</v>
      </c>
    </row>
    <row r="111" s="1" customFormat="1" spans="1:20">
      <c r="A111" s="3">
        <v>16340496271</v>
      </c>
      <c r="B111" s="1" t="s">
        <v>1067</v>
      </c>
      <c r="C111" s="1" t="s">
        <v>1068</v>
      </c>
      <c r="D111" s="1" t="s">
        <v>831</v>
      </c>
      <c r="E111" s="1" t="s">
        <v>1069</v>
      </c>
      <c r="F111" s="1" t="s">
        <v>628</v>
      </c>
      <c r="G111" s="1" t="s">
        <v>434</v>
      </c>
      <c r="H111" s="1" t="s">
        <v>435</v>
      </c>
      <c r="I111" s="1" t="s">
        <v>1070</v>
      </c>
      <c r="J111" s="1" t="s">
        <v>29</v>
      </c>
      <c r="K111" s="1" t="s">
        <v>1071</v>
      </c>
      <c r="L111" s="1" t="s">
        <v>1071</v>
      </c>
      <c r="M111" s="1" t="s">
        <v>438</v>
      </c>
      <c r="N111" s="1" t="s">
        <v>438</v>
      </c>
      <c r="O111" s="1" t="s">
        <v>439</v>
      </c>
      <c r="P111" s="1" t="s">
        <v>440</v>
      </c>
      <c r="Q111" s="1" t="s">
        <v>1072</v>
      </c>
      <c r="R111" s="1" t="s">
        <v>442</v>
      </c>
      <c r="S111" s="1" t="s">
        <v>443</v>
      </c>
      <c r="T111" s="1" t="s">
        <v>444</v>
      </c>
    </row>
    <row r="112" s="1" customFormat="1" spans="1:20">
      <c r="A112" s="3">
        <v>16336578793</v>
      </c>
      <c r="B112" s="1" t="s">
        <v>1067</v>
      </c>
      <c r="C112" s="1" t="s">
        <v>1073</v>
      </c>
      <c r="D112" s="1" t="s">
        <v>953</v>
      </c>
      <c r="E112" s="1" t="s">
        <v>1074</v>
      </c>
      <c r="F112" s="1" t="s">
        <v>628</v>
      </c>
      <c r="G112" s="1" t="s">
        <v>434</v>
      </c>
      <c r="H112" s="1" t="s">
        <v>435</v>
      </c>
      <c r="I112" s="1" t="s">
        <v>1075</v>
      </c>
      <c r="J112" s="1" t="s">
        <v>29</v>
      </c>
      <c r="K112" s="1" t="s">
        <v>1076</v>
      </c>
      <c r="L112" s="1" t="s">
        <v>1076</v>
      </c>
      <c r="M112" s="1" t="s">
        <v>438</v>
      </c>
      <c r="N112" s="1" t="s">
        <v>438</v>
      </c>
      <c r="O112" s="1" t="s">
        <v>439</v>
      </c>
      <c r="P112" s="1" t="s">
        <v>440</v>
      </c>
      <c r="Q112" s="1" t="s">
        <v>1077</v>
      </c>
      <c r="R112" s="1" t="s">
        <v>442</v>
      </c>
      <c r="S112" s="1" t="s">
        <v>443</v>
      </c>
      <c r="T112" s="1" t="s">
        <v>444</v>
      </c>
    </row>
    <row r="113" s="1" customFormat="1" spans="1:20">
      <c r="A113" s="3">
        <v>16336327970</v>
      </c>
      <c r="B113" s="1" t="s">
        <v>1067</v>
      </c>
      <c r="C113" s="1" t="s">
        <v>1078</v>
      </c>
      <c r="D113" s="1" t="s">
        <v>978</v>
      </c>
      <c r="E113" s="1" t="s">
        <v>1079</v>
      </c>
      <c r="F113" s="1" t="s">
        <v>430</v>
      </c>
      <c r="G113" s="1" t="s">
        <v>434</v>
      </c>
      <c r="H113" s="1" t="s">
        <v>435</v>
      </c>
      <c r="I113" s="1" t="s">
        <v>1080</v>
      </c>
      <c r="J113" s="1" t="s">
        <v>29</v>
      </c>
      <c r="K113" s="1" t="s">
        <v>1081</v>
      </c>
      <c r="L113" s="1" t="s">
        <v>1081</v>
      </c>
      <c r="M113" s="1" t="s">
        <v>438</v>
      </c>
      <c r="N113" s="1" t="s">
        <v>438</v>
      </c>
      <c r="O113" s="1" t="s">
        <v>439</v>
      </c>
      <c r="P113" s="1" t="s">
        <v>440</v>
      </c>
      <c r="Q113" s="1" t="s">
        <v>1082</v>
      </c>
      <c r="R113" s="1" t="s">
        <v>442</v>
      </c>
      <c r="S113" s="1" t="s">
        <v>443</v>
      </c>
      <c r="T113" s="1" t="s">
        <v>444</v>
      </c>
    </row>
    <row r="114" s="1" customFormat="1" spans="1:20">
      <c r="A114" s="3">
        <v>16330931073</v>
      </c>
      <c r="B114" s="1" t="s">
        <v>1083</v>
      </c>
      <c r="C114" s="1" t="s">
        <v>1084</v>
      </c>
      <c r="D114" s="1" t="s">
        <v>1085</v>
      </c>
      <c r="E114" s="1" t="s">
        <v>1086</v>
      </c>
      <c r="F114" s="1" t="s">
        <v>430</v>
      </c>
      <c r="G114" s="1" t="s">
        <v>434</v>
      </c>
      <c r="H114" s="1" t="s">
        <v>435</v>
      </c>
      <c r="I114" s="1" t="s">
        <v>1087</v>
      </c>
      <c r="J114" s="1" t="s">
        <v>29</v>
      </c>
      <c r="K114" s="1" t="s">
        <v>736</v>
      </c>
      <c r="L114" s="1" t="s">
        <v>736</v>
      </c>
      <c r="M114" s="1" t="s">
        <v>438</v>
      </c>
      <c r="N114" s="1" t="s">
        <v>438</v>
      </c>
      <c r="O114" s="1" t="s">
        <v>439</v>
      </c>
      <c r="P114" s="1" t="s">
        <v>440</v>
      </c>
      <c r="Q114" s="1" t="s">
        <v>1088</v>
      </c>
      <c r="R114" s="1" t="s">
        <v>442</v>
      </c>
      <c r="S114" s="1" t="s">
        <v>443</v>
      </c>
      <c r="T114" s="1" t="s">
        <v>444</v>
      </c>
    </row>
    <row r="115" s="1" customFormat="1" spans="1:20">
      <c r="A115" s="3">
        <v>16330778028</v>
      </c>
      <c r="B115" s="1" t="s">
        <v>1083</v>
      </c>
      <c r="C115" s="1" t="s">
        <v>1089</v>
      </c>
      <c r="D115" s="1" t="s">
        <v>1090</v>
      </c>
      <c r="E115" s="1" t="s">
        <v>1091</v>
      </c>
      <c r="F115" s="1" t="s">
        <v>430</v>
      </c>
      <c r="G115" s="1" t="s">
        <v>434</v>
      </c>
      <c r="H115" s="1" t="s">
        <v>435</v>
      </c>
      <c r="I115" s="1" t="s">
        <v>1092</v>
      </c>
      <c r="J115" s="1" t="s">
        <v>29</v>
      </c>
      <c r="K115" s="1" t="s">
        <v>1093</v>
      </c>
      <c r="L115" s="1" t="s">
        <v>1093</v>
      </c>
      <c r="M115" s="1" t="s">
        <v>438</v>
      </c>
      <c r="N115" s="1" t="s">
        <v>438</v>
      </c>
      <c r="O115" s="1" t="s">
        <v>439</v>
      </c>
      <c r="P115" s="1" t="s">
        <v>440</v>
      </c>
      <c r="Q115" s="1" t="s">
        <v>1094</v>
      </c>
      <c r="R115" s="1" t="s">
        <v>442</v>
      </c>
      <c r="S115" s="1" t="s">
        <v>443</v>
      </c>
      <c r="T115" s="1" t="s">
        <v>444</v>
      </c>
    </row>
    <row r="116" s="1" customFormat="1" spans="1:20">
      <c r="A116" s="3">
        <v>16330642154</v>
      </c>
      <c r="B116" s="1" t="s">
        <v>1083</v>
      </c>
      <c r="C116" s="1" t="s">
        <v>1095</v>
      </c>
      <c r="D116" s="1" t="s">
        <v>998</v>
      </c>
      <c r="E116" s="1" t="s">
        <v>1096</v>
      </c>
      <c r="F116" s="1" t="s">
        <v>710</v>
      </c>
      <c r="G116" s="1" t="s">
        <v>434</v>
      </c>
      <c r="H116" s="1" t="s">
        <v>435</v>
      </c>
      <c r="I116" s="1" t="s">
        <v>1097</v>
      </c>
      <c r="J116" s="1" t="s">
        <v>29</v>
      </c>
      <c r="K116" s="1" t="s">
        <v>1098</v>
      </c>
      <c r="L116" s="1" t="s">
        <v>1098</v>
      </c>
      <c r="M116" s="1" t="s">
        <v>438</v>
      </c>
      <c r="N116" s="1" t="s">
        <v>438</v>
      </c>
      <c r="O116" s="1" t="s">
        <v>439</v>
      </c>
      <c r="P116" s="1" t="s">
        <v>440</v>
      </c>
      <c r="Q116" s="1" t="s">
        <v>1099</v>
      </c>
      <c r="R116" s="1" t="s">
        <v>442</v>
      </c>
      <c r="S116" s="1" t="s">
        <v>443</v>
      </c>
      <c r="T116" s="1" t="s">
        <v>444</v>
      </c>
    </row>
    <row r="117" s="1" customFormat="1" spans="1:20">
      <c r="A117" s="3">
        <v>16312276219</v>
      </c>
      <c r="B117" s="1" t="s">
        <v>1100</v>
      </c>
      <c r="C117" s="1" t="s">
        <v>1101</v>
      </c>
      <c r="D117" s="1" t="s">
        <v>1102</v>
      </c>
      <c r="E117" s="1" t="s">
        <v>1103</v>
      </c>
      <c r="F117" s="1" t="s">
        <v>430</v>
      </c>
      <c r="G117" s="1" t="s">
        <v>434</v>
      </c>
      <c r="H117" s="1" t="s">
        <v>435</v>
      </c>
      <c r="I117" s="1" t="s">
        <v>1104</v>
      </c>
      <c r="J117" s="1" t="s">
        <v>29</v>
      </c>
      <c r="K117" s="1" t="s">
        <v>1105</v>
      </c>
      <c r="L117" s="1" t="s">
        <v>1105</v>
      </c>
      <c r="M117" s="1" t="s">
        <v>438</v>
      </c>
      <c r="N117" s="1" t="s">
        <v>438</v>
      </c>
      <c r="O117" s="1" t="s">
        <v>439</v>
      </c>
      <c r="P117" s="1" t="s">
        <v>440</v>
      </c>
      <c r="Q117" s="1" t="s">
        <v>1106</v>
      </c>
      <c r="R117" s="1" t="s">
        <v>442</v>
      </c>
      <c r="S117" s="1" t="s">
        <v>443</v>
      </c>
      <c r="T117" s="1" t="s">
        <v>444</v>
      </c>
    </row>
    <row r="118" s="1" customFormat="1" spans="1:20">
      <c r="A118" s="3">
        <v>16310385976</v>
      </c>
      <c r="B118" s="1" t="s">
        <v>1100</v>
      </c>
      <c r="C118" s="1" t="s">
        <v>1107</v>
      </c>
      <c r="D118" s="1" t="s">
        <v>1108</v>
      </c>
      <c r="E118" s="1" t="s">
        <v>1109</v>
      </c>
      <c r="F118" s="1" t="s">
        <v>628</v>
      </c>
      <c r="G118" s="1" t="s">
        <v>434</v>
      </c>
      <c r="H118" s="1" t="s">
        <v>435</v>
      </c>
      <c r="I118" s="1" t="s">
        <v>1110</v>
      </c>
      <c r="J118" s="1" t="s">
        <v>29</v>
      </c>
      <c r="K118" s="1" t="s">
        <v>779</v>
      </c>
      <c r="L118" s="1" t="s">
        <v>779</v>
      </c>
      <c r="M118" s="1" t="s">
        <v>438</v>
      </c>
      <c r="N118" s="1" t="s">
        <v>438</v>
      </c>
      <c r="O118" s="1" t="s">
        <v>439</v>
      </c>
      <c r="P118" s="1" t="s">
        <v>440</v>
      </c>
      <c r="Q118" s="1" t="s">
        <v>1111</v>
      </c>
      <c r="R118" s="1" t="s">
        <v>442</v>
      </c>
      <c r="S118" s="1" t="s">
        <v>443</v>
      </c>
      <c r="T118" s="1" t="s">
        <v>444</v>
      </c>
    </row>
    <row r="119" s="1" customFormat="1" spans="1:20">
      <c r="A119" s="3">
        <v>16310015616</v>
      </c>
      <c r="B119" s="1" t="s">
        <v>1100</v>
      </c>
      <c r="C119" s="1" t="s">
        <v>1112</v>
      </c>
      <c r="D119" s="1" t="s">
        <v>1113</v>
      </c>
      <c r="E119" s="1" t="s">
        <v>1114</v>
      </c>
      <c r="F119" s="1" t="s">
        <v>430</v>
      </c>
      <c r="G119" s="1" t="s">
        <v>434</v>
      </c>
      <c r="H119" s="1" t="s">
        <v>435</v>
      </c>
      <c r="I119" s="1" t="s">
        <v>1115</v>
      </c>
      <c r="J119" s="1" t="s">
        <v>29</v>
      </c>
      <c r="K119" s="1" t="s">
        <v>1116</v>
      </c>
      <c r="L119" s="1" t="s">
        <v>1116</v>
      </c>
      <c r="M119" s="1" t="s">
        <v>438</v>
      </c>
      <c r="N119" s="1" t="s">
        <v>438</v>
      </c>
      <c r="O119" s="1" t="s">
        <v>439</v>
      </c>
      <c r="P119" s="1" t="s">
        <v>440</v>
      </c>
      <c r="Q119" s="1" t="s">
        <v>1117</v>
      </c>
      <c r="R119" s="1" t="s">
        <v>442</v>
      </c>
      <c r="S119" s="1" t="s">
        <v>443</v>
      </c>
      <c r="T119" s="1" t="s">
        <v>444</v>
      </c>
    </row>
    <row r="120" s="1" customFormat="1" spans="1:20">
      <c r="A120" s="3">
        <v>16295378827</v>
      </c>
      <c r="B120" s="1" t="s">
        <v>1118</v>
      </c>
      <c r="C120" s="1" t="s">
        <v>1119</v>
      </c>
      <c r="D120" s="1" t="s">
        <v>998</v>
      </c>
      <c r="E120" s="1" t="s">
        <v>1120</v>
      </c>
      <c r="F120" s="1" t="s">
        <v>628</v>
      </c>
      <c r="G120" s="1" t="s">
        <v>434</v>
      </c>
      <c r="H120" s="1" t="s">
        <v>435</v>
      </c>
      <c r="I120" s="1" t="s">
        <v>1121</v>
      </c>
      <c r="J120" s="1" t="s">
        <v>29</v>
      </c>
      <c r="K120" s="1" t="s">
        <v>1122</v>
      </c>
      <c r="L120" s="1" t="s">
        <v>1122</v>
      </c>
      <c r="M120" s="1" t="s">
        <v>438</v>
      </c>
      <c r="N120" s="1" t="s">
        <v>438</v>
      </c>
      <c r="O120" s="1" t="s">
        <v>439</v>
      </c>
      <c r="P120" s="1" t="s">
        <v>440</v>
      </c>
      <c r="Q120" s="1" t="s">
        <v>1123</v>
      </c>
      <c r="R120" s="1" t="s">
        <v>442</v>
      </c>
      <c r="S120" s="1" t="s">
        <v>443</v>
      </c>
      <c r="T120" s="1" t="s">
        <v>444</v>
      </c>
    </row>
    <row r="121" s="1" customFormat="1" spans="1:20">
      <c r="A121" s="3">
        <v>16293991982</v>
      </c>
      <c r="B121" s="1" t="s">
        <v>1118</v>
      </c>
      <c r="C121" s="1" t="s">
        <v>1124</v>
      </c>
      <c r="D121" s="1" t="s">
        <v>1125</v>
      </c>
      <c r="E121" s="1" t="s">
        <v>1126</v>
      </c>
      <c r="F121" s="1" t="s">
        <v>430</v>
      </c>
      <c r="G121" s="1" t="s">
        <v>434</v>
      </c>
      <c r="H121" s="1" t="s">
        <v>435</v>
      </c>
      <c r="I121" s="1" t="s">
        <v>1127</v>
      </c>
      <c r="J121" s="1" t="s">
        <v>29</v>
      </c>
      <c r="K121" s="1" t="s">
        <v>1128</v>
      </c>
      <c r="L121" s="1" t="s">
        <v>1128</v>
      </c>
      <c r="M121" s="1" t="s">
        <v>438</v>
      </c>
      <c r="N121" s="1" t="s">
        <v>438</v>
      </c>
      <c r="O121" s="1" t="s">
        <v>439</v>
      </c>
      <c r="P121" s="1" t="s">
        <v>440</v>
      </c>
      <c r="Q121" s="1" t="s">
        <v>1129</v>
      </c>
      <c r="R121" s="1" t="s">
        <v>442</v>
      </c>
      <c r="S121" s="1" t="s">
        <v>443</v>
      </c>
      <c r="T121" s="1" t="s">
        <v>444</v>
      </c>
    </row>
    <row r="122" s="1" customFormat="1" spans="1:20">
      <c r="A122" s="3">
        <v>16273719333</v>
      </c>
      <c r="B122" s="1" t="s">
        <v>1130</v>
      </c>
      <c r="C122" s="1" t="s">
        <v>1131</v>
      </c>
      <c r="D122" s="1" t="s">
        <v>1132</v>
      </c>
      <c r="E122" s="1" t="s">
        <v>1133</v>
      </c>
      <c r="F122" s="1" t="s">
        <v>628</v>
      </c>
      <c r="G122" s="1" t="s">
        <v>434</v>
      </c>
      <c r="H122" s="1" t="s">
        <v>435</v>
      </c>
      <c r="I122" s="1" t="s">
        <v>1134</v>
      </c>
      <c r="J122" s="1" t="s">
        <v>29</v>
      </c>
      <c r="K122" s="1" t="s">
        <v>1135</v>
      </c>
      <c r="L122" s="1" t="s">
        <v>1135</v>
      </c>
      <c r="M122" s="1" t="s">
        <v>438</v>
      </c>
      <c r="N122" s="1" t="s">
        <v>438</v>
      </c>
      <c r="O122" s="1" t="s">
        <v>439</v>
      </c>
      <c r="P122" s="1" t="s">
        <v>440</v>
      </c>
      <c r="Q122" s="1" t="s">
        <v>1136</v>
      </c>
      <c r="R122" s="1" t="s">
        <v>442</v>
      </c>
      <c r="S122" s="1" t="s">
        <v>443</v>
      </c>
      <c r="T122" s="1" t="s">
        <v>444</v>
      </c>
    </row>
    <row r="123" s="1" customFormat="1" spans="1:20">
      <c r="A123" s="3">
        <v>16265971207</v>
      </c>
      <c r="B123" s="1" t="s">
        <v>1137</v>
      </c>
      <c r="C123" s="1" t="s">
        <v>1138</v>
      </c>
      <c r="D123" s="1" t="s">
        <v>607</v>
      </c>
      <c r="E123" s="1" t="s">
        <v>1139</v>
      </c>
      <c r="F123" s="1" t="s">
        <v>430</v>
      </c>
      <c r="G123" s="1" t="s">
        <v>434</v>
      </c>
      <c r="H123" s="1" t="s">
        <v>435</v>
      </c>
      <c r="I123" s="1" t="s">
        <v>1140</v>
      </c>
      <c r="J123" s="1" t="s">
        <v>29</v>
      </c>
      <c r="K123" s="1" t="s">
        <v>1141</v>
      </c>
      <c r="L123" s="1" t="s">
        <v>1141</v>
      </c>
      <c r="M123" s="1" t="s">
        <v>438</v>
      </c>
      <c r="N123" s="1" t="s">
        <v>438</v>
      </c>
      <c r="O123" s="1" t="s">
        <v>439</v>
      </c>
      <c r="P123" s="1" t="s">
        <v>440</v>
      </c>
      <c r="Q123" s="1" t="s">
        <v>1142</v>
      </c>
      <c r="R123" s="1" t="s">
        <v>442</v>
      </c>
      <c r="S123" s="1" t="s">
        <v>443</v>
      </c>
      <c r="T123" s="1" t="s">
        <v>444</v>
      </c>
    </row>
    <row r="124" s="1" customFormat="1" spans="1:20">
      <c r="A124" s="3">
        <v>16264161640</v>
      </c>
      <c r="B124" s="1" t="s">
        <v>1143</v>
      </c>
      <c r="C124" s="1" t="s">
        <v>1144</v>
      </c>
      <c r="D124" s="1" t="s">
        <v>1145</v>
      </c>
      <c r="E124" s="1" t="s">
        <v>1146</v>
      </c>
      <c r="F124" s="1" t="s">
        <v>430</v>
      </c>
      <c r="G124" s="1" t="s">
        <v>434</v>
      </c>
      <c r="H124" s="1" t="s">
        <v>435</v>
      </c>
      <c r="I124" s="1" t="s">
        <v>1147</v>
      </c>
      <c r="J124" s="1" t="s">
        <v>29</v>
      </c>
      <c r="K124" s="1" t="s">
        <v>1148</v>
      </c>
      <c r="L124" s="1" t="s">
        <v>1148</v>
      </c>
      <c r="M124" s="1" t="s">
        <v>438</v>
      </c>
      <c r="N124" s="1" t="s">
        <v>438</v>
      </c>
      <c r="O124" s="1" t="s">
        <v>439</v>
      </c>
      <c r="P124" s="1" t="s">
        <v>440</v>
      </c>
      <c r="Q124" s="1" t="s">
        <v>1149</v>
      </c>
      <c r="R124" s="1" t="s">
        <v>442</v>
      </c>
      <c r="S124" s="1" t="s">
        <v>443</v>
      </c>
      <c r="T124" s="1" t="s">
        <v>444</v>
      </c>
    </row>
    <row r="125" s="1" customFormat="1" spans="1:20">
      <c r="A125" s="3">
        <v>16248307902</v>
      </c>
      <c r="B125" s="1" t="s">
        <v>1150</v>
      </c>
      <c r="C125" s="1" t="s">
        <v>1151</v>
      </c>
      <c r="D125" s="1" t="s">
        <v>1152</v>
      </c>
      <c r="E125" s="1" t="s">
        <v>1153</v>
      </c>
      <c r="F125" s="1" t="s">
        <v>628</v>
      </c>
      <c r="G125" s="1" t="s">
        <v>434</v>
      </c>
      <c r="H125" s="1" t="s">
        <v>435</v>
      </c>
      <c r="I125" s="1" t="s">
        <v>1154</v>
      </c>
      <c r="J125" s="1" t="s">
        <v>29</v>
      </c>
      <c r="K125" s="1" t="s">
        <v>1155</v>
      </c>
      <c r="L125" s="1" t="s">
        <v>1155</v>
      </c>
      <c r="M125" s="1" t="s">
        <v>438</v>
      </c>
      <c r="N125" s="1" t="s">
        <v>438</v>
      </c>
      <c r="O125" s="1" t="s">
        <v>439</v>
      </c>
      <c r="P125" s="1" t="s">
        <v>440</v>
      </c>
      <c r="Q125" s="1" t="s">
        <v>1156</v>
      </c>
      <c r="R125" s="1" t="s">
        <v>442</v>
      </c>
      <c r="S125" s="1" t="s">
        <v>443</v>
      </c>
      <c r="T125" s="1" t="s">
        <v>444</v>
      </c>
    </row>
    <row r="126" s="1" customFormat="1" spans="1:20">
      <c r="A126" s="3">
        <v>16247962585</v>
      </c>
      <c r="B126" s="1" t="s">
        <v>1157</v>
      </c>
      <c r="C126" s="1" t="s">
        <v>1158</v>
      </c>
      <c r="D126" s="1" t="s">
        <v>1159</v>
      </c>
      <c r="E126" s="1" t="s">
        <v>1160</v>
      </c>
      <c r="F126" s="1" t="s">
        <v>430</v>
      </c>
      <c r="G126" s="1" t="s">
        <v>434</v>
      </c>
      <c r="H126" s="1" t="s">
        <v>435</v>
      </c>
      <c r="I126" s="1" t="s">
        <v>1161</v>
      </c>
      <c r="J126" s="1" t="s">
        <v>29</v>
      </c>
      <c r="K126" s="1" t="s">
        <v>1162</v>
      </c>
      <c r="L126" s="1" t="s">
        <v>1162</v>
      </c>
      <c r="M126" s="1" t="s">
        <v>438</v>
      </c>
      <c r="N126" s="1" t="s">
        <v>438</v>
      </c>
      <c r="O126" s="1" t="s">
        <v>439</v>
      </c>
      <c r="P126" s="1" t="s">
        <v>440</v>
      </c>
      <c r="Q126" s="1" t="s">
        <v>1163</v>
      </c>
      <c r="R126" s="1" t="s">
        <v>442</v>
      </c>
      <c r="S126" s="1" t="s">
        <v>443</v>
      </c>
      <c r="T126" s="1" t="s">
        <v>444</v>
      </c>
    </row>
    <row r="127" s="1" customFormat="1" spans="1:20">
      <c r="A127" s="3">
        <v>16238281247</v>
      </c>
      <c r="B127" s="1" t="s">
        <v>1164</v>
      </c>
      <c r="C127" s="1" t="s">
        <v>1165</v>
      </c>
      <c r="D127" s="1" t="s">
        <v>1166</v>
      </c>
      <c r="E127" s="1" t="s">
        <v>1167</v>
      </c>
      <c r="F127" s="1" t="s">
        <v>430</v>
      </c>
      <c r="G127" s="1" t="s">
        <v>434</v>
      </c>
      <c r="H127" s="1" t="s">
        <v>435</v>
      </c>
      <c r="I127" s="1" t="s">
        <v>1168</v>
      </c>
      <c r="J127" s="1" t="s">
        <v>29</v>
      </c>
      <c r="K127" s="1" t="s">
        <v>1169</v>
      </c>
      <c r="L127" s="1" t="s">
        <v>1169</v>
      </c>
      <c r="M127" s="1" t="s">
        <v>438</v>
      </c>
      <c r="N127" s="1" t="s">
        <v>438</v>
      </c>
      <c r="O127" s="1" t="s">
        <v>439</v>
      </c>
      <c r="P127" s="1" t="s">
        <v>440</v>
      </c>
      <c r="Q127" s="1" t="s">
        <v>1170</v>
      </c>
      <c r="R127" s="1" t="s">
        <v>442</v>
      </c>
      <c r="S127" s="1" t="s">
        <v>443</v>
      </c>
      <c r="T127" s="1" t="s">
        <v>444</v>
      </c>
    </row>
    <row r="128" s="1" customFormat="1" spans="1:20">
      <c r="A128" s="3">
        <v>16230552246</v>
      </c>
      <c r="B128" s="1" t="s">
        <v>1171</v>
      </c>
      <c r="C128" s="1" t="s">
        <v>1172</v>
      </c>
      <c r="D128" s="1" t="s">
        <v>1173</v>
      </c>
      <c r="E128" s="1" t="s">
        <v>1174</v>
      </c>
      <c r="F128" s="1" t="s">
        <v>430</v>
      </c>
      <c r="G128" s="1" t="s">
        <v>434</v>
      </c>
      <c r="H128" s="1" t="s">
        <v>435</v>
      </c>
      <c r="I128" s="1" t="s">
        <v>439</v>
      </c>
      <c r="J128" s="1" t="s">
        <v>29</v>
      </c>
      <c r="K128" s="1" t="s">
        <v>439</v>
      </c>
      <c r="L128" s="1" t="s">
        <v>439</v>
      </c>
      <c r="M128" s="1" t="s">
        <v>438</v>
      </c>
      <c r="N128" s="1" t="s">
        <v>438</v>
      </c>
      <c r="O128" s="1" t="s">
        <v>439</v>
      </c>
      <c r="P128" s="1" t="s">
        <v>440</v>
      </c>
      <c r="Q128" s="1" t="s">
        <v>1175</v>
      </c>
      <c r="R128" s="1" t="s">
        <v>442</v>
      </c>
      <c r="S128" s="1" t="s">
        <v>443</v>
      </c>
      <c r="T128" s="1" t="s">
        <v>444</v>
      </c>
    </row>
    <row r="129" s="1" customFormat="1" spans="1:20">
      <c r="A129" s="3">
        <v>16211060320</v>
      </c>
      <c r="B129" s="1" t="s">
        <v>1176</v>
      </c>
      <c r="C129" s="1" t="s">
        <v>1177</v>
      </c>
      <c r="D129" s="1" t="s">
        <v>1178</v>
      </c>
      <c r="E129" s="1" t="s">
        <v>1179</v>
      </c>
      <c r="F129" s="1" t="s">
        <v>430</v>
      </c>
      <c r="G129" s="1" t="s">
        <v>434</v>
      </c>
      <c r="H129" s="1" t="s">
        <v>435</v>
      </c>
      <c r="I129" s="1" t="s">
        <v>1180</v>
      </c>
      <c r="J129" s="1" t="s">
        <v>29</v>
      </c>
      <c r="K129" s="1" t="s">
        <v>790</v>
      </c>
      <c r="L129" s="1" t="s">
        <v>1181</v>
      </c>
      <c r="M129" s="1" t="s">
        <v>1182</v>
      </c>
      <c r="N129" s="1" t="s">
        <v>1183</v>
      </c>
      <c r="O129" s="1" t="s">
        <v>439</v>
      </c>
      <c r="P129" s="1" t="s">
        <v>440</v>
      </c>
      <c r="Q129" s="1" t="s">
        <v>1184</v>
      </c>
      <c r="R129" s="1" t="s">
        <v>442</v>
      </c>
      <c r="S129" s="1" t="s">
        <v>443</v>
      </c>
      <c r="T129" s="1" t="s">
        <v>444</v>
      </c>
    </row>
    <row r="130" s="1" customFormat="1" spans="1:20">
      <c r="A130" s="3">
        <v>16192129100</v>
      </c>
      <c r="B130" s="1" t="s">
        <v>1185</v>
      </c>
      <c r="C130" s="1" t="s">
        <v>1186</v>
      </c>
      <c r="D130" s="1" t="s">
        <v>1187</v>
      </c>
      <c r="E130" s="1" t="s">
        <v>1188</v>
      </c>
      <c r="F130" s="1" t="s">
        <v>430</v>
      </c>
      <c r="G130" s="1" t="s">
        <v>434</v>
      </c>
      <c r="H130" s="1" t="s">
        <v>435</v>
      </c>
      <c r="I130" s="1" t="s">
        <v>1189</v>
      </c>
      <c r="J130" s="1" t="s">
        <v>29</v>
      </c>
      <c r="K130" s="1" t="s">
        <v>1190</v>
      </c>
      <c r="L130" s="1" t="s">
        <v>1191</v>
      </c>
      <c r="M130" s="1" t="s">
        <v>1192</v>
      </c>
      <c r="N130" s="1" t="s">
        <v>1193</v>
      </c>
      <c r="O130" s="1" t="s">
        <v>439</v>
      </c>
      <c r="P130" s="1" t="s">
        <v>440</v>
      </c>
      <c r="Q130" s="1" t="s">
        <v>1194</v>
      </c>
      <c r="R130" s="1" t="s">
        <v>442</v>
      </c>
      <c r="S130" s="1" t="s">
        <v>443</v>
      </c>
      <c r="T130" s="1" t="s">
        <v>444</v>
      </c>
    </row>
    <row r="131" s="1" customFormat="1" spans="1:20">
      <c r="A131" s="3">
        <v>16176482732</v>
      </c>
      <c r="B131" s="1" t="s">
        <v>1195</v>
      </c>
      <c r="C131" s="1" t="s">
        <v>1196</v>
      </c>
      <c r="D131" s="1" t="s">
        <v>1197</v>
      </c>
      <c r="E131" s="1" t="s">
        <v>1198</v>
      </c>
      <c r="F131" s="1" t="s">
        <v>628</v>
      </c>
      <c r="G131" s="1" t="s">
        <v>434</v>
      </c>
      <c r="H131" s="1" t="s">
        <v>435</v>
      </c>
      <c r="I131" s="1" t="s">
        <v>1199</v>
      </c>
      <c r="J131" s="1" t="s">
        <v>29</v>
      </c>
      <c r="K131" s="1" t="s">
        <v>1200</v>
      </c>
      <c r="L131" s="1" t="s">
        <v>1200</v>
      </c>
      <c r="M131" s="1" t="s">
        <v>438</v>
      </c>
      <c r="N131" s="1" t="s">
        <v>438</v>
      </c>
      <c r="O131" s="1" t="s">
        <v>439</v>
      </c>
      <c r="P131" s="1" t="s">
        <v>440</v>
      </c>
      <c r="Q131" s="1" t="s">
        <v>1201</v>
      </c>
      <c r="R131" s="1" t="s">
        <v>442</v>
      </c>
      <c r="S131" s="1" t="s">
        <v>443</v>
      </c>
      <c r="T131" s="1" t="s">
        <v>444</v>
      </c>
    </row>
    <row r="132" s="1" customFormat="1" spans="1:20">
      <c r="A132" s="3">
        <v>16171794290</v>
      </c>
      <c r="B132" s="1" t="s">
        <v>1202</v>
      </c>
      <c r="C132" s="1" t="s">
        <v>1203</v>
      </c>
      <c r="D132" s="1" t="s">
        <v>1204</v>
      </c>
      <c r="E132" s="1" t="s">
        <v>1205</v>
      </c>
      <c r="F132" s="1" t="s">
        <v>628</v>
      </c>
      <c r="G132" s="1" t="s">
        <v>434</v>
      </c>
      <c r="H132" s="1" t="s">
        <v>435</v>
      </c>
      <c r="I132" s="1" t="s">
        <v>1206</v>
      </c>
      <c r="J132" s="1" t="s">
        <v>29</v>
      </c>
      <c r="K132" s="1" t="s">
        <v>1207</v>
      </c>
      <c r="L132" s="1" t="s">
        <v>1207</v>
      </c>
      <c r="M132" s="1" t="s">
        <v>438</v>
      </c>
      <c r="N132" s="1" t="s">
        <v>438</v>
      </c>
      <c r="O132" s="1" t="s">
        <v>439</v>
      </c>
      <c r="P132" s="1" t="s">
        <v>440</v>
      </c>
      <c r="Q132" s="1" t="s">
        <v>1208</v>
      </c>
      <c r="R132" s="1" t="s">
        <v>442</v>
      </c>
      <c r="S132" s="1" t="s">
        <v>443</v>
      </c>
      <c r="T132" s="1" t="s">
        <v>444</v>
      </c>
    </row>
    <row r="133" s="1" customFormat="1" spans="1:20">
      <c r="A133" s="3">
        <v>16162858338</v>
      </c>
      <c r="B133" s="1" t="s">
        <v>1209</v>
      </c>
      <c r="C133" s="1" t="s">
        <v>1210</v>
      </c>
      <c r="D133" s="1" t="s">
        <v>1211</v>
      </c>
      <c r="E133" s="1" t="s">
        <v>1212</v>
      </c>
      <c r="F133" s="1" t="s">
        <v>744</v>
      </c>
      <c r="G133" s="1" t="s">
        <v>434</v>
      </c>
      <c r="H133" s="1" t="s">
        <v>435</v>
      </c>
      <c r="I133" s="1" t="s">
        <v>1213</v>
      </c>
      <c r="J133" s="1" t="s">
        <v>29</v>
      </c>
      <c r="K133" s="1" t="s">
        <v>1214</v>
      </c>
      <c r="L133" s="1" t="s">
        <v>1214</v>
      </c>
      <c r="M133" s="1" t="s">
        <v>438</v>
      </c>
      <c r="N133" s="1" t="s">
        <v>438</v>
      </c>
      <c r="O133" s="1" t="s">
        <v>439</v>
      </c>
      <c r="P133" s="1" t="s">
        <v>440</v>
      </c>
      <c r="Q133" s="1" t="s">
        <v>1215</v>
      </c>
      <c r="R133" s="1" t="s">
        <v>442</v>
      </c>
      <c r="S133" s="1" t="s">
        <v>443</v>
      </c>
      <c r="T133" s="1" t="s">
        <v>444</v>
      </c>
    </row>
    <row r="134" s="1" customFormat="1" spans="1:20">
      <c r="A134" s="3">
        <v>16122187440</v>
      </c>
      <c r="B134" s="1" t="s">
        <v>1216</v>
      </c>
      <c r="C134" s="1" t="s">
        <v>1217</v>
      </c>
      <c r="D134" s="1" t="s">
        <v>1218</v>
      </c>
      <c r="E134" s="1" t="s">
        <v>1219</v>
      </c>
      <c r="F134" s="1" t="s">
        <v>628</v>
      </c>
      <c r="G134" s="1" t="s">
        <v>434</v>
      </c>
      <c r="H134" s="1" t="s">
        <v>435</v>
      </c>
      <c r="I134" s="1" t="s">
        <v>1220</v>
      </c>
      <c r="J134" s="1" t="s">
        <v>29</v>
      </c>
      <c r="K134" s="1" t="s">
        <v>1020</v>
      </c>
      <c r="L134" s="1" t="s">
        <v>1020</v>
      </c>
      <c r="M134" s="1" t="s">
        <v>438</v>
      </c>
      <c r="N134" s="1" t="s">
        <v>438</v>
      </c>
      <c r="O134" s="1" t="s">
        <v>439</v>
      </c>
      <c r="P134" s="1" t="s">
        <v>440</v>
      </c>
      <c r="Q134" s="1" t="s">
        <v>1221</v>
      </c>
      <c r="R134" s="1" t="s">
        <v>442</v>
      </c>
      <c r="S134" s="1" t="s">
        <v>443</v>
      </c>
      <c r="T134" s="1" t="s">
        <v>444</v>
      </c>
    </row>
    <row r="135" s="1" customFormat="1" spans="1:20">
      <c r="A135" s="3">
        <v>16008309542</v>
      </c>
      <c r="B135" s="1" t="s">
        <v>1222</v>
      </c>
      <c r="C135" s="1" t="s">
        <v>1223</v>
      </c>
      <c r="D135" s="1" t="s">
        <v>1224</v>
      </c>
      <c r="E135" s="1" t="s">
        <v>1225</v>
      </c>
      <c r="F135" s="1" t="s">
        <v>628</v>
      </c>
      <c r="G135" s="1" t="s">
        <v>434</v>
      </c>
      <c r="H135" s="1" t="s">
        <v>435</v>
      </c>
      <c r="I135" s="1" t="s">
        <v>439</v>
      </c>
      <c r="J135" s="1" t="s">
        <v>29</v>
      </c>
      <c r="K135" s="1" t="s">
        <v>439</v>
      </c>
      <c r="L135" s="1" t="s">
        <v>1226</v>
      </c>
      <c r="M135" s="1" t="s">
        <v>1227</v>
      </c>
      <c r="N135" s="1" t="s">
        <v>1228</v>
      </c>
      <c r="O135" s="1" t="s">
        <v>439</v>
      </c>
      <c r="P135" s="1" t="s">
        <v>440</v>
      </c>
      <c r="Q135" s="1" t="s">
        <v>1229</v>
      </c>
      <c r="R135" s="1" t="s">
        <v>442</v>
      </c>
      <c r="S135" s="1" t="s">
        <v>443</v>
      </c>
      <c r="T135" s="1" t="s">
        <v>444</v>
      </c>
    </row>
    <row r="136" s="1" customFormat="1" spans="1:20">
      <c r="A136" s="3">
        <v>15983179891</v>
      </c>
      <c r="B136" s="1" t="s">
        <v>1230</v>
      </c>
      <c r="C136" s="1" t="s">
        <v>1231</v>
      </c>
      <c r="D136" s="1" t="s">
        <v>1224</v>
      </c>
      <c r="E136" s="1" t="s">
        <v>1232</v>
      </c>
      <c r="F136" s="1" t="s">
        <v>628</v>
      </c>
      <c r="G136" s="1" t="s">
        <v>434</v>
      </c>
      <c r="H136" s="1" t="s">
        <v>435</v>
      </c>
      <c r="I136" s="1" t="s">
        <v>1233</v>
      </c>
      <c r="J136" s="1" t="s">
        <v>29</v>
      </c>
      <c r="K136" s="1" t="s">
        <v>1234</v>
      </c>
      <c r="L136" s="1" t="s">
        <v>1234</v>
      </c>
      <c r="M136" s="1" t="s">
        <v>438</v>
      </c>
      <c r="N136" s="1" t="s">
        <v>438</v>
      </c>
      <c r="O136" s="1" t="s">
        <v>439</v>
      </c>
      <c r="P136" s="1" t="s">
        <v>440</v>
      </c>
      <c r="Q136" s="1" t="s">
        <v>1235</v>
      </c>
      <c r="R136" s="1" t="s">
        <v>442</v>
      </c>
      <c r="S136" s="1" t="s">
        <v>443</v>
      </c>
      <c r="T136" s="1" t="s">
        <v>444</v>
      </c>
    </row>
    <row r="137" s="1" customFormat="1" spans="1:20">
      <c r="A137" s="3">
        <v>15982189923</v>
      </c>
      <c r="B137" s="1" t="s">
        <v>1236</v>
      </c>
      <c r="C137" s="1" t="s">
        <v>1237</v>
      </c>
      <c r="D137" s="1" t="s">
        <v>1224</v>
      </c>
      <c r="E137" s="1" t="s">
        <v>1238</v>
      </c>
      <c r="F137" s="1" t="s">
        <v>628</v>
      </c>
      <c r="G137" s="1" t="s">
        <v>434</v>
      </c>
      <c r="H137" s="1" t="s">
        <v>435</v>
      </c>
      <c r="I137" s="1" t="s">
        <v>1239</v>
      </c>
      <c r="J137" s="1" t="s">
        <v>29</v>
      </c>
      <c r="K137" s="1" t="s">
        <v>1240</v>
      </c>
      <c r="L137" s="1" t="s">
        <v>1240</v>
      </c>
      <c r="M137" s="1" t="s">
        <v>438</v>
      </c>
      <c r="N137" s="1" t="s">
        <v>438</v>
      </c>
      <c r="O137" s="1" t="s">
        <v>439</v>
      </c>
      <c r="P137" s="1" t="s">
        <v>440</v>
      </c>
      <c r="Q137" s="1" t="s">
        <v>1241</v>
      </c>
      <c r="R137" s="1" t="s">
        <v>442</v>
      </c>
      <c r="S137" s="1" t="s">
        <v>443</v>
      </c>
      <c r="T137" s="1" t="s">
        <v>444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2021-10-13T01:49:14Z</dcterms:created>
  <dcterms:modified xsi:type="dcterms:W3CDTF">2021-10-13T02:22:54Z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ECD39E59512A40E7BA2FED0FB2A59A7D</vt:lpwstr>
  </property>
  <property fmtid="{D5CDD505-2E9C-101B-9397-08002B2CF9AE}" pid="3" name="KSOProductBuildVer">
    <vt:lpwstr>2052-11.1.0.10938</vt:lpwstr>
  </property>
</Properties>
</file>