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对账!$A$1:$I$60</definedName>
  </definedNames>
  <calcPr calcId="144525"/>
</workbook>
</file>

<file path=xl/sharedStrings.xml><?xml version="1.0" encoding="utf-8"?>
<sst xmlns="http://schemas.openxmlformats.org/spreadsheetml/2006/main" count="3249" uniqueCount="687">
  <si>
    <t>去哪儿网酒店预付对账单</t>
  </si>
  <si>
    <t>供应商名称：</t>
  </si>
  <si>
    <t>遇见时光</t>
  </si>
  <si>
    <t>结算周期：</t>
  </si>
  <si>
    <t>2021-10-12至2021-10-13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</si>
  <si>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</si>
  <si>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</si>
  <si>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</si>
  <si>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</si>
  <si>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</si>
  <si>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</si>
  <si>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</si>
  <si>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</si>
  <si>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</si>
  <si>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</si>
  <si>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</si>
  <si>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</si>
  <si>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</si>
  <si>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</si>
  <si>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</si>
  <si>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¥18,345.00</t>
  </si>
  <si>
    <t>¥2,428.00</t>
  </si>
  <si>
    <t>¥15,917.00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</si>
  <si>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</si>
  <si>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</si>
  <si>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</si>
  <si>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</si>
  <si>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</si>
  <si>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</si>
  <si>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</si>
  <si>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</si>
  <si>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</si>
  <si>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</si>
  <si>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</si>
  <si>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</si>
  <si>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</si>
  <si>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</si>
  <si>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</si>
  <si>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</si>
  <si>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</si>
  <si>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</si>
  <si>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</si>
  <si>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</si>
  <si>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</si>
  <si>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</si>
  <si>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</si>
  <si>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</si>
  <si>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</si>
  <si>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</si>
  <si>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</si>
  <si>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</si>
  <si>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</si>
  <si>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</si>
  <si>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</si>
  <si>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</si>
  <si>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</si>
  <si>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</si>
  <si>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</si>
  <si>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</si>
  <si>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</si>
  <si>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</si>
  <si>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</si>
  <si>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</si>
  <si>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</si>
  <si>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</si>
  <si>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</si>
  <si>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</si>
  <si>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</si>
  <si>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</si>
  <si>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102779151595</t>
  </si>
  <si>
    <t>酒店预付</t>
  </si>
  <si>
    <t>否</t>
  </si>
  <si>
    <t>普通</t>
  </si>
  <si>
    <t>291211450</t>
  </si>
  <si>
    <t>欧暇·地中海酒店(贵阳国际会展中心金融城店)</t>
  </si>
  <si>
    <t>1616855</t>
  </si>
  <si>
    <t>王宇皓</t>
  </si>
  <si>
    <t>2021-10-08</t>
  </si>
  <si>
    <t>2021-10-11</t>
  </si>
  <si>
    <t>2021-10-13</t>
  </si>
  <si>
    <t>¥382.00</t>
  </si>
  <si>
    <t>¥50.00</t>
  </si>
  <si>
    <t>¥332.00</t>
  </si>
  <si>
    <t>暇享大床房</t>
  </si>
  <si>
    <t>WEBSITE</t>
  </si>
  <si>
    <t>102783515049</t>
  </si>
  <si>
    <t>266556473</t>
  </si>
  <si>
    <t>广州花园酒店</t>
  </si>
  <si>
    <t>施友谊</t>
  </si>
  <si>
    <t>2021-10-12</t>
  </si>
  <si>
    <t>¥681.00</t>
  </si>
  <si>
    <t>¥89.00</t>
  </si>
  <si>
    <t>¥592.00</t>
  </si>
  <si>
    <t>花园大床房</t>
  </si>
  <si>
    <t>102783576075</t>
  </si>
  <si>
    <t>298086163</t>
  </si>
  <si>
    <t>美宜家连锁酒店(辉县太行大道店)</t>
  </si>
  <si>
    <t>王晓阳</t>
  </si>
  <si>
    <t>¥101.00</t>
  </si>
  <si>
    <t>¥14.00</t>
  </si>
  <si>
    <t>¥87.00</t>
  </si>
  <si>
    <t>特惠大床房</t>
  </si>
  <si>
    <t>102782791696</t>
  </si>
  <si>
    <t>268924055</t>
  </si>
  <si>
    <t>四川巨洋国际大饭店</t>
  </si>
  <si>
    <t>王冬梅</t>
  </si>
  <si>
    <t>¥619.00</t>
  </si>
  <si>
    <t>¥85.00</t>
  </si>
  <si>
    <t>¥534.00</t>
  </si>
  <si>
    <t>超豪华大床房</t>
  </si>
  <si>
    <t>102782703708</t>
  </si>
  <si>
    <t>268948439</t>
  </si>
  <si>
    <t>武汉亚洲大酒店</t>
  </si>
  <si>
    <t>李梦</t>
  </si>
  <si>
    <t>¥357.00</t>
  </si>
  <si>
    <t>¥47.00</t>
  </si>
  <si>
    <t>¥310.00</t>
  </si>
  <si>
    <t>标准间</t>
  </si>
  <si>
    <t>102783769590</t>
  </si>
  <si>
    <t>295808446</t>
  </si>
  <si>
    <t>花筑·香格里拉心中日月别苑</t>
  </si>
  <si>
    <t>李静捷</t>
  </si>
  <si>
    <t>¥313.00</t>
  </si>
  <si>
    <t>¥41.00</t>
  </si>
  <si>
    <t>¥272.00</t>
  </si>
  <si>
    <t>禅茶文化大床房</t>
  </si>
  <si>
    <t>102782921758</t>
  </si>
  <si>
    <t>278593554</t>
  </si>
  <si>
    <t>城市便捷酒店(当阳步行街雅斯国际店)</t>
  </si>
  <si>
    <t>王炎</t>
  </si>
  <si>
    <t>¥155.00</t>
  </si>
  <si>
    <t>¥21.00</t>
  </si>
  <si>
    <t>¥134.00</t>
  </si>
  <si>
    <t>102783314153</t>
  </si>
  <si>
    <t>278592096</t>
  </si>
  <si>
    <t>城市便捷酒店(武汉汉阳东风公司地铁站店)</t>
  </si>
  <si>
    <t>韦青</t>
  </si>
  <si>
    <t>¥180.00</t>
  </si>
  <si>
    <t>¥24.00</t>
  </si>
  <si>
    <t>¥156.00</t>
  </si>
  <si>
    <t>102783550400</t>
  </si>
  <si>
    <t>278591658</t>
  </si>
  <si>
    <t>城市便捷酒店(佛山大沥新都会店)</t>
  </si>
  <si>
    <t>陈福建</t>
  </si>
  <si>
    <t>¥127.00</t>
  </si>
  <si>
    <t>¥17.00</t>
  </si>
  <si>
    <t>¥110.00</t>
  </si>
  <si>
    <t>标准大床房</t>
  </si>
  <si>
    <t>102782628914</t>
  </si>
  <si>
    <t>邓玲</t>
  </si>
  <si>
    <t>¥459.00</t>
  </si>
  <si>
    <t>¥60.00</t>
  </si>
  <si>
    <t>¥399.00</t>
  </si>
  <si>
    <t>102783224607</t>
  </si>
  <si>
    <t>289057846</t>
  </si>
  <si>
    <t>格林联盟(承德避暑山庄翠桥路店)</t>
  </si>
  <si>
    <t>缪青</t>
  </si>
  <si>
    <t>¥137.00</t>
  </si>
  <si>
    <t>¥18.00</t>
  </si>
  <si>
    <t>¥119.00</t>
  </si>
  <si>
    <t>大床房,内窗</t>
  </si>
  <si>
    <t>102783848571</t>
  </si>
  <si>
    <t>266548664</t>
  </si>
  <si>
    <t>锦江之星(西安大雁塔地铁站店)原(西安大雁塔店)</t>
  </si>
  <si>
    <t>张治峰</t>
  </si>
  <si>
    <t>¥222.00</t>
  </si>
  <si>
    <t>¥29.00</t>
  </si>
  <si>
    <t>¥193.00</t>
  </si>
  <si>
    <t>商务房c</t>
  </si>
  <si>
    <t>102783743110</t>
  </si>
  <si>
    <t>288747559</t>
  </si>
  <si>
    <t>巴中戴斯酒店</t>
  </si>
  <si>
    <t>张新林</t>
  </si>
  <si>
    <t>¥228.00</t>
  </si>
  <si>
    <t>¥30.00</t>
  </si>
  <si>
    <t>¥198.00</t>
  </si>
  <si>
    <t>豪华大床房</t>
  </si>
  <si>
    <t>102783552668</t>
  </si>
  <si>
    <t>268932653</t>
  </si>
  <si>
    <t>澳都酒店(成都西华大学店)</t>
  </si>
  <si>
    <t>孙雨</t>
  </si>
  <si>
    <t>¥90.00</t>
  </si>
  <si>
    <t>¥12.00</t>
  </si>
  <si>
    <t>¥78.00</t>
  </si>
  <si>
    <t>时尚个性房</t>
  </si>
  <si>
    <t>102783483343</t>
  </si>
  <si>
    <t>283447444</t>
  </si>
  <si>
    <t>宜尚酒店(柳州高铁站店)</t>
  </si>
  <si>
    <t>吴姬霖</t>
  </si>
  <si>
    <t>¥233.00</t>
  </si>
  <si>
    <t>¥31.00</t>
  </si>
  <si>
    <t>¥202.00</t>
  </si>
  <si>
    <t>宜馨大床房</t>
  </si>
  <si>
    <t>102783944637</t>
  </si>
  <si>
    <t>326762296</t>
  </si>
  <si>
    <t>城市便捷酒店(郑州城东南路地铁站店)</t>
  </si>
  <si>
    <t>郑新星</t>
  </si>
  <si>
    <t>¥187.00</t>
  </si>
  <si>
    <t>¥25.00</t>
  </si>
  <si>
    <t>¥162.00</t>
  </si>
  <si>
    <t>商务大床房</t>
  </si>
  <si>
    <t>102783939609</t>
  </si>
  <si>
    <t>278593764</t>
  </si>
  <si>
    <t>城市便捷酒店(枣阳汉城店)</t>
  </si>
  <si>
    <t>付敏</t>
  </si>
  <si>
    <t>¥210.00</t>
  </si>
  <si>
    <t>¥28.00</t>
  </si>
  <si>
    <t>¥182.00</t>
  </si>
  <si>
    <t>商务双床房</t>
  </si>
  <si>
    <t>102782389343</t>
  </si>
  <si>
    <t>295808626</t>
  </si>
  <si>
    <t>花筑·黄山雅园大酒店(黄山风景区南大门换乘中心店)</t>
  </si>
  <si>
    <t>黄新江</t>
  </si>
  <si>
    <t>¥396.00</t>
  </si>
  <si>
    <t>¥52.00</t>
  </si>
  <si>
    <t>¥344.00</t>
  </si>
  <si>
    <t>豪华飘窗大床房</t>
  </si>
  <si>
    <t>102783154374</t>
  </si>
  <si>
    <t>278591313</t>
  </si>
  <si>
    <t>城市便捷酒店(巢湖华邦世家花园店)</t>
  </si>
  <si>
    <t>韩正</t>
  </si>
  <si>
    <t>¥135.00</t>
  </si>
  <si>
    <t>102771597564</t>
  </si>
  <si>
    <t>288634930</t>
  </si>
  <si>
    <t>柏曼酒店(桂林两江四湖象山公园店)</t>
  </si>
  <si>
    <t>李瑶嘉</t>
  </si>
  <si>
    <t>2021-09-30</t>
  </si>
  <si>
    <t>2021-10-09</t>
  </si>
  <si>
    <t>¥1,644.00</t>
  </si>
  <si>
    <t>¥216.00</t>
  </si>
  <si>
    <t>¥1,428.00</t>
  </si>
  <si>
    <t>曼尊双床房</t>
  </si>
  <si>
    <t>102783766687</t>
  </si>
  <si>
    <t>288755563</t>
  </si>
  <si>
    <t>澄城丰圆大酒店</t>
  </si>
  <si>
    <t>刘豪</t>
  </si>
  <si>
    <t>¥172.00</t>
  </si>
  <si>
    <t>¥23.00</t>
  </si>
  <si>
    <t>¥149.00</t>
  </si>
  <si>
    <t>标准间B（无电脑）</t>
  </si>
  <si>
    <t>102783285362</t>
  </si>
  <si>
    <t>286117093</t>
  </si>
  <si>
    <t>7天连锁酒店(昆明吴井路塘子巷地铁站店)</t>
  </si>
  <si>
    <t>王强</t>
  </si>
  <si>
    <t>¥124.00</t>
  </si>
  <si>
    <t>¥107.00</t>
  </si>
  <si>
    <t>自主双床房</t>
  </si>
  <si>
    <t>102783193295</t>
  </si>
  <si>
    <t>295021666</t>
  </si>
  <si>
    <t>博罗悦凯商务酒店</t>
  </si>
  <si>
    <t>李刚</t>
  </si>
  <si>
    <t>¥249.00</t>
  </si>
  <si>
    <t>¥33.00</t>
  </si>
  <si>
    <t>102783233432</t>
  </si>
  <si>
    <t>278593578</t>
  </si>
  <si>
    <t>城市便捷酒店(黄梅客运站店)</t>
  </si>
  <si>
    <t>甘福</t>
  </si>
  <si>
    <t>¥204.00</t>
  </si>
  <si>
    <t>¥27.00</t>
  </si>
  <si>
    <t>¥177.00</t>
  </si>
  <si>
    <t>高级大床房</t>
  </si>
  <si>
    <t>102783675888</t>
  </si>
  <si>
    <t>295807981</t>
  </si>
  <si>
    <t>花筑·西双版纳轻舍民宿</t>
  </si>
  <si>
    <t>杨小艳</t>
  </si>
  <si>
    <t>特色大床房</t>
  </si>
  <si>
    <t>102783880050</t>
  </si>
  <si>
    <t>288638122</t>
  </si>
  <si>
    <t>宜尚酒店(南宁会展中心地铁站店)</t>
  </si>
  <si>
    <t>陈良广</t>
  </si>
  <si>
    <t>¥255.00</t>
  </si>
  <si>
    <t>¥34.00</t>
  </si>
  <si>
    <t>¥221.00</t>
  </si>
  <si>
    <t>102783916902</t>
  </si>
  <si>
    <t>288641245</t>
  </si>
  <si>
    <t>柏曼酒店(襄阳火车站万达店)</t>
  </si>
  <si>
    <t>邓近俊</t>
  </si>
  <si>
    <t>¥157.00</t>
  </si>
  <si>
    <t>¥136.00</t>
  </si>
  <si>
    <t>102783967012</t>
  </si>
  <si>
    <t>278592474</t>
  </si>
  <si>
    <t>城市便捷酒店(万宁高铁站店)</t>
  </si>
  <si>
    <t>卓国果</t>
  </si>
  <si>
    <t>¥206.00</t>
  </si>
  <si>
    <t>¥179.00</t>
  </si>
  <si>
    <t>102783574779</t>
  </si>
  <si>
    <t>278593503</t>
  </si>
  <si>
    <t>城市便捷酒店(武当山店)</t>
  </si>
  <si>
    <t>刘丹丹</t>
  </si>
  <si>
    <t>102783056597</t>
  </si>
  <si>
    <t>¥248.00</t>
  </si>
  <si>
    <t>¥215.00</t>
  </si>
  <si>
    <t>标准双床房</t>
  </si>
  <si>
    <t>102783640603</t>
  </si>
  <si>
    <t>266550197</t>
  </si>
  <si>
    <t>东莞旗峰山铂尔曼酒店&amp;铂尔曼行政公寓</t>
  </si>
  <si>
    <t>伍尚赞</t>
  </si>
  <si>
    <t>¥657.00</t>
  </si>
  <si>
    <t>¥86.00</t>
  </si>
  <si>
    <t>¥571.00</t>
  </si>
  <si>
    <t>102783628146</t>
  </si>
  <si>
    <t>288642262</t>
  </si>
  <si>
    <t>精途酒店(高州茂名大道店)</t>
  </si>
  <si>
    <t>唐忠胜</t>
  </si>
  <si>
    <t>¥138.00</t>
  </si>
  <si>
    <t>¥120.00</t>
  </si>
  <si>
    <t>102783600573</t>
  </si>
  <si>
    <t>278591550</t>
  </si>
  <si>
    <t>城市便捷酒店(眉山三苏祠店)</t>
  </si>
  <si>
    <t>刘玉芳</t>
  </si>
  <si>
    <t>¥266.00</t>
  </si>
  <si>
    <t>¥35.00</t>
  </si>
  <si>
    <t>¥231.00</t>
  </si>
  <si>
    <t>空气净化双床房</t>
  </si>
  <si>
    <t>102783070715</t>
  </si>
  <si>
    <t>379259241</t>
  </si>
  <si>
    <t>贝壳酒店(晋中太谷县汽车站店)</t>
  </si>
  <si>
    <t>杜少博</t>
  </si>
  <si>
    <t>¥170.00</t>
  </si>
  <si>
    <t>¥147.00</t>
  </si>
  <si>
    <t>大床房</t>
  </si>
  <si>
    <t>102783620547</t>
  </si>
  <si>
    <t>278592516</t>
  </si>
  <si>
    <t>城市便捷酒店(佛山龙江会展中心店)</t>
  </si>
  <si>
    <t>王瑃</t>
  </si>
  <si>
    <t>¥167.00</t>
  </si>
  <si>
    <t>¥22.00</t>
  </si>
  <si>
    <t>¥145.00</t>
  </si>
  <si>
    <t>102783082021</t>
  </si>
  <si>
    <t>278592153</t>
  </si>
  <si>
    <t>城市便捷酒店(武汉友谊大道车管所店)</t>
  </si>
  <si>
    <t>刘冬</t>
  </si>
  <si>
    <t>102783777673</t>
  </si>
  <si>
    <t>326762236</t>
  </si>
  <si>
    <t>柏曼酒店(济南西站山东国际会展中心店)</t>
  </si>
  <si>
    <t>常明</t>
  </si>
  <si>
    <t>¥232.00</t>
  </si>
  <si>
    <t>¥201.00</t>
  </si>
  <si>
    <t>102783490192</t>
  </si>
  <si>
    <t>277400468</t>
  </si>
  <si>
    <t>东莞欧亚国际酒店</t>
  </si>
  <si>
    <t>吴承斌|吴逸杰</t>
  </si>
  <si>
    <t>¥800.00</t>
  </si>
  <si>
    <t>¥106.00</t>
  </si>
  <si>
    <t>¥694.00</t>
  </si>
  <si>
    <t>102783959289</t>
  </si>
  <si>
    <t>278593743</t>
  </si>
  <si>
    <t>城市便捷酒店(公安城市广场店)</t>
  </si>
  <si>
    <t>王伦坤</t>
  </si>
  <si>
    <t>¥194.00</t>
  </si>
  <si>
    <t>¥26.00</t>
  </si>
  <si>
    <t>¥168.00</t>
  </si>
  <si>
    <t>102783640857</t>
  </si>
  <si>
    <t>326762803</t>
  </si>
  <si>
    <t>柏曼酒店(惠州仲恺汽车站店)</t>
  </si>
  <si>
    <t>刘轩武</t>
  </si>
  <si>
    <t>¥175.00</t>
  </si>
  <si>
    <t>曼享双床房</t>
  </si>
  <si>
    <t>102783714966</t>
  </si>
  <si>
    <t>278592528</t>
  </si>
  <si>
    <t>城市便捷酒店(佛山祖庙地铁站店)</t>
  </si>
  <si>
    <t>仇浩</t>
  </si>
  <si>
    <t>¥183.00</t>
  </si>
  <si>
    <t>¥159.00</t>
  </si>
  <si>
    <t>102783549449</t>
  </si>
  <si>
    <t>288638320</t>
  </si>
  <si>
    <t>宜尚酒店(南宁白沙大道亭江立交步步高店)</t>
  </si>
  <si>
    <t>张青松</t>
  </si>
  <si>
    <t>¥275.00</t>
  </si>
  <si>
    <t>¥36.00</t>
  </si>
  <si>
    <t>¥239.00</t>
  </si>
  <si>
    <t>高级双床房</t>
  </si>
  <si>
    <t>102783752327</t>
  </si>
  <si>
    <t>286757443</t>
  </si>
  <si>
    <t>格林豪泰(廊坊火车站店)</t>
  </si>
  <si>
    <t>章传波</t>
  </si>
  <si>
    <t>¥118.00</t>
  </si>
  <si>
    <t>¥16.00</t>
  </si>
  <si>
    <t>¥102.00</t>
  </si>
  <si>
    <t>安心房</t>
  </si>
  <si>
    <t>102782311547</t>
  </si>
  <si>
    <t>278593899</t>
  </si>
  <si>
    <t>城市便捷(襄阳深圳工业园店)</t>
  </si>
  <si>
    <t>李华明</t>
  </si>
  <si>
    <t>102783191369</t>
  </si>
  <si>
    <t>275072979</t>
  </si>
  <si>
    <t>长沙金源阳光酒店</t>
  </si>
  <si>
    <t>李振伟</t>
  </si>
  <si>
    <t>¥423.00</t>
  </si>
  <si>
    <t>¥56.00</t>
  </si>
  <si>
    <t>¥367.00</t>
  </si>
  <si>
    <t>豪华单人房</t>
  </si>
  <si>
    <t>102783955911</t>
  </si>
  <si>
    <t>278593194</t>
  </si>
  <si>
    <t>城市便捷酒店(武汉国博马鹦路地铁站店)</t>
  </si>
  <si>
    <t>陈从军</t>
  </si>
  <si>
    <t>¥437.00</t>
  </si>
  <si>
    <t>¥57.00</t>
  </si>
  <si>
    <t>¥380.00</t>
  </si>
  <si>
    <t>102782874989</t>
  </si>
  <si>
    <t>277400032</t>
  </si>
  <si>
    <t>锦江之星(天津中新生态城店)</t>
  </si>
  <si>
    <t>朱光耀</t>
  </si>
  <si>
    <t>¥176.00</t>
  </si>
  <si>
    <t>¥153.00</t>
  </si>
  <si>
    <t>商务房 C</t>
  </si>
  <si>
    <t>102783100899</t>
  </si>
  <si>
    <t>吴迪</t>
  </si>
  <si>
    <t>102783357000</t>
  </si>
  <si>
    <t>278592441</t>
  </si>
  <si>
    <t>城市便捷酒店(重庆火车西站店)</t>
  </si>
  <si>
    <t>吴新才</t>
  </si>
  <si>
    <t>102782074813</t>
  </si>
  <si>
    <t>289836595</t>
  </si>
  <si>
    <t>锦江之星(阜宁哈尔滨路店)</t>
  </si>
  <si>
    <t>丁毅</t>
  </si>
  <si>
    <t>¥306.00</t>
  </si>
  <si>
    <t>¥40.00</t>
  </si>
  <si>
    <t>标准房A</t>
  </si>
  <si>
    <t>102782119530</t>
  </si>
  <si>
    <t>史沐锦</t>
  </si>
  <si>
    <t>102783316173</t>
  </si>
  <si>
    <t>275066598</t>
  </si>
  <si>
    <t>锐思特·逸致酒店(上海北外滩周家嘴路店)</t>
  </si>
  <si>
    <t>苏庆华</t>
  </si>
  <si>
    <t>¥226.00</t>
  </si>
  <si>
    <t>¥196.00</t>
  </si>
  <si>
    <t>逸选大床房</t>
  </si>
  <si>
    <t>102783299593</t>
  </si>
  <si>
    <t>268955342</t>
  </si>
  <si>
    <t>成都凤凰湖天泉酒店</t>
  </si>
  <si>
    <t>梁斌</t>
  </si>
  <si>
    <t>¥686.00</t>
  </si>
  <si>
    <t>¥596.00</t>
  </si>
  <si>
    <t>行政双套房</t>
  </si>
  <si>
    <t>102781581111</t>
  </si>
  <si>
    <t>271514438</t>
  </si>
  <si>
    <t>普宁高铁站亚朵酒店</t>
  </si>
  <si>
    <t>张树佳</t>
  </si>
  <si>
    <t>2021-10-10</t>
  </si>
  <si>
    <t>¥342.00</t>
  </si>
  <si>
    <t>¥295.00</t>
  </si>
  <si>
    <t>雅致房</t>
  </si>
  <si>
    <t>102782235992</t>
  </si>
  <si>
    <t>黄子倍</t>
  </si>
  <si>
    <t>¥713.00</t>
  </si>
  <si>
    <t>¥93.00</t>
  </si>
  <si>
    <t>¥620.00</t>
  </si>
  <si>
    <t>102782718330</t>
  </si>
  <si>
    <t>266547578</t>
  </si>
  <si>
    <t>三亚山海天JW万豪酒店</t>
  </si>
  <si>
    <t>万志强</t>
  </si>
  <si>
    <t>¥1,167.00</t>
  </si>
  <si>
    <t>¥1,014.00</t>
  </si>
  <si>
    <t>临海轩豪华海景房（特大床）</t>
  </si>
  <si>
    <t>102782202630</t>
  </si>
  <si>
    <t>288653884</t>
  </si>
  <si>
    <t>宜尚酒店(烟台开发区金沙滩店)</t>
  </si>
  <si>
    <t>毛雪梅</t>
  </si>
  <si>
    <t>¥181.00</t>
  </si>
  <si>
    <t>102783437839</t>
  </si>
  <si>
    <t>谭玉涛</t>
  </si>
  <si>
    <t>102783898319</t>
  </si>
  <si>
    <t>285962875</t>
  </si>
  <si>
    <t>城市精选酒店(重庆新牌坊财富中心店)</t>
  </si>
  <si>
    <t>毛森</t>
  </si>
  <si>
    <t>¥262.00</t>
  </si>
  <si>
    <t>¥227.00</t>
  </si>
  <si>
    <t>智选双床房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</si>
  <si>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</si>
  <si>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</si>
  <si>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</si>
  <si>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</si>
  <si>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</si>
  <si>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</si>
  <si>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</si>
  <si>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</si>
  <si>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</si>
  <si>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</si>
  <si>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</si>
  <si>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A211014093724481</t>
  </si>
  <si>
    <r>
      <t>总计：</t>
    </r>
    <r>
      <rPr>
        <sz val="10"/>
        <rFont val="Arial"/>
        <charset val="134"/>
      </rPr>
      <t>15917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</si>
  <si>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</si>
  <si>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</si>
  <si>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</si>
  <si>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</si>
  <si>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</si>
  <si>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</si>
  <si>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</si>
  <si>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</si>
  <si>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</si>
  <si>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</si>
  <si>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</si>
  <si>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</si>
  <si>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</si>
  <si>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</si>
  <si>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</si>
  <si>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</si>
  <si>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2276428</t>
  </si>
  <si>
    <t>退房日周结</t>
  </si>
  <si>
    <t>198.00</t>
  </si>
  <si>
    <t>RMB</t>
  </si>
  <si>
    <t>0</t>
  </si>
  <si>
    <t>0.00</t>
  </si>
  <si>
    <t>龙卷风国内直连</t>
  </si>
  <si>
    <t>2021-10-12 23:14:20</t>
  </si>
  <si>
    <t>汇智国际旅游发展有限公司</t>
  </si>
  <si>
    <t>直连</t>
  </si>
  <si>
    <t>2276417</t>
  </si>
  <si>
    <t>156.00</t>
  </si>
  <si>
    <t>2021-10-12 22:51:28</t>
  </si>
  <si>
    <t>2276416</t>
  </si>
  <si>
    <t>227.00</t>
  </si>
  <si>
    <t>2021-10-12 22:49:33</t>
  </si>
  <si>
    <t>2276411</t>
  </si>
  <si>
    <t>110.00</t>
  </si>
  <si>
    <t>2021-10-12 22:36:47</t>
  </si>
  <si>
    <t>2276408</t>
  </si>
  <si>
    <t>201.00</t>
  </si>
  <si>
    <t>2021-10-12 22:32:54</t>
  </si>
  <si>
    <t>2276406</t>
  </si>
  <si>
    <t>120.00</t>
  </si>
  <si>
    <t>2021-10-12 22:24:11</t>
  </si>
  <si>
    <t>2276398</t>
  </si>
  <si>
    <t>2021-10-12 22:03:49</t>
  </si>
  <si>
    <t>2276397</t>
  </si>
  <si>
    <t>159.00</t>
  </si>
  <si>
    <t>2021-10-12 22:03:09</t>
  </si>
  <si>
    <t>2276396</t>
  </si>
  <si>
    <t>136.00</t>
  </si>
  <si>
    <t>2021-10-12 22:01:08</t>
  </si>
  <si>
    <t>2276389</t>
  </si>
  <si>
    <t>134.00</t>
  </si>
  <si>
    <t>2021-10-12 21:48:40</t>
  </si>
  <si>
    <t>2276388</t>
  </si>
  <si>
    <t>145.00</t>
  </si>
  <si>
    <t>2021-10-12 21:46:29</t>
  </si>
  <si>
    <t>2276387</t>
  </si>
  <si>
    <t>162.00</t>
  </si>
  <si>
    <t>2021-10-12 21:46:12</t>
  </si>
  <si>
    <t>2276386</t>
  </si>
  <si>
    <t>宜尚酒店(南宁白沙大道南城百货店)</t>
  </si>
  <si>
    <t>239.00</t>
  </si>
  <si>
    <t>2276379</t>
  </si>
  <si>
    <t>城市便捷酒店（万宁高铁站店）</t>
  </si>
  <si>
    <t>179.00</t>
  </si>
  <si>
    <t>2021-10-12 21:23:58</t>
  </si>
  <si>
    <t>2276368</t>
  </si>
  <si>
    <t>215.00</t>
  </si>
  <si>
    <t>2021-10-12 21:12:26</t>
  </si>
  <si>
    <t>2276366</t>
  </si>
  <si>
    <t>182.00</t>
  </si>
  <si>
    <t>2021-10-12 21:09:28</t>
  </si>
  <si>
    <t>2276365</t>
  </si>
  <si>
    <t>175.00</t>
  </si>
  <si>
    <t>2021-10-12 21:04:00</t>
  </si>
  <si>
    <t>2276363</t>
  </si>
  <si>
    <t>135.00</t>
  </si>
  <si>
    <t>2021-10-12 20:57:37</t>
  </si>
  <si>
    <t>2276350</t>
  </si>
  <si>
    <t>2021-10-12 20:29:20</t>
  </si>
  <si>
    <t>2276346</t>
  </si>
  <si>
    <t>231.00</t>
  </si>
  <si>
    <t>2021-10-12 20:20:22</t>
  </si>
  <si>
    <t>2276338</t>
  </si>
  <si>
    <t>吴承斌,吴逸杰</t>
  </si>
  <si>
    <t>694.00</t>
  </si>
  <si>
    <t>2021-10-12 20:06:09</t>
  </si>
  <si>
    <t>2276337</t>
  </si>
  <si>
    <t>221.00</t>
  </si>
  <si>
    <t>2021-10-12 20:03:36</t>
  </si>
  <si>
    <t>2276333</t>
  </si>
  <si>
    <t>2021-10-12 19:56:50</t>
  </si>
  <si>
    <t>2276321</t>
  </si>
  <si>
    <t>中城宾馆（108国道店）</t>
  </si>
  <si>
    <t>147.00</t>
  </si>
  <si>
    <t>2021-10-12 19:26:51</t>
  </si>
  <si>
    <t>2276319</t>
  </si>
  <si>
    <t>202.00</t>
  </si>
  <si>
    <t>2021-10-12 19:25:50</t>
  </si>
  <si>
    <t>2276317</t>
  </si>
  <si>
    <t>177.00</t>
  </si>
  <si>
    <t>2021-10-12 19:25:48</t>
  </si>
  <si>
    <t>2276315</t>
  </si>
  <si>
    <t>168.00</t>
  </si>
  <si>
    <t>2021-10-12 19:23:25</t>
  </si>
  <si>
    <t>2276310</t>
  </si>
  <si>
    <t>悦凯商务酒店</t>
  </si>
  <si>
    <t>216.00</t>
  </si>
  <si>
    <t>2021-10-12 19:21:05</t>
  </si>
  <si>
    <t>2276307</t>
  </si>
  <si>
    <t>380.00</t>
  </si>
  <si>
    <t>2021-10-12 19:15:34</t>
  </si>
  <si>
    <t>2276263</t>
  </si>
  <si>
    <t>美宜家连锁酒店（辉县太行大道店）</t>
  </si>
  <si>
    <t>87.00</t>
  </si>
  <si>
    <t>2021-10-12 17:39:22</t>
  </si>
  <si>
    <t>2276242</t>
  </si>
  <si>
    <t>592.00</t>
  </si>
  <si>
    <t>2021-10-12 16:49:54</t>
  </si>
  <si>
    <t>2276197</t>
  </si>
  <si>
    <t>596.00</t>
  </si>
  <si>
    <t>2021-10-12 15:15:36</t>
  </si>
  <si>
    <t>2276187</t>
  </si>
  <si>
    <t>2021-10-12 15:01:57</t>
  </si>
  <si>
    <t>2276164</t>
  </si>
  <si>
    <t>7天连锁酒店（昆明吴井路塘子巷地铁站店）</t>
  </si>
  <si>
    <t>107.00</t>
  </si>
  <si>
    <t>2021-10-12 14:14:41</t>
  </si>
  <si>
    <t>2276158</t>
  </si>
  <si>
    <t>119.00</t>
  </si>
  <si>
    <t>2021-10-12 14:06:38</t>
  </si>
  <si>
    <t>2276139</t>
  </si>
  <si>
    <t>367.00</t>
  </si>
  <si>
    <t>2021-10-12 13:22:32</t>
  </si>
  <si>
    <t>2276130</t>
  </si>
  <si>
    <t>2021-10-12 13:13:40</t>
  </si>
  <si>
    <t>2276090</t>
  </si>
  <si>
    <t>149.00</t>
  </si>
  <si>
    <t>2021-10-12 11:15:32</t>
  </si>
  <si>
    <t>2276089</t>
  </si>
  <si>
    <t>东莞旗峰山铂尔曼酒店</t>
  </si>
  <si>
    <t>571.00</t>
  </si>
  <si>
    <t>2021-10-12 11:11:41</t>
  </si>
  <si>
    <t>2276065</t>
  </si>
  <si>
    <t>格林豪泰商务酒店（廊坊广阳火车站店）</t>
  </si>
  <si>
    <t>102.00</t>
  </si>
  <si>
    <t>2021-10-12 10:09:00</t>
  </si>
  <si>
    <t>2276063</t>
  </si>
  <si>
    <t>196.00</t>
  </si>
  <si>
    <t>2021-10-12 10:07:31</t>
  </si>
  <si>
    <t>2276054</t>
  </si>
  <si>
    <t>272.00</t>
  </si>
  <si>
    <t>2021-10-12 09:52:40</t>
  </si>
  <si>
    <t>2276031</t>
  </si>
  <si>
    <t>78.00</t>
  </si>
  <si>
    <t>2021-10-12 08:18:43</t>
  </si>
  <si>
    <t>2275995</t>
  </si>
  <si>
    <t>锦江之星(西安大雁塔地铁站店)原（西安大雁塔店）</t>
  </si>
  <si>
    <t>193.00</t>
  </si>
  <si>
    <t>2021-10-12 06:46:08</t>
  </si>
  <si>
    <t>2275888</t>
  </si>
  <si>
    <t>1014.00</t>
  </si>
  <si>
    <t>2021-10-11 23:55:24</t>
  </si>
  <si>
    <t>2275871</t>
  </si>
  <si>
    <t>2021-10-11 23:02:14</t>
  </si>
  <si>
    <t>2275869</t>
  </si>
  <si>
    <t>181.00</t>
  </si>
  <si>
    <t>2021-10-11 23:01:15</t>
  </si>
  <si>
    <t>2275854</t>
  </si>
  <si>
    <t>620.00</t>
  </si>
  <si>
    <t>2021-10-11 22:26:47</t>
  </si>
  <si>
    <t>2275807</t>
  </si>
  <si>
    <t>138.00</t>
  </si>
  <si>
    <t>2021-10-11 21:11:33</t>
  </si>
  <si>
    <t>2275760</t>
  </si>
  <si>
    <t>399.00</t>
  </si>
  <si>
    <t>2021-10-11 20:13:27</t>
  </si>
  <si>
    <t>2275726</t>
  </si>
  <si>
    <t>花筑·黄山雅园大酒店</t>
  </si>
  <si>
    <t>344.00</t>
  </si>
  <si>
    <t>2021-10-11 19:07:39</t>
  </si>
  <si>
    <t>2275654</t>
  </si>
  <si>
    <t>534.00</t>
  </si>
  <si>
    <t>2021-10-11 16:03:48</t>
  </si>
  <si>
    <t>2275589</t>
  </si>
  <si>
    <t>锦江之星（盐城阜宁哈尔滨路店）</t>
  </si>
  <si>
    <t>266.00</t>
  </si>
  <si>
    <t>2021-10-11 13:06:30</t>
  </si>
  <si>
    <t>2275554</t>
  </si>
  <si>
    <t>310.00</t>
  </si>
  <si>
    <t>2021-10-11 11:44:09</t>
  </si>
  <si>
    <t>2275552</t>
  </si>
  <si>
    <t>153.00</t>
  </si>
  <si>
    <t>2021-10-11 11:47:50</t>
  </si>
  <si>
    <t>2275487</t>
  </si>
  <si>
    <t>2021-10-11 08:06:44</t>
  </si>
  <si>
    <t>2275324</t>
  </si>
  <si>
    <t>普宁高铁站中药城亚朵酒店</t>
  </si>
  <si>
    <t>295.00</t>
  </si>
  <si>
    <t>2021-10-10 20:12:30</t>
  </si>
  <si>
    <t>2274228</t>
  </si>
  <si>
    <t>332.00</t>
  </si>
  <si>
    <t>2021-10-08 02:57:51</t>
  </si>
  <si>
    <t>2269801</t>
  </si>
  <si>
    <t>1428.00</t>
  </si>
  <si>
    <t>2021-09-30 17:53:10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</si>
</sst>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6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31" borderId="1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31" borderId="13" applyNumberFormat="0" applyAlignment="0" applyProtection="0">
      <alignment vertical="center"/>
    </xf>
    <xf numFmtId="0" fontId="33" fillId="35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1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89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89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101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101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111</v>
      </c>
      <c r="H11" s="7" t="s">
        <v>112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78</v>
      </c>
      <c r="O11" s="7" t="s">
        <v>89</v>
      </c>
      <c r="P11" s="7" t="s">
        <v>79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117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1" t="s">
        <v>157</v>
      </c>
      <c r="S12" s="12" t="s">
        <v>19</v>
      </c>
      <c r="T12" s="7"/>
      <c r="U12" s="11" t="s">
        <v>19</v>
      </c>
      <c r="V12" s="11" t="s">
        <v>157</v>
      </c>
      <c r="W12" s="12" t="s">
        <v>158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1" t="s">
        <v>165</v>
      </c>
      <c r="S13" s="12" t="s">
        <v>19</v>
      </c>
      <c r="T13" s="7"/>
      <c r="U13" s="11" t="s">
        <v>19</v>
      </c>
      <c r="V13" s="11" t="s">
        <v>165</v>
      </c>
      <c r="W13" s="12" t="s">
        <v>166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170</v>
      </c>
      <c r="H14" s="7" t="s">
        <v>171</v>
      </c>
      <c r="I14" s="7" t="s">
        <v>75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177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178</v>
      </c>
      <c r="H15" s="7" t="s">
        <v>179</v>
      </c>
      <c r="I15" s="7" t="s">
        <v>75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1" t="s">
        <v>181</v>
      </c>
      <c r="S15" s="12" t="s">
        <v>19</v>
      </c>
      <c r="T15" s="7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1" t="s">
        <v>189</v>
      </c>
      <c r="S16" s="12" t="s">
        <v>19</v>
      </c>
      <c r="T16" s="7"/>
      <c r="U16" s="11" t="s">
        <v>19</v>
      </c>
      <c r="V16" s="11" t="s">
        <v>189</v>
      </c>
      <c r="W16" s="12" t="s">
        <v>190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1" t="s">
        <v>197</v>
      </c>
      <c r="S17" s="12" t="s">
        <v>19</v>
      </c>
      <c r="T17" s="7"/>
      <c r="U17" s="11" t="s">
        <v>19</v>
      </c>
      <c r="V17" s="11" t="s">
        <v>197</v>
      </c>
      <c r="W17" s="12" t="s">
        <v>198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202</v>
      </c>
      <c r="H18" s="7" t="s">
        <v>203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1" t="s">
        <v>205</v>
      </c>
      <c r="S18" s="12" t="s">
        <v>19</v>
      </c>
      <c r="T18" s="7"/>
      <c r="U18" s="11" t="s">
        <v>19</v>
      </c>
      <c r="V18" s="11" t="s">
        <v>205</v>
      </c>
      <c r="W18" s="12" t="s">
        <v>206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78</v>
      </c>
      <c r="O19" s="7" t="s">
        <v>89</v>
      </c>
      <c r="P19" s="7" t="s">
        <v>79</v>
      </c>
      <c r="Q19" s="7"/>
      <c r="R19" s="11" t="s">
        <v>213</v>
      </c>
      <c r="S19" s="12" t="s">
        <v>19</v>
      </c>
      <c r="T19" s="7"/>
      <c r="U19" s="11" t="s">
        <v>19</v>
      </c>
      <c r="V19" s="11" t="s">
        <v>213</v>
      </c>
      <c r="W19" s="12" t="s">
        <v>214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1" t="s">
        <v>139</v>
      </c>
      <c r="S20" s="12" t="s">
        <v>19</v>
      </c>
      <c r="T20" s="7"/>
      <c r="U20" s="11" t="s">
        <v>19</v>
      </c>
      <c r="V20" s="11" t="s">
        <v>139</v>
      </c>
      <c r="W20" s="12" t="s">
        <v>131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221</v>
      </c>
      <c r="AD20" t="s">
        <v>6</v>
      </c>
      <c r="AE20" t="s">
        <v>208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4</v>
      </c>
      <c r="N21" s="7" t="s">
        <v>226</v>
      </c>
      <c r="O21" s="7" t="s">
        <v>227</v>
      </c>
      <c r="P21" s="7" t="s">
        <v>79</v>
      </c>
      <c r="Q21" s="7"/>
      <c r="R21" s="11" t="s">
        <v>228</v>
      </c>
      <c r="S21" s="12" t="s">
        <v>19</v>
      </c>
      <c r="T21" s="7"/>
      <c r="U21" s="11" t="s">
        <v>19</v>
      </c>
      <c r="V21" s="11" t="s">
        <v>228</v>
      </c>
      <c r="W21" s="12" t="s">
        <v>229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233</v>
      </c>
      <c r="H22" s="7" t="s">
        <v>234</v>
      </c>
      <c r="I22" s="7" t="s">
        <v>75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11" t="s">
        <v>236</v>
      </c>
      <c r="S22" s="12" t="s">
        <v>19</v>
      </c>
      <c r="T22" s="7"/>
      <c r="U22" s="11" t="s">
        <v>19</v>
      </c>
      <c r="V22" s="11" t="s">
        <v>236</v>
      </c>
      <c r="W22" s="12" t="s">
        <v>237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241</v>
      </c>
      <c r="H23" s="7" t="s">
        <v>242</v>
      </c>
      <c r="I23" s="7" t="s">
        <v>75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11" t="s">
        <v>244</v>
      </c>
      <c r="S23" s="12" t="s">
        <v>19</v>
      </c>
      <c r="T23" s="7"/>
      <c r="U23" s="11" t="s">
        <v>19</v>
      </c>
      <c r="V23" s="11" t="s">
        <v>244</v>
      </c>
      <c r="W23" s="12" t="s">
        <v>145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11" t="s">
        <v>251</v>
      </c>
      <c r="S24" s="12" t="s">
        <v>19</v>
      </c>
      <c r="T24" s="7"/>
      <c r="U24" s="11" t="s">
        <v>19</v>
      </c>
      <c r="V24" s="11" t="s">
        <v>251</v>
      </c>
      <c r="W24" s="12" t="s">
        <v>252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229</v>
      </c>
      <c r="AD24" t="s">
        <v>6</v>
      </c>
      <c r="AE24" t="s">
        <v>176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254</v>
      </c>
      <c r="H25" s="7" t="s">
        <v>255</v>
      </c>
      <c r="I25" s="7" t="s">
        <v>75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1" t="s">
        <v>257</v>
      </c>
      <c r="S25" s="12" t="s">
        <v>19</v>
      </c>
      <c r="T25" s="7"/>
      <c r="U25" s="11" t="s">
        <v>19</v>
      </c>
      <c r="V25" s="11" t="s">
        <v>257</v>
      </c>
      <c r="W25" s="12" t="s">
        <v>258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1" t="s">
        <v>139</v>
      </c>
      <c r="S26" s="12" t="s">
        <v>19</v>
      </c>
      <c r="T26" s="7"/>
      <c r="U26" s="11" t="s">
        <v>19</v>
      </c>
      <c r="V26" s="11" t="s">
        <v>139</v>
      </c>
      <c r="W26" s="12" t="s">
        <v>131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221</v>
      </c>
      <c r="AD26" t="s">
        <v>6</v>
      </c>
      <c r="AE26" t="s">
        <v>265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267</v>
      </c>
      <c r="H27" s="7" t="s">
        <v>268</v>
      </c>
      <c r="I27" s="7" t="s">
        <v>75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1" t="s">
        <v>270</v>
      </c>
      <c r="S27" s="12" t="s">
        <v>19</v>
      </c>
      <c r="T27" s="7"/>
      <c r="U27" s="11" t="s">
        <v>19</v>
      </c>
      <c r="V27" s="11" t="s">
        <v>270</v>
      </c>
      <c r="W27" s="12" t="s">
        <v>271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272</v>
      </c>
      <c r="AD27" t="s">
        <v>6</v>
      </c>
      <c r="AE27" t="s">
        <v>101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274</v>
      </c>
      <c r="H28" s="7" t="s">
        <v>275</v>
      </c>
      <c r="I28" s="7" t="s">
        <v>75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1" t="s">
        <v>277</v>
      </c>
      <c r="S28" s="12" t="s">
        <v>19</v>
      </c>
      <c r="T28" s="7"/>
      <c r="U28" s="11" t="s">
        <v>19</v>
      </c>
      <c r="V28" s="11" t="s">
        <v>277</v>
      </c>
      <c r="W28" s="12" t="s">
        <v>131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101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280</v>
      </c>
      <c r="H29" s="7" t="s">
        <v>281</v>
      </c>
      <c r="I29" s="7" t="s">
        <v>75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1" t="s">
        <v>283</v>
      </c>
      <c r="S29" s="12" t="s">
        <v>19</v>
      </c>
      <c r="T29" s="7"/>
      <c r="U29" s="11" t="s">
        <v>19</v>
      </c>
      <c r="V29" s="11" t="s">
        <v>283</v>
      </c>
      <c r="W29" s="12" t="s">
        <v>258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284</v>
      </c>
      <c r="AD29" t="s">
        <v>6</v>
      </c>
      <c r="AE29" t="s">
        <v>200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1" t="s">
        <v>205</v>
      </c>
      <c r="S30" s="12" t="s">
        <v>19</v>
      </c>
      <c r="T30" s="7"/>
      <c r="U30" s="11" t="s">
        <v>19</v>
      </c>
      <c r="V30" s="11" t="s">
        <v>205</v>
      </c>
      <c r="W30" s="12" t="s">
        <v>206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207</v>
      </c>
      <c r="AD30" t="s">
        <v>6</v>
      </c>
      <c r="AE30" t="s">
        <v>147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286</v>
      </c>
      <c r="H31" s="7" t="s">
        <v>287</v>
      </c>
      <c r="I31" s="7" t="s">
        <v>75</v>
      </c>
      <c r="J31" s="7" t="s">
        <v>2</v>
      </c>
      <c r="K31" s="7" t="s">
        <v>288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1" t="s">
        <v>290</v>
      </c>
      <c r="S31" s="12" t="s">
        <v>19</v>
      </c>
      <c r="T31" s="7"/>
      <c r="U31" s="11" t="s">
        <v>19</v>
      </c>
      <c r="V31" s="11" t="s">
        <v>290</v>
      </c>
      <c r="W31" s="12" t="s">
        <v>252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294</v>
      </c>
      <c r="H32" s="7" t="s">
        <v>295</v>
      </c>
      <c r="I32" s="7" t="s">
        <v>75</v>
      </c>
      <c r="J32" s="7" t="s">
        <v>2</v>
      </c>
      <c r="K32" s="7" t="s">
        <v>296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1" t="s">
        <v>297</v>
      </c>
      <c r="S32" s="12" t="s">
        <v>19</v>
      </c>
      <c r="T32" s="7"/>
      <c r="U32" s="11" t="s">
        <v>19</v>
      </c>
      <c r="V32" s="11" t="s">
        <v>297</v>
      </c>
      <c r="W32" s="12" t="s">
        <v>298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299</v>
      </c>
      <c r="AD32" t="s">
        <v>6</v>
      </c>
      <c r="AE32" t="s">
        <v>260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301</v>
      </c>
      <c r="H33" s="7" t="s">
        <v>302</v>
      </c>
      <c r="I33" s="7" t="s">
        <v>75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1" t="s">
        <v>304</v>
      </c>
      <c r="S33" s="12" t="s">
        <v>19</v>
      </c>
      <c r="T33" s="7"/>
      <c r="U33" s="11" t="s">
        <v>19</v>
      </c>
      <c r="V33" s="11" t="s">
        <v>304</v>
      </c>
      <c r="W33" s="12" t="s">
        <v>158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305</v>
      </c>
      <c r="AD33" t="s">
        <v>6</v>
      </c>
      <c r="AE33" t="s">
        <v>101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307</v>
      </c>
      <c r="H34" s="7" t="s">
        <v>308</v>
      </c>
      <c r="I34" s="7" t="s">
        <v>75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1" t="s">
        <v>310</v>
      </c>
      <c r="S34" s="12" t="s">
        <v>19</v>
      </c>
      <c r="T34" s="7"/>
      <c r="U34" s="11" t="s">
        <v>19</v>
      </c>
      <c r="V34" s="11" t="s">
        <v>310</v>
      </c>
      <c r="W34" s="12" t="s">
        <v>311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315</v>
      </c>
      <c r="H35" s="7" t="s">
        <v>316</v>
      </c>
      <c r="I35" s="7" t="s">
        <v>75</v>
      </c>
      <c r="J35" s="7" t="s">
        <v>2</v>
      </c>
      <c r="K35" s="7" t="s">
        <v>317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1" t="s">
        <v>318</v>
      </c>
      <c r="S35" s="12" t="s">
        <v>19</v>
      </c>
      <c r="T35" s="7"/>
      <c r="U35" s="11" t="s">
        <v>19</v>
      </c>
      <c r="V35" s="11" t="s">
        <v>318</v>
      </c>
      <c r="W35" s="12" t="s">
        <v>237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321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322</v>
      </c>
      <c r="H36" s="7" t="s">
        <v>323</v>
      </c>
      <c r="I36" s="7" t="s">
        <v>75</v>
      </c>
      <c r="J36" s="7" t="s">
        <v>2</v>
      </c>
      <c r="K36" s="7" t="s">
        <v>324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1" t="s">
        <v>325</v>
      </c>
      <c r="S36" s="12" t="s">
        <v>19</v>
      </c>
      <c r="T36" s="7"/>
      <c r="U36" s="11" t="s">
        <v>19</v>
      </c>
      <c r="V36" s="11" t="s">
        <v>325</v>
      </c>
      <c r="W36" s="12" t="s">
        <v>326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327</v>
      </c>
      <c r="AD36" t="s">
        <v>6</v>
      </c>
      <c r="AE36" t="s">
        <v>101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328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329</v>
      </c>
      <c r="H37" s="7" t="s">
        <v>330</v>
      </c>
      <c r="I37" s="7" t="s">
        <v>75</v>
      </c>
      <c r="J37" s="7" t="s">
        <v>2</v>
      </c>
      <c r="K37" s="7" t="s">
        <v>331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1" t="s">
        <v>197</v>
      </c>
      <c r="S37" s="12" t="s">
        <v>19</v>
      </c>
      <c r="T37" s="7"/>
      <c r="U37" s="11" t="s">
        <v>19</v>
      </c>
      <c r="V37" s="11" t="s">
        <v>197</v>
      </c>
      <c r="W37" s="12" t="s">
        <v>198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199</v>
      </c>
      <c r="AD37" t="s">
        <v>6</v>
      </c>
      <c r="AE37" t="s">
        <v>147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333</v>
      </c>
      <c r="H38" s="7" t="s">
        <v>334</v>
      </c>
      <c r="I38" s="7" t="s">
        <v>75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1" t="s">
        <v>336</v>
      </c>
      <c r="S38" s="12" t="s">
        <v>19</v>
      </c>
      <c r="T38" s="7"/>
      <c r="U38" s="11" t="s">
        <v>19</v>
      </c>
      <c r="V38" s="11" t="s">
        <v>336</v>
      </c>
      <c r="W38" s="12" t="s">
        <v>190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337</v>
      </c>
      <c r="AD38" t="s">
        <v>6</v>
      </c>
      <c r="AE38" t="s">
        <v>260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339</v>
      </c>
      <c r="H39" s="7" t="s">
        <v>340</v>
      </c>
      <c r="I39" s="7" t="s">
        <v>75</v>
      </c>
      <c r="J39" s="7" t="s">
        <v>2</v>
      </c>
      <c r="K39" s="7" t="s">
        <v>341</v>
      </c>
      <c r="L39" s="7">
        <v>2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1" t="s">
        <v>342</v>
      </c>
      <c r="S39" s="12" t="s">
        <v>19</v>
      </c>
      <c r="T39" s="7"/>
      <c r="U39" s="11" t="s">
        <v>19</v>
      </c>
      <c r="V39" s="11" t="s">
        <v>342</v>
      </c>
      <c r="W39" s="12" t="s">
        <v>343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344</v>
      </c>
      <c r="AD39" t="s">
        <v>6</v>
      </c>
      <c r="AE39" t="s">
        <v>176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346</v>
      </c>
      <c r="H40" s="7" t="s">
        <v>347</v>
      </c>
      <c r="I40" s="7" t="s">
        <v>75</v>
      </c>
      <c r="J40" s="7" t="s">
        <v>2</v>
      </c>
      <c r="K40" s="7" t="s">
        <v>348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1" t="s">
        <v>349</v>
      </c>
      <c r="S40" s="12" t="s">
        <v>19</v>
      </c>
      <c r="T40" s="7"/>
      <c r="U40" s="11" t="s">
        <v>19</v>
      </c>
      <c r="V40" s="11" t="s">
        <v>349</v>
      </c>
      <c r="W40" s="12" t="s">
        <v>350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351</v>
      </c>
      <c r="AD40" t="s">
        <v>6</v>
      </c>
      <c r="AE40" t="s">
        <v>200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353</v>
      </c>
      <c r="H41" s="7" t="s">
        <v>354</v>
      </c>
      <c r="I41" s="7" t="s">
        <v>75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1" t="s">
        <v>191</v>
      </c>
      <c r="S41" s="12" t="s">
        <v>19</v>
      </c>
      <c r="T41" s="7"/>
      <c r="U41" s="11" t="s">
        <v>19</v>
      </c>
      <c r="V41" s="11" t="s">
        <v>191</v>
      </c>
      <c r="W41" s="12" t="s">
        <v>258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359</v>
      </c>
      <c r="H42" s="7" t="s">
        <v>360</v>
      </c>
      <c r="I42" s="7" t="s">
        <v>75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1" t="s">
        <v>362</v>
      </c>
      <c r="S42" s="12" t="s">
        <v>19</v>
      </c>
      <c r="T42" s="7"/>
      <c r="U42" s="11" t="s">
        <v>19</v>
      </c>
      <c r="V42" s="11" t="s">
        <v>362</v>
      </c>
      <c r="W42" s="12" t="s">
        <v>138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363</v>
      </c>
      <c r="AD42" t="s">
        <v>6</v>
      </c>
      <c r="AE42" t="s">
        <v>147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365</v>
      </c>
      <c r="H43" s="7" t="s">
        <v>366</v>
      </c>
      <c r="I43" s="7" t="s">
        <v>75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79</v>
      </c>
      <c r="Q43" s="7"/>
      <c r="R43" s="11" t="s">
        <v>368</v>
      </c>
      <c r="S43" s="12" t="s">
        <v>19</v>
      </c>
      <c r="T43" s="7"/>
      <c r="U43" s="11" t="s">
        <v>19</v>
      </c>
      <c r="V43" s="11" t="s">
        <v>368</v>
      </c>
      <c r="W43" s="12" t="s">
        <v>369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373</v>
      </c>
      <c r="H44" s="7" t="s">
        <v>374</v>
      </c>
      <c r="I44" s="7" t="s">
        <v>75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11" t="s">
        <v>376</v>
      </c>
      <c r="S44" s="12" t="s">
        <v>19</v>
      </c>
      <c r="T44" s="7"/>
      <c r="U44" s="11" t="s">
        <v>19</v>
      </c>
      <c r="V44" s="11" t="s">
        <v>376</v>
      </c>
      <c r="W44" s="12" t="s">
        <v>377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381</v>
      </c>
      <c r="H45" s="7" t="s">
        <v>382</v>
      </c>
      <c r="I45" s="7" t="s">
        <v>75</v>
      </c>
      <c r="J45" s="7" t="s">
        <v>2</v>
      </c>
      <c r="K45" s="7" t="s">
        <v>383</v>
      </c>
      <c r="L45" s="7">
        <v>1</v>
      </c>
      <c r="M45" s="7">
        <v>1</v>
      </c>
      <c r="N45" s="7" t="s">
        <v>78</v>
      </c>
      <c r="O45" s="7" t="s">
        <v>89</v>
      </c>
      <c r="P45" s="7" t="s">
        <v>79</v>
      </c>
      <c r="Q45" s="7"/>
      <c r="R45" s="11" t="s">
        <v>363</v>
      </c>
      <c r="S45" s="12" t="s">
        <v>19</v>
      </c>
      <c r="T45" s="7"/>
      <c r="U45" s="11" t="s">
        <v>19</v>
      </c>
      <c r="V45" s="11" t="s">
        <v>363</v>
      </c>
      <c r="W45" s="12" t="s">
        <v>131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304</v>
      </c>
      <c r="AD45" t="s">
        <v>6</v>
      </c>
      <c r="AE45" t="s">
        <v>200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385</v>
      </c>
      <c r="H46" s="7" t="s">
        <v>386</v>
      </c>
      <c r="I46" s="7" t="s">
        <v>75</v>
      </c>
      <c r="J46" s="7" t="s">
        <v>2</v>
      </c>
      <c r="K46" s="7" t="s">
        <v>387</v>
      </c>
      <c r="L46" s="7">
        <v>1</v>
      </c>
      <c r="M46" s="7">
        <v>1</v>
      </c>
      <c r="N46" s="7" t="s">
        <v>89</v>
      </c>
      <c r="O46" s="7" t="s">
        <v>89</v>
      </c>
      <c r="P46" s="7" t="s">
        <v>79</v>
      </c>
      <c r="Q46" s="7"/>
      <c r="R46" s="11" t="s">
        <v>388</v>
      </c>
      <c r="S46" s="12" t="s">
        <v>19</v>
      </c>
      <c r="T46" s="7"/>
      <c r="U46" s="11" t="s">
        <v>19</v>
      </c>
      <c r="V46" s="11" t="s">
        <v>388</v>
      </c>
      <c r="W46" s="12" t="s">
        <v>389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393</v>
      </c>
      <c r="H47" s="7" t="s">
        <v>394</v>
      </c>
      <c r="I47" s="7" t="s">
        <v>75</v>
      </c>
      <c r="J47" s="7" t="s">
        <v>2</v>
      </c>
      <c r="K47" s="7" t="s">
        <v>395</v>
      </c>
      <c r="L47" s="7">
        <v>1</v>
      </c>
      <c r="M47" s="7">
        <v>1</v>
      </c>
      <c r="N47" s="7" t="s">
        <v>89</v>
      </c>
      <c r="O47" s="7" t="s">
        <v>89</v>
      </c>
      <c r="P47" s="7" t="s">
        <v>79</v>
      </c>
      <c r="Q47" s="7"/>
      <c r="R47" s="11" t="s">
        <v>396</v>
      </c>
      <c r="S47" s="12" t="s">
        <v>19</v>
      </c>
      <c r="T47" s="7"/>
      <c r="U47" s="11" t="s">
        <v>19</v>
      </c>
      <c r="V47" s="11" t="s">
        <v>396</v>
      </c>
      <c r="W47" s="12" t="s">
        <v>397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398</v>
      </c>
      <c r="AD47" t="s">
        <v>6</v>
      </c>
      <c r="AE47" t="s">
        <v>208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400</v>
      </c>
      <c r="H48" s="7" t="s">
        <v>401</v>
      </c>
      <c r="I48" s="7" t="s">
        <v>75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78</v>
      </c>
      <c r="O48" s="7" t="s">
        <v>89</v>
      </c>
      <c r="P48" s="7" t="s">
        <v>79</v>
      </c>
      <c r="Q48" s="7"/>
      <c r="R48" s="11" t="s">
        <v>403</v>
      </c>
      <c r="S48" s="12" t="s">
        <v>19</v>
      </c>
      <c r="T48" s="7"/>
      <c r="U48" s="11" t="s">
        <v>19</v>
      </c>
      <c r="V48" s="11" t="s">
        <v>403</v>
      </c>
      <c r="W48" s="12" t="s">
        <v>237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333</v>
      </c>
      <c r="H49" s="7" t="s">
        <v>334</v>
      </c>
      <c r="I49" s="7" t="s">
        <v>75</v>
      </c>
      <c r="J49" s="7" t="s">
        <v>2</v>
      </c>
      <c r="K49" s="7" t="s">
        <v>407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1" t="s">
        <v>336</v>
      </c>
      <c r="S49" s="12" t="s">
        <v>19</v>
      </c>
      <c r="T49" s="7"/>
      <c r="U49" s="11" t="s">
        <v>19</v>
      </c>
      <c r="V49" s="11" t="s">
        <v>336</v>
      </c>
      <c r="W49" s="12" t="s">
        <v>190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337</v>
      </c>
      <c r="AD49" t="s">
        <v>6</v>
      </c>
      <c r="AE49" t="s">
        <v>260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409</v>
      </c>
      <c r="H50" s="7" t="s">
        <v>410</v>
      </c>
      <c r="I50" s="7" t="s">
        <v>75</v>
      </c>
      <c r="J50" s="7" t="s">
        <v>2</v>
      </c>
      <c r="K50" s="7" t="s">
        <v>411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11" t="s">
        <v>130</v>
      </c>
      <c r="S50" s="12" t="s">
        <v>19</v>
      </c>
      <c r="T50" s="7"/>
      <c r="U50" s="11" t="s">
        <v>19</v>
      </c>
      <c r="V50" s="11" t="s">
        <v>130</v>
      </c>
      <c r="W50" s="12" t="s">
        <v>131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132</v>
      </c>
      <c r="AD50" t="s">
        <v>6</v>
      </c>
      <c r="AE50" t="s">
        <v>101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413</v>
      </c>
      <c r="H51" s="7" t="s">
        <v>414</v>
      </c>
      <c r="I51" s="7" t="s">
        <v>75</v>
      </c>
      <c r="J51" s="7" t="s">
        <v>2</v>
      </c>
      <c r="K51" s="7" t="s">
        <v>415</v>
      </c>
      <c r="L51" s="7">
        <v>1</v>
      </c>
      <c r="M51" s="7">
        <v>2</v>
      </c>
      <c r="N51" s="7" t="s">
        <v>78</v>
      </c>
      <c r="O51" s="7" t="s">
        <v>78</v>
      </c>
      <c r="P51" s="7" t="s">
        <v>79</v>
      </c>
      <c r="Q51" s="7"/>
      <c r="R51" s="11" t="s">
        <v>416</v>
      </c>
      <c r="S51" s="12" t="s">
        <v>19</v>
      </c>
      <c r="T51" s="7"/>
      <c r="U51" s="11" t="s">
        <v>19</v>
      </c>
      <c r="V51" s="11" t="s">
        <v>416</v>
      </c>
      <c r="W51" s="12" t="s">
        <v>417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310</v>
      </c>
      <c r="AD51" t="s">
        <v>6</v>
      </c>
      <c r="AE51" t="s">
        <v>418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400</v>
      </c>
      <c r="H52" s="7" t="s">
        <v>401</v>
      </c>
      <c r="I52" s="7" t="s">
        <v>75</v>
      </c>
      <c r="J52" s="7" t="s">
        <v>2</v>
      </c>
      <c r="K52" s="7" t="s">
        <v>420</v>
      </c>
      <c r="L52" s="7">
        <v>1</v>
      </c>
      <c r="M52" s="7">
        <v>1</v>
      </c>
      <c r="N52" s="7" t="s">
        <v>78</v>
      </c>
      <c r="O52" s="7" t="s">
        <v>89</v>
      </c>
      <c r="P52" s="7" t="s">
        <v>79</v>
      </c>
      <c r="Q52" s="7"/>
      <c r="R52" s="11" t="s">
        <v>403</v>
      </c>
      <c r="S52" s="12" t="s">
        <v>19</v>
      </c>
      <c r="T52" s="7"/>
      <c r="U52" s="11" t="s">
        <v>19</v>
      </c>
      <c r="V52" s="11" t="s">
        <v>403</v>
      </c>
      <c r="W52" s="12" t="s">
        <v>237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404</v>
      </c>
      <c r="AD52" t="s">
        <v>6</v>
      </c>
      <c r="AE52" t="s">
        <v>405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421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422</v>
      </c>
      <c r="H53" s="7" t="s">
        <v>423</v>
      </c>
      <c r="I53" s="7" t="s">
        <v>75</v>
      </c>
      <c r="J53" s="7" t="s">
        <v>2</v>
      </c>
      <c r="K53" s="7" t="s">
        <v>424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11" t="s">
        <v>425</v>
      </c>
      <c r="S53" s="12" t="s">
        <v>19</v>
      </c>
      <c r="T53" s="7"/>
      <c r="U53" s="11" t="s">
        <v>19</v>
      </c>
      <c r="V53" s="11" t="s">
        <v>425</v>
      </c>
      <c r="W53" s="12" t="s">
        <v>174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426</v>
      </c>
      <c r="AD53" t="s">
        <v>6</v>
      </c>
      <c r="AE53" t="s">
        <v>427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429</v>
      </c>
      <c r="H54" s="7" t="s">
        <v>430</v>
      </c>
      <c r="I54" s="7" t="s">
        <v>75</v>
      </c>
      <c r="J54" s="7" t="s">
        <v>2</v>
      </c>
      <c r="K54" s="7" t="s">
        <v>431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11" t="s">
        <v>432</v>
      </c>
      <c r="S54" s="12" t="s">
        <v>19</v>
      </c>
      <c r="T54" s="7"/>
      <c r="U54" s="11" t="s">
        <v>19</v>
      </c>
      <c r="V54" s="11" t="s">
        <v>432</v>
      </c>
      <c r="W54" s="12" t="s">
        <v>181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433</v>
      </c>
      <c r="AD54" t="s">
        <v>6</v>
      </c>
      <c r="AE54" t="s">
        <v>434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436</v>
      </c>
      <c r="H55" s="7" t="s">
        <v>437</v>
      </c>
      <c r="I55" s="7" t="s">
        <v>75</v>
      </c>
      <c r="J55" s="7" t="s">
        <v>2</v>
      </c>
      <c r="K55" s="7" t="s">
        <v>438</v>
      </c>
      <c r="L55" s="7">
        <v>1</v>
      </c>
      <c r="M55" s="7">
        <v>1</v>
      </c>
      <c r="N55" s="7" t="s">
        <v>439</v>
      </c>
      <c r="O55" s="7" t="s">
        <v>89</v>
      </c>
      <c r="P55" s="7" t="s">
        <v>79</v>
      </c>
      <c r="Q55" s="7"/>
      <c r="R55" s="11" t="s">
        <v>440</v>
      </c>
      <c r="S55" s="12" t="s">
        <v>19</v>
      </c>
      <c r="T55" s="7"/>
      <c r="U55" s="11" t="s">
        <v>19</v>
      </c>
      <c r="V55" s="11" t="s">
        <v>440</v>
      </c>
      <c r="W55" s="12" t="s">
        <v>115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441</v>
      </c>
      <c r="AD55" t="s">
        <v>6</v>
      </c>
      <c r="AE55" t="s">
        <v>442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443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86</v>
      </c>
      <c r="H56" s="7" t="s">
        <v>87</v>
      </c>
      <c r="I56" s="7" t="s">
        <v>75</v>
      </c>
      <c r="J56" s="7" t="s">
        <v>2</v>
      </c>
      <c r="K56" s="7" t="s">
        <v>444</v>
      </c>
      <c r="L56" s="7">
        <v>1</v>
      </c>
      <c r="M56" s="7">
        <v>1</v>
      </c>
      <c r="N56" s="7" t="s">
        <v>78</v>
      </c>
      <c r="O56" s="7" t="s">
        <v>89</v>
      </c>
      <c r="P56" s="7" t="s">
        <v>79</v>
      </c>
      <c r="Q56" s="7"/>
      <c r="R56" s="11" t="s">
        <v>445</v>
      </c>
      <c r="S56" s="12" t="s">
        <v>19</v>
      </c>
      <c r="T56" s="7"/>
      <c r="U56" s="11" t="s">
        <v>19</v>
      </c>
      <c r="V56" s="11" t="s">
        <v>445</v>
      </c>
      <c r="W56" s="12" t="s">
        <v>446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447</v>
      </c>
      <c r="AD56" t="s">
        <v>6</v>
      </c>
      <c r="AE56" t="s">
        <v>93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448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449</v>
      </c>
      <c r="H57" s="7" t="s">
        <v>450</v>
      </c>
      <c r="I57" s="7" t="s">
        <v>75</v>
      </c>
      <c r="J57" s="7" t="s">
        <v>2</v>
      </c>
      <c r="K57" s="7" t="s">
        <v>451</v>
      </c>
      <c r="L57" s="7">
        <v>1</v>
      </c>
      <c r="M57" s="7">
        <v>1</v>
      </c>
      <c r="N57" s="7" t="s">
        <v>78</v>
      </c>
      <c r="O57" s="7" t="s">
        <v>89</v>
      </c>
      <c r="P57" s="7" t="s">
        <v>79</v>
      </c>
      <c r="Q57" s="7"/>
      <c r="R57" s="11" t="s">
        <v>452</v>
      </c>
      <c r="S57" s="12" t="s">
        <v>19</v>
      </c>
      <c r="T57" s="7"/>
      <c r="U57" s="11" t="s">
        <v>19</v>
      </c>
      <c r="V57" s="11" t="s">
        <v>452</v>
      </c>
      <c r="W57" s="12" t="s">
        <v>404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453</v>
      </c>
      <c r="AD57" t="s">
        <v>6</v>
      </c>
      <c r="AE57" t="s">
        <v>454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455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456</v>
      </c>
      <c r="H58" s="7" t="s">
        <v>457</v>
      </c>
      <c r="I58" s="7" t="s">
        <v>75</v>
      </c>
      <c r="J58" s="7" t="s">
        <v>2</v>
      </c>
      <c r="K58" s="7" t="s">
        <v>458</v>
      </c>
      <c r="L58" s="7">
        <v>1</v>
      </c>
      <c r="M58" s="7">
        <v>1</v>
      </c>
      <c r="N58" s="7" t="s">
        <v>78</v>
      </c>
      <c r="O58" s="7" t="s">
        <v>89</v>
      </c>
      <c r="P58" s="7" t="s">
        <v>79</v>
      </c>
      <c r="Q58" s="7"/>
      <c r="R58" s="11" t="s">
        <v>205</v>
      </c>
      <c r="S58" s="12" t="s">
        <v>19</v>
      </c>
      <c r="T58" s="7"/>
      <c r="U58" s="11" t="s">
        <v>19</v>
      </c>
      <c r="V58" s="11" t="s">
        <v>205</v>
      </c>
      <c r="W58" s="12" t="s">
        <v>166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459</v>
      </c>
      <c r="AD58" t="s">
        <v>6</v>
      </c>
      <c r="AE58" t="s">
        <v>260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460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170</v>
      </c>
      <c r="H59" s="7" t="s">
        <v>171</v>
      </c>
      <c r="I59" s="7" t="s">
        <v>75</v>
      </c>
      <c r="J59" s="7" t="s">
        <v>2</v>
      </c>
      <c r="K59" s="7" t="s">
        <v>461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79</v>
      </c>
      <c r="Q59" s="7"/>
      <c r="R59" s="11" t="s">
        <v>173</v>
      </c>
      <c r="S59" s="12" t="s">
        <v>19</v>
      </c>
      <c r="T59" s="7"/>
      <c r="U59" s="11" t="s">
        <v>19</v>
      </c>
      <c r="V59" s="11" t="s">
        <v>173</v>
      </c>
      <c r="W59" s="12" t="s">
        <v>174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175</v>
      </c>
      <c r="AD59" t="s">
        <v>6</v>
      </c>
      <c r="AE59" t="s">
        <v>176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462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463</v>
      </c>
      <c r="H60" s="7" t="s">
        <v>464</v>
      </c>
      <c r="I60" s="7" t="s">
        <v>75</v>
      </c>
      <c r="J60" s="7" t="s">
        <v>2</v>
      </c>
      <c r="K60" s="7" t="s">
        <v>465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79</v>
      </c>
      <c r="Q60" s="7"/>
      <c r="R60" s="11" t="s">
        <v>466</v>
      </c>
      <c r="S60" s="12" t="s">
        <v>19</v>
      </c>
      <c r="T60" s="7"/>
      <c r="U60" s="11" t="s">
        <v>19</v>
      </c>
      <c r="V60" s="11" t="s">
        <v>466</v>
      </c>
      <c r="W60" s="12" t="s">
        <v>311</v>
      </c>
      <c r="X60" s="12" t="s">
        <v>19</v>
      </c>
      <c r="Y60" s="11" t="s">
        <v>19</v>
      </c>
      <c r="Z60" s="12" t="s">
        <v>19</v>
      </c>
      <c r="AA60" s="14" t="s">
        <v>19</v>
      </c>
      <c r="AB60" t="s">
        <v>19</v>
      </c>
      <c r="AC60" t="s">
        <v>467</v>
      </c>
      <c r="AD60" t="s">
        <v>6</v>
      </c>
      <c r="AE60" t="s">
        <v>468</v>
      </c>
      <c r="AF60" t="s">
        <v>84</v>
      </c>
      <c r="AG60" t="s">
        <v>71</v>
      </c>
      <c r="AH60" t="s">
        <v>19</v>
      </c>
    </row>
    <row r="61" customHeight="1" spans="1:32">
      <c r="A61" s="10" t="s">
        <v>469</v>
      </c>
      <c r="B61" s="10"/>
      <c r="C61" s="10" t="s">
        <v>470</v>
      </c>
      <c r="D61" s="10"/>
      <c r="E61" s="10"/>
      <c r="F61" s="10"/>
      <c r="G61" s="10" t="s">
        <v>470</v>
      </c>
      <c r="H61" s="10" t="s">
        <v>470</v>
      </c>
      <c r="I61" s="10" t="s">
        <v>470</v>
      </c>
      <c r="J61" s="10" t="s">
        <v>470</v>
      </c>
      <c r="K61" s="10" t="s">
        <v>470</v>
      </c>
      <c r="L61" s="10" t="s">
        <v>470</v>
      </c>
      <c r="M61" s="10" t="s">
        <v>470</v>
      </c>
      <c r="N61" s="10" t="s">
        <v>470</v>
      </c>
      <c r="O61" s="10" t="s">
        <v>470</v>
      </c>
      <c r="P61" s="10" t="s">
        <v>470</v>
      </c>
      <c r="Q61" s="10"/>
      <c r="R61" s="13" t="s">
        <v>20</v>
      </c>
      <c r="S61" s="13" t="s">
        <v>19</v>
      </c>
      <c r="T61" s="10" t="s">
        <v>470</v>
      </c>
      <c r="U61" s="13"/>
      <c r="V61" s="13" t="s">
        <v>20</v>
      </c>
      <c r="W61" s="13" t="s">
        <v>21</v>
      </c>
      <c r="X61" s="13"/>
      <c r="Y61" s="13"/>
      <c r="Z61" s="13"/>
      <c r="AA61" s="10"/>
      <c r="AB61" s="13"/>
      <c r="AC61" s="10"/>
      <c r="AD61" s="10" t="s">
        <v>470</v>
      </c>
      <c r="AE61" s="10"/>
      <c r="AF6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471</v>
      </c>
      <c r="B1" s="4" t="s">
        <v>472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473</v>
      </c>
      <c r="H1" s="4" t="s">
        <v>474</v>
      </c>
      <c r="I1" s="4" t="s">
        <v>13</v>
      </c>
      <c r="J1" s="4" t="s">
        <v>17</v>
      </c>
      <c r="K1" s="4" t="s">
        <v>18</v>
      </c>
      <c r="L1" s="9" t="s">
        <v>475</v>
      </c>
      <c r="M1" s="4" t="s">
        <v>476</v>
      </c>
      <c r="N1" s="4" t="s">
        <v>477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478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topLeftCell="A40" workbookViewId="0">
      <selection activeCell="F77" sqref="F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479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332</v>
      </c>
      <c r="E2" t="str">
        <f>VLOOKUP(A2,HOP!A:L,12,0)</f>
        <v>332.00</v>
      </c>
      <c r="F2" t="str">
        <f>VLOOKUP(A2,HOP!A:C,3,0)</f>
        <v>2274228</v>
      </c>
      <c r="G2">
        <f>D2-E2</f>
        <v>0</v>
      </c>
      <c r="H2" t="str">
        <f>$H$1&amp;F2</f>
        <v>，2274228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592</v>
      </c>
      <c r="E3" t="str">
        <f>VLOOKUP(A3,HOP!A:L,12,0)</f>
        <v>592.00</v>
      </c>
      <c r="F3" t="str">
        <f>VLOOKUP(A3,HOP!A:C,3,0)</f>
        <v>2276242</v>
      </c>
      <c r="G3">
        <f t="shared" ref="G3:G34" si="0">D3-E3</f>
        <v>0</v>
      </c>
      <c r="H3" t="str">
        <f t="shared" ref="H3:H34" si="1">$H$1&amp;F3</f>
        <v>，2276242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87</v>
      </c>
      <c r="E4" t="str">
        <f>VLOOKUP(A4,HOP!A:L,12,0)</f>
        <v>87.00</v>
      </c>
      <c r="F4" t="str">
        <f>VLOOKUP(A4,HOP!A:C,3,0)</f>
        <v>2276263</v>
      </c>
      <c r="G4">
        <f t="shared" si="0"/>
        <v>0</v>
      </c>
      <c r="H4" t="str">
        <f t="shared" si="1"/>
        <v>，2276263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534</v>
      </c>
      <c r="E5" t="str">
        <f>VLOOKUP(A5,HOP!A:L,12,0)</f>
        <v>534.00</v>
      </c>
      <c r="F5" t="str">
        <f>VLOOKUP(A5,HOP!A:C,3,0)</f>
        <v>2275654</v>
      </c>
      <c r="G5">
        <f t="shared" si="0"/>
        <v>0</v>
      </c>
      <c r="H5" t="str">
        <f t="shared" si="1"/>
        <v>，2275654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310</v>
      </c>
      <c r="E6" t="str">
        <f>VLOOKUP(A6,HOP!A:L,12,0)</f>
        <v>310.00</v>
      </c>
      <c r="F6" t="str">
        <f>VLOOKUP(A6,HOP!A:C,3,0)</f>
        <v>2275554</v>
      </c>
      <c r="G6">
        <f t="shared" si="0"/>
        <v>0</v>
      </c>
      <c r="H6" t="str">
        <f t="shared" si="1"/>
        <v>，2275554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89</v>
      </c>
      <c r="C7" s="7" t="s">
        <v>79</v>
      </c>
      <c r="D7" s="3">
        <v>272</v>
      </c>
      <c r="E7" t="str">
        <f>VLOOKUP(A7,HOP!A:L,12,0)</f>
        <v>272.00</v>
      </c>
      <c r="F7" t="str">
        <f>VLOOKUP(A7,HOP!A:C,3,0)</f>
        <v>2276054</v>
      </c>
      <c r="G7">
        <f t="shared" si="0"/>
        <v>0</v>
      </c>
      <c r="H7" t="str">
        <f t="shared" si="1"/>
        <v>，2276054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89</v>
      </c>
      <c r="C8" s="7" t="s">
        <v>79</v>
      </c>
      <c r="D8" s="3">
        <v>134</v>
      </c>
      <c r="E8" t="str">
        <f>VLOOKUP(A8,HOP!A:L,12,0)</f>
        <v>134.00</v>
      </c>
      <c r="F8" t="str">
        <f>VLOOKUP(A8,HOP!A:C,3,0)</f>
        <v>2275871</v>
      </c>
      <c r="G8">
        <f t="shared" si="0"/>
        <v>0</v>
      </c>
      <c r="H8" t="str">
        <f t="shared" si="1"/>
        <v>，2275871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89</v>
      </c>
      <c r="C9" s="7" t="s">
        <v>79</v>
      </c>
      <c r="D9" s="3">
        <v>156</v>
      </c>
      <c r="E9" t="str">
        <f>VLOOKUP(A9,HOP!A:L,12,0)</f>
        <v>156.00</v>
      </c>
      <c r="F9" t="str">
        <f>VLOOKUP(A9,HOP!A:C,3,0)</f>
        <v>2276417</v>
      </c>
      <c r="G9">
        <f t="shared" si="0"/>
        <v>0</v>
      </c>
      <c r="H9" t="str">
        <f t="shared" si="1"/>
        <v>，2276417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89</v>
      </c>
      <c r="C10" s="7" t="s">
        <v>79</v>
      </c>
      <c r="D10" s="3">
        <v>110</v>
      </c>
      <c r="E10" t="str">
        <f>VLOOKUP(A10,HOP!A:L,12,0)</f>
        <v>110.00</v>
      </c>
      <c r="F10" t="str">
        <f>VLOOKUP(A10,HOP!A:C,3,0)</f>
        <v>2276411</v>
      </c>
      <c r="G10">
        <f t="shared" si="0"/>
        <v>0</v>
      </c>
      <c r="H10" t="str">
        <f t="shared" si="1"/>
        <v>，2276411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89</v>
      </c>
      <c r="C11" s="7" t="s">
        <v>79</v>
      </c>
      <c r="D11" s="3">
        <v>399</v>
      </c>
      <c r="E11" t="str">
        <f>VLOOKUP(A11,HOP!A:L,12,0)</f>
        <v>399.00</v>
      </c>
      <c r="F11" t="str">
        <f>VLOOKUP(A11,HOP!A:C,3,0)</f>
        <v>2275760</v>
      </c>
      <c r="G11">
        <f t="shared" si="0"/>
        <v>0</v>
      </c>
      <c r="H11" t="str">
        <f t="shared" si="1"/>
        <v>，2275760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89</v>
      </c>
      <c r="C12" s="7" t="s">
        <v>79</v>
      </c>
      <c r="D12" s="3">
        <v>119</v>
      </c>
      <c r="E12" t="str">
        <f>VLOOKUP(A12,HOP!A:L,12,0)</f>
        <v>119.00</v>
      </c>
      <c r="F12" t="str">
        <f>VLOOKUP(A12,HOP!A:C,3,0)</f>
        <v>2276158</v>
      </c>
      <c r="G12">
        <f t="shared" si="0"/>
        <v>0</v>
      </c>
      <c r="H12" t="str">
        <f t="shared" si="1"/>
        <v>，2276158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89</v>
      </c>
      <c r="C13" s="7" t="s">
        <v>79</v>
      </c>
      <c r="D13" s="3">
        <v>193</v>
      </c>
      <c r="E13" t="str">
        <f>VLOOKUP(A13,HOP!A:L,12,0)</f>
        <v>193.00</v>
      </c>
      <c r="F13" t="str">
        <f>VLOOKUP(A13,HOP!A:C,3,0)</f>
        <v>2275995</v>
      </c>
      <c r="G13">
        <f t="shared" si="0"/>
        <v>0</v>
      </c>
      <c r="H13" t="str">
        <f t="shared" si="1"/>
        <v>，2275995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89</v>
      </c>
      <c r="C14" s="7" t="s">
        <v>79</v>
      </c>
      <c r="D14" s="3">
        <v>198</v>
      </c>
      <c r="E14" t="str">
        <f>VLOOKUP(A14,HOP!A:L,12,0)</f>
        <v>198.00</v>
      </c>
      <c r="F14" t="str">
        <f>VLOOKUP(A14,HOP!A:C,3,0)</f>
        <v>2276428</v>
      </c>
      <c r="G14">
        <f t="shared" si="0"/>
        <v>0</v>
      </c>
      <c r="H14" t="str">
        <f t="shared" si="1"/>
        <v>，2276428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89</v>
      </c>
      <c r="C15" s="7" t="s">
        <v>79</v>
      </c>
      <c r="D15" s="3">
        <v>78</v>
      </c>
      <c r="E15" t="str">
        <f>VLOOKUP(A15,HOP!A:L,12,0)</f>
        <v>78.00</v>
      </c>
      <c r="F15" t="str">
        <f>VLOOKUP(A15,HOP!A:C,3,0)</f>
        <v>2276031</v>
      </c>
      <c r="G15">
        <f t="shared" si="0"/>
        <v>0</v>
      </c>
      <c r="H15" t="str">
        <f t="shared" si="1"/>
        <v>，2276031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89</v>
      </c>
      <c r="C16" s="7" t="s">
        <v>79</v>
      </c>
      <c r="D16" s="3">
        <v>202</v>
      </c>
      <c r="E16" t="str">
        <f>VLOOKUP(A16,HOP!A:L,12,0)</f>
        <v>202.00</v>
      </c>
      <c r="F16" t="str">
        <f>VLOOKUP(A16,HOP!A:C,3,0)</f>
        <v>2276319</v>
      </c>
      <c r="G16">
        <f t="shared" si="0"/>
        <v>0</v>
      </c>
      <c r="H16" t="str">
        <f t="shared" si="1"/>
        <v>，2276319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89</v>
      </c>
      <c r="C17" s="7" t="s">
        <v>79</v>
      </c>
      <c r="D17" s="3">
        <v>162</v>
      </c>
      <c r="E17" t="str">
        <f>VLOOKUP(A17,HOP!A:L,12,0)</f>
        <v>162.00</v>
      </c>
      <c r="F17" t="str">
        <f>VLOOKUP(A17,HOP!A:C,3,0)</f>
        <v>2276387</v>
      </c>
      <c r="G17">
        <f t="shared" si="0"/>
        <v>0</v>
      </c>
      <c r="H17" t="str">
        <f t="shared" si="1"/>
        <v>，2276387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89</v>
      </c>
      <c r="C18" s="7" t="s">
        <v>79</v>
      </c>
      <c r="D18" s="3">
        <v>182</v>
      </c>
      <c r="E18" t="str">
        <f>VLOOKUP(A18,HOP!A:L,12,0)</f>
        <v>182.00</v>
      </c>
      <c r="F18" t="str">
        <f>VLOOKUP(A18,HOP!A:C,3,0)</f>
        <v>2276333</v>
      </c>
      <c r="G18">
        <f t="shared" si="0"/>
        <v>0</v>
      </c>
      <c r="H18" t="str">
        <f t="shared" si="1"/>
        <v>，2276333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89</v>
      </c>
      <c r="C19" s="7" t="s">
        <v>79</v>
      </c>
      <c r="D19" s="3">
        <v>344</v>
      </c>
      <c r="E19" t="str">
        <f>VLOOKUP(A19,HOP!A:L,12,0)</f>
        <v>344.00</v>
      </c>
      <c r="F19" t="str">
        <f>VLOOKUP(A19,HOP!A:C,3,0)</f>
        <v>2275726</v>
      </c>
      <c r="G19">
        <f t="shared" si="0"/>
        <v>0</v>
      </c>
      <c r="H19" t="str">
        <f t="shared" si="1"/>
        <v>，2275726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89</v>
      </c>
      <c r="C20" s="7" t="s">
        <v>79</v>
      </c>
      <c r="D20" s="3">
        <v>135</v>
      </c>
      <c r="E20" t="str">
        <f>VLOOKUP(A20,HOP!A:L,12,0)</f>
        <v>135.00</v>
      </c>
      <c r="F20" t="str">
        <f>VLOOKUP(A20,HOP!A:C,3,0)</f>
        <v>2276363</v>
      </c>
      <c r="G20">
        <f t="shared" si="0"/>
        <v>0</v>
      </c>
      <c r="H20" t="str">
        <f t="shared" si="1"/>
        <v>，2276363</v>
      </c>
      <c r="I20" t="str">
        <f>VLOOKUP(A20,HOP!A:T,20,0)</f>
        <v>直连</v>
      </c>
    </row>
    <row r="21" ht="14.25" customHeight="1" spans="1:9">
      <c r="A21" s="6" t="s">
        <v>222</v>
      </c>
      <c r="B21" s="7" t="s">
        <v>227</v>
      </c>
      <c r="C21" s="7" t="s">
        <v>79</v>
      </c>
      <c r="D21" s="3">
        <v>1428</v>
      </c>
      <c r="E21" t="str">
        <f>VLOOKUP(A21,HOP!A:L,12,0)</f>
        <v>1428.00</v>
      </c>
      <c r="F21" t="str">
        <f>VLOOKUP(A21,HOP!A:C,3,0)</f>
        <v>2269801</v>
      </c>
      <c r="G21">
        <f t="shared" si="0"/>
        <v>0</v>
      </c>
      <c r="H21" t="str">
        <f t="shared" si="1"/>
        <v>，2269801</v>
      </c>
      <c r="I21" t="str">
        <f>VLOOKUP(A21,HOP!A:T,20,0)</f>
        <v>直连</v>
      </c>
    </row>
    <row r="22" ht="14.25" customHeight="1" spans="1:9">
      <c r="A22" s="6" t="s">
        <v>232</v>
      </c>
      <c r="B22" s="7" t="s">
        <v>89</v>
      </c>
      <c r="C22" s="7" t="s">
        <v>79</v>
      </c>
      <c r="D22" s="3">
        <v>149</v>
      </c>
      <c r="E22" t="str">
        <f>VLOOKUP(A22,HOP!A:L,12,0)</f>
        <v>149.00</v>
      </c>
      <c r="F22" t="str">
        <f>VLOOKUP(A22,HOP!A:C,3,0)</f>
        <v>2276090</v>
      </c>
      <c r="G22">
        <f t="shared" si="0"/>
        <v>0</v>
      </c>
      <c r="H22" t="str">
        <f t="shared" si="1"/>
        <v>，2276090</v>
      </c>
      <c r="I22" t="str">
        <f>VLOOKUP(A22,HOP!A:T,20,0)</f>
        <v>直连</v>
      </c>
    </row>
    <row r="23" ht="14.25" customHeight="1" spans="1:9">
      <c r="A23" s="6" t="s">
        <v>240</v>
      </c>
      <c r="B23" s="7" t="s">
        <v>89</v>
      </c>
      <c r="C23" s="7" t="s">
        <v>79</v>
      </c>
      <c r="D23" s="3">
        <v>107</v>
      </c>
      <c r="E23" t="str">
        <f>VLOOKUP(A23,HOP!A:L,12,0)</f>
        <v>107.00</v>
      </c>
      <c r="F23" t="str">
        <f>VLOOKUP(A23,HOP!A:C,3,0)</f>
        <v>2276164</v>
      </c>
      <c r="G23">
        <f t="shared" si="0"/>
        <v>0</v>
      </c>
      <c r="H23" t="str">
        <f t="shared" si="1"/>
        <v>，2276164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89</v>
      </c>
      <c r="C24" s="7" t="s">
        <v>79</v>
      </c>
      <c r="D24" s="3">
        <v>216</v>
      </c>
      <c r="E24" t="str">
        <f>VLOOKUP(A24,HOP!A:L,12,0)</f>
        <v>216.00</v>
      </c>
      <c r="F24" t="str">
        <f>VLOOKUP(A24,HOP!A:C,3,0)</f>
        <v>2276310</v>
      </c>
      <c r="G24">
        <f t="shared" si="0"/>
        <v>0</v>
      </c>
      <c r="H24" t="str">
        <f t="shared" si="1"/>
        <v>，2276310</v>
      </c>
      <c r="I24" t="str">
        <f>VLOOKUP(A24,HOP!A:T,20,0)</f>
        <v>直连</v>
      </c>
    </row>
    <row r="25" ht="14.25" customHeight="1" spans="1:9">
      <c r="A25" s="6" t="s">
        <v>253</v>
      </c>
      <c r="B25" s="7" t="s">
        <v>89</v>
      </c>
      <c r="C25" s="7" t="s">
        <v>79</v>
      </c>
      <c r="D25" s="3">
        <v>177</v>
      </c>
      <c r="E25" t="str">
        <f>VLOOKUP(A25,HOP!A:L,12,0)</f>
        <v>177.00</v>
      </c>
      <c r="F25" t="str">
        <f>VLOOKUP(A25,HOP!A:C,3,0)</f>
        <v>2276317</v>
      </c>
      <c r="G25">
        <f t="shared" si="0"/>
        <v>0</v>
      </c>
      <c r="H25" t="str">
        <f t="shared" si="1"/>
        <v>，2276317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89</v>
      </c>
      <c r="C26" s="7" t="s">
        <v>79</v>
      </c>
      <c r="D26" s="3">
        <v>135</v>
      </c>
      <c r="E26" t="str">
        <f>VLOOKUP(A26,HOP!A:L,12,0)</f>
        <v>135.00</v>
      </c>
      <c r="F26" t="str">
        <f>VLOOKUP(A26,HOP!A:C,3,0)</f>
        <v>2276187</v>
      </c>
      <c r="G26">
        <f t="shared" si="0"/>
        <v>0</v>
      </c>
      <c r="H26" t="str">
        <f t="shared" si="1"/>
        <v>，2276187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89</v>
      </c>
      <c r="C27" s="7" t="s">
        <v>79</v>
      </c>
      <c r="D27" s="3">
        <v>221</v>
      </c>
      <c r="E27" t="str">
        <f>VLOOKUP(A27,HOP!A:L,12,0)</f>
        <v>221.00</v>
      </c>
      <c r="F27" t="str">
        <f>VLOOKUP(A27,HOP!A:C,3,0)</f>
        <v>2276337</v>
      </c>
      <c r="G27">
        <f t="shared" si="0"/>
        <v>0</v>
      </c>
      <c r="H27" t="str">
        <f t="shared" si="1"/>
        <v>，2276337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89</v>
      </c>
      <c r="C28" s="7" t="s">
        <v>79</v>
      </c>
      <c r="D28" s="3">
        <v>136</v>
      </c>
      <c r="E28" t="str">
        <f>VLOOKUP(A28,HOP!A:L,12,0)</f>
        <v>136.00</v>
      </c>
      <c r="F28" t="str">
        <f>VLOOKUP(A28,HOP!A:C,3,0)</f>
        <v>2276396</v>
      </c>
      <c r="G28">
        <f t="shared" si="0"/>
        <v>0</v>
      </c>
      <c r="H28" t="str">
        <f t="shared" si="1"/>
        <v>，2276396</v>
      </c>
      <c r="I28" t="str">
        <f>VLOOKUP(A28,HOP!A:T,20,0)</f>
        <v>直连</v>
      </c>
    </row>
    <row r="29" ht="14.25" customHeight="1" spans="1:9">
      <c r="A29" s="6" t="s">
        <v>279</v>
      </c>
      <c r="B29" s="7" t="s">
        <v>89</v>
      </c>
      <c r="C29" s="7" t="s">
        <v>79</v>
      </c>
      <c r="D29" s="3">
        <v>179</v>
      </c>
      <c r="E29" t="str">
        <f>VLOOKUP(A29,HOP!A:L,12,0)</f>
        <v>179.00</v>
      </c>
      <c r="F29" t="str">
        <f>VLOOKUP(A29,HOP!A:C,3,0)</f>
        <v>2276379</v>
      </c>
      <c r="G29">
        <f t="shared" si="0"/>
        <v>0</v>
      </c>
      <c r="H29" t="str">
        <f t="shared" si="1"/>
        <v>，2276379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89</v>
      </c>
      <c r="C30" s="7" t="s">
        <v>79</v>
      </c>
      <c r="D30" s="3">
        <v>182</v>
      </c>
      <c r="E30" t="str">
        <f>VLOOKUP(A30,HOP!A:L,12,0)</f>
        <v>182.00</v>
      </c>
      <c r="F30" t="str">
        <f>VLOOKUP(A30,HOP!A:C,3,0)</f>
        <v>2276366</v>
      </c>
      <c r="G30">
        <f t="shared" si="0"/>
        <v>0</v>
      </c>
      <c r="H30" t="str">
        <f t="shared" si="1"/>
        <v>，2276366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89</v>
      </c>
      <c r="C31" s="7" t="s">
        <v>79</v>
      </c>
      <c r="D31" s="3">
        <v>215</v>
      </c>
      <c r="E31" t="str">
        <f>VLOOKUP(A31,HOP!A:L,12,0)</f>
        <v>215.00</v>
      </c>
      <c r="F31" t="str">
        <f>VLOOKUP(A31,HOP!A:C,3,0)</f>
        <v>2276368</v>
      </c>
      <c r="G31">
        <f t="shared" si="0"/>
        <v>0</v>
      </c>
      <c r="H31" t="str">
        <f t="shared" si="1"/>
        <v>，2276368</v>
      </c>
      <c r="I31" t="str">
        <f>VLOOKUP(A31,HOP!A:T,20,0)</f>
        <v>直连</v>
      </c>
    </row>
    <row r="32" ht="14.25" customHeight="1" spans="1:9">
      <c r="A32" s="6" t="s">
        <v>293</v>
      </c>
      <c r="B32" s="7" t="s">
        <v>89</v>
      </c>
      <c r="C32" s="7" t="s">
        <v>79</v>
      </c>
      <c r="D32" s="3">
        <v>571</v>
      </c>
      <c r="E32" t="str">
        <f>VLOOKUP(A32,HOP!A:L,12,0)</f>
        <v>571.00</v>
      </c>
      <c r="F32" t="str">
        <f>VLOOKUP(A32,HOP!A:C,3,0)</f>
        <v>2276089</v>
      </c>
      <c r="G32">
        <f t="shared" si="0"/>
        <v>0</v>
      </c>
      <c r="H32" t="str">
        <f t="shared" si="1"/>
        <v>，2276089</v>
      </c>
      <c r="I32" t="str">
        <f>VLOOKUP(A32,HOP!A:T,20,0)</f>
        <v>直连</v>
      </c>
    </row>
    <row r="33" ht="14.25" customHeight="1" spans="1:9">
      <c r="A33" s="6" t="s">
        <v>300</v>
      </c>
      <c r="B33" s="7" t="s">
        <v>89</v>
      </c>
      <c r="C33" s="7" t="s">
        <v>79</v>
      </c>
      <c r="D33" s="3">
        <v>120</v>
      </c>
      <c r="E33" t="str">
        <f>VLOOKUP(A33,HOP!A:L,12,0)</f>
        <v>120.00</v>
      </c>
      <c r="F33" t="str">
        <f>VLOOKUP(A33,HOP!A:C,3,0)</f>
        <v>2276406</v>
      </c>
      <c r="G33">
        <f t="shared" si="0"/>
        <v>0</v>
      </c>
      <c r="H33" t="str">
        <f t="shared" si="1"/>
        <v>，2276406</v>
      </c>
      <c r="I33" t="str">
        <f>VLOOKUP(A33,HOP!A:T,20,0)</f>
        <v>直连</v>
      </c>
    </row>
    <row r="34" ht="14.25" customHeight="1" spans="1:9">
      <c r="A34" s="6" t="s">
        <v>306</v>
      </c>
      <c r="B34" s="7" t="s">
        <v>89</v>
      </c>
      <c r="C34" s="7" t="s">
        <v>79</v>
      </c>
      <c r="D34" s="3">
        <v>231</v>
      </c>
      <c r="E34" t="str">
        <f>VLOOKUP(A34,HOP!A:L,12,0)</f>
        <v>231.00</v>
      </c>
      <c r="F34" t="str">
        <f>VLOOKUP(A34,HOP!A:C,3,0)</f>
        <v>2276346</v>
      </c>
      <c r="G34">
        <f t="shared" si="0"/>
        <v>0</v>
      </c>
      <c r="H34" t="str">
        <f t="shared" si="1"/>
        <v>，2276346</v>
      </c>
      <c r="I34" t="str">
        <f>VLOOKUP(A34,HOP!A:T,20,0)</f>
        <v>直连</v>
      </c>
    </row>
    <row r="35" ht="14.25" customHeight="1" spans="1:9">
      <c r="A35" s="6" t="s">
        <v>314</v>
      </c>
      <c r="B35" s="7" t="s">
        <v>89</v>
      </c>
      <c r="C35" s="7" t="s">
        <v>79</v>
      </c>
      <c r="D35" s="3">
        <v>147</v>
      </c>
      <c r="E35" t="str">
        <f>VLOOKUP(A35,HOP!A:L,12,0)</f>
        <v>147.00</v>
      </c>
      <c r="F35" t="str">
        <f>VLOOKUP(A35,HOP!A:C,3,0)</f>
        <v>2276321</v>
      </c>
      <c r="G35">
        <f t="shared" ref="G35:G60" si="2">D35-E35</f>
        <v>0</v>
      </c>
      <c r="H35" t="str">
        <f t="shared" ref="H35:H60" si="3">$H$1&amp;F35</f>
        <v>，2276321</v>
      </c>
      <c r="I35" t="str">
        <f>VLOOKUP(A35,HOP!A:T,20,0)</f>
        <v>直连</v>
      </c>
    </row>
    <row r="36" ht="14.25" customHeight="1" spans="1:9">
      <c r="A36" s="6" t="s">
        <v>321</v>
      </c>
      <c r="B36" s="7" t="s">
        <v>89</v>
      </c>
      <c r="C36" s="7" t="s">
        <v>79</v>
      </c>
      <c r="D36" s="3">
        <v>145</v>
      </c>
      <c r="E36" t="str">
        <f>VLOOKUP(A36,HOP!A:L,12,0)</f>
        <v>145.00</v>
      </c>
      <c r="F36" t="str">
        <f>VLOOKUP(A36,HOP!A:C,3,0)</f>
        <v>2276388</v>
      </c>
      <c r="G36">
        <f t="shared" si="2"/>
        <v>0</v>
      </c>
      <c r="H36" t="str">
        <f t="shared" si="3"/>
        <v>，2276388</v>
      </c>
      <c r="I36" t="str">
        <f>VLOOKUP(A36,HOP!A:T,20,0)</f>
        <v>直连</v>
      </c>
    </row>
    <row r="37" ht="14.25" customHeight="1" spans="1:9">
      <c r="A37" s="6" t="s">
        <v>328</v>
      </c>
      <c r="B37" s="7" t="s">
        <v>89</v>
      </c>
      <c r="C37" s="7" t="s">
        <v>79</v>
      </c>
      <c r="D37" s="3">
        <v>162</v>
      </c>
      <c r="E37" t="str">
        <f>VLOOKUP(A37,HOP!A:L,12,0)</f>
        <v>162.00</v>
      </c>
      <c r="F37" t="str">
        <f>VLOOKUP(A37,HOP!A:C,3,0)</f>
        <v>2276350</v>
      </c>
      <c r="G37">
        <f t="shared" si="2"/>
        <v>0</v>
      </c>
      <c r="H37" t="str">
        <f t="shared" si="3"/>
        <v>，2276350</v>
      </c>
      <c r="I37" t="str">
        <f>VLOOKUP(A37,HOP!A:T,20,0)</f>
        <v>直连</v>
      </c>
    </row>
    <row r="38" ht="14.25" customHeight="1" spans="1:9">
      <c r="A38" s="6" t="s">
        <v>332</v>
      </c>
      <c r="B38" s="7" t="s">
        <v>89</v>
      </c>
      <c r="C38" s="7" t="s">
        <v>79</v>
      </c>
      <c r="D38" s="3">
        <v>201</v>
      </c>
      <c r="E38" t="str">
        <f>VLOOKUP(A38,HOP!A:L,12,0)</f>
        <v>201.00</v>
      </c>
      <c r="F38" t="str">
        <f>VLOOKUP(A38,HOP!A:C,3,0)</f>
        <v>2276408</v>
      </c>
      <c r="G38">
        <f t="shared" si="2"/>
        <v>0</v>
      </c>
      <c r="H38" t="str">
        <f t="shared" si="3"/>
        <v>，2276408</v>
      </c>
      <c r="I38" t="str">
        <f>VLOOKUP(A38,HOP!A:T,20,0)</f>
        <v>直连</v>
      </c>
    </row>
    <row r="39" ht="14.25" customHeight="1" spans="1:9">
      <c r="A39" s="6" t="s">
        <v>338</v>
      </c>
      <c r="B39" s="7" t="s">
        <v>89</v>
      </c>
      <c r="C39" s="7" t="s">
        <v>79</v>
      </c>
      <c r="D39" s="3">
        <v>694</v>
      </c>
      <c r="E39" t="str">
        <f>VLOOKUP(A39,HOP!A:L,12,0)</f>
        <v>694.00</v>
      </c>
      <c r="F39" t="str">
        <f>VLOOKUP(A39,HOP!A:C,3,0)</f>
        <v>2276338</v>
      </c>
      <c r="G39">
        <f t="shared" si="2"/>
        <v>0</v>
      </c>
      <c r="H39" t="str">
        <f t="shared" si="3"/>
        <v>，2276338</v>
      </c>
      <c r="I39" t="str">
        <f>VLOOKUP(A39,HOP!A:T,20,0)</f>
        <v>直连</v>
      </c>
    </row>
    <row r="40" ht="14.25" customHeight="1" spans="1:9">
      <c r="A40" s="6" t="s">
        <v>345</v>
      </c>
      <c r="B40" s="7" t="s">
        <v>89</v>
      </c>
      <c r="C40" s="7" t="s">
        <v>79</v>
      </c>
      <c r="D40" s="3">
        <v>168</v>
      </c>
      <c r="E40" t="str">
        <f>VLOOKUP(A40,HOP!A:L,12,0)</f>
        <v>168.00</v>
      </c>
      <c r="F40" t="str">
        <f>VLOOKUP(A40,HOP!A:C,3,0)</f>
        <v>2276315</v>
      </c>
      <c r="G40">
        <f t="shared" si="2"/>
        <v>0</v>
      </c>
      <c r="H40" t="str">
        <f t="shared" si="3"/>
        <v>，2276315</v>
      </c>
      <c r="I40" t="str">
        <f>VLOOKUP(A40,HOP!A:T,20,0)</f>
        <v>直连</v>
      </c>
    </row>
    <row r="41" ht="14.25" customHeight="1" spans="1:9">
      <c r="A41" s="6" t="s">
        <v>352</v>
      </c>
      <c r="B41" s="7" t="s">
        <v>89</v>
      </c>
      <c r="C41" s="7" t="s">
        <v>79</v>
      </c>
      <c r="D41" s="3">
        <v>175</v>
      </c>
      <c r="E41" t="str">
        <f>VLOOKUP(A41,HOP!A:L,12,0)</f>
        <v>175.00</v>
      </c>
      <c r="F41" t="str">
        <f>VLOOKUP(A41,HOP!A:C,3,0)</f>
        <v>2276365</v>
      </c>
      <c r="G41">
        <f t="shared" si="2"/>
        <v>0</v>
      </c>
      <c r="H41" t="str">
        <f t="shared" si="3"/>
        <v>，2276365</v>
      </c>
      <c r="I41" t="str">
        <f>VLOOKUP(A41,HOP!A:T,20,0)</f>
        <v>直连</v>
      </c>
    </row>
    <row r="42" ht="14.25" customHeight="1" spans="1:9">
      <c r="A42" s="6" t="s">
        <v>358</v>
      </c>
      <c r="B42" s="7" t="s">
        <v>89</v>
      </c>
      <c r="C42" s="7" t="s">
        <v>79</v>
      </c>
      <c r="D42" s="3">
        <v>159</v>
      </c>
      <c r="E42" t="str">
        <f>VLOOKUP(A42,HOP!A:L,12,0)</f>
        <v>159.00</v>
      </c>
      <c r="F42" t="str">
        <f>VLOOKUP(A42,HOP!A:C,3,0)</f>
        <v>2276397</v>
      </c>
      <c r="G42">
        <f t="shared" si="2"/>
        <v>0</v>
      </c>
      <c r="H42" t="str">
        <f t="shared" si="3"/>
        <v>，2276397</v>
      </c>
      <c r="I42" t="str">
        <f>VLOOKUP(A42,HOP!A:T,20,0)</f>
        <v>直连</v>
      </c>
    </row>
    <row r="43" ht="14.25" customHeight="1" spans="1:9">
      <c r="A43" s="6" t="s">
        <v>364</v>
      </c>
      <c r="B43" s="7" t="s">
        <v>89</v>
      </c>
      <c r="C43" s="7" t="s">
        <v>79</v>
      </c>
      <c r="D43" s="3">
        <v>239</v>
      </c>
      <c r="E43" t="str">
        <f>VLOOKUP(A43,HOP!A:L,12,0)</f>
        <v>239.00</v>
      </c>
      <c r="F43" t="str">
        <f>VLOOKUP(A43,HOP!A:C,3,0)</f>
        <v>2276386</v>
      </c>
      <c r="G43">
        <f t="shared" si="2"/>
        <v>0</v>
      </c>
      <c r="H43" t="str">
        <f t="shared" si="3"/>
        <v>，2276386</v>
      </c>
      <c r="I43" t="str">
        <f>VLOOKUP(A43,HOP!A:T,20,0)</f>
        <v>直连</v>
      </c>
    </row>
    <row r="44" ht="14.25" customHeight="1" spans="1:9">
      <c r="A44" s="6" t="s">
        <v>372</v>
      </c>
      <c r="B44" s="7" t="s">
        <v>89</v>
      </c>
      <c r="C44" s="7" t="s">
        <v>79</v>
      </c>
      <c r="D44" s="3">
        <v>102</v>
      </c>
      <c r="E44" t="str">
        <f>VLOOKUP(A44,HOP!A:L,12,0)</f>
        <v>102.00</v>
      </c>
      <c r="F44" t="str">
        <f>VLOOKUP(A44,HOP!A:C,3,0)</f>
        <v>2276065</v>
      </c>
      <c r="G44">
        <f t="shared" si="2"/>
        <v>0</v>
      </c>
      <c r="H44" t="str">
        <f t="shared" si="3"/>
        <v>，2276065</v>
      </c>
      <c r="I44" t="str">
        <f>VLOOKUP(A44,HOP!A:T,20,0)</f>
        <v>直连</v>
      </c>
    </row>
    <row r="45" ht="14.25" customHeight="1" spans="1:9">
      <c r="A45" s="6" t="s">
        <v>380</v>
      </c>
      <c r="B45" s="7" t="s">
        <v>89</v>
      </c>
      <c r="C45" s="7" t="s">
        <v>79</v>
      </c>
      <c r="D45" s="3">
        <v>138</v>
      </c>
      <c r="E45" t="str">
        <f>VLOOKUP(A45,HOP!A:L,12,0)</f>
        <v>138.00</v>
      </c>
      <c r="F45" t="str">
        <f>VLOOKUP(A45,HOP!A:C,3,0)</f>
        <v>2275807</v>
      </c>
      <c r="G45">
        <f t="shared" si="2"/>
        <v>0</v>
      </c>
      <c r="H45" t="str">
        <f t="shared" si="3"/>
        <v>，2275807</v>
      </c>
      <c r="I45" t="str">
        <f>VLOOKUP(A45,HOP!A:T,20,0)</f>
        <v>直连</v>
      </c>
    </row>
    <row r="46" ht="14.25" customHeight="1" spans="1:9">
      <c r="A46" s="6" t="s">
        <v>384</v>
      </c>
      <c r="B46" s="7" t="s">
        <v>89</v>
      </c>
      <c r="C46" s="7" t="s">
        <v>79</v>
      </c>
      <c r="D46" s="3">
        <v>367</v>
      </c>
      <c r="E46" t="str">
        <f>VLOOKUP(A46,HOP!A:L,12,0)</f>
        <v>367.00</v>
      </c>
      <c r="F46" t="str">
        <f>VLOOKUP(A46,HOP!A:C,3,0)</f>
        <v>2276139</v>
      </c>
      <c r="G46">
        <f t="shared" si="2"/>
        <v>0</v>
      </c>
      <c r="H46" t="str">
        <f t="shared" si="3"/>
        <v>，2276139</v>
      </c>
      <c r="I46" t="str">
        <f>VLOOKUP(A46,HOP!A:T,20,0)</f>
        <v>直连</v>
      </c>
    </row>
    <row r="47" ht="14.25" customHeight="1" spans="1:9">
      <c r="A47" s="6" t="s">
        <v>392</v>
      </c>
      <c r="B47" s="7" t="s">
        <v>89</v>
      </c>
      <c r="C47" s="7" t="s">
        <v>79</v>
      </c>
      <c r="D47" s="3">
        <v>380</v>
      </c>
      <c r="E47" t="str">
        <f>VLOOKUP(A47,HOP!A:L,12,0)</f>
        <v>380.00</v>
      </c>
      <c r="F47" t="str">
        <f>VLOOKUP(A47,HOP!A:C,3,0)</f>
        <v>2276307</v>
      </c>
      <c r="G47">
        <f t="shared" si="2"/>
        <v>0</v>
      </c>
      <c r="H47" t="str">
        <f t="shared" si="3"/>
        <v>，2276307</v>
      </c>
      <c r="I47" t="str">
        <f>VLOOKUP(A47,HOP!A:T,20,0)</f>
        <v>直连</v>
      </c>
    </row>
    <row r="48" ht="14.25" customHeight="1" spans="1:9">
      <c r="A48" s="6" t="s">
        <v>399</v>
      </c>
      <c r="B48" s="7" t="s">
        <v>89</v>
      </c>
      <c r="C48" s="7" t="s">
        <v>79</v>
      </c>
      <c r="D48" s="3">
        <v>153</v>
      </c>
      <c r="E48" t="str">
        <f>VLOOKUP(A48,HOP!A:L,12,0)</f>
        <v>153.00</v>
      </c>
      <c r="F48" t="str">
        <f>VLOOKUP(A48,HOP!A:C,3,0)</f>
        <v>2275552</v>
      </c>
      <c r="G48">
        <f t="shared" si="2"/>
        <v>0</v>
      </c>
      <c r="H48" t="str">
        <f t="shared" si="3"/>
        <v>，2275552</v>
      </c>
      <c r="I48" t="str">
        <f>VLOOKUP(A48,HOP!A:T,20,0)</f>
        <v>直连</v>
      </c>
    </row>
    <row r="49" ht="14.25" customHeight="1" spans="1:9">
      <c r="A49" s="6" t="s">
        <v>406</v>
      </c>
      <c r="B49" s="7" t="s">
        <v>89</v>
      </c>
      <c r="C49" s="7" t="s">
        <v>79</v>
      </c>
      <c r="D49" s="3">
        <v>201</v>
      </c>
      <c r="E49" t="str">
        <f>VLOOKUP(A49,HOP!A:L,12,0)</f>
        <v>201.00</v>
      </c>
      <c r="F49" t="str">
        <f>VLOOKUP(A49,HOP!A:C,3,0)</f>
        <v>2276398</v>
      </c>
      <c r="G49">
        <f t="shared" si="2"/>
        <v>0</v>
      </c>
      <c r="H49" t="str">
        <f t="shared" si="3"/>
        <v>，2276398</v>
      </c>
      <c r="I49" t="str">
        <f>VLOOKUP(A49,HOP!A:T,20,0)</f>
        <v>直连</v>
      </c>
    </row>
    <row r="50" ht="14.25" customHeight="1" spans="1:9">
      <c r="A50" s="6" t="s">
        <v>408</v>
      </c>
      <c r="B50" s="7" t="s">
        <v>89</v>
      </c>
      <c r="C50" s="7" t="s">
        <v>79</v>
      </c>
      <c r="D50" s="3">
        <v>134</v>
      </c>
      <c r="E50" t="str">
        <f>VLOOKUP(A50,HOP!A:L,12,0)</f>
        <v>134.00</v>
      </c>
      <c r="F50" t="str">
        <f>VLOOKUP(A50,HOP!A:C,3,0)</f>
        <v>2276389</v>
      </c>
      <c r="G50">
        <f t="shared" si="2"/>
        <v>0</v>
      </c>
      <c r="H50" t="str">
        <f t="shared" si="3"/>
        <v>，2276389</v>
      </c>
      <c r="I50" t="str">
        <f>VLOOKUP(A50,HOP!A:T,20,0)</f>
        <v>直连</v>
      </c>
    </row>
    <row r="51" ht="14.25" customHeight="1" spans="1:9">
      <c r="A51" s="6" t="s">
        <v>412</v>
      </c>
      <c r="B51" s="7" t="s">
        <v>78</v>
      </c>
      <c r="C51" s="7" t="s">
        <v>79</v>
      </c>
      <c r="D51" s="3">
        <v>266</v>
      </c>
      <c r="E51" t="str">
        <f>VLOOKUP(A51,HOP!A:L,12,0)</f>
        <v>266.00</v>
      </c>
      <c r="F51" t="str">
        <f>VLOOKUP(A51,HOP!A:C,3,0)</f>
        <v>2275589</v>
      </c>
      <c r="G51">
        <f t="shared" si="2"/>
        <v>0</v>
      </c>
      <c r="H51" t="str">
        <f t="shared" si="3"/>
        <v>，2275589</v>
      </c>
      <c r="I51" t="str">
        <f>VLOOKUP(A51,HOP!A:T,20,0)</f>
        <v>直连</v>
      </c>
    </row>
    <row r="52" ht="14.25" customHeight="1" spans="1:9">
      <c r="A52" s="6" t="s">
        <v>419</v>
      </c>
      <c r="B52" s="7" t="s">
        <v>89</v>
      </c>
      <c r="C52" s="7" t="s">
        <v>79</v>
      </c>
      <c r="D52" s="3">
        <v>153</v>
      </c>
      <c r="E52" t="str">
        <f>VLOOKUP(A52,HOP!A:L,12,0)</f>
        <v>153.00</v>
      </c>
      <c r="F52" t="str">
        <f>VLOOKUP(A52,HOP!A:C,3,0)</f>
        <v>2275487</v>
      </c>
      <c r="G52">
        <f t="shared" si="2"/>
        <v>0</v>
      </c>
      <c r="H52" t="str">
        <f t="shared" si="3"/>
        <v>，2275487</v>
      </c>
      <c r="I52" t="str">
        <f>VLOOKUP(A52,HOP!A:T,20,0)</f>
        <v>直连</v>
      </c>
    </row>
    <row r="53" ht="14.25" customHeight="1" spans="1:9">
      <c r="A53" s="6" t="s">
        <v>421</v>
      </c>
      <c r="B53" s="7" t="s">
        <v>89</v>
      </c>
      <c r="C53" s="7" t="s">
        <v>79</v>
      </c>
      <c r="D53" s="3">
        <v>196</v>
      </c>
      <c r="E53" t="str">
        <f>VLOOKUP(A53,HOP!A:L,12,0)</f>
        <v>196.00</v>
      </c>
      <c r="F53" t="str">
        <f>VLOOKUP(A53,HOP!A:C,3,0)</f>
        <v>2276063</v>
      </c>
      <c r="G53">
        <f t="shared" si="2"/>
        <v>0</v>
      </c>
      <c r="H53" t="str">
        <f t="shared" si="3"/>
        <v>，2276063</v>
      </c>
      <c r="I53" t="str">
        <f>VLOOKUP(A53,HOP!A:T,20,0)</f>
        <v>直连</v>
      </c>
    </row>
    <row r="54" ht="14.25" customHeight="1" spans="1:9">
      <c r="A54" s="6" t="s">
        <v>428</v>
      </c>
      <c r="B54" s="7" t="s">
        <v>89</v>
      </c>
      <c r="C54" s="7" t="s">
        <v>79</v>
      </c>
      <c r="D54" s="3">
        <v>596</v>
      </c>
      <c r="E54" t="str">
        <f>VLOOKUP(A54,HOP!A:L,12,0)</f>
        <v>596.00</v>
      </c>
      <c r="F54" t="str">
        <f>VLOOKUP(A54,HOP!A:C,3,0)</f>
        <v>2276197</v>
      </c>
      <c r="G54">
        <f t="shared" si="2"/>
        <v>0</v>
      </c>
      <c r="H54" t="str">
        <f t="shared" si="3"/>
        <v>，2276197</v>
      </c>
      <c r="I54" t="str">
        <f>VLOOKUP(A54,HOP!A:T,20,0)</f>
        <v>直连</v>
      </c>
    </row>
    <row r="55" ht="14.25" customHeight="1" spans="1:9">
      <c r="A55" s="6" t="s">
        <v>435</v>
      </c>
      <c r="B55" s="7" t="s">
        <v>89</v>
      </c>
      <c r="C55" s="7" t="s">
        <v>79</v>
      </c>
      <c r="D55" s="3">
        <v>295</v>
      </c>
      <c r="E55" t="str">
        <f>VLOOKUP(A55,HOP!A:L,12,0)</f>
        <v>295.00</v>
      </c>
      <c r="F55" t="str">
        <f>VLOOKUP(A55,HOP!A:C,3,0)</f>
        <v>2275324</v>
      </c>
      <c r="G55">
        <f t="shared" si="2"/>
        <v>0</v>
      </c>
      <c r="H55" t="str">
        <f t="shared" si="3"/>
        <v>，2275324</v>
      </c>
      <c r="I55" t="str">
        <f>VLOOKUP(A55,HOP!A:T,20,0)</f>
        <v>直连</v>
      </c>
    </row>
    <row r="56" ht="14.25" customHeight="1" spans="1:9">
      <c r="A56" s="6" t="s">
        <v>443</v>
      </c>
      <c r="B56" s="7" t="s">
        <v>89</v>
      </c>
      <c r="C56" s="7" t="s">
        <v>79</v>
      </c>
      <c r="D56" s="3">
        <v>620</v>
      </c>
      <c r="E56" t="str">
        <f>VLOOKUP(A56,HOP!A:L,12,0)</f>
        <v>620.00</v>
      </c>
      <c r="F56" t="str">
        <f>VLOOKUP(A56,HOP!A:C,3,0)</f>
        <v>2275854</v>
      </c>
      <c r="G56">
        <f t="shared" si="2"/>
        <v>0</v>
      </c>
      <c r="H56" t="str">
        <f t="shared" si="3"/>
        <v>，2275854</v>
      </c>
      <c r="I56" t="str">
        <f>VLOOKUP(A56,HOP!A:T,20,0)</f>
        <v>直连</v>
      </c>
    </row>
    <row r="57" ht="14.25" customHeight="1" spans="1:9">
      <c r="A57" s="6" t="s">
        <v>448</v>
      </c>
      <c r="B57" s="7" t="s">
        <v>89</v>
      </c>
      <c r="C57" s="7" t="s">
        <v>79</v>
      </c>
      <c r="D57" s="3">
        <v>1014</v>
      </c>
      <c r="E57" t="str">
        <f>VLOOKUP(A57,HOP!A:L,12,0)</f>
        <v>1014.00</v>
      </c>
      <c r="F57" t="str">
        <f>VLOOKUP(A57,HOP!A:C,3,0)</f>
        <v>2275888</v>
      </c>
      <c r="G57">
        <f t="shared" si="2"/>
        <v>0</v>
      </c>
      <c r="H57" t="str">
        <f t="shared" si="3"/>
        <v>，2275888</v>
      </c>
      <c r="I57" t="str">
        <f>VLOOKUP(A57,HOP!A:T,20,0)</f>
        <v>直连</v>
      </c>
    </row>
    <row r="58" ht="14.25" customHeight="1" spans="1:9">
      <c r="A58" s="6" t="s">
        <v>455</v>
      </c>
      <c r="B58" s="7" t="s">
        <v>89</v>
      </c>
      <c r="C58" s="7" t="s">
        <v>79</v>
      </c>
      <c r="D58" s="3">
        <v>181</v>
      </c>
      <c r="E58" t="str">
        <f>VLOOKUP(A58,HOP!A:L,12,0)</f>
        <v>181.00</v>
      </c>
      <c r="F58" t="str">
        <f>VLOOKUP(A58,HOP!A:C,3,0)</f>
        <v>2275869</v>
      </c>
      <c r="G58">
        <f t="shared" si="2"/>
        <v>0</v>
      </c>
      <c r="H58" t="str">
        <f t="shared" si="3"/>
        <v>，2275869</v>
      </c>
      <c r="I58" t="str">
        <f>VLOOKUP(A58,HOP!A:T,20,0)</f>
        <v>直连</v>
      </c>
    </row>
    <row r="59" ht="14.25" customHeight="1" spans="1:9">
      <c r="A59" s="6" t="s">
        <v>460</v>
      </c>
      <c r="B59" s="7" t="s">
        <v>89</v>
      </c>
      <c r="C59" s="7" t="s">
        <v>79</v>
      </c>
      <c r="D59" s="3">
        <v>198</v>
      </c>
      <c r="E59" t="str">
        <f>VLOOKUP(A59,HOP!A:L,12,0)</f>
        <v>198.00</v>
      </c>
      <c r="F59" t="str">
        <f>VLOOKUP(A59,HOP!A:C,3,0)</f>
        <v>2276130</v>
      </c>
      <c r="G59">
        <f t="shared" si="2"/>
        <v>0</v>
      </c>
      <c r="H59" t="str">
        <f t="shared" si="3"/>
        <v>，2276130</v>
      </c>
      <c r="I59" t="str">
        <f>VLOOKUP(A59,HOP!A:T,20,0)</f>
        <v>直连</v>
      </c>
    </row>
    <row r="60" ht="14.25" customHeight="1" spans="1:9">
      <c r="A60" s="6" t="s">
        <v>462</v>
      </c>
      <c r="B60" s="7" t="s">
        <v>89</v>
      </c>
      <c r="C60" s="7" t="s">
        <v>79</v>
      </c>
      <c r="D60" s="3">
        <v>227</v>
      </c>
      <c r="E60" t="str">
        <f>VLOOKUP(A60,HOP!A:L,12,0)</f>
        <v>227.00</v>
      </c>
      <c r="F60" t="str">
        <f>VLOOKUP(A60,HOP!A:C,3,0)</f>
        <v>2276416</v>
      </c>
      <c r="G60">
        <f t="shared" si="2"/>
        <v>0</v>
      </c>
      <c r="H60" t="str">
        <f t="shared" si="3"/>
        <v>，2276416</v>
      </c>
      <c r="I60" t="str">
        <f>VLOOKUP(A60,HOP!A:T,20,0)</f>
        <v>直连</v>
      </c>
    </row>
    <row r="62" spans="4:4">
      <c r="D62" s="3">
        <f>SUM(D2:D61)</f>
        <v>15917</v>
      </c>
    </row>
    <row r="63" ht="14.25" spans="4:4">
      <c r="D63" s="8" t="s">
        <v>22</v>
      </c>
    </row>
    <row r="68" spans="1:1">
      <c r="A68" t="s">
        <v>480</v>
      </c>
    </row>
    <row r="69" spans="1:1">
      <c r="A69" s="5" t="s">
        <v>481</v>
      </c>
    </row>
  </sheetData>
  <autoFilter ref="A1:I60">
    <extLst/>
  </autoFilter>
  <conditionalFormatting sqref="A1:A66 A68:A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482</v>
      </c>
      <c r="B1" s="2" t="s">
        <v>483</v>
      </c>
      <c r="C1" s="2" t="s">
        <v>484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485</v>
      </c>
      <c r="I1" s="2" t="s">
        <v>486</v>
      </c>
      <c r="J1" s="2" t="s">
        <v>487</v>
      </c>
      <c r="K1" s="2" t="s">
        <v>488</v>
      </c>
      <c r="L1" s="2" t="s">
        <v>489</v>
      </c>
      <c r="M1" s="2" t="s">
        <v>490</v>
      </c>
      <c r="N1" s="2" t="s">
        <v>491</v>
      </c>
      <c r="O1" s="2" t="s">
        <v>492</v>
      </c>
      <c r="P1" s="2" t="s">
        <v>493</v>
      </c>
      <c r="Q1" s="2" t="s">
        <v>494</v>
      </c>
      <c r="R1" s="2" t="s">
        <v>495</v>
      </c>
      <c r="S1" s="2" t="s">
        <v>496</v>
      </c>
      <c r="T1" s="2" t="s">
        <v>497</v>
      </c>
    </row>
    <row r="2" s="1" customFormat="1" spans="1:20">
      <c r="A2" s="1" t="s">
        <v>169</v>
      </c>
      <c r="B2" s="1" t="s">
        <v>89</v>
      </c>
      <c r="C2" s="1" t="s">
        <v>498</v>
      </c>
      <c r="D2" s="1" t="s">
        <v>171</v>
      </c>
      <c r="E2" s="1" t="s">
        <v>172</v>
      </c>
      <c r="F2" s="1" t="s">
        <v>89</v>
      </c>
      <c r="G2" s="1" t="s">
        <v>79</v>
      </c>
      <c r="H2" s="1" t="s">
        <v>499</v>
      </c>
      <c r="I2" s="1" t="s">
        <v>500</v>
      </c>
      <c r="J2" s="1" t="s">
        <v>501</v>
      </c>
      <c r="K2" s="1" t="s">
        <v>500</v>
      </c>
      <c r="L2" s="1" t="s">
        <v>500</v>
      </c>
      <c r="M2" s="1" t="s">
        <v>502</v>
      </c>
      <c r="N2" s="1" t="s">
        <v>502</v>
      </c>
      <c r="O2" s="1" t="s">
        <v>503</v>
      </c>
      <c r="P2" s="1" t="s">
        <v>504</v>
      </c>
      <c r="Q2" s="1" t="s">
        <v>505</v>
      </c>
      <c r="R2" s="1" t="s">
        <v>71</v>
      </c>
      <c r="S2" s="1" t="s">
        <v>506</v>
      </c>
      <c r="T2" s="1" t="s">
        <v>507</v>
      </c>
    </row>
    <row r="3" s="1" customFormat="1" spans="1:20">
      <c r="A3" s="1" t="s">
        <v>133</v>
      </c>
      <c r="B3" s="1" t="s">
        <v>89</v>
      </c>
      <c r="C3" s="1" t="s">
        <v>508</v>
      </c>
      <c r="D3" s="1" t="s">
        <v>135</v>
      </c>
      <c r="E3" s="1" t="s">
        <v>136</v>
      </c>
      <c r="F3" s="1" t="s">
        <v>89</v>
      </c>
      <c r="G3" s="1" t="s">
        <v>79</v>
      </c>
      <c r="H3" s="1" t="s">
        <v>499</v>
      </c>
      <c r="I3" s="1" t="s">
        <v>509</v>
      </c>
      <c r="J3" s="1" t="s">
        <v>501</v>
      </c>
      <c r="K3" s="1" t="s">
        <v>509</v>
      </c>
      <c r="L3" s="1" t="s">
        <v>509</v>
      </c>
      <c r="M3" s="1" t="s">
        <v>502</v>
      </c>
      <c r="N3" s="1" t="s">
        <v>502</v>
      </c>
      <c r="O3" s="1" t="s">
        <v>503</v>
      </c>
      <c r="P3" s="1" t="s">
        <v>504</v>
      </c>
      <c r="Q3" s="1" t="s">
        <v>510</v>
      </c>
      <c r="R3" s="1" t="s">
        <v>71</v>
      </c>
      <c r="S3" s="1" t="s">
        <v>506</v>
      </c>
      <c r="T3" s="1" t="s">
        <v>507</v>
      </c>
    </row>
    <row r="4" s="1" customFormat="1" spans="1:20">
      <c r="A4" s="1" t="s">
        <v>462</v>
      </c>
      <c r="B4" s="1" t="s">
        <v>89</v>
      </c>
      <c r="C4" s="1" t="s">
        <v>511</v>
      </c>
      <c r="D4" s="1" t="s">
        <v>464</v>
      </c>
      <c r="E4" s="1" t="s">
        <v>465</v>
      </c>
      <c r="F4" s="1" t="s">
        <v>89</v>
      </c>
      <c r="G4" s="1" t="s">
        <v>79</v>
      </c>
      <c r="H4" s="1" t="s">
        <v>499</v>
      </c>
      <c r="I4" s="1" t="s">
        <v>512</v>
      </c>
      <c r="J4" s="1" t="s">
        <v>501</v>
      </c>
      <c r="K4" s="1" t="s">
        <v>512</v>
      </c>
      <c r="L4" s="1" t="s">
        <v>512</v>
      </c>
      <c r="M4" s="1" t="s">
        <v>502</v>
      </c>
      <c r="N4" s="1" t="s">
        <v>502</v>
      </c>
      <c r="O4" s="1" t="s">
        <v>503</v>
      </c>
      <c r="P4" s="1" t="s">
        <v>504</v>
      </c>
      <c r="Q4" s="1" t="s">
        <v>513</v>
      </c>
      <c r="R4" s="1" t="s">
        <v>71</v>
      </c>
      <c r="S4" s="1" t="s">
        <v>506</v>
      </c>
      <c r="T4" s="1" t="s">
        <v>507</v>
      </c>
    </row>
    <row r="5" s="1" customFormat="1" spans="1:20">
      <c r="A5" s="1" t="s">
        <v>140</v>
      </c>
      <c r="B5" s="1" t="s">
        <v>89</v>
      </c>
      <c r="C5" s="1" t="s">
        <v>514</v>
      </c>
      <c r="D5" s="1" t="s">
        <v>142</v>
      </c>
      <c r="E5" s="1" t="s">
        <v>143</v>
      </c>
      <c r="F5" s="1" t="s">
        <v>89</v>
      </c>
      <c r="G5" s="1" t="s">
        <v>79</v>
      </c>
      <c r="H5" s="1" t="s">
        <v>499</v>
      </c>
      <c r="I5" s="1" t="s">
        <v>515</v>
      </c>
      <c r="J5" s="1" t="s">
        <v>501</v>
      </c>
      <c r="K5" s="1" t="s">
        <v>515</v>
      </c>
      <c r="L5" s="1" t="s">
        <v>515</v>
      </c>
      <c r="M5" s="1" t="s">
        <v>502</v>
      </c>
      <c r="N5" s="1" t="s">
        <v>502</v>
      </c>
      <c r="O5" s="1" t="s">
        <v>503</v>
      </c>
      <c r="P5" s="1" t="s">
        <v>504</v>
      </c>
      <c r="Q5" s="1" t="s">
        <v>516</v>
      </c>
      <c r="R5" s="1" t="s">
        <v>71</v>
      </c>
      <c r="S5" s="1" t="s">
        <v>506</v>
      </c>
      <c r="T5" s="1" t="s">
        <v>507</v>
      </c>
    </row>
    <row r="6" s="1" customFormat="1" spans="1:20">
      <c r="A6" s="1" t="s">
        <v>332</v>
      </c>
      <c r="B6" s="1" t="s">
        <v>89</v>
      </c>
      <c r="C6" s="1" t="s">
        <v>517</v>
      </c>
      <c r="D6" s="1" t="s">
        <v>334</v>
      </c>
      <c r="E6" s="1" t="s">
        <v>335</v>
      </c>
      <c r="F6" s="1" t="s">
        <v>89</v>
      </c>
      <c r="G6" s="1" t="s">
        <v>79</v>
      </c>
      <c r="H6" s="1" t="s">
        <v>499</v>
      </c>
      <c r="I6" s="1" t="s">
        <v>518</v>
      </c>
      <c r="J6" s="1" t="s">
        <v>501</v>
      </c>
      <c r="K6" s="1" t="s">
        <v>518</v>
      </c>
      <c r="L6" s="1" t="s">
        <v>518</v>
      </c>
      <c r="M6" s="1" t="s">
        <v>502</v>
      </c>
      <c r="N6" s="1" t="s">
        <v>502</v>
      </c>
      <c r="O6" s="1" t="s">
        <v>503</v>
      </c>
      <c r="P6" s="1" t="s">
        <v>504</v>
      </c>
      <c r="Q6" s="1" t="s">
        <v>519</v>
      </c>
      <c r="R6" s="1" t="s">
        <v>71</v>
      </c>
      <c r="S6" s="1" t="s">
        <v>506</v>
      </c>
      <c r="T6" s="1" t="s">
        <v>507</v>
      </c>
    </row>
    <row r="7" s="1" customFormat="1" spans="1:20">
      <c r="A7" s="1" t="s">
        <v>300</v>
      </c>
      <c r="B7" s="1" t="s">
        <v>89</v>
      </c>
      <c r="C7" s="1" t="s">
        <v>520</v>
      </c>
      <c r="D7" s="1" t="s">
        <v>302</v>
      </c>
      <c r="E7" s="1" t="s">
        <v>303</v>
      </c>
      <c r="F7" s="1" t="s">
        <v>89</v>
      </c>
      <c r="G7" s="1" t="s">
        <v>79</v>
      </c>
      <c r="H7" s="1" t="s">
        <v>499</v>
      </c>
      <c r="I7" s="1" t="s">
        <v>521</v>
      </c>
      <c r="J7" s="1" t="s">
        <v>501</v>
      </c>
      <c r="K7" s="1" t="s">
        <v>521</v>
      </c>
      <c r="L7" s="1" t="s">
        <v>521</v>
      </c>
      <c r="M7" s="1" t="s">
        <v>502</v>
      </c>
      <c r="N7" s="1" t="s">
        <v>502</v>
      </c>
      <c r="O7" s="1" t="s">
        <v>503</v>
      </c>
      <c r="P7" s="1" t="s">
        <v>504</v>
      </c>
      <c r="Q7" s="1" t="s">
        <v>522</v>
      </c>
      <c r="R7" s="1" t="s">
        <v>71</v>
      </c>
      <c r="S7" s="1" t="s">
        <v>506</v>
      </c>
      <c r="T7" s="1" t="s">
        <v>507</v>
      </c>
    </row>
    <row r="8" s="1" customFormat="1" spans="1:20">
      <c r="A8" s="1" t="s">
        <v>406</v>
      </c>
      <c r="B8" s="1" t="s">
        <v>89</v>
      </c>
      <c r="C8" s="1" t="s">
        <v>523</v>
      </c>
      <c r="D8" s="1" t="s">
        <v>334</v>
      </c>
      <c r="E8" s="1" t="s">
        <v>407</v>
      </c>
      <c r="F8" s="1" t="s">
        <v>89</v>
      </c>
      <c r="G8" s="1" t="s">
        <v>79</v>
      </c>
      <c r="H8" s="1" t="s">
        <v>499</v>
      </c>
      <c r="I8" s="1" t="s">
        <v>518</v>
      </c>
      <c r="J8" s="1" t="s">
        <v>501</v>
      </c>
      <c r="K8" s="1" t="s">
        <v>518</v>
      </c>
      <c r="L8" s="1" t="s">
        <v>518</v>
      </c>
      <c r="M8" s="1" t="s">
        <v>502</v>
      </c>
      <c r="N8" s="1" t="s">
        <v>502</v>
      </c>
      <c r="O8" s="1" t="s">
        <v>503</v>
      </c>
      <c r="P8" s="1" t="s">
        <v>504</v>
      </c>
      <c r="Q8" s="1" t="s">
        <v>524</v>
      </c>
      <c r="R8" s="1" t="s">
        <v>71</v>
      </c>
      <c r="S8" s="1" t="s">
        <v>506</v>
      </c>
      <c r="T8" s="1" t="s">
        <v>507</v>
      </c>
    </row>
    <row r="9" s="1" customFormat="1" spans="1:20">
      <c r="A9" s="1" t="s">
        <v>358</v>
      </c>
      <c r="B9" s="1" t="s">
        <v>89</v>
      </c>
      <c r="C9" s="1" t="s">
        <v>525</v>
      </c>
      <c r="D9" s="1" t="s">
        <v>360</v>
      </c>
      <c r="E9" s="1" t="s">
        <v>361</v>
      </c>
      <c r="F9" s="1" t="s">
        <v>89</v>
      </c>
      <c r="G9" s="1" t="s">
        <v>79</v>
      </c>
      <c r="H9" s="1" t="s">
        <v>499</v>
      </c>
      <c r="I9" s="1" t="s">
        <v>526</v>
      </c>
      <c r="J9" s="1" t="s">
        <v>501</v>
      </c>
      <c r="K9" s="1" t="s">
        <v>526</v>
      </c>
      <c r="L9" s="1" t="s">
        <v>526</v>
      </c>
      <c r="M9" s="1" t="s">
        <v>502</v>
      </c>
      <c r="N9" s="1" t="s">
        <v>502</v>
      </c>
      <c r="O9" s="1" t="s">
        <v>503</v>
      </c>
      <c r="P9" s="1" t="s">
        <v>504</v>
      </c>
      <c r="Q9" s="1" t="s">
        <v>527</v>
      </c>
      <c r="R9" s="1" t="s">
        <v>71</v>
      </c>
      <c r="S9" s="1" t="s">
        <v>506</v>
      </c>
      <c r="T9" s="1" t="s">
        <v>507</v>
      </c>
    </row>
    <row r="10" s="1" customFormat="1" spans="1:20">
      <c r="A10" s="1" t="s">
        <v>273</v>
      </c>
      <c r="B10" s="1" t="s">
        <v>89</v>
      </c>
      <c r="C10" s="1" t="s">
        <v>528</v>
      </c>
      <c r="D10" s="1" t="s">
        <v>275</v>
      </c>
      <c r="E10" s="1" t="s">
        <v>276</v>
      </c>
      <c r="F10" s="1" t="s">
        <v>89</v>
      </c>
      <c r="G10" s="1" t="s">
        <v>79</v>
      </c>
      <c r="H10" s="1" t="s">
        <v>499</v>
      </c>
      <c r="I10" s="1" t="s">
        <v>529</v>
      </c>
      <c r="J10" s="1" t="s">
        <v>501</v>
      </c>
      <c r="K10" s="1" t="s">
        <v>529</v>
      </c>
      <c r="L10" s="1" t="s">
        <v>529</v>
      </c>
      <c r="M10" s="1" t="s">
        <v>502</v>
      </c>
      <c r="N10" s="1" t="s">
        <v>502</v>
      </c>
      <c r="O10" s="1" t="s">
        <v>503</v>
      </c>
      <c r="P10" s="1" t="s">
        <v>504</v>
      </c>
      <c r="Q10" s="1" t="s">
        <v>530</v>
      </c>
      <c r="R10" s="1" t="s">
        <v>71</v>
      </c>
      <c r="S10" s="1" t="s">
        <v>506</v>
      </c>
      <c r="T10" s="1" t="s">
        <v>507</v>
      </c>
    </row>
    <row r="11" s="1" customFormat="1" spans="1:20">
      <c r="A11" s="1" t="s">
        <v>408</v>
      </c>
      <c r="B11" s="1" t="s">
        <v>89</v>
      </c>
      <c r="C11" s="1" t="s">
        <v>531</v>
      </c>
      <c r="D11" s="1" t="s">
        <v>410</v>
      </c>
      <c r="E11" s="1" t="s">
        <v>411</v>
      </c>
      <c r="F11" s="1" t="s">
        <v>89</v>
      </c>
      <c r="G11" s="1" t="s">
        <v>79</v>
      </c>
      <c r="H11" s="1" t="s">
        <v>499</v>
      </c>
      <c r="I11" s="1" t="s">
        <v>532</v>
      </c>
      <c r="J11" s="1" t="s">
        <v>501</v>
      </c>
      <c r="K11" s="1" t="s">
        <v>532</v>
      </c>
      <c r="L11" s="1" t="s">
        <v>532</v>
      </c>
      <c r="M11" s="1" t="s">
        <v>502</v>
      </c>
      <c r="N11" s="1" t="s">
        <v>502</v>
      </c>
      <c r="O11" s="1" t="s">
        <v>503</v>
      </c>
      <c r="P11" s="1" t="s">
        <v>504</v>
      </c>
      <c r="Q11" s="1" t="s">
        <v>533</v>
      </c>
      <c r="R11" s="1" t="s">
        <v>71</v>
      </c>
      <c r="S11" s="1" t="s">
        <v>506</v>
      </c>
      <c r="T11" s="1" t="s">
        <v>507</v>
      </c>
    </row>
    <row r="12" s="1" customFormat="1" spans="1:20">
      <c r="A12" s="1" t="s">
        <v>321</v>
      </c>
      <c r="B12" s="1" t="s">
        <v>89</v>
      </c>
      <c r="C12" s="1" t="s">
        <v>534</v>
      </c>
      <c r="D12" s="1" t="s">
        <v>323</v>
      </c>
      <c r="E12" s="1" t="s">
        <v>324</v>
      </c>
      <c r="F12" s="1" t="s">
        <v>89</v>
      </c>
      <c r="G12" s="1" t="s">
        <v>79</v>
      </c>
      <c r="H12" s="1" t="s">
        <v>499</v>
      </c>
      <c r="I12" s="1" t="s">
        <v>535</v>
      </c>
      <c r="J12" s="1" t="s">
        <v>501</v>
      </c>
      <c r="K12" s="1" t="s">
        <v>535</v>
      </c>
      <c r="L12" s="1" t="s">
        <v>535</v>
      </c>
      <c r="M12" s="1" t="s">
        <v>502</v>
      </c>
      <c r="N12" s="1" t="s">
        <v>502</v>
      </c>
      <c r="O12" s="1" t="s">
        <v>503</v>
      </c>
      <c r="P12" s="1" t="s">
        <v>504</v>
      </c>
      <c r="Q12" s="1" t="s">
        <v>536</v>
      </c>
      <c r="R12" s="1" t="s">
        <v>71</v>
      </c>
      <c r="S12" s="1" t="s">
        <v>506</v>
      </c>
      <c r="T12" s="1" t="s">
        <v>507</v>
      </c>
    </row>
    <row r="13" s="1" customFormat="1" spans="1:20">
      <c r="A13" s="1" t="s">
        <v>193</v>
      </c>
      <c r="B13" s="1" t="s">
        <v>89</v>
      </c>
      <c r="C13" s="1" t="s">
        <v>537</v>
      </c>
      <c r="D13" s="1" t="s">
        <v>195</v>
      </c>
      <c r="E13" s="1" t="s">
        <v>196</v>
      </c>
      <c r="F13" s="1" t="s">
        <v>89</v>
      </c>
      <c r="G13" s="1" t="s">
        <v>79</v>
      </c>
      <c r="H13" s="1" t="s">
        <v>499</v>
      </c>
      <c r="I13" s="1" t="s">
        <v>538</v>
      </c>
      <c r="J13" s="1" t="s">
        <v>501</v>
      </c>
      <c r="K13" s="1" t="s">
        <v>538</v>
      </c>
      <c r="L13" s="1" t="s">
        <v>538</v>
      </c>
      <c r="M13" s="1" t="s">
        <v>502</v>
      </c>
      <c r="N13" s="1" t="s">
        <v>502</v>
      </c>
      <c r="O13" s="1" t="s">
        <v>503</v>
      </c>
      <c r="P13" s="1" t="s">
        <v>504</v>
      </c>
      <c r="Q13" s="1" t="s">
        <v>539</v>
      </c>
      <c r="R13" s="1" t="s">
        <v>71</v>
      </c>
      <c r="S13" s="1" t="s">
        <v>506</v>
      </c>
      <c r="T13" s="1" t="s">
        <v>507</v>
      </c>
    </row>
    <row r="14" s="1" customFormat="1" spans="1:20">
      <c r="A14" s="1" t="s">
        <v>364</v>
      </c>
      <c r="B14" s="1" t="s">
        <v>89</v>
      </c>
      <c r="C14" s="1" t="s">
        <v>540</v>
      </c>
      <c r="D14" s="1" t="s">
        <v>541</v>
      </c>
      <c r="E14" s="1" t="s">
        <v>367</v>
      </c>
      <c r="F14" s="1" t="s">
        <v>89</v>
      </c>
      <c r="G14" s="1" t="s">
        <v>79</v>
      </c>
      <c r="H14" s="1" t="s">
        <v>499</v>
      </c>
      <c r="I14" s="1" t="s">
        <v>542</v>
      </c>
      <c r="J14" s="1" t="s">
        <v>501</v>
      </c>
      <c r="K14" s="1" t="s">
        <v>542</v>
      </c>
      <c r="L14" s="1" t="s">
        <v>542</v>
      </c>
      <c r="M14" s="1" t="s">
        <v>502</v>
      </c>
      <c r="N14" s="1" t="s">
        <v>502</v>
      </c>
      <c r="O14" s="1" t="s">
        <v>503</v>
      </c>
      <c r="P14" s="1" t="s">
        <v>504</v>
      </c>
      <c r="Q14" s="1" t="s">
        <v>539</v>
      </c>
      <c r="R14" s="1" t="s">
        <v>71</v>
      </c>
      <c r="S14" s="1" t="s">
        <v>506</v>
      </c>
      <c r="T14" s="1" t="s">
        <v>507</v>
      </c>
    </row>
    <row r="15" s="1" customFormat="1" spans="1:20">
      <c r="A15" s="1" t="s">
        <v>279</v>
      </c>
      <c r="B15" s="1" t="s">
        <v>89</v>
      </c>
      <c r="C15" s="1" t="s">
        <v>543</v>
      </c>
      <c r="D15" s="1" t="s">
        <v>544</v>
      </c>
      <c r="E15" s="1" t="s">
        <v>282</v>
      </c>
      <c r="F15" s="1" t="s">
        <v>89</v>
      </c>
      <c r="G15" s="1" t="s">
        <v>79</v>
      </c>
      <c r="H15" s="1" t="s">
        <v>499</v>
      </c>
      <c r="I15" s="1" t="s">
        <v>545</v>
      </c>
      <c r="J15" s="1" t="s">
        <v>501</v>
      </c>
      <c r="K15" s="1" t="s">
        <v>545</v>
      </c>
      <c r="L15" s="1" t="s">
        <v>545</v>
      </c>
      <c r="M15" s="1" t="s">
        <v>502</v>
      </c>
      <c r="N15" s="1" t="s">
        <v>502</v>
      </c>
      <c r="O15" s="1" t="s">
        <v>503</v>
      </c>
      <c r="P15" s="1" t="s">
        <v>504</v>
      </c>
      <c r="Q15" s="1" t="s">
        <v>546</v>
      </c>
      <c r="R15" s="1" t="s">
        <v>71</v>
      </c>
      <c r="S15" s="1" t="s">
        <v>506</v>
      </c>
      <c r="T15" s="1" t="s">
        <v>507</v>
      </c>
    </row>
    <row r="16" s="1" customFormat="1" spans="1:20">
      <c r="A16" s="1" t="s">
        <v>289</v>
      </c>
      <c r="B16" s="1" t="s">
        <v>89</v>
      </c>
      <c r="C16" s="1" t="s">
        <v>547</v>
      </c>
      <c r="D16" s="1" t="s">
        <v>287</v>
      </c>
      <c r="E16" s="1" t="s">
        <v>288</v>
      </c>
      <c r="F16" s="1" t="s">
        <v>89</v>
      </c>
      <c r="G16" s="1" t="s">
        <v>79</v>
      </c>
      <c r="H16" s="1" t="s">
        <v>499</v>
      </c>
      <c r="I16" s="1" t="s">
        <v>548</v>
      </c>
      <c r="J16" s="1" t="s">
        <v>501</v>
      </c>
      <c r="K16" s="1" t="s">
        <v>548</v>
      </c>
      <c r="L16" s="1" t="s">
        <v>548</v>
      </c>
      <c r="M16" s="1" t="s">
        <v>502</v>
      </c>
      <c r="N16" s="1" t="s">
        <v>502</v>
      </c>
      <c r="O16" s="1" t="s">
        <v>503</v>
      </c>
      <c r="P16" s="1" t="s">
        <v>504</v>
      </c>
      <c r="Q16" s="1" t="s">
        <v>549</v>
      </c>
      <c r="R16" s="1" t="s">
        <v>71</v>
      </c>
      <c r="S16" s="1" t="s">
        <v>506</v>
      </c>
      <c r="T16" s="1" t="s">
        <v>507</v>
      </c>
    </row>
    <row r="17" s="1" customFormat="1" spans="1:20">
      <c r="A17" s="1" t="s">
        <v>285</v>
      </c>
      <c r="B17" s="1" t="s">
        <v>89</v>
      </c>
      <c r="C17" s="1" t="s">
        <v>550</v>
      </c>
      <c r="D17" s="1" t="s">
        <v>287</v>
      </c>
      <c r="E17" s="1" t="s">
        <v>288</v>
      </c>
      <c r="F17" s="1" t="s">
        <v>89</v>
      </c>
      <c r="G17" s="1" t="s">
        <v>79</v>
      </c>
      <c r="H17" s="1" t="s">
        <v>499</v>
      </c>
      <c r="I17" s="1" t="s">
        <v>551</v>
      </c>
      <c r="J17" s="1" t="s">
        <v>501</v>
      </c>
      <c r="K17" s="1" t="s">
        <v>551</v>
      </c>
      <c r="L17" s="1" t="s">
        <v>551</v>
      </c>
      <c r="M17" s="1" t="s">
        <v>502</v>
      </c>
      <c r="N17" s="1" t="s">
        <v>502</v>
      </c>
      <c r="O17" s="1" t="s">
        <v>503</v>
      </c>
      <c r="P17" s="1" t="s">
        <v>504</v>
      </c>
      <c r="Q17" s="1" t="s">
        <v>552</v>
      </c>
      <c r="R17" s="1" t="s">
        <v>71</v>
      </c>
      <c r="S17" s="1" t="s">
        <v>506</v>
      </c>
      <c r="T17" s="1" t="s">
        <v>507</v>
      </c>
    </row>
    <row r="18" s="1" customFormat="1" spans="1:20">
      <c r="A18" s="1" t="s">
        <v>352</v>
      </c>
      <c r="B18" s="1" t="s">
        <v>89</v>
      </c>
      <c r="C18" s="1" t="s">
        <v>553</v>
      </c>
      <c r="D18" s="1" t="s">
        <v>354</v>
      </c>
      <c r="E18" s="1" t="s">
        <v>355</v>
      </c>
      <c r="F18" s="1" t="s">
        <v>89</v>
      </c>
      <c r="G18" s="1" t="s">
        <v>79</v>
      </c>
      <c r="H18" s="1" t="s">
        <v>499</v>
      </c>
      <c r="I18" s="1" t="s">
        <v>554</v>
      </c>
      <c r="J18" s="1" t="s">
        <v>501</v>
      </c>
      <c r="K18" s="1" t="s">
        <v>554</v>
      </c>
      <c r="L18" s="1" t="s">
        <v>554</v>
      </c>
      <c r="M18" s="1" t="s">
        <v>502</v>
      </c>
      <c r="N18" s="1" t="s">
        <v>502</v>
      </c>
      <c r="O18" s="1" t="s">
        <v>503</v>
      </c>
      <c r="P18" s="1" t="s">
        <v>504</v>
      </c>
      <c r="Q18" s="1" t="s">
        <v>555</v>
      </c>
      <c r="R18" s="1" t="s">
        <v>71</v>
      </c>
      <c r="S18" s="1" t="s">
        <v>506</v>
      </c>
      <c r="T18" s="1" t="s">
        <v>507</v>
      </c>
    </row>
    <row r="19" s="1" customFormat="1" spans="1:20">
      <c r="A19" s="1" t="s">
        <v>217</v>
      </c>
      <c r="B19" s="1" t="s">
        <v>89</v>
      </c>
      <c r="C19" s="1" t="s">
        <v>556</v>
      </c>
      <c r="D19" s="1" t="s">
        <v>219</v>
      </c>
      <c r="E19" s="1" t="s">
        <v>220</v>
      </c>
      <c r="F19" s="1" t="s">
        <v>89</v>
      </c>
      <c r="G19" s="1" t="s">
        <v>79</v>
      </c>
      <c r="H19" s="1" t="s">
        <v>499</v>
      </c>
      <c r="I19" s="1" t="s">
        <v>557</v>
      </c>
      <c r="J19" s="1" t="s">
        <v>501</v>
      </c>
      <c r="K19" s="1" t="s">
        <v>557</v>
      </c>
      <c r="L19" s="1" t="s">
        <v>557</v>
      </c>
      <c r="M19" s="1" t="s">
        <v>502</v>
      </c>
      <c r="N19" s="1" t="s">
        <v>502</v>
      </c>
      <c r="O19" s="1" t="s">
        <v>503</v>
      </c>
      <c r="P19" s="1" t="s">
        <v>504</v>
      </c>
      <c r="Q19" s="1" t="s">
        <v>558</v>
      </c>
      <c r="R19" s="1" t="s">
        <v>71</v>
      </c>
      <c r="S19" s="1" t="s">
        <v>506</v>
      </c>
      <c r="T19" s="1" t="s">
        <v>507</v>
      </c>
    </row>
    <row r="20" s="1" customFormat="1" spans="1:20">
      <c r="A20" s="1" t="s">
        <v>328</v>
      </c>
      <c r="B20" s="1" t="s">
        <v>89</v>
      </c>
      <c r="C20" s="1" t="s">
        <v>559</v>
      </c>
      <c r="D20" s="1" t="s">
        <v>330</v>
      </c>
      <c r="E20" s="1" t="s">
        <v>331</v>
      </c>
      <c r="F20" s="1" t="s">
        <v>89</v>
      </c>
      <c r="G20" s="1" t="s">
        <v>79</v>
      </c>
      <c r="H20" s="1" t="s">
        <v>499</v>
      </c>
      <c r="I20" s="1" t="s">
        <v>538</v>
      </c>
      <c r="J20" s="1" t="s">
        <v>501</v>
      </c>
      <c r="K20" s="1" t="s">
        <v>538</v>
      </c>
      <c r="L20" s="1" t="s">
        <v>538</v>
      </c>
      <c r="M20" s="1" t="s">
        <v>502</v>
      </c>
      <c r="N20" s="1" t="s">
        <v>502</v>
      </c>
      <c r="O20" s="1" t="s">
        <v>503</v>
      </c>
      <c r="P20" s="1" t="s">
        <v>504</v>
      </c>
      <c r="Q20" s="1" t="s">
        <v>560</v>
      </c>
      <c r="R20" s="1" t="s">
        <v>71</v>
      </c>
      <c r="S20" s="1" t="s">
        <v>506</v>
      </c>
      <c r="T20" s="1" t="s">
        <v>507</v>
      </c>
    </row>
    <row r="21" s="1" customFormat="1" spans="1:20">
      <c r="A21" s="1" t="s">
        <v>306</v>
      </c>
      <c r="B21" s="1" t="s">
        <v>89</v>
      </c>
      <c r="C21" s="1" t="s">
        <v>561</v>
      </c>
      <c r="D21" s="1" t="s">
        <v>308</v>
      </c>
      <c r="E21" s="1" t="s">
        <v>309</v>
      </c>
      <c r="F21" s="1" t="s">
        <v>89</v>
      </c>
      <c r="G21" s="1" t="s">
        <v>79</v>
      </c>
      <c r="H21" s="1" t="s">
        <v>499</v>
      </c>
      <c r="I21" s="1" t="s">
        <v>562</v>
      </c>
      <c r="J21" s="1" t="s">
        <v>501</v>
      </c>
      <c r="K21" s="1" t="s">
        <v>562</v>
      </c>
      <c r="L21" s="1" t="s">
        <v>562</v>
      </c>
      <c r="M21" s="1" t="s">
        <v>502</v>
      </c>
      <c r="N21" s="1" t="s">
        <v>502</v>
      </c>
      <c r="O21" s="1" t="s">
        <v>503</v>
      </c>
      <c r="P21" s="1" t="s">
        <v>504</v>
      </c>
      <c r="Q21" s="1" t="s">
        <v>563</v>
      </c>
      <c r="R21" s="1" t="s">
        <v>71</v>
      </c>
      <c r="S21" s="1" t="s">
        <v>506</v>
      </c>
      <c r="T21" s="1" t="s">
        <v>507</v>
      </c>
    </row>
    <row r="22" s="1" customFormat="1" spans="1:20">
      <c r="A22" s="1" t="s">
        <v>338</v>
      </c>
      <c r="B22" s="1" t="s">
        <v>89</v>
      </c>
      <c r="C22" s="1" t="s">
        <v>564</v>
      </c>
      <c r="D22" s="1" t="s">
        <v>340</v>
      </c>
      <c r="E22" s="1" t="s">
        <v>565</v>
      </c>
      <c r="F22" s="1" t="s">
        <v>89</v>
      </c>
      <c r="G22" s="1" t="s">
        <v>79</v>
      </c>
      <c r="H22" s="1" t="s">
        <v>499</v>
      </c>
      <c r="I22" s="1" t="s">
        <v>566</v>
      </c>
      <c r="J22" s="1" t="s">
        <v>501</v>
      </c>
      <c r="K22" s="1" t="s">
        <v>566</v>
      </c>
      <c r="L22" s="1" t="s">
        <v>566</v>
      </c>
      <c r="M22" s="1" t="s">
        <v>502</v>
      </c>
      <c r="N22" s="1" t="s">
        <v>502</v>
      </c>
      <c r="O22" s="1" t="s">
        <v>503</v>
      </c>
      <c r="P22" s="1" t="s">
        <v>504</v>
      </c>
      <c r="Q22" s="1" t="s">
        <v>567</v>
      </c>
      <c r="R22" s="1" t="s">
        <v>71</v>
      </c>
      <c r="S22" s="1" t="s">
        <v>506</v>
      </c>
      <c r="T22" s="1" t="s">
        <v>507</v>
      </c>
    </row>
    <row r="23" s="1" customFormat="1" spans="1:20">
      <c r="A23" s="1" t="s">
        <v>266</v>
      </c>
      <c r="B23" s="1" t="s">
        <v>89</v>
      </c>
      <c r="C23" s="1" t="s">
        <v>568</v>
      </c>
      <c r="D23" s="1" t="s">
        <v>268</v>
      </c>
      <c r="E23" s="1" t="s">
        <v>269</v>
      </c>
      <c r="F23" s="1" t="s">
        <v>89</v>
      </c>
      <c r="G23" s="1" t="s">
        <v>79</v>
      </c>
      <c r="H23" s="1" t="s">
        <v>499</v>
      </c>
      <c r="I23" s="1" t="s">
        <v>569</v>
      </c>
      <c r="J23" s="1" t="s">
        <v>501</v>
      </c>
      <c r="K23" s="1" t="s">
        <v>569</v>
      </c>
      <c r="L23" s="1" t="s">
        <v>569</v>
      </c>
      <c r="M23" s="1" t="s">
        <v>502</v>
      </c>
      <c r="N23" s="1" t="s">
        <v>502</v>
      </c>
      <c r="O23" s="1" t="s">
        <v>503</v>
      </c>
      <c r="P23" s="1" t="s">
        <v>504</v>
      </c>
      <c r="Q23" s="1" t="s">
        <v>570</v>
      </c>
      <c r="R23" s="1" t="s">
        <v>71</v>
      </c>
      <c r="S23" s="1" t="s">
        <v>506</v>
      </c>
      <c r="T23" s="1" t="s">
        <v>507</v>
      </c>
    </row>
    <row r="24" s="1" customFormat="1" spans="1:20">
      <c r="A24" s="1" t="s">
        <v>201</v>
      </c>
      <c r="B24" s="1" t="s">
        <v>89</v>
      </c>
      <c r="C24" s="1" t="s">
        <v>571</v>
      </c>
      <c r="D24" s="1" t="s">
        <v>203</v>
      </c>
      <c r="E24" s="1" t="s">
        <v>204</v>
      </c>
      <c r="F24" s="1" t="s">
        <v>89</v>
      </c>
      <c r="G24" s="1" t="s">
        <v>79</v>
      </c>
      <c r="H24" s="1" t="s">
        <v>499</v>
      </c>
      <c r="I24" s="1" t="s">
        <v>551</v>
      </c>
      <c r="J24" s="1" t="s">
        <v>501</v>
      </c>
      <c r="K24" s="1" t="s">
        <v>551</v>
      </c>
      <c r="L24" s="1" t="s">
        <v>551</v>
      </c>
      <c r="M24" s="1" t="s">
        <v>502</v>
      </c>
      <c r="N24" s="1" t="s">
        <v>502</v>
      </c>
      <c r="O24" s="1" t="s">
        <v>503</v>
      </c>
      <c r="P24" s="1" t="s">
        <v>504</v>
      </c>
      <c r="Q24" s="1" t="s">
        <v>572</v>
      </c>
      <c r="R24" s="1" t="s">
        <v>71</v>
      </c>
      <c r="S24" s="1" t="s">
        <v>506</v>
      </c>
      <c r="T24" s="1" t="s">
        <v>507</v>
      </c>
    </row>
    <row r="25" s="1" customFormat="1" spans="1:20">
      <c r="A25" s="1" t="s">
        <v>314</v>
      </c>
      <c r="B25" s="1" t="s">
        <v>89</v>
      </c>
      <c r="C25" s="1" t="s">
        <v>573</v>
      </c>
      <c r="D25" s="1" t="s">
        <v>574</v>
      </c>
      <c r="E25" s="1" t="s">
        <v>317</v>
      </c>
      <c r="F25" s="1" t="s">
        <v>89</v>
      </c>
      <c r="G25" s="1" t="s">
        <v>79</v>
      </c>
      <c r="H25" s="1" t="s">
        <v>499</v>
      </c>
      <c r="I25" s="1" t="s">
        <v>575</v>
      </c>
      <c r="J25" s="1" t="s">
        <v>501</v>
      </c>
      <c r="K25" s="1" t="s">
        <v>575</v>
      </c>
      <c r="L25" s="1" t="s">
        <v>575</v>
      </c>
      <c r="M25" s="1" t="s">
        <v>502</v>
      </c>
      <c r="N25" s="1" t="s">
        <v>502</v>
      </c>
      <c r="O25" s="1" t="s">
        <v>503</v>
      </c>
      <c r="P25" s="1" t="s">
        <v>504</v>
      </c>
      <c r="Q25" s="1" t="s">
        <v>576</v>
      </c>
      <c r="R25" s="1" t="s">
        <v>71</v>
      </c>
      <c r="S25" s="1" t="s">
        <v>506</v>
      </c>
      <c r="T25" s="1" t="s">
        <v>507</v>
      </c>
    </row>
    <row r="26" s="1" customFormat="1" spans="1:20">
      <c r="A26" s="1" t="s">
        <v>185</v>
      </c>
      <c r="B26" s="1" t="s">
        <v>89</v>
      </c>
      <c r="C26" s="1" t="s">
        <v>577</v>
      </c>
      <c r="D26" s="1" t="s">
        <v>187</v>
      </c>
      <c r="E26" s="1" t="s">
        <v>188</v>
      </c>
      <c r="F26" s="1" t="s">
        <v>89</v>
      </c>
      <c r="G26" s="1" t="s">
        <v>79</v>
      </c>
      <c r="H26" s="1" t="s">
        <v>499</v>
      </c>
      <c r="I26" s="1" t="s">
        <v>578</v>
      </c>
      <c r="J26" s="1" t="s">
        <v>501</v>
      </c>
      <c r="K26" s="1" t="s">
        <v>578</v>
      </c>
      <c r="L26" s="1" t="s">
        <v>578</v>
      </c>
      <c r="M26" s="1" t="s">
        <v>502</v>
      </c>
      <c r="N26" s="1" t="s">
        <v>502</v>
      </c>
      <c r="O26" s="1" t="s">
        <v>503</v>
      </c>
      <c r="P26" s="1" t="s">
        <v>504</v>
      </c>
      <c r="Q26" s="1" t="s">
        <v>579</v>
      </c>
      <c r="R26" s="1" t="s">
        <v>71</v>
      </c>
      <c r="S26" s="1" t="s">
        <v>506</v>
      </c>
      <c r="T26" s="1" t="s">
        <v>507</v>
      </c>
    </row>
    <row r="27" s="1" customFormat="1" spans="1:20">
      <c r="A27" s="1" t="s">
        <v>253</v>
      </c>
      <c r="B27" s="1" t="s">
        <v>89</v>
      </c>
      <c r="C27" s="1" t="s">
        <v>580</v>
      </c>
      <c r="D27" s="1" t="s">
        <v>255</v>
      </c>
      <c r="E27" s="1" t="s">
        <v>256</v>
      </c>
      <c r="F27" s="1" t="s">
        <v>89</v>
      </c>
      <c r="G27" s="1" t="s">
        <v>79</v>
      </c>
      <c r="H27" s="1" t="s">
        <v>499</v>
      </c>
      <c r="I27" s="1" t="s">
        <v>581</v>
      </c>
      <c r="J27" s="1" t="s">
        <v>501</v>
      </c>
      <c r="K27" s="1" t="s">
        <v>581</v>
      </c>
      <c r="L27" s="1" t="s">
        <v>581</v>
      </c>
      <c r="M27" s="1" t="s">
        <v>502</v>
      </c>
      <c r="N27" s="1" t="s">
        <v>502</v>
      </c>
      <c r="O27" s="1" t="s">
        <v>503</v>
      </c>
      <c r="P27" s="1" t="s">
        <v>504</v>
      </c>
      <c r="Q27" s="1" t="s">
        <v>582</v>
      </c>
      <c r="R27" s="1" t="s">
        <v>71</v>
      </c>
      <c r="S27" s="1" t="s">
        <v>506</v>
      </c>
      <c r="T27" s="1" t="s">
        <v>507</v>
      </c>
    </row>
    <row r="28" s="1" customFormat="1" spans="1:20">
      <c r="A28" s="1" t="s">
        <v>345</v>
      </c>
      <c r="B28" s="1" t="s">
        <v>89</v>
      </c>
      <c r="C28" s="1" t="s">
        <v>583</v>
      </c>
      <c r="D28" s="1" t="s">
        <v>347</v>
      </c>
      <c r="E28" s="1" t="s">
        <v>348</v>
      </c>
      <c r="F28" s="1" t="s">
        <v>89</v>
      </c>
      <c r="G28" s="1" t="s">
        <v>79</v>
      </c>
      <c r="H28" s="1" t="s">
        <v>499</v>
      </c>
      <c r="I28" s="1" t="s">
        <v>584</v>
      </c>
      <c r="J28" s="1" t="s">
        <v>501</v>
      </c>
      <c r="K28" s="1" t="s">
        <v>584</v>
      </c>
      <c r="L28" s="1" t="s">
        <v>584</v>
      </c>
      <c r="M28" s="1" t="s">
        <v>502</v>
      </c>
      <c r="N28" s="1" t="s">
        <v>502</v>
      </c>
      <c r="O28" s="1" t="s">
        <v>503</v>
      </c>
      <c r="P28" s="1" t="s">
        <v>504</v>
      </c>
      <c r="Q28" s="1" t="s">
        <v>585</v>
      </c>
      <c r="R28" s="1" t="s">
        <v>71</v>
      </c>
      <c r="S28" s="1" t="s">
        <v>506</v>
      </c>
      <c r="T28" s="1" t="s">
        <v>507</v>
      </c>
    </row>
    <row r="29" s="1" customFormat="1" spans="1:20">
      <c r="A29" s="1" t="s">
        <v>247</v>
      </c>
      <c r="B29" s="1" t="s">
        <v>89</v>
      </c>
      <c r="C29" s="1" t="s">
        <v>586</v>
      </c>
      <c r="D29" s="1" t="s">
        <v>587</v>
      </c>
      <c r="E29" s="1" t="s">
        <v>250</v>
      </c>
      <c r="F29" s="1" t="s">
        <v>89</v>
      </c>
      <c r="G29" s="1" t="s">
        <v>79</v>
      </c>
      <c r="H29" s="1" t="s">
        <v>499</v>
      </c>
      <c r="I29" s="1" t="s">
        <v>588</v>
      </c>
      <c r="J29" s="1" t="s">
        <v>501</v>
      </c>
      <c r="K29" s="1" t="s">
        <v>588</v>
      </c>
      <c r="L29" s="1" t="s">
        <v>588</v>
      </c>
      <c r="M29" s="1" t="s">
        <v>502</v>
      </c>
      <c r="N29" s="1" t="s">
        <v>502</v>
      </c>
      <c r="O29" s="1" t="s">
        <v>503</v>
      </c>
      <c r="P29" s="1" t="s">
        <v>504</v>
      </c>
      <c r="Q29" s="1" t="s">
        <v>589</v>
      </c>
      <c r="R29" s="1" t="s">
        <v>71</v>
      </c>
      <c r="S29" s="1" t="s">
        <v>506</v>
      </c>
      <c r="T29" s="1" t="s">
        <v>507</v>
      </c>
    </row>
    <row r="30" s="1" customFormat="1" spans="1:20">
      <c r="A30" s="1" t="s">
        <v>392</v>
      </c>
      <c r="B30" s="1" t="s">
        <v>89</v>
      </c>
      <c r="C30" s="1" t="s">
        <v>590</v>
      </c>
      <c r="D30" s="1" t="s">
        <v>394</v>
      </c>
      <c r="E30" s="1" t="s">
        <v>395</v>
      </c>
      <c r="F30" s="1" t="s">
        <v>89</v>
      </c>
      <c r="G30" s="1" t="s">
        <v>79</v>
      </c>
      <c r="H30" s="1" t="s">
        <v>499</v>
      </c>
      <c r="I30" s="1" t="s">
        <v>591</v>
      </c>
      <c r="J30" s="1" t="s">
        <v>501</v>
      </c>
      <c r="K30" s="1" t="s">
        <v>591</v>
      </c>
      <c r="L30" s="1" t="s">
        <v>591</v>
      </c>
      <c r="M30" s="1" t="s">
        <v>502</v>
      </c>
      <c r="N30" s="1" t="s">
        <v>502</v>
      </c>
      <c r="O30" s="1" t="s">
        <v>503</v>
      </c>
      <c r="P30" s="1" t="s">
        <v>504</v>
      </c>
      <c r="Q30" s="1" t="s">
        <v>592</v>
      </c>
      <c r="R30" s="1" t="s">
        <v>71</v>
      </c>
      <c r="S30" s="1" t="s">
        <v>506</v>
      </c>
      <c r="T30" s="1" t="s">
        <v>507</v>
      </c>
    </row>
    <row r="31" s="1" customFormat="1" spans="1:20">
      <c r="A31" s="1" t="s">
        <v>94</v>
      </c>
      <c r="B31" s="1" t="s">
        <v>89</v>
      </c>
      <c r="C31" s="1" t="s">
        <v>593</v>
      </c>
      <c r="D31" s="1" t="s">
        <v>594</v>
      </c>
      <c r="E31" s="1" t="s">
        <v>97</v>
      </c>
      <c r="F31" s="1" t="s">
        <v>89</v>
      </c>
      <c r="G31" s="1" t="s">
        <v>79</v>
      </c>
      <c r="H31" s="1" t="s">
        <v>499</v>
      </c>
      <c r="I31" s="1" t="s">
        <v>595</v>
      </c>
      <c r="J31" s="1" t="s">
        <v>501</v>
      </c>
      <c r="K31" s="1" t="s">
        <v>595</v>
      </c>
      <c r="L31" s="1" t="s">
        <v>595</v>
      </c>
      <c r="M31" s="1" t="s">
        <v>502</v>
      </c>
      <c r="N31" s="1" t="s">
        <v>502</v>
      </c>
      <c r="O31" s="1" t="s">
        <v>503</v>
      </c>
      <c r="P31" s="1" t="s">
        <v>504</v>
      </c>
      <c r="Q31" s="1" t="s">
        <v>596</v>
      </c>
      <c r="R31" s="1" t="s">
        <v>71</v>
      </c>
      <c r="S31" s="1" t="s">
        <v>506</v>
      </c>
      <c r="T31" s="1" t="s">
        <v>507</v>
      </c>
    </row>
    <row r="32" s="1" customFormat="1" spans="1:20">
      <c r="A32" s="1" t="s">
        <v>85</v>
      </c>
      <c r="B32" s="1" t="s">
        <v>89</v>
      </c>
      <c r="C32" s="1" t="s">
        <v>597</v>
      </c>
      <c r="D32" s="1" t="s">
        <v>87</v>
      </c>
      <c r="E32" s="1" t="s">
        <v>88</v>
      </c>
      <c r="F32" s="1" t="s">
        <v>89</v>
      </c>
      <c r="G32" s="1" t="s">
        <v>79</v>
      </c>
      <c r="H32" s="1" t="s">
        <v>499</v>
      </c>
      <c r="I32" s="1" t="s">
        <v>598</v>
      </c>
      <c r="J32" s="1" t="s">
        <v>501</v>
      </c>
      <c r="K32" s="1" t="s">
        <v>598</v>
      </c>
      <c r="L32" s="1" t="s">
        <v>598</v>
      </c>
      <c r="M32" s="1" t="s">
        <v>502</v>
      </c>
      <c r="N32" s="1" t="s">
        <v>502</v>
      </c>
      <c r="O32" s="1" t="s">
        <v>503</v>
      </c>
      <c r="P32" s="1" t="s">
        <v>504</v>
      </c>
      <c r="Q32" s="1" t="s">
        <v>599</v>
      </c>
      <c r="R32" s="1" t="s">
        <v>71</v>
      </c>
      <c r="S32" s="1" t="s">
        <v>506</v>
      </c>
      <c r="T32" s="1" t="s">
        <v>507</v>
      </c>
    </row>
    <row r="33" s="1" customFormat="1" spans="1:20">
      <c r="A33" s="1" t="s">
        <v>428</v>
      </c>
      <c r="B33" s="1" t="s">
        <v>89</v>
      </c>
      <c r="C33" s="1" t="s">
        <v>600</v>
      </c>
      <c r="D33" s="1" t="s">
        <v>430</v>
      </c>
      <c r="E33" s="1" t="s">
        <v>431</v>
      </c>
      <c r="F33" s="1" t="s">
        <v>89</v>
      </c>
      <c r="G33" s="1" t="s">
        <v>79</v>
      </c>
      <c r="H33" s="1" t="s">
        <v>499</v>
      </c>
      <c r="I33" s="1" t="s">
        <v>601</v>
      </c>
      <c r="J33" s="1" t="s">
        <v>501</v>
      </c>
      <c r="K33" s="1" t="s">
        <v>601</v>
      </c>
      <c r="L33" s="1" t="s">
        <v>601</v>
      </c>
      <c r="M33" s="1" t="s">
        <v>502</v>
      </c>
      <c r="N33" s="1" t="s">
        <v>502</v>
      </c>
      <c r="O33" s="1" t="s">
        <v>503</v>
      </c>
      <c r="P33" s="1" t="s">
        <v>504</v>
      </c>
      <c r="Q33" s="1" t="s">
        <v>602</v>
      </c>
      <c r="R33" s="1" t="s">
        <v>71</v>
      </c>
      <c r="S33" s="1" t="s">
        <v>506</v>
      </c>
      <c r="T33" s="1" t="s">
        <v>507</v>
      </c>
    </row>
    <row r="34" s="1" customFormat="1" spans="1:20">
      <c r="A34" s="1" t="s">
        <v>261</v>
      </c>
      <c r="B34" s="1" t="s">
        <v>89</v>
      </c>
      <c r="C34" s="1" t="s">
        <v>603</v>
      </c>
      <c r="D34" s="1" t="s">
        <v>263</v>
      </c>
      <c r="E34" s="1" t="s">
        <v>264</v>
      </c>
      <c r="F34" s="1" t="s">
        <v>89</v>
      </c>
      <c r="G34" s="1" t="s">
        <v>79</v>
      </c>
      <c r="H34" s="1" t="s">
        <v>499</v>
      </c>
      <c r="I34" s="1" t="s">
        <v>557</v>
      </c>
      <c r="J34" s="1" t="s">
        <v>501</v>
      </c>
      <c r="K34" s="1" t="s">
        <v>557</v>
      </c>
      <c r="L34" s="1" t="s">
        <v>557</v>
      </c>
      <c r="M34" s="1" t="s">
        <v>502</v>
      </c>
      <c r="N34" s="1" t="s">
        <v>502</v>
      </c>
      <c r="O34" s="1" t="s">
        <v>503</v>
      </c>
      <c r="P34" s="1" t="s">
        <v>504</v>
      </c>
      <c r="Q34" s="1" t="s">
        <v>604</v>
      </c>
      <c r="R34" s="1" t="s">
        <v>71</v>
      </c>
      <c r="S34" s="1" t="s">
        <v>506</v>
      </c>
      <c r="T34" s="1" t="s">
        <v>507</v>
      </c>
    </row>
    <row r="35" s="1" customFormat="1" spans="1:20">
      <c r="A35" s="1" t="s">
        <v>240</v>
      </c>
      <c r="B35" s="1" t="s">
        <v>89</v>
      </c>
      <c r="C35" s="1" t="s">
        <v>605</v>
      </c>
      <c r="D35" s="1" t="s">
        <v>606</v>
      </c>
      <c r="E35" s="1" t="s">
        <v>243</v>
      </c>
      <c r="F35" s="1" t="s">
        <v>89</v>
      </c>
      <c r="G35" s="1" t="s">
        <v>79</v>
      </c>
      <c r="H35" s="1" t="s">
        <v>499</v>
      </c>
      <c r="I35" s="1" t="s">
        <v>607</v>
      </c>
      <c r="J35" s="1" t="s">
        <v>501</v>
      </c>
      <c r="K35" s="1" t="s">
        <v>607</v>
      </c>
      <c r="L35" s="1" t="s">
        <v>607</v>
      </c>
      <c r="M35" s="1" t="s">
        <v>502</v>
      </c>
      <c r="N35" s="1" t="s">
        <v>502</v>
      </c>
      <c r="O35" s="1" t="s">
        <v>503</v>
      </c>
      <c r="P35" s="1" t="s">
        <v>504</v>
      </c>
      <c r="Q35" s="1" t="s">
        <v>608</v>
      </c>
      <c r="R35" s="1" t="s">
        <v>71</v>
      </c>
      <c r="S35" s="1" t="s">
        <v>506</v>
      </c>
      <c r="T35" s="1" t="s">
        <v>507</v>
      </c>
    </row>
    <row r="36" s="1" customFormat="1" spans="1:20">
      <c r="A36" s="1" t="s">
        <v>153</v>
      </c>
      <c r="B36" s="1" t="s">
        <v>89</v>
      </c>
      <c r="C36" s="1" t="s">
        <v>609</v>
      </c>
      <c r="D36" s="1" t="s">
        <v>155</v>
      </c>
      <c r="E36" s="1" t="s">
        <v>156</v>
      </c>
      <c r="F36" s="1" t="s">
        <v>89</v>
      </c>
      <c r="G36" s="1" t="s">
        <v>79</v>
      </c>
      <c r="H36" s="1" t="s">
        <v>499</v>
      </c>
      <c r="I36" s="1" t="s">
        <v>610</v>
      </c>
      <c r="J36" s="1" t="s">
        <v>501</v>
      </c>
      <c r="K36" s="1" t="s">
        <v>610</v>
      </c>
      <c r="L36" s="1" t="s">
        <v>610</v>
      </c>
      <c r="M36" s="1" t="s">
        <v>502</v>
      </c>
      <c r="N36" s="1" t="s">
        <v>502</v>
      </c>
      <c r="O36" s="1" t="s">
        <v>503</v>
      </c>
      <c r="P36" s="1" t="s">
        <v>504</v>
      </c>
      <c r="Q36" s="1" t="s">
        <v>611</v>
      </c>
      <c r="R36" s="1" t="s">
        <v>71</v>
      </c>
      <c r="S36" s="1" t="s">
        <v>506</v>
      </c>
      <c r="T36" s="1" t="s">
        <v>507</v>
      </c>
    </row>
    <row r="37" s="1" customFormat="1" spans="1:20">
      <c r="A37" s="1" t="s">
        <v>384</v>
      </c>
      <c r="B37" s="1" t="s">
        <v>89</v>
      </c>
      <c r="C37" s="1" t="s">
        <v>612</v>
      </c>
      <c r="D37" s="1" t="s">
        <v>386</v>
      </c>
      <c r="E37" s="1" t="s">
        <v>387</v>
      </c>
      <c r="F37" s="1" t="s">
        <v>89</v>
      </c>
      <c r="G37" s="1" t="s">
        <v>79</v>
      </c>
      <c r="H37" s="1" t="s">
        <v>499</v>
      </c>
      <c r="I37" s="1" t="s">
        <v>613</v>
      </c>
      <c r="J37" s="1" t="s">
        <v>501</v>
      </c>
      <c r="K37" s="1" t="s">
        <v>613</v>
      </c>
      <c r="L37" s="1" t="s">
        <v>613</v>
      </c>
      <c r="M37" s="1" t="s">
        <v>502</v>
      </c>
      <c r="N37" s="1" t="s">
        <v>502</v>
      </c>
      <c r="O37" s="1" t="s">
        <v>503</v>
      </c>
      <c r="P37" s="1" t="s">
        <v>504</v>
      </c>
      <c r="Q37" s="1" t="s">
        <v>614</v>
      </c>
      <c r="R37" s="1" t="s">
        <v>71</v>
      </c>
      <c r="S37" s="1" t="s">
        <v>506</v>
      </c>
      <c r="T37" s="1" t="s">
        <v>507</v>
      </c>
    </row>
    <row r="38" s="1" customFormat="1" spans="1:20">
      <c r="A38" s="1" t="s">
        <v>460</v>
      </c>
      <c r="B38" s="1" t="s">
        <v>89</v>
      </c>
      <c r="C38" s="1" t="s">
        <v>615</v>
      </c>
      <c r="D38" s="1" t="s">
        <v>171</v>
      </c>
      <c r="E38" s="1" t="s">
        <v>461</v>
      </c>
      <c r="F38" s="1" t="s">
        <v>89</v>
      </c>
      <c r="G38" s="1" t="s">
        <v>79</v>
      </c>
      <c r="H38" s="1" t="s">
        <v>499</v>
      </c>
      <c r="I38" s="1" t="s">
        <v>500</v>
      </c>
      <c r="J38" s="1" t="s">
        <v>501</v>
      </c>
      <c r="K38" s="1" t="s">
        <v>500</v>
      </c>
      <c r="L38" s="1" t="s">
        <v>500</v>
      </c>
      <c r="M38" s="1" t="s">
        <v>502</v>
      </c>
      <c r="N38" s="1" t="s">
        <v>502</v>
      </c>
      <c r="O38" s="1" t="s">
        <v>503</v>
      </c>
      <c r="P38" s="1" t="s">
        <v>504</v>
      </c>
      <c r="Q38" s="1" t="s">
        <v>616</v>
      </c>
      <c r="R38" s="1" t="s">
        <v>71</v>
      </c>
      <c r="S38" s="1" t="s">
        <v>506</v>
      </c>
      <c r="T38" s="1" t="s">
        <v>507</v>
      </c>
    </row>
    <row r="39" s="1" customFormat="1" spans="1:20">
      <c r="A39" s="1" t="s">
        <v>232</v>
      </c>
      <c r="B39" s="1" t="s">
        <v>89</v>
      </c>
      <c r="C39" s="1" t="s">
        <v>617</v>
      </c>
      <c r="D39" s="1" t="s">
        <v>234</v>
      </c>
      <c r="E39" s="1" t="s">
        <v>235</v>
      </c>
      <c r="F39" s="1" t="s">
        <v>89</v>
      </c>
      <c r="G39" s="1" t="s">
        <v>79</v>
      </c>
      <c r="H39" s="1" t="s">
        <v>499</v>
      </c>
      <c r="I39" s="1" t="s">
        <v>618</v>
      </c>
      <c r="J39" s="1" t="s">
        <v>501</v>
      </c>
      <c r="K39" s="1" t="s">
        <v>618</v>
      </c>
      <c r="L39" s="1" t="s">
        <v>618</v>
      </c>
      <c r="M39" s="1" t="s">
        <v>502</v>
      </c>
      <c r="N39" s="1" t="s">
        <v>502</v>
      </c>
      <c r="O39" s="1" t="s">
        <v>503</v>
      </c>
      <c r="P39" s="1" t="s">
        <v>504</v>
      </c>
      <c r="Q39" s="1" t="s">
        <v>619</v>
      </c>
      <c r="R39" s="1" t="s">
        <v>71</v>
      </c>
      <c r="S39" s="1" t="s">
        <v>506</v>
      </c>
      <c r="T39" s="1" t="s">
        <v>507</v>
      </c>
    </row>
    <row r="40" s="1" customFormat="1" spans="1:20">
      <c r="A40" s="1" t="s">
        <v>293</v>
      </c>
      <c r="B40" s="1" t="s">
        <v>89</v>
      </c>
      <c r="C40" s="1" t="s">
        <v>620</v>
      </c>
      <c r="D40" s="1" t="s">
        <v>621</v>
      </c>
      <c r="E40" s="1" t="s">
        <v>296</v>
      </c>
      <c r="F40" s="1" t="s">
        <v>89</v>
      </c>
      <c r="G40" s="1" t="s">
        <v>79</v>
      </c>
      <c r="H40" s="1" t="s">
        <v>499</v>
      </c>
      <c r="I40" s="1" t="s">
        <v>622</v>
      </c>
      <c r="J40" s="1" t="s">
        <v>501</v>
      </c>
      <c r="K40" s="1" t="s">
        <v>622</v>
      </c>
      <c r="L40" s="1" t="s">
        <v>622</v>
      </c>
      <c r="M40" s="1" t="s">
        <v>502</v>
      </c>
      <c r="N40" s="1" t="s">
        <v>502</v>
      </c>
      <c r="O40" s="1" t="s">
        <v>503</v>
      </c>
      <c r="P40" s="1" t="s">
        <v>504</v>
      </c>
      <c r="Q40" s="1" t="s">
        <v>623</v>
      </c>
      <c r="R40" s="1" t="s">
        <v>71</v>
      </c>
      <c r="S40" s="1" t="s">
        <v>506</v>
      </c>
      <c r="T40" s="1" t="s">
        <v>507</v>
      </c>
    </row>
    <row r="41" s="1" customFormat="1" spans="1:20">
      <c r="A41" s="1" t="s">
        <v>372</v>
      </c>
      <c r="B41" s="1" t="s">
        <v>89</v>
      </c>
      <c r="C41" s="1" t="s">
        <v>624</v>
      </c>
      <c r="D41" s="1" t="s">
        <v>625</v>
      </c>
      <c r="E41" s="1" t="s">
        <v>375</v>
      </c>
      <c r="F41" s="1" t="s">
        <v>89</v>
      </c>
      <c r="G41" s="1" t="s">
        <v>79</v>
      </c>
      <c r="H41" s="1" t="s">
        <v>499</v>
      </c>
      <c r="I41" s="1" t="s">
        <v>626</v>
      </c>
      <c r="J41" s="1" t="s">
        <v>501</v>
      </c>
      <c r="K41" s="1" t="s">
        <v>626</v>
      </c>
      <c r="L41" s="1" t="s">
        <v>626</v>
      </c>
      <c r="M41" s="1" t="s">
        <v>502</v>
      </c>
      <c r="N41" s="1" t="s">
        <v>502</v>
      </c>
      <c r="O41" s="1" t="s">
        <v>503</v>
      </c>
      <c r="P41" s="1" t="s">
        <v>504</v>
      </c>
      <c r="Q41" s="1" t="s">
        <v>627</v>
      </c>
      <c r="R41" s="1" t="s">
        <v>71</v>
      </c>
      <c r="S41" s="1" t="s">
        <v>506</v>
      </c>
      <c r="T41" s="1" t="s">
        <v>507</v>
      </c>
    </row>
    <row r="42" s="1" customFormat="1" spans="1:20">
      <c r="A42" s="1" t="s">
        <v>421</v>
      </c>
      <c r="B42" s="1" t="s">
        <v>89</v>
      </c>
      <c r="C42" s="1" t="s">
        <v>628</v>
      </c>
      <c r="D42" s="1" t="s">
        <v>423</v>
      </c>
      <c r="E42" s="1" t="s">
        <v>424</v>
      </c>
      <c r="F42" s="1" t="s">
        <v>89</v>
      </c>
      <c r="G42" s="1" t="s">
        <v>79</v>
      </c>
      <c r="H42" s="1" t="s">
        <v>499</v>
      </c>
      <c r="I42" s="1" t="s">
        <v>629</v>
      </c>
      <c r="J42" s="1" t="s">
        <v>501</v>
      </c>
      <c r="K42" s="1" t="s">
        <v>629</v>
      </c>
      <c r="L42" s="1" t="s">
        <v>629</v>
      </c>
      <c r="M42" s="1" t="s">
        <v>502</v>
      </c>
      <c r="N42" s="1" t="s">
        <v>502</v>
      </c>
      <c r="O42" s="1" t="s">
        <v>503</v>
      </c>
      <c r="P42" s="1" t="s">
        <v>504</v>
      </c>
      <c r="Q42" s="1" t="s">
        <v>630</v>
      </c>
      <c r="R42" s="1" t="s">
        <v>71</v>
      </c>
      <c r="S42" s="1" t="s">
        <v>506</v>
      </c>
      <c r="T42" s="1" t="s">
        <v>507</v>
      </c>
    </row>
    <row r="43" s="1" customFormat="1" spans="1:20">
      <c r="A43" s="1" t="s">
        <v>118</v>
      </c>
      <c r="B43" s="1" t="s">
        <v>89</v>
      </c>
      <c r="C43" s="1" t="s">
        <v>631</v>
      </c>
      <c r="D43" s="1" t="s">
        <v>120</v>
      </c>
      <c r="E43" s="1" t="s">
        <v>121</v>
      </c>
      <c r="F43" s="1" t="s">
        <v>89</v>
      </c>
      <c r="G43" s="1" t="s">
        <v>79</v>
      </c>
      <c r="H43" s="1" t="s">
        <v>499</v>
      </c>
      <c r="I43" s="1" t="s">
        <v>632</v>
      </c>
      <c r="J43" s="1" t="s">
        <v>501</v>
      </c>
      <c r="K43" s="1" t="s">
        <v>632</v>
      </c>
      <c r="L43" s="1" t="s">
        <v>632</v>
      </c>
      <c r="M43" s="1" t="s">
        <v>502</v>
      </c>
      <c r="N43" s="1" t="s">
        <v>502</v>
      </c>
      <c r="O43" s="1" t="s">
        <v>503</v>
      </c>
      <c r="P43" s="1" t="s">
        <v>504</v>
      </c>
      <c r="Q43" s="1" t="s">
        <v>633</v>
      </c>
      <c r="R43" s="1" t="s">
        <v>71</v>
      </c>
      <c r="S43" s="1" t="s">
        <v>506</v>
      </c>
      <c r="T43" s="1" t="s">
        <v>507</v>
      </c>
    </row>
    <row r="44" s="1" customFormat="1" spans="1:20">
      <c r="A44" s="1" t="s">
        <v>177</v>
      </c>
      <c r="B44" s="1" t="s">
        <v>89</v>
      </c>
      <c r="C44" s="1" t="s">
        <v>634</v>
      </c>
      <c r="D44" s="1" t="s">
        <v>179</v>
      </c>
      <c r="E44" s="1" t="s">
        <v>180</v>
      </c>
      <c r="F44" s="1" t="s">
        <v>89</v>
      </c>
      <c r="G44" s="1" t="s">
        <v>79</v>
      </c>
      <c r="H44" s="1" t="s">
        <v>499</v>
      </c>
      <c r="I44" s="1" t="s">
        <v>635</v>
      </c>
      <c r="J44" s="1" t="s">
        <v>501</v>
      </c>
      <c r="K44" s="1" t="s">
        <v>635</v>
      </c>
      <c r="L44" s="1" t="s">
        <v>635</v>
      </c>
      <c r="M44" s="1" t="s">
        <v>502</v>
      </c>
      <c r="N44" s="1" t="s">
        <v>502</v>
      </c>
      <c r="O44" s="1" t="s">
        <v>503</v>
      </c>
      <c r="P44" s="1" t="s">
        <v>504</v>
      </c>
      <c r="Q44" s="1" t="s">
        <v>636</v>
      </c>
      <c r="R44" s="1" t="s">
        <v>71</v>
      </c>
      <c r="S44" s="1" t="s">
        <v>506</v>
      </c>
      <c r="T44" s="1" t="s">
        <v>507</v>
      </c>
    </row>
    <row r="45" s="1" customFormat="1" spans="1:20">
      <c r="A45" s="1" t="s">
        <v>161</v>
      </c>
      <c r="B45" s="1" t="s">
        <v>89</v>
      </c>
      <c r="C45" s="1" t="s">
        <v>637</v>
      </c>
      <c r="D45" s="1" t="s">
        <v>638</v>
      </c>
      <c r="E45" s="1" t="s">
        <v>164</v>
      </c>
      <c r="F45" s="1" t="s">
        <v>89</v>
      </c>
      <c r="G45" s="1" t="s">
        <v>79</v>
      </c>
      <c r="H45" s="1" t="s">
        <v>499</v>
      </c>
      <c r="I45" s="1" t="s">
        <v>639</v>
      </c>
      <c r="J45" s="1" t="s">
        <v>501</v>
      </c>
      <c r="K45" s="1" t="s">
        <v>639</v>
      </c>
      <c r="L45" s="1" t="s">
        <v>639</v>
      </c>
      <c r="M45" s="1" t="s">
        <v>502</v>
      </c>
      <c r="N45" s="1" t="s">
        <v>502</v>
      </c>
      <c r="O45" s="1" t="s">
        <v>503</v>
      </c>
      <c r="P45" s="1" t="s">
        <v>504</v>
      </c>
      <c r="Q45" s="1" t="s">
        <v>640</v>
      </c>
      <c r="R45" s="1" t="s">
        <v>71</v>
      </c>
      <c r="S45" s="1" t="s">
        <v>506</v>
      </c>
      <c r="T45" s="1" t="s">
        <v>507</v>
      </c>
    </row>
    <row r="46" s="1" customFormat="1" spans="1:20">
      <c r="A46" s="1" t="s">
        <v>448</v>
      </c>
      <c r="B46" s="1" t="s">
        <v>78</v>
      </c>
      <c r="C46" s="1" t="s">
        <v>641</v>
      </c>
      <c r="D46" s="1" t="s">
        <v>450</v>
      </c>
      <c r="E46" s="1" t="s">
        <v>451</v>
      </c>
      <c r="F46" s="1" t="s">
        <v>89</v>
      </c>
      <c r="G46" s="1" t="s">
        <v>79</v>
      </c>
      <c r="H46" s="1" t="s">
        <v>499</v>
      </c>
      <c r="I46" s="1" t="s">
        <v>642</v>
      </c>
      <c r="J46" s="1" t="s">
        <v>501</v>
      </c>
      <c r="K46" s="1" t="s">
        <v>642</v>
      </c>
      <c r="L46" s="1" t="s">
        <v>642</v>
      </c>
      <c r="M46" s="1" t="s">
        <v>502</v>
      </c>
      <c r="N46" s="1" t="s">
        <v>502</v>
      </c>
      <c r="O46" s="1" t="s">
        <v>503</v>
      </c>
      <c r="P46" s="1" t="s">
        <v>504</v>
      </c>
      <c r="Q46" s="1" t="s">
        <v>643</v>
      </c>
      <c r="R46" s="1" t="s">
        <v>71</v>
      </c>
      <c r="S46" s="1" t="s">
        <v>506</v>
      </c>
      <c r="T46" s="1" t="s">
        <v>507</v>
      </c>
    </row>
    <row r="47" s="1" customFormat="1" spans="1:20">
      <c r="A47" s="1" t="s">
        <v>126</v>
      </c>
      <c r="B47" s="1" t="s">
        <v>78</v>
      </c>
      <c r="C47" s="1" t="s">
        <v>644</v>
      </c>
      <c r="D47" s="1" t="s">
        <v>128</v>
      </c>
      <c r="E47" s="1" t="s">
        <v>129</v>
      </c>
      <c r="F47" s="1" t="s">
        <v>89</v>
      </c>
      <c r="G47" s="1" t="s">
        <v>79</v>
      </c>
      <c r="H47" s="1" t="s">
        <v>499</v>
      </c>
      <c r="I47" s="1" t="s">
        <v>532</v>
      </c>
      <c r="J47" s="1" t="s">
        <v>501</v>
      </c>
      <c r="K47" s="1" t="s">
        <v>532</v>
      </c>
      <c r="L47" s="1" t="s">
        <v>532</v>
      </c>
      <c r="M47" s="1" t="s">
        <v>502</v>
      </c>
      <c r="N47" s="1" t="s">
        <v>502</v>
      </c>
      <c r="O47" s="1" t="s">
        <v>503</v>
      </c>
      <c r="P47" s="1" t="s">
        <v>504</v>
      </c>
      <c r="Q47" s="1" t="s">
        <v>645</v>
      </c>
      <c r="R47" s="1" t="s">
        <v>71</v>
      </c>
      <c r="S47" s="1" t="s">
        <v>506</v>
      </c>
      <c r="T47" s="1" t="s">
        <v>507</v>
      </c>
    </row>
    <row r="48" s="1" customFormat="1" spans="1:20">
      <c r="A48" s="1" t="s">
        <v>455</v>
      </c>
      <c r="B48" s="1" t="s">
        <v>78</v>
      </c>
      <c r="C48" s="1" t="s">
        <v>646</v>
      </c>
      <c r="D48" s="1" t="s">
        <v>457</v>
      </c>
      <c r="E48" s="1" t="s">
        <v>458</v>
      </c>
      <c r="F48" s="1" t="s">
        <v>89</v>
      </c>
      <c r="G48" s="1" t="s">
        <v>79</v>
      </c>
      <c r="H48" s="1" t="s">
        <v>499</v>
      </c>
      <c r="I48" s="1" t="s">
        <v>647</v>
      </c>
      <c r="J48" s="1" t="s">
        <v>501</v>
      </c>
      <c r="K48" s="1" t="s">
        <v>647</v>
      </c>
      <c r="L48" s="1" t="s">
        <v>647</v>
      </c>
      <c r="M48" s="1" t="s">
        <v>502</v>
      </c>
      <c r="N48" s="1" t="s">
        <v>502</v>
      </c>
      <c r="O48" s="1" t="s">
        <v>503</v>
      </c>
      <c r="P48" s="1" t="s">
        <v>504</v>
      </c>
      <c r="Q48" s="1" t="s">
        <v>648</v>
      </c>
      <c r="R48" s="1" t="s">
        <v>71</v>
      </c>
      <c r="S48" s="1" t="s">
        <v>506</v>
      </c>
      <c r="T48" s="1" t="s">
        <v>507</v>
      </c>
    </row>
    <row r="49" s="1" customFormat="1" spans="1:20">
      <c r="A49" s="1" t="s">
        <v>443</v>
      </c>
      <c r="B49" s="1" t="s">
        <v>78</v>
      </c>
      <c r="C49" s="1" t="s">
        <v>649</v>
      </c>
      <c r="D49" s="1" t="s">
        <v>87</v>
      </c>
      <c r="E49" s="1" t="s">
        <v>444</v>
      </c>
      <c r="F49" s="1" t="s">
        <v>89</v>
      </c>
      <c r="G49" s="1" t="s">
        <v>79</v>
      </c>
      <c r="H49" s="1" t="s">
        <v>499</v>
      </c>
      <c r="I49" s="1" t="s">
        <v>650</v>
      </c>
      <c r="J49" s="1" t="s">
        <v>501</v>
      </c>
      <c r="K49" s="1" t="s">
        <v>650</v>
      </c>
      <c r="L49" s="1" t="s">
        <v>650</v>
      </c>
      <c r="M49" s="1" t="s">
        <v>502</v>
      </c>
      <c r="N49" s="1" t="s">
        <v>502</v>
      </c>
      <c r="O49" s="1" t="s">
        <v>503</v>
      </c>
      <c r="P49" s="1" t="s">
        <v>504</v>
      </c>
      <c r="Q49" s="1" t="s">
        <v>651</v>
      </c>
      <c r="R49" s="1" t="s">
        <v>71</v>
      </c>
      <c r="S49" s="1" t="s">
        <v>506</v>
      </c>
      <c r="T49" s="1" t="s">
        <v>507</v>
      </c>
    </row>
    <row r="50" s="1" customFormat="1" spans="1:20">
      <c r="A50" s="1" t="s">
        <v>380</v>
      </c>
      <c r="B50" s="1" t="s">
        <v>78</v>
      </c>
      <c r="C50" s="1" t="s">
        <v>652</v>
      </c>
      <c r="D50" s="1" t="s">
        <v>382</v>
      </c>
      <c r="E50" s="1" t="s">
        <v>383</v>
      </c>
      <c r="F50" s="1" t="s">
        <v>89</v>
      </c>
      <c r="G50" s="1" t="s">
        <v>79</v>
      </c>
      <c r="H50" s="1" t="s">
        <v>499</v>
      </c>
      <c r="I50" s="1" t="s">
        <v>653</v>
      </c>
      <c r="J50" s="1" t="s">
        <v>501</v>
      </c>
      <c r="K50" s="1" t="s">
        <v>653</v>
      </c>
      <c r="L50" s="1" t="s">
        <v>653</v>
      </c>
      <c r="M50" s="1" t="s">
        <v>502</v>
      </c>
      <c r="N50" s="1" t="s">
        <v>502</v>
      </c>
      <c r="O50" s="1" t="s">
        <v>503</v>
      </c>
      <c r="P50" s="1" t="s">
        <v>504</v>
      </c>
      <c r="Q50" s="1" t="s">
        <v>654</v>
      </c>
      <c r="R50" s="1" t="s">
        <v>71</v>
      </c>
      <c r="S50" s="1" t="s">
        <v>506</v>
      </c>
      <c r="T50" s="1" t="s">
        <v>507</v>
      </c>
    </row>
    <row r="51" s="1" customFormat="1" spans="1:20">
      <c r="A51" s="1" t="s">
        <v>148</v>
      </c>
      <c r="B51" s="1" t="s">
        <v>78</v>
      </c>
      <c r="C51" s="1" t="s">
        <v>655</v>
      </c>
      <c r="D51" s="1" t="s">
        <v>112</v>
      </c>
      <c r="E51" s="1" t="s">
        <v>149</v>
      </c>
      <c r="F51" s="1" t="s">
        <v>89</v>
      </c>
      <c r="G51" s="1" t="s">
        <v>79</v>
      </c>
      <c r="H51" s="1" t="s">
        <v>499</v>
      </c>
      <c r="I51" s="1" t="s">
        <v>656</v>
      </c>
      <c r="J51" s="1" t="s">
        <v>501</v>
      </c>
      <c r="K51" s="1" t="s">
        <v>656</v>
      </c>
      <c r="L51" s="1" t="s">
        <v>656</v>
      </c>
      <c r="M51" s="1" t="s">
        <v>502</v>
      </c>
      <c r="N51" s="1" t="s">
        <v>502</v>
      </c>
      <c r="O51" s="1" t="s">
        <v>503</v>
      </c>
      <c r="P51" s="1" t="s">
        <v>504</v>
      </c>
      <c r="Q51" s="1" t="s">
        <v>657</v>
      </c>
      <c r="R51" s="1" t="s">
        <v>71</v>
      </c>
      <c r="S51" s="1" t="s">
        <v>506</v>
      </c>
      <c r="T51" s="1" t="s">
        <v>507</v>
      </c>
    </row>
    <row r="52" s="1" customFormat="1" spans="1:20">
      <c r="A52" s="1" t="s">
        <v>209</v>
      </c>
      <c r="B52" s="1" t="s">
        <v>78</v>
      </c>
      <c r="C52" s="1" t="s">
        <v>658</v>
      </c>
      <c r="D52" s="1" t="s">
        <v>659</v>
      </c>
      <c r="E52" s="1" t="s">
        <v>212</v>
      </c>
      <c r="F52" s="1" t="s">
        <v>89</v>
      </c>
      <c r="G52" s="1" t="s">
        <v>79</v>
      </c>
      <c r="H52" s="1" t="s">
        <v>499</v>
      </c>
      <c r="I52" s="1" t="s">
        <v>660</v>
      </c>
      <c r="J52" s="1" t="s">
        <v>501</v>
      </c>
      <c r="K52" s="1" t="s">
        <v>660</v>
      </c>
      <c r="L52" s="1" t="s">
        <v>660</v>
      </c>
      <c r="M52" s="1" t="s">
        <v>502</v>
      </c>
      <c r="N52" s="1" t="s">
        <v>502</v>
      </c>
      <c r="O52" s="1" t="s">
        <v>503</v>
      </c>
      <c r="P52" s="1" t="s">
        <v>504</v>
      </c>
      <c r="Q52" s="1" t="s">
        <v>661</v>
      </c>
      <c r="R52" s="1" t="s">
        <v>71</v>
      </c>
      <c r="S52" s="1" t="s">
        <v>506</v>
      </c>
      <c r="T52" s="1" t="s">
        <v>507</v>
      </c>
    </row>
    <row r="53" s="1" customFormat="1" spans="1:20">
      <c r="A53" s="1" t="s">
        <v>102</v>
      </c>
      <c r="B53" s="1" t="s">
        <v>78</v>
      </c>
      <c r="C53" s="1" t="s">
        <v>662</v>
      </c>
      <c r="D53" s="1" t="s">
        <v>104</v>
      </c>
      <c r="E53" s="1" t="s">
        <v>105</v>
      </c>
      <c r="F53" s="1" t="s">
        <v>89</v>
      </c>
      <c r="G53" s="1" t="s">
        <v>79</v>
      </c>
      <c r="H53" s="1" t="s">
        <v>499</v>
      </c>
      <c r="I53" s="1" t="s">
        <v>663</v>
      </c>
      <c r="J53" s="1" t="s">
        <v>501</v>
      </c>
      <c r="K53" s="1" t="s">
        <v>663</v>
      </c>
      <c r="L53" s="1" t="s">
        <v>663</v>
      </c>
      <c r="M53" s="1" t="s">
        <v>502</v>
      </c>
      <c r="N53" s="1" t="s">
        <v>502</v>
      </c>
      <c r="O53" s="1" t="s">
        <v>503</v>
      </c>
      <c r="P53" s="1" t="s">
        <v>504</v>
      </c>
      <c r="Q53" s="1" t="s">
        <v>664</v>
      </c>
      <c r="R53" s="1" t="s">
        <v>71</v>
      </c>
      <c r="S53" s="1" t="s">
        <v>506</v>
      </c>
      <c r="T53" s="1" t="s">
        <v>507</v>
      </c>
    </row>
    <row r="54" s="1" customFormat="1" spans="1:20">
      <c r="A54" s="1" t="s">
        <v>412</v>
      </c>
      <c r="B54" s="1" t="s">
        <v>78</v>
      </c>
      <c r="C54" s="1" t="s">
        <v>665</v>
      </c>
      <c r="D54" s="1" t="s">
        <v>666</v>
      </c>
      <c r="E54" s="1" t="s">
        <v>415</v>
      </c>
      <c r="F54" s="1" t="s">
        <v>78</v>
      </c>
      <c r="G54" s="1" t="s">
        <v>79</v>
      </c>
      <c r="H54" s="1" t="s">
        <v>499</v>
      </c>
      <c r="I54" s="1" t="s">
        <v>667</v>
      </c>
      <c r="J54" s="1" t="s">
        <v>501</v>
      </c>
      <c r="K54" s="1" t="s">
        <v>667</v>
      </c>
      <c r="L54" s="1" t="s">
        <v>667</v>
      </c>
      <c r="M54" s="1" t="s">
        <v>502</v>
      </c>
      <c r="N54" s="1" t="s">
        <v>502</v>
      </c>
      <c r="O54" s="1" t="s">
        <v>503</v>
      </c>
      <c r="P54" s="1" t="s">
        <v>504</v>
      </c>
      <c r="Q54" s="1" t="s">
        <v>668</v>
      </c>
      <c r="R54" s="1" t="s">
        <v>71</v>
      </c>
      <c r="S54" s="1" t="s">
        <v>506</v>
      </c>
      <c r="T54" s="1" t="s">
        <v>507</v>
      </c>
    </row>
    <row r="55" s="1" customFormat="1" spans="1:20">
      <c r="A55" s="1" t="s">
        <v>110</v>
      </c>
      <c r="B55" s="1" t="s">
        <v>78</v>
      </c>
      <c r="C55" s="1" t="s">
        <v>669</v>
      </c>
      <c r="D55" s="1" t="s">
        <v>112</v>
      </c>
      <c r="E55" s="1" t="s">
        <v>113</v>
      </c>
      <c r="F55" s="1" t="s">
        <v>89</v>
      </c>
      <c r="G55" s="1" t="s">
        <v>79</v>
      </c>
      <c r="H55" s="1" t="s">
        <v>499</v>
      </c>
      <c r="I55" s="1" t="s">
        <v>670</v>
      </c>
      <c r="J55" s="1" t="s">
        <v>501</v>
      </c>
      <c r="K55" s="1" t="s">
        <v>670</v>
      </c>
      <c r="L55" s="1" t="s">
        <v>670</v>
      </c>
      <c r="M55" s="1" t="s">
        <v>502</v>
      </c>
      <c r="N55" s="1" t="s">
        <v>502</v>
      </c>
      <c r="O55" s="1" t="s">
        <v>503</v>
      </c>
      <c r="P55" s="1" t="s">
        <v>504</v>
      </c>
      <c r="Q55" s="1" t="s">
        <v>671</v>
      </c>
      <c r="R55" s="1" t="s">
        <v>71</v>
      </c>
      <c r="S55" s="1" t="s">
        <v>506</v>
      </c>
      <c r="T55" s="1" t="s">
        <v>507</v>
      </c>
    </row>
    <row r="56" s="1" customFormat="1" spans="1:20">
      <c r="A56" s="1" t="s">
        <v>399</v>
      </c>
      <c r="B56" s="1" t="s">
        <v>78</v>
      </c>
      <c r="C56" s="1" t="s">
        <v>672</v>
      </c>
      <c r="D56" s="1" t="s">
        <v>401</v>
      </c>
      <c r="E56" s="1" t="s">
        <v>402</v>
      </c>
      <c r="F56" s="1" t="s">
        <v>89</v>
      </c>
      <c r="G56" s="1" t="s">
        <v>79</v>
      </c>
      <c r="H56" s="1" t="s">
        <v>499</v>
      </c>
      <c r="I56" s="1" t="s">
        <v>673</v>
      </c>
      <c r="J56" s="1" t="s">
        <v>501</v>
      </c>
      <c r="K56" s="1" t="s">
        <v>673</v>
      </c>
      <c r="L56" s="1" t="s">
        <v>673</v>
      </c>
      <c r="M56" s="1" t="s">
        <v>502</v>
      </c>
      <c r="N56" s="1" t="s">
        <v>502</v>
      </c>
      <c r="O56" s="1" t="s">
        <v>503</v>
      </c>
      <c r="P56" s="1" t="s">
        <v>504</v>
      </c>
      <c r="Q56" s="1" t="s">
        <v>674</v>
      </c>
      <c r="R56" s="1" t="s">
        <v>71</v>
      </c>
      <c r="S56" s="1" t="s">
        <v>506</v>
      </c>
      <c r="T56" s="1" t="s">
        <v>507</v>
      </c>
    </row>
    <row r="57" s="1" customFormat="1" spans="1:20">
      <c r="A57" s="1" t="s">
        <v>419</v>
      </c>
      <c r="B57" s="1" t="s">
        <v>78</v>
      </c>
      <c r="C57" s="1" t="s">
        <v>675</v>
      </c>
      <c r="D57" s="1" t="s">
        <v>401</v>
      </c>
      <c r="E57" s="1" t="s">
        <v>420</v>
      </c>
      <c r="F57" s="1" t="s">
        <v>89</v>
      </c>
      <c r="G57" s="1" t="s">
        <v>79</v>
      </c>
      <c r="H57" s="1" t="s">
        <v>499</v>
      </c>
      <c r="I57" s="1" t="s">
        <v>673</v>
      </c>
      <c r="J57" s="1" t="s">
        <v>501</v>
      </c>
      <c r="K57" s="1" t="s">
        <v>673</v>
      </c>
      <c r="L57" s="1" t="s">
        <v>673</v>
      </c>
      <c r="M57" s="1" t="s">
        <v>502</v>
      </c>
      <c r="N57" s="1" t="s">
        <v>502</v>
      </c>
      <c r="O57" s="1" t="s">
        <v>503</v>
      </c>
      <c r="P57" s="1" t="s">
        <v>504</v>
      </c>
      <c r="Q57" s="1" t="s">
        <v>676</v>
      </c>
      <c r="R57" s="1" t="s">
        <v>71</v>
      </c>
      <c r="S57" s="1" t="s">
        <v>506</v>
      </c>
      <c r="T57" s="1" t="s">
        <v>507</v>
      </c>
    </row>
    <row r="58" s="1" customFormat="1" spans="1:20">
      <c r="A58" s="1" t="s">
        <v>435</v>
      </c>
      <c r="B58" s="1" t="s">
        <v>439</v>
      </c>
      <c r="C58" s="1" t="s">
        <v>677</v>
      </c>
      <c r="D58" s="1" t="s">
        <v>678</v>
      </c>
      <c r="E58" s="1" t="s">
        <v>438</v>
      </c>
      <c r="F58" s="1" t="s">
        <v>89</v>
      </c>
      <c r="G58" s="1" t="s">
        <v>79</v>
      </c>
      <c r="H58" s="1" t="s">
        <v>499</v>
      </c>
      <c r="I58" s="1" t="s">
        <v>679</v>
      </c>
      <c r="J58" s="1" t="s">
        <v>501</v>
      </c>
      <c r="K58" s="1" t="s">
        <v>679</v>
      </c>
      <c r="L58" s="1" t="s">
        <v>679</v>
      </c>
      <c r="M58" s="1" t="s">
        <v>502</v>
      </c>
      <c r="N58" s="1" t="s">
        <v>502</v>
      </c>
      <c r="O58" s="1" t="s">
        <v>503</v>
      </c>
      <c r="P58" s="1" t="s">
        <v>504</v>
      </c>
      <c r="Q58" s="1" t="s">
        <v>680</v>
      </c>
      <c r="R58" s="1" t="s">
        <v>71</v>
      </c>
      <c r="S58" s="1" t="s">
        <v>506</v>
      </c>
      <c r="T58" s="1" t="s">
        <v>507</v>
      </c>
    </row>
    <row r="59" s="1" customFormat="1" spans="1:20">
      <c r="A59" s="1" t="s">
        <v>69</v>
      </c>
      <c r="B59" s="1" t="s">
        <v>77</v>
      </c>
      <c r="C59" s="1" t="s">
        <v>681</v>
      </c>
      <c r="D59" s="1" t="s">
        <v>74</v>
      </c>
      <c r="E59" s="1" t="s">
        <v>76</v>
      </c>
      <c r="F59" s="1" t="s">
        <v>78</v>
      </c>
      <c r="G59" s="1" t="s">
        <v>79</v>
      </c>
      <c r="H59" s="1" t="s">
        <v>499</v>
      </c>
      <c r="I59" s="1" t="s">
        <v>682</v>
      </c>
      <c r="J59" s="1" t="s">
        <v>501</v>
      </c>
      <c r="K59" s="1" t="s">
        <v>682</v>
      </c>
      <c r="L59" s="1" t="s">
        <v>682</v>
      </c>
      <c r="M59" s="1" t="s">
        <v>502</v>
      </c>
      <c r="N59" s="1" t="s">
        <v>502</v>
      </c>
      <c r="O59" s="1" t="s">
        <v>503</v>
      </c>
      <c r="P59" s="1" t="s">
        <v>504</v>
      </c>
      <c r="Q59" s="1" t="s">
        <v>683</v>
      </c>
      <c r="R59" s="1" t="s">
        <v>71</v>
      </c>
      <c r="S59" s="1" t="s">
        <v>506</v>
      </c>
      <c r="T59" s="1" t="s">
        <v>507</v>
      </c>
    </row>
    <row r="60" s="1" customFormat="1" spans="1:20">
      <c r="A60" s="1" t="s">
        <v>222</v>
      </c>
      <c r="B60" s="1" t="s">
        <v>226</v>
      </c>
      <c r="C60" s="1" t="s">
        <v>684</v>
      </c>
      <c r="D60" s="1" t="s">
        <v>224</v>
      </c>
      <c r="E60" s="1" t="s">
        <v>225</v>
      </c>
      <c r="F60" s="1" t="s">
        <v>227</v>
      </c>
      <c r="G60" s="1" t="s">
        <v>79</v>
      </c>
      <c r="H60" s="1" t="s">
        <v>499</v>
      </c>
      <c r="I60" s="1" t="s">
        <v>685</v>
      </c>
      <c r="J60" s="1" t="s">
        <v>501</v>
      </c>
      <c r="K60" s="1" t="s">
        <v>685</v>
      </c>
      <c r="L60" s="1" t="s">
        <v>685</v>
      </c>
      <c r="M60" s="1" t="s">
        <v>502</v>
      </c>
      <c r="N60" s="1" t="s">
        <v>502</v>
      </c>
      <c r="O60" s="1" t="s">
        <v>503</v>
      </c>
      <c r="P60" s="1" t="s">
        <v>504</v>
      </c>
      <c r="Q60" s="1" t="s">
        <v>686</v>
      </c>
      <c r="R60" s="1" t="s">
        <v>71</v>
      </c>
      <c r="S60" s="1" t="s">
        <v>506</v>
      </c>
      <c r="T60" s="1" t="s">
        <v>507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2021-10-14T01:37:02Z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83E0385E7A174374B700FA033C2763CA</vt:lpwstr>
  </property>
</Properties>
</file>