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对账!$A$1:$I$59</definedName>
  </definedNames>
  <calcPr calcId="144525"/>
</workbook>
</file>

<file path=xl/sharedStrings.xml><?xml version="1.0" encoding="utf-8"?>
<sst xmlns="http://schemas.openxmlformats.org/spreadsheetml/2006/main" count="3173" uniqueCount="700">
  <si>
    <t>去哪儿网酒店预付对账单</t>
  </si>
  <si>
    <t>供应商名称：</t>
  </si>
  <si>
    <t>遇见时光</t>
  </si>
  <si>
    <t>结算周期：</t>
  </si>
  <si>
    <t>2021-10-13至2021-10-14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</si>
  <si>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</si>
  <si>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</si>
  <si>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</si>
  <si>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</si>
  <si>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</si>
  <si>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</si>
  <si>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</si>
  <si>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</si>
  <si>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</si>
  <si>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</si>
  <si>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</si>
  <si>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</si>
  <si>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</si>
  <si>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</si>
  <si>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</si>
  <si>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¥17,216.00</t>
  </si>
  <si>
    <t>¥135.00</t>
  </si>
  <si>
    <t>¥2,241.14</t>
  </si>
  <si>
    <t>¥23.00</t>
  </si>
  <si>
    <t>¥14,862.86</t>
  </si>
  <si>
    <t>分类信息</t>
  </si>
  <si>
    <t>业务类型</t>
  </si>
  <si>
    <t>酒店预付（点击查看明细）</t>
  </si>
  <si>
    <t>¥14,839.86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</si>
  <si>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</si>
  <si>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</si>
  <si>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</si>
  <si>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</si>
  <si>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</si>
  <si>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</si>
  <si>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</si>
  <si>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</si>
  <si>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</si>
  <si>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</si>
  <si>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</si>
  <si>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</si>
  <si>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</si>
  <si>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</si>
  <si>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</si>
  <si>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</si>
  <si>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</si>
  <si>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</si>
  <si>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</si>
  <si>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</si>
  <si>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</si>
  <si>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</si>
  <si>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</si>
  <si>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</si>
  <si>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</si>
  <si>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</si>
  <si>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</si>
  <si>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</si>
  <si>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</si>
  <si>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</si>
  <si>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</si>
  <si>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</si>
  <si>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</si>
  <si>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</si>
  <si>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</si>
  <si>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</si>
  <si>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</si>
  <si>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</si>
  <si>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</si>
  <si>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</si>
  <si>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</si>
  <si>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</si>
  <si>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</si>
  <si>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102784894022</t>
  </si>
  <si>
    <t>酒店预付</t>
  </si>
  <si>
    <t>否</t>
  </si>
  <si>
    <t>普通</t>
  </si>
  <si>
    <t>294441130</t>
  </si>
  <si>
    <t>贝壳酒店(湖州双林店)</t>
  </si>
  <si>
    <t>1616855</t>
  </si>
  <si>
    <t>张金|洪明</t>
  </si>
  <si>
    <t>2021-10-13</t>
  </si>
  <si>
    <t>2021-10-14</t>
  </si>
  <si>
    <t>¥270.00</t>
  </si>
  <si>
    <t>2021-10-13 20:15:34</t>
  </si>
  <si>
    <t>¥1.14</t>
  </si>
  <si>
    <t>¥133.86</t>
  </si>
  <si>
    <t>经济单人房</t>
  </si>
  <si>
    <t>WEBSITE</t>
  </si>
  <si>
    <t>102784666808</t>
  </si>
  <si>
    <t>278593908</t>
  </si>
  <si>
    <t>茂名城市便捷油城七路文化广场店</t>
  </si>
  <si>
    <t>李浩</t>
  </si>
  <si>
    <t>¥247.00</t>
  </si>
  <si>
    <t>¥33.00</t>
  </si>
  <si>
    <t>¥214.00</t>
  </si>
  <si>
    <t>商务双床房</t>
  </si>
  <si>
    <t>102782093605</t>
  </si>
  <si>
    <t>278592171</t>
  </si>
  <si>
    <t>城市便捷酒店(武汉江汉路六渡桥地铁站店)</t>
  </si>
  <si>
    <t>余东兵</t>
  </si>
  <si>
    <t>2021-10-11</t>
  </si>
  <si>
    <t>2021-10-12</t>
  </si>
  <si>
    <t>¥466.00</t>
  </si>
  <si>
    <t>¥62.00</t>
  </si>
  <si>
    <t>¥404.00</t>
  </si>
  <si>
    <t>商务大床房</t>
  </si>
  <si>
    <t>102784751842</t>
  </si>
  <si>
    <t>278592441</t>
  </si>
  <si>
    <t>城市便捷酒店(重庆火车西站店)</t>
  </si>
  <si>
    <t>胡展熠</t>
  </si>
  <si>
    <t>¥188.00</t>
  </si>
  <si>
    <t>¥25.00</t>
  </si>
  <si>
    <t>¥163.00</t>
  </si>
  <si>
    <t>高级大床房</t>
  </si>
  <si>
    <t>102784079893</t>
  </si>
  <si>
    <t>266556473</t>
  </si>
  <si>
    <t>广州花园酒店</t>
  </si>
  <si>
    <t>何烽</t>
  </si>
  <si>
    <t>¥681.00</t>
  </si>
  <si>
    <t>¥89.00</t>
  </si>
  <si>
    <t>¥592.00</t>
  </si>
  <si>
    <t>花园大床房</t>
  </si>
  <si>
    <t>102784839355</t>
  </si>
  <si>
    <t>278592960</t>
  </si>
  <si>
    <t>城市便捷酒店(长沙井湾子德思勤广场店)</t>
  </si>
  <si>
    <t>马思佳|李营</t>
  </si>
  <si>
    <t>¥450.00</t>
  </si>
  <si>
    <t>¥60.00</t>
  </si>
  <si>
    <t>¥390.00</t>
  </si>
  <si>
    <t>102784471365</t>
  </si>
  <si>
    <t>294439378</t>
  </si>
  <si>
    <t>格林豪泰智选酒店(昭通昭阳凤霞路店)</t>
  </si>
  <si>
    <t>卢能才</t>
  </si>
  <si>
    <t>¥151.00</t>
  </si>
  <si>
    <t>¥20.00</t>
  </si>
  <si>
    <t>¥131.00</t>
  </si>
  <si>
    <t>特惠大床房</t>
  </si>
  <si>
    <t>102784733949</t>
  </si>
  <si>
    <t>298086163</t>
  </si>
  <si>
    <t>美宜家连锁酒店(辉县太行大道店)</t>
  </si>
  <si>
    <t>阮新龙</t>
  </si>
  <si>
    <t>¥99.00</t>
  </si>
  <si>
    <t>¥13.00</t>
  </si>
  <si>
    <t>¥86.00</t>
  </si>
  <si>
    <t>102784046551</t>
  </si>
  <si>
    <t>294439570</t>
  </si>
  <si>
    <t>宜尚酒店(祁东店)</t>
  </si>
  <si>
    <t>张泽茂|张泽茂</t>
  </si>
  <si>
    <t>¥420.00</t>
  </si>
  <si>
    <t>¥56.00</t>
  </si>
  <si>
    <t>¥364.00</t>
  </si>
  <si>
    <t>102784689159</t>
  </si>
  <si>
    <t>294439543</t>
  </si>
  <si>
    <t>格盟酒店(佛山平洲玉器街店)</t>
  </si>
  <si>
    <t>王春杰</t>
  </si>
  <si>
    <t>¥225.00</t>
  </si>
  <si>
    <t>¥30.00</t>
  </si>
  <si>
    <t>¥195.00</t>
  </si>
  <si>
    <t>单人房</t>
  </si>
  <si>
    <t>102784845446</t>
  </si>
  <si>
    <t>291215566</t>
  </si>
  <si>
    <t>泸州天河酒店</t>
  </si>
  <si>
    <t>徐智刚</t>
  </si>
  <si>
    <t>¥167.00</t>
  </si>
  <si>
    <t>¥22.00</t>
  </si>
  <si>
    <t>¥145.00</t>
  </si>
  <si>
    <t>102784732754</t>
  </si>
  <si>
    <t>268950872</t>
  </si>
  <si>
    <t>重庆思云精品酒店</t>
  </si>
  <si>
    <t>李元</t>
  </si>
  <si>
    <t>¥294.00</t>
  </si>
  <si>
    <t>¥39.00</t>
  </si>
  <si>
    <t>¥255.00</t>
  </si>
  <si>
    <t>一线江景超级双床房</t>
  </si>
  <si>
    <t>102784602258</t>
  </si>
  <si>
    <t>301612768</t>
  </si>
  <si>
    <t>锦江之星(营口港务局鲅鱼圈世纪广场店)</t>
  </si>
  <si>
    <t>杨致远</t>
  </si>
  <si>
    <t>¥18.00</t>
  </si>
  <si>
    <t>¥117.00</t>
  </si>
  <si>
    <t>商务房B</t>
  </si>
  <si>
    <t>102784108733</t>
  </si>
  <si>
    <t>崔柳</t>
  </si>
  <si>
    <t>102784002718</t>
  </si>
  <si>
    <t>288759070</t>
  </si>
  <si>
    <t>TOWO上品酒店(龙山店)</t>
  </si>
  <si>
    <t>肖志勇</t>
  </si>
  <si>
    <t>¥36.00</t>
  </si>
  <si>
    <t>¥234.00</t>
  </si>
  <si>
    <t>商务棋牌双床房</t>
  </si>
  <si>
    <t>102784604201</t>
  </si>
  <si>
    <t>326762803</t>
  </si>
  <si>
    <t>柏曼酒店(惠州仲恺汽车站店)</t>
  </si>
  <si>
    <t>廖妙真</t>
  </si>
  <si>
    <t>¥202.00</t>
  </si>
  <si>
    <t>¥27.00</t>
  </si>
  <si>
    <t>¥175.00</t>
  </si>
  <si>
    <t>曼享双床房</t>
  </si>
  <si>
    <t>102784196342</t>
  </si>
  <si>
    <t>288651208</t>
  </si>
  <si>
    <t>绵阳海伦酒店</t>
  </si>
  <si>
    <t>蒋灵川|蒋灵川</t>
  </si>
  <si>
    <t>¥500.00</t>
  </si>
  <si>
    <t>¥66.00</t>
  </si>
  <si>
    <t>¥434.00</t>
  </si>
  <si>
    <t>豪华大床房</t>
  </si>
  <si>
    <t>102784783302</t>
  </si>
  <si>
    <t>268951064</t>
  </si>
  <si>
    <t>西安S翡翠酒店</t>
  </si>
  <si>
    <t>赵莹</t>
  </si>
  <si>
    <t>¥78.00</t>
  </si>
  <si>
    <t>¥11.00</t>
  </si>
  <si>
    <t>¥67.00</t>
  </si>
  <si>
    <t>翡翠·豪华双床房</t>
  </si>
  <si>
    <t>102784582449</t>
  </si>
  <si>
    <t>303959800</t>
  </si>
  <si>
    <t>尚客优连锁酒店(孟津会盟大道店)</t>
  </si>
  <si>
    <t>王葛豪</t>
  </si>
  <si>
    <t>¥111.00</t>
  </si>
  <si>
    <t>¥15.00</t>
  </si>
  <si>
    <t>¥96.00</t>
  </si>
  <si>
    <t>特惠双床房</t>
  </si>
  <si>
    <t>102783825892</t>
  </si>
  <si>
    <t>278592909</t>
  </si>
  <si>
    <t>城市便捷酒店(随州沿河大道店)</t>
  </si>
  <si>
    <t>曹露</t>
  </si>
  <si>
    <t>¥187.00</t>
  </si>
  <si>
    <t>¥162.00</t>
  </si>
  <si>
    <t>102784028536</t>
  </si>
  <si>
    <t>294436684</t>
  </si>
  <si>
    <t>格林豪泰智选酒店(乐安县政府店)</t>
  </si>
  <si>
    <t>冼能军</t>
  </si>
  <si>
    <t>¥157.00</t>
  </si>
  <si>
    <t>¥21.00</t>
  </si>
  <si>
    <t>¥136.00</t>
  </si>
  <si>
    <t>大床房(无窗)</t>
  </si>
  <si>
    <t>102784130949</t>
  </si>
  <si>
    <t>289836619</t>
  </si>
  <si>
    <t>7天连锁酒店(天津交通学院曹庄地铁站店)</t>
  </si>
  <si>
    <t>郭如祥</t>
  </si>
  <si>
    <t>¥289.00</t>
  </si>
  <si>
    <t>¥38.00</t>
  </si>
  <si>
    <t>¥251.00</t>
  </si>
  <si>
    <t>传统大床房</t>
  </si>
  <si>
    <t>102784635522</t>
  </si>
  <si>
    <t>李昌发</t>
  </si>
  <si>
    <t>102783844219</t>
  </si>
  <si>
    <t>278592963</t>
  </si>
  <si>
    <t>城市便捷酒店(长沙湘雅附二袁家岭地铁站店)</t>
  </si>
  <si>
    <t>蒋联新</t>
  </si>
  <si>
    <t>¥374.00</t>
  </si>
  <si>
    <t>¥50.00</t>
  </si>
  <si>
    <t>¥324.00</t>
  </si>
  <si>
    <t>102784892792</t>
  </si>
  <si>
    <t>286117093</t>
  </si>
  <si>
    <t>7天连锁酒店(昆明吴井路塘子巷地铁站店)</t>
  </si>
  <si>
    <t>施伟</t>
  </si>
  <si>
    <t>¥122.00</t>
  </si>
  <si>
    <t>¥16.00</t>
  </si>
  <si>
    <t>¥106.00</t>
  </si>
  <si>
    <t>自主双床房</t>
  </si>
  <si>
    <t>102784202365</t>
  </si>
  <si>
    <t>278593668</t>
  </si>
  <si>
    <t>城市便捷酒店(咸宁南站万达店)</t>
  </si>
  <si>
    <t>闻俊杰</t>
  </si>
  <si>
    <t>¥196.00</t>
  </si>
  <si>
    <t>¥26.00</t>
  </si>
  <si>
    <t>¥170.00</t>
  </si>
  <si>
    <t>102784327169</t>
  </si>
  <si>
    <t>297877192</t>
  </si>
  <si>
    <t>城市便捷酒店(红河弥勒湖泉温泉店)</t>
  </si>
  <si>
    <t>马殿瑞</t>
  </si>
  <si>
    <t>¥141.00</t>
  </si>
  <si>
    <t>¥19.00</t>
  </si>
  <si>
    <t>102784700929</t>
  </si>
  <si>
    <t>288642262</t>
  </si>
  <si>
    <t>精途酒店(高州茂名大道店)</t>
  </si>
  <si>
    <t>唐忠胜</t>
  </si>
  <si>
    <t>¥138.00</t>
  </si>
  <si>
    <t>¥120.00</t>
  </si>
  <si>
    <t>102784614954</t>
  </si>
  <si>
    <t>278591322</t>
  </si>
  <si>
    <t>城市便捷酒店(青岛台东商务区店)</t>
  </si>
  <si>
    <t>丛大伟</t>
  </si>
  <si>
    <t>¥159.00</t>
  </si>
  <si>
    <t>标准大床房</t>
  </si>
  <si>
    <t>102784249132</t>
  </si>
  <si>
    <t>283446013</t>
  </si>
  <si>
    <t>武夷山佰翔花园酒店</t>
  </si>
  <si>
    <t>林遐威</t>
  </si>
  <si>
    <t>¥274.00</t>
  </si>
  <si>
    <t>¥238.00</t>
  </si>
  <si>
    <t>高级双床房</t>
  </si>
  <si>
    <t>102784895908</t>
  </si>
  <si>
    <t>288758941</t>
  </si>
  <si>
    <t>山水印象酒店(广汉百伦广场店)</t>
  </si>
  <si>
    <t>王曼</t>
  </si>
  <si>
    <t>¥101.00</t>
  </si>
  <si>
    <t>¥14.00</t>
  </si>
  <si>
    <t>¥87.00</t>
  </si>
  <si>
    <t>舒适双床房</t>
  </si>
  <si>
    <t>102784558289</t>
  </si>
  <si>
    <t>288747559</t>
  </si>
  <si>
    <t>巴中戴斯酒店</t>
  </si>
  <si>
    <t>申宏达</t>
  </si>
  <si>
    <t>¥226.00</t>
  </si>
  <si>
    <t>豪华双床房</t>
  </si>
  <si>
    <t>102784138320</t>
  </si>
  <si>
    <t>278592174</t>
  </si>
  <si>
    <t>城市便捷酒店(武汉高铁众圆广场店)</t>
  </si>
  <si>
    <t>李志</t>
  </si>
  <si>
    <t>¥176.00</t>
  </si>
  <si>
    <t>¥153.00</t>
  </si>
  <si>
    <t>102763573235</t>
  </si>
  <si>
    <t>275073504</t>
  </si>
  <si>
    <t>格林豪泰(北京通州区祥和乐园店)</t>
  </si>
  <si>
    <t>张佳彧</t>
  </si>
  <si>
    <t>2021-09-22</t>
  </si>
  <si>
    <t>¥309.00</t>
  </si>
  <si>
    <t>¥41.00</t>
  </si>
  <si>
    <t>¥268.00</t>
  </si>
  <si>
    <t>102783465133</t>
  </si>
  <si>
    <t>275072187</t>
  </si>
  <si>
    <t>佛山碧桂园度假村</t>
  </si>
  <si>
    <t>唐天宸</t>
  </si>
  <si>
    <t>¥405.00</t>
  </si>
  <si>
    <t>¥53.00</t>
  </si>
  <si>
    <t>¥352.00</t>
  </si>
  <si>
    <t>喜悦· 花园双床房</t>
  </si>
  <si>
    <t>102782960603</t>
  </si>
  <si>
    <t>297965053</t>
  </si>
  <si>
    <t>开元曼居·安吉启明店</t>
  </si>
  <si>
    <t>冯孟奇</t>
  </si>
  <si>
    <t>¥90.00</t>
  </si>
  <si>
    <t>¥591.00</t>
  </si>
  <si>
    <t>乐活圆床房</t>
  </si>
  <si>
    <t>102784293487</t>
  </si>
  <si>
    <t>285962389</t>
  </si>
  <si>
    <t>希岸酒店(苏州石路山塘街景区店)</t>
  </si>
  <si>
    <t>王凯</t>
  </si>
  <si>
    <t>¥250.00</t>
  </si>
  <si>
    <t>¥217.00</t>
  </si>
  <si>
    <t>希岸高级大床房</t>
  </si>
  <si>
    <t>102784501449</t>
  </si>
  <si>
    <t>295807801</t>
  </si>
  <si>
    <t>花筑·青岛原野民宿</t>
  </si>
  <si>
    <t>周强</t>
  </si>
  <si>
    <t>¥471.00</t>
  </si>
  <si>
    <t>¥409.00</t>
  </si>
  <si>
    <t>小满</t>
  </si>
  <si>
    <t>102784772336</t>
  </si>
  <si>
    <t>288625507</t>
  </si>
  <si>
    <t>和平热龙温泉度假村</t>
  </si>
  <si>
    <t>肖蓓肖蓓</t>
  </si>
  <si>
    <t>¥874.00</t>
  </si>
  <si>
    <t>¥114.00</t>
  </si>
  <si>
    <t>¥760.00</t>
  </si>
  <si>
    <t>水上一房一厅别墅</t>
  </si>
  <si>
    <t>102783167570</t>
  </si>
  <si>
    <t>278593503</t>
  </si>
  <si>
    <t>城市便捷酒店(武当山店)</t>
  </si>
  <si>
    <t>卫明明</t>
  </si>
  <si>
    <t>¥210.00</t>
  </si>
  <si>
    <t>¥28.00</t>
  </si>
  <si>
    <t>¥182.00</t>
  </si>
  <si>
    <t>102784363918</t>
  </si>
  <si>
    <t>278591409</t>
  </si>
  <si>
    <t>城市便捷酒店(郑州郑东商业中心农业南路店)</t>
  </si>
  <si>
    <t>张伟</t>
  </si>
  <si>
    <t>¥199.00</t>
  </si>
  <si>
    <t>¥173.00</t>
  </si>
  <si>
    <t>102783501602</t>
  </si>
  <si>
    <t>288658081</t>
  </si>
  <si>
    <t>柏曼酒店(广州白云东平地铁站店)</t>
  </si>
  <si>
    <t>温亮</t>
  </si>
  <si>
    <t>¥532.00</t>
  </si>
  <si>
    <t>¥70.00</t>
  </si>
  <si>
    <t>¥462.00</t>
  </si>
  <si>
    <t>影院大床房</t>
  </si>
  <si>
    <t>102784769708</t>
  </si>
  <si>
    <t>288638320</t>
  </si>
  <si>
    <t>宜尚酒店(南宁白沙大道亭江立交步步高店)</t>
  </si>
  <si>
    <t>黄亚超</t>
  </si>
  <si>
    <t>¥34.00</t>
  </si>
  <si>
    <t>¥221.00</t>
  </si>
  <si>
    <t>标准双床房</t>
  </si>
  <si>
    <t>102784395624</t>
  </si>
  <si>
    <t>268946966</t>
  </si>
  <si>
    <t>广东亚洲国际大酒店</t>
  </si>
  <si>
    <t>李向妍</t>
  </si>
  <si>
    <t>¥472.00</t>
  </si>
  <si>
    <t>¥410.00</t>
  </si>
  <si>
    <t>102784981146</t>
  </si>
  <si>
    <t>李雪峰</t>
  </si>
  <si>
    <t>102784043396</t>
  </si>
  <si>
    <t>275059866</t>
  </si>
  <si>
    <t>漳州万达嘉华酒店</t>
  </si>
  <si>
    <t>李丹</t>
  </si>
  <si>
    <t>¥588.00</t>
  </si>
  <si>
    <t>¥77.00</t>
  </si>
  <si>
    <t>¥511.00</t>
  </si>
  <si>
    <t>102784421329</t>
  </si>
  <si>
    <t>266547302</t>
  </si>
  <si>
    <t>东莞君源铂尔曼酒店</t>
  </si>
  <si>
    <t>陈德佑</t>
  </si>
  <si>
    <t>102783324849</t>
  </si>
  <si>
    <t>278592807</t>
  </si>
  <si>
    <t>城市便捷酒店(衡阳南华附二锦绣明珠店)</t>
  </si>
  <si>
    <t>顾伟</t>
  </si>
  <si>
    <t>¥237.00</t>
  </si>
  <si>
    <t>¥31.00</t>
  </si>
  <si>
    <t>¥206.00</t>
  </si>
  <si>
    <t>精选大床房</t>
  </si>
  <si>
    <t>102784730722</t>
  </si>
  <si>
    <t>284945614</t>
  </si>
  <si>
    <t>维也纳国际酒店(柳州北雀路店)</t>
  </si>
  <si>
    <t>梁智灵</t>
  </si>
  <si>
    <t>江景双床房</t>
  </si>
  <si>
    <t>102784519903</t>
  </si>
  <si>
    <t>288653884</t>
  </si>
  <si>
    <t>宜尚酒店(烟台开发区金沙滩店)</t>
  </si>
  <si>
    <t>毛雪梅</t>
  </si>
  <si>
    <t>¥209.00</t>
  </si>
  <si>
    <t>¥181.00</t>
  </si>
  <si>
    <t>102784997148</t>
  </si>
  <si>
    <t>282396238</t>
  </si>
  <si>
    <t>贝壳酒店(昆山花桥镇花集路店)</t>
  </si>
  <si>
    <t>敬章秋</t>
  </si>
  <si>
    <t>¥127.00</t>
  </si>
  <si>
    <t>¥17.00</t>
  </si>
  <si>
    <t>¥110.00</t>
  </si>
  <si>
    <t>大床房</t>
  </si>
  <si>
    <t>102783915730</t>
  </si>
  <si>
    <t>271513844</t>
  </si>
  <si>
    <t>绵阳亦烜轻奢酒店</t>
  </si>
  <si>
    <t>唐直平</t>
  </si>
  <si>
    <t>¥432.00</t>
  </si>
  <si>
    <t>¥58.00</t>
  </si>
  <si>
    <t>精致单间</t>
  </si>
  <si>
    <t>102784476113</t>
  </si>
  <si>
    <t>294202966</t>
  </si>
  <si>
    <t>如家派柏·云酒店(商洛名人街店)</t>
  </si>
  <si>
    <t>吴远明|庞冰涛</t>
  </si>
  <si>
    <t>¥284.00</t>
  </si>
  <si>
    <t>¥246.00</t>
  </si>
  <si>
    <t>102784241136</t>
  </si>
  <si>
    <t>311326102</t>
  </si>
  <si>
    <t>虞城泊悦酒店</t>
  </si>
  <si>
    <t>许素花</t>
  </si>
  <si>
    <t>¥179.00</t>
  </si>
  <si>
    <t>¥24.00</t>
  </si>
  <si>
    <t>¥155.00</t>
  </si>
  <si>
    <t>时尚大床房</t>
  </si>
  <si>
    <t>102784957901</t>
  </si>
  <si>
    <t>简金满</t>
  </si>
  <si>
    <t>¥152.00</t>
  </si>
  <si>
    <t>102784185228</t>
  </si>
  <si>
    <t>278591982</t>
  </si>
  <si>
    <t>城市便捷酒店(玉林步行街店)</t>
  </si>
  <si>
    <t>苏元权</t>
  </si>
  <si>
    <t>¥190.00</t>
  </si>
  <si>
    <t>¥165.00</t>
  </si>
  <si>
    <t>102784500432</t>
  </si>
  <si>
    <t>278592378</t>
  </si>
  <si>
    <t>城市便捷酒店(昆明火车站店)</t>
  </si>
  <si>
    <t>刘清源</t>
  </si>
  <si>
    <t>¥194.00</t>
  </si>
  <si>
    <t>¥168.00</t>
  </si>
  <si>
    <t>合计</t>
  </si>
  <si>
    <t/>
  </si>
  <si>
    <t>¥17,081.00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</si>
  <si>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</si>
  <si>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</si>
  <si>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</si>
  <si>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</si>
  <si>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</si>
  <si>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</si>
  <si>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</si>
  <si>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csg_manual_20211008104630772569</t>
  </si>
  <si>
    <t>102642468013</t>
  </si>
  <si>
    <t>2021-10-08</t>
  </si>
  <si>
    <t>赔付-房费追回</t>
  </si>
  <si>
    <t>--</t>
  </si>
  <si>
    <t>此单查看已结算代理106，查看代理提供凭证，商务客房C价格为106，商务房A为129，故还需结算代理23元，</t>
  </si>
  <si>
    <t>返现日期</t>
  </si>
  <si>
    <t>，</t>
  </si>
  <si>
    <r>
      <t>102784894022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16.86</t>
    </r>
    <r>
      <rPr>
        <sz val="10"/>
        <rFont val="宋体"/>
        <charset val="134"/>
      </rPr>
      <t>元待退回</t>
    </r>
  </si>
  <si>
    <r>
      <t>本期收回</t>
    </r>
    <r>
      <rPr>
        <sz val="10"/>
        <rFont val="Arial"/>
        <charset val="134"/>
      </rPr>
      <t>23</t>
    </r>
    <r>
      <rPr>
        <sz val="10"/>
        <rFont val="宋体"/>
        <charset val="134"/>
      </rPr>
      <t>元</t>
    </r>
  </si>
  <si>
    <t>A211015102836481</t>
  </si>
  <si>
    <t>A211015102924481</t>
  </si>
  <si>
    <t>A2110151029562213</t>
  </si>
  <si>
    <r>
      <t>总计：</t>
    </r>
    <r>
      <rPr>
        <sz val="10"/>
        <rFont val="Arial"/>
        <charset val="134"/>
      </rPr>
      <t>14862.86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</si>
  <si>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</si>
  <si>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</si>
  <si>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</si>
  <si>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</si>
  <si>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</si>
  <si>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</si>
  <si>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</si>
  <si>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</si>
  <si>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</si>
  <si>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</si>
  <si>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</si>
  <si>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</si>
  <si>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</si>
  <si>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</si>
  <si>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</si>
  <si>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</si>
  <si>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2276964</t>
  </si>
  <si>
    <t>退房日周结</t>
  </si>
  <si>
    <t>511.00</t>
  </si>
  <si>
    <t>RMB</t>
  </si>
  <si>
    <t>0</t>
  </si>
  <si>
    <t>0.00</t>
  </si>
  <si>
    <t>龙卷风国内直连</t>
  </si>
  <si>
    <t>2021-10-13 22:45:18</t>
  </si>
  <si>
    <t>汇智国际旅游发展有限公司</t>
  </si>
  <si>
    <t>直连</t>
  </si>
  <si>
    <t>2276950</t>
  </si>
  <si>
    <t>城市便捷酒店(郑州农业南路店)</t>
  </si>
  <si>
    <t>173.00</t>
  </si>
  <si>
    <t>2021-10-13 22:24:19</t>
  </si>
  <si>
    <t>2276937</t>
  </si>
  <si>
    <t>122.00</t>
  </si>
  <si>
    <t>2021-10-13 21:58:40</t>
  </si>
  <si>
    <t>2276934</t>
  </si>
  <si>
    <t>152.00</t>
  </si>
  <si>
    <t>2021-10-13 21:57:50</t>
  </si>
  <si>
    <t>2276920</t>
  </si>
  <si>
    <t>96.00</t>
  </si>
  <si>
    <t>2021-10-13 21:30:16</t>
  </si>
  <si>
    <t>2276917</t>
  </si>
  <si>
    <t>214.00</t>
  </si>
  <si>
    <t>2021-10-13 21:24:39</t>
  </si>
  <si>
    <t>2276913</t>
  </si>
  <si>
    <t>182.00</t>
  </si>
  <si>
    <t>2021-10-13 21:21:27</t>
  </si>
  <si>
    <t>2276911</t>
  </si>
  <si>
    <t>153.00</t>
  </si>
  <si>
    <t>2021-10-13 21:19:40</t>
  </si>
  <si>
    <t>2276903</t>
  </si>
  <si>
    <t>238.00</t>
  </si>
  <si>
    <t>2021-10-13 21:05:19</t>
  </si>
  <si>
    <t>2276897</t>
  </si>
  <si>
    <t>165.00</t>
  </si>
  <si>
    <t>2021-10-13 20:51:03</t>
  </si>
  <si>
    <t>2276883</t>
  </si>
  <si>
    <t>138.00</t>
  </si>
  <si>
    <t>2021-10-13 20:21:45</t>
  </si>
  <si>
    <t>2276878</t>
  </si>
  <si>
    <t>城市便捷酒店(咸宁城际铁路南站店)</t>
  </si>
  <si>
    <t>170.00</t>
  </si>
  <si>
    <t>2021-10-13 20:18:36</t>
  </si>
  <si>
    <t>2276876</t>
  </si>
  <si>
    <t>163.00</t>
  </si>
  <si>
    <t>2021-10-13 20:13:02</t>
  </si>
  <si>
    <t>2276874</t>
  </si>
  <si>
    <t>195.00</t>
  </si>
  <si>
    <t>2021-10-13 20:13:15</t>
  </si>
  <si>
    <t>2276869</t>
  </si>
  <si>
    <t>168.00</t>
  </si>
  <si>
    <t>2021-10-13 20:06:14</t>
  </si>
  <si>
    <t>2276860</t>
  </si>
  <si>
    <t>宜尚酒店祁东店</t>
  </si>
  <si>
    <t>张泽茂,张泽茂</t>
  </si>
  <si>
    <t>364.00</t>
  </si>
  <si>
    <t>2021-10-13 19:46:00</t>
  </si>
  <si>
    <t>2276858</t>
  </si>
  <si>
    <t>城市便捷酒店(长沙井湾子店)</t>
  </si>
  <si>
    <t>马思佳,李营</t>
  </si>
  <si>
    <t>390.00</t>
  </si>
  <si>
    <t>2021-10-13 19:45:41</t>
  </si>
  <si>
    <t>2276851</t>
  </si>
  <si>
    <t>255.00</t>
  </si>
  <si>
    <t>2021-10-13 19:39:26</t>
  </si>
  <si>
    <t>2276850</t>
  </si>
  <si>
    <t>蒋灵川,蒋灵川</t>
  </si>
  <si>
    <t>434.00</t>
  </si>
  <si>
    <t>2021-10-13 19:38:02</t>
  </si>
  <si>
    <t>2276849</t>
  </si>
  <si>
    <t>175.00</t>
  </si>
  <si>
    <t>2021-10-13 19:37:11</t>
  </si>
  <si>
    <t>2276848</t>
  </si>
  <si>
    <t>120.00</t>
  </si>
  <si>
    <t>2021-10-13 19:36:50</t>
  </si>
  <si>
    <t>2276842</t>
  </si>
  <si>
    <t>67.00</t>
  </si>
  <si>
    <t>2021-10-13 19:27:54</t>
  </si>
  <si>
    <t>2276840</t>
  </si>
  <si>
    <t>145.00</t>
  </si>
  <si>
    <t>2021-10-13 19:25:49</t>
  </si>
  <si>
    <t>2276811</t>
  </si>
  <si>
    <t>7天连锁酒店（天津交通学院曹庄地铁站店）</t>
  </si>
  <si>
    <t>251.00</t>
  </si>
  <si>
    <t>2021-10-13 18:14:02</t>
  </si>
  <si>
    <t>2276808</t>
  </si>
  <si>
    <t>2021-10-13 18:15:17</t>
  </si>
  <si>
    <t>2276803</t>
  </si>
  <si>
    <t>7天连锁酒店（昆明吴井路塘子巷地铁站店）</t>
  </si>
  <si>
    <t>106.00</t>
  </si>
  <si>
    <t>2021-10-13 17:59:28</t>
  </si>
  <si>
    <t>2276801</t>
  </si>
  <si>
    <t>索性酒店(商洛华伦店)</t>
  </si>
  <si>
    <t>吴远明,庞冰涛</t>
  </si>
  <si>
    <t>246.00</t>
  </si>
  <si>
    <t>2021-10-13 17:54:37</t>
  </si>
  <si>
    <t>2276787</t>
  </si>
  <si>
    <t>131.00</t>
  </si>
  <si>
    <t>2021-10-13 17:23:03</t>
  </si>
  <si>
    <t>2276786</t>
  </si>
  <si>
    <t>美宜家连锁酒店（辉县太行大道店）</t>
  </si>
  <si>
    <t>86.00</t>
  </si>
  <si>
    <t>2021-10-13 17:23:10</t>
  </si>
  <si>
    <t>2276774</t>
  </si>
  <si>
    <t>760.00</t>
  </si>
  <si>
    <t>2021-10-13 17:15:26</t>
  </si>
  <si>
    <t>直采</t>
  </si>
  <si>
    <t>2276766</t>
  </si>
  <si>
    <t>234.00</t>
  </si>
  <si>
    <t>2021-10-13 16:55:20</t>
  </si>
  <si>
    <t>2276762</t>
  </si>
  <si>
    <t>136.00</t>
  </si>
  <si>
    <t>2021-10-13 16:41:19</t>
  </si>
  <si>
    <t>2276755</t>
  </si>
  <si>
    <t>217.00</t>
  </si>
  <si>
    <t>2021-10-13 16:32:11</t>
  </si>
  <si>
    <t>2276749</t>
  </si>
  <si>
    <t>592.00</t>
  </si>
  <si>
    <t>2021-10-13 16:14:21</t>
  </si>
  <si>
    <t>2276747</t>
  </si>
  <si>
    <t>泊悦酒店</t>
  </si>
  <si>
    <t>155.00</t>
  </si>
  <si>
    <t>2021-10-13 16:13:32</t>
  </si>
  <si>
    <t>2276730</t>
  </si>
  <si>
    <t>409.00</t>
  </si>
  <si>
    <t>2021-10-13 15:24:24</t>
  </si>
  <si>
    <t>2276716</t>
  </si>
  <si>
    <t>张金,洪明</t>
  </si>
  <si>
    <t>117.00</t>
  </si>
  <si>
    <t>-117</t>
  </si>
  <si>
    <t>2021-10-13 14:38:15</t>
  </si>
  <si>
    <t>2276708</t>
  </si>
  <si>
    <t>2021-10-13 14:22:32</t>
  </si>
  <si>
    <t>2276698</t>
  </si>
  <si>
    <t>196.00</t>
  </si>
  <si>
    <t>2021-10-13 14:02:16</t>
  </si>
  <si>
    <t>2276634</t>
  </si>
  <si>
    <t>410.00</t>
  </si>
  <si>
    <t>2021-10-13 11:24:32</t>
  </si>
  <si>
    <t>2276594</t>
  </si>
  <si>
    <t>广汉山水印象酒店</t>
  </si>
  <si>
    <t>87.00</t>
  </si>
  <si>
    <t>2021-10-13 09:50:26</t>
  </si>
  <si>
    <t>2276589</t>
  </si>
  <si>
    <t>2021-10-13 09:36:33</t>
  </si>
  <si>
    <t>2276568</t>
  </si>
  <si>
    <t>110.00</t>
  </si>
  <si>
    <t>2021-10-13 08:20:43</t>
  </si>
  <si>
    <t>2276554</t>
  </si>
  <si>
    <t>2021-10-13 06:51:06</t>
  </si>
  <si>
    <t>2276528</t>
  </si>
  <si>
    <t>宜尚酒店(南宁白沙大道南城百货店)</t>
  </si>
  <si>
    <t>221.00</t>
  </si>
  <si>
    <t>2021-10-13 04:53:22</t>
  </si>
  <si>
    <t>2276460</t>
  </si>
  <si>
    <t>2021-10-13 00:40:08</t>
  </si>
  <si>
    <t>2276440</t>
  </si>
  <si>
    <t>181.00</t>
  </si>
  <si>
    <t>2021-10-13 00:02:57</t>
  </si>
  <si>
    <t>2276434</t>
  </si>
  <si>
    <t>2021-10-12 23:43:35</t>
  </si>
  <si>
    <t>2276424</t>
  </si>
  <si>
    <t>162.00</t>
  </si>
  <si>
    <t>2021-10-12 23:04:45</t>
  </si>
  <si>
    <t>2276382</t>
  </si>
  <si>
    <t>城市便捷衡阳解放大道锦绣明珠店</t>
  </si>
  <si>
    <t>206.00</t>
  </si>
  <si>
    <t>2021-10-12 21:35:07</t>
  </si>
  <si>
    <t>2276371</t>
  </si>
  <si>
    <t>462.00</t>
  </si>
  <si>
    <t>2021-10-12 21:15:03</t>
  </si>
  <si>
    <t>2276348</t>
  </si>
  <si>
    <t>324.00</t>
  </si>
  <si>
    <t>2021-10-12 20:25:26</t>
  </si>
  <si>
    <t>2276287</t>
  </si>
  <si>
    <t>352.00</t>
  </si>
  <si>
    <t>2021-10-12 19:26:20</t>
  </si>
  <si>
    <t>2276149</t>
  </si>
  <si>
    <t>374.00</t>
  </si>
  <si>
    <t>2021-10-12 13:58:21</t>
  </si>
  <si>
    <t>2275817</t>
  </si>
  <si>
    <t>404.00</t>
  </si>
  <si>
    <t>2021-10-11 21:24:58</t>
  </si>
  <si>
    <t>2275690</t>
  </si>
  <si>
    <t>591.00</t>
  </si>
  <si>
    <t>2021-10-11 17:26:51</t>
  </si>
  <si>
    <t>2261643</t>
  </si>
  <si>
    <t>格林豪泰(北京通州区环球影城店)</t>
  </si>
  <si>
    <t>268.00</t>
  </si>
  <si>
    <t>2021-09-22 23:21:38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</si>
</sst>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&quot;￥&quot;#,##0.00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12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21" borderId="12" applyNumberFormat="0" applyFon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16" borderId="11" applyNumberFormat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32" fillId="16" borderId="10" applyNumberFormat="0" applyAlignment="0" applyProtection="0">
      <alignment vertical="center"/>
    </xf>
    <xf numFmtId="0" fontId="34" fillId="36" borderId="16" applyNumberFormat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57</v>
      </c>
      <c r="B5" s="26" t="s">
        <v>19</v>
      </c>
      <c r="C5" s="9" t="s">
        <v>20</v>
      </c>
      <c r="D5" s="27" t="s">
        <v>21</v>
      </c>
      <c r="E5" s="28" t="s">
        <v>22</v>
      </c>
      <c r="F5" s="28" t="s">
        <v>23</v>
      </c>
      <c r="G5" s="29">
        <v>0</v>
      </c>
      <c r="H5" s="30" t="s">
        <v>19</v>
      </c>
      <c r="I5" s="41" t="s">
        <v>24</v>
      </c>
      <c r="J5" s="9" t="s">
        <v>19</v>
      </c>
      <c r="K5" s="9" t="s">
        <v>24</v>
      </c>
    </row>
    <row r="6" ht="27.95" customHeight="1" spans="1:9">
      <c r="A6" s="21" t="s">
        <v>25</v>
      </c>
      <c r="D6" s="31"/>
      <c r="E6" s="32"/>
      <c r="F6" s="32"/>
      <c r="G6" s="33"/>
      <c r="H6" s="32"/>
      <c r="I6" s="37"/>
    </row>
    <row r="7" ht="15" customHeight="1" spans="1:11">
      <c r="A7" s="23" t="s">
        <v>26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27</v>
      </c>
      <c r="B8" s="35">
        <v>57</v>
      </c>
      <c r="C8" s="35" t="s">
        <v>19</v>
      </c>
      <c r="D8" s="35" t="s">
        <v>20</v>
      </c>
      <c r="E8" s="36" t="s">
        <v>21</v>
      </c>
      <c r="F8" s="36" t="s">
        <v>22</v>
      </c>
      <c r="G8" s="36">
        <v>0</v>
      </c>
      <c r="H8" s="35" t="s">
        <v>19</v>
      </c>
      <c r="I8" s="42" t="s">
        <v>28</v>
      </c>
      <c r="J8" s="9" t="s">
        <v>19</v>
      </c>
      <c r="K8" s="9" t="s">
        <v>28</v>
      </c>
    </row>
    <row r="9" ht="15" customHeight="1" spans="1:11">
      <c r="A9" s="34" t="s">
        <v>29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30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31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32</v>
      </c>
      <c r="B12" s="39"/>
      <c r="C12" s="19"/>
      <c r="F12" s="40"/>
      <c r="I12" s="40"/>
    </row>
    <row r="13" ht="15" customHeight="1" spans="1:9">
      <c r="A13" s="38" t="s">
        <v>33</v>
      </c>
      <c r="B13" s="39" t="s">
        <v>34</v>
      </c>
      <c r="C13" s="19"/>
      <c r="F13" s="40"/>
      <c r="I13" s="40"/>
    </row>
    <row r="14" ht="15" customHeight="1" spans="1:9">
      <c r="A14" s="38" t="s">
        <v>35</v>
      </c>
      <c r="B14" s="39" t="s">
        <v>36</v>
      </c>
      <c r="C14" s="19"/>
      <c r="F14" s="40"/>
      <c r="G14" s="19"/>
      <c r="H14" s="19"/>
      <c r="I14" s="40"/>
    </row>
    <row r="15" ht="15" customHeight="1" spans="1:9">
      <c r="A15" s="38" t="s">
        <v>37</v>
      </c>
      <c r="B15" s="39" t="s">
        <v>38</v>
      </c>
      <c r="C15" s="19"/>
      <c r="F15" s="40"/>
      <c r="I15" s="40"/>
    </row>
    <row r="16" ht="15" customHeight="1" spans="1:9">
      <c r="A16" s="38" t="s">
        <v>39</v>
      </c>
      <c r="B16" s="39" t="s">
        <v>40</v>
      </c>
      <c r="C16" s="19"/>
      <c r="F16" s="40"/>
      <c r="I16" s="40"/>
    </row>
    <row r="17" ht="15" customHeight="1" spans="1:6">
      <c r="A17" s="38" t="s">
        <v>41</v>
      </c>
      <c r="B17" s="39" t="s">
        <v>42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9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1" t="s">
        <v>63</v>
      </c>
      <c r="Y1" s="11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2</v>
      </c>
      <c r="M2" s="7">
        <v>1</v>
      </c>
      <c r="N2" s="7" t="s">
        <v>80</v>
      </c>
      <c r="O2" s="7" t="s">
        <v>80</v>
      </c>
      <c r="P2" s="7" t="s">
        <v>81</v>
      </c>
      <c r="Q2" s="7"/>
      <c r="R2" s="12" t="s">
        <v>82</v>
      </c>
      <c r="S2" s="14" t="s">
        <v>21</v>
      </c>
      <c r="T2" s="7" t="s">
        <v>83</v>
      </c>
      <c r="U2" s="12" t="s">
        <v>19</v>
      </c>
      <c r="V2" s="12" t="s">
        <v>21</v>
      </c>
      <c r="W2" s="14" t="s">
        <v>84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74</v>
      </c>
      <c r="AH2" t="s">
        <v>19</v>
      </c>
    </row>
    <row r="3" ht="14.25" customHeight="1" spans="1:34">
      <c r="A3" s="6" t="s">
        <v>88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89</v>
      </c>
      <c r="H3" s="7" t="s">
        <v>90</v>
      </c>
      <c r="I3" s="7" t="s">
        <v>78</v>
      </c>
      <c r="J3" s="7" t="s">
        <v>2</v>
      </c>
      <c r="K3" s="7" t="s">
        <v>91</v>
      </c>
      <c r="L3" s="7">
        <v>1</v>
      </c>
      <c r="M3" s="7">
        <v>1</v>
      </c>
      <c r="N3" s="7" t="s">
        <v>80</v>
      </c>
      <c r="O3" s="7" t="s">
        <v>80</v>
      </c>
      <c r="P3" s="7" t="s">
        <v>81</v>
      </c>
      <c r="Q3" s="7"/>
      <c r="R3" s="12" t="s">
        <v>92</v>
      </c>
      <c r="S3" s="14" t="s">
        <v>19</v>
      </c>
      <c r="T3" s="7"/>
      <c r="U3" s="12" t="s">
        <v>19</v>
      </c>
      <c r="V3" s="12" t="s">
        <v>92</v>
      </c>
      <c r="W3" s="14" t="s">
        <v>93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87</v>
      </c>
      <c r="AG3" t="s">
        <v>74</v>
      </c>
      <c r="AH3" t="s">
        <v>19</v>
      </c>
    </row>
    <row r="4" ht="14.25" customHeight="1" spans="1:34">
      <c r="A4" s="6" t="s">
        <v>96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97</v>
      </c>
      <c r="H4" s="7" t="s">
        <v>98</v>
      </c>
      <c r="I4" s="7" t="s">
        <v>78</v>
      </c>
      <c r="J4" s="7" t="s">
        <v>2</v>
      </c>
      <c r="K4" s="7" t="s">
        <v>99</v>
      </c>
      <c r="L4" s="7">
        <v>1</v>
      </c>
      <c r="M4" s="7">
        <v>2</v>
      </c>
      <c r="N4" s="7" t="s">
        <v>100</v>
      </c>
      <c r="O4" s="7" t="s">
        <v>101</v>
      </c>
      <c r="P4" s="7" t="s">
        <v>81</v>
      </c>
      <c r="Q4" s="7"/>
      <c r="R4" s="12" t="s">
        <v>102</v>
      </c>
      <c r="S4" s="14" t="s">
        <v>19</v>
      </c>
      <c r="T4" s="7"/>
      <c r="U4" s="12" t="s">
        <v>19</v>
      </c>
      <c r="V4" s="12" t="s">
        <v>102</v>
      </c>
      <c r="W4" s="14" t="s">
        <v>103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104</v>
      </c>
      <c r="AD4" t="s">
        <v>6</v>
      </c>
      <c r="AE4" t="s">
        <v>105</v>
      </c>
      <c r="AF4" t="s">
        <v>87</v>
      </c>
      <c r="AG4" t="s">
        <v>74</v>
      </c>
      <c r="AH4" t="s">
        <v>19</v>
      </c>
    </row>
    <row r="5" ht="14.25" customHeight="1" spans="1:34">
      <c r="A5" s="6" t="s">
        <v>106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107</v>
      </c>
      <c r="H5" s="7" t="s">
        <v>108</v>
      </c>
      <c r="I5" s="7" t="s">
        <v>78</v>
      </c>
      <c r="J5" s="7" t="s">
        <v>2</v>
      </c>
      <c r="K5" s="7" t="s">
        <v>109</v>
      </c>
      <c r="L5" s="7">
        <v>1</v>
      </c>
      <c r="M5" s="7">
        <v>1</v>
      </c>
      <c r="N5" s="7" t="s">
        <v>80</v>
      </c>
      <c r="O5" s="7" t="s">
        <v>80</v>
      </c>
      <c r="P5" s="7" t="s">
        <v>81</v>
      </c>
      <c r="Q5" s="7"/>
      <c r="R5" s="12" t="s">
        <v>110</v>
      </c>
      <c r="S5" s="14" t="s">
        <v>19</v>
      </c>
      <c r="T5" s="7"/>
      <c r="U5" s="12" t="s">
        <v>19</v>
      </c>
      <c r="V5" s="12" t="s">
        <v>110</v>
      </c>
      <c r="W5" s="14" t="s">
        <v>111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112</v>
      </c>
      <c r="AD5" t="s">
        <v>6</v>
      </c>
      <c r="AE5" t="s">
        <v>113</v>
      </c>
      <c r="AF5" t="s">
        <v>87</v>
      </c>
      <c r="AG5" t="s">
        <v>74</v>
      </c>
      <c r="AH5" t="s">
        <v>19</v>
      </c>
    </row>
    <row r="6" ht="14.25" customHeight="1" spans="1:34">
      <c r="A6" s="6" t="s">
        <v>114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115</v>
      </c>
      <c r="H6" s="7" t="s">
        <v>116</v>
      </c>
      <c r="I6" s="7" t="s">
        <v>78</v>
      </c>
      <c r="J6" s="7" t="s">
        <v>2</v>
      </c>
      <c r="K6" s="7" t="s">
        <v>117</v>
      </c>
      <c r="L6" s="7">
        <v>1</v>
      </c>
      <c r="M6" s="7">
        <v>1</v>
      </c>
      <c r="N6" s="7" t="s">
        <v>80</v>
      </c>
      <c r="O6" s="7" t="s">
        <v>80</v>
      </c>
      <c r="P6" s="7" t="s">
        <v>81</v>
      </c>
      <c r="Q6" s="7"/>
      <c r="R6" s="12" t="s">
        <v>118</v>
      </c>
      <c r="S6" s="14" t="s">
        <v>19</v>
      </c>
      <c r="T6" s="7"/>
      <c r="U6" s="12" t="s">
        <v>19</v>
      </c>
      <c r="V6" s="12" t="s">
        <v>118</v>
      </c>
      <c r="W6" s="14" t="s">
        <v>119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120</v>
      </c>
      <c r="AD6" t="s">
        <v>6</v>
      </c>
      <c r="AE6" t="s">
        <v>121</v>
      </c>
      <c r="AF6" t="s">
        <v>87</v>
      </c>
      <c r="AG6" t="s">
        <v>74</v>
      </c>
      <c r="AH6" t="s">
        <v>19</v>
      </c>
    </row>
    <row r="7" ht="14.25" customHeight="1" spans="1:34">
      <c r="A7" s="6" t="s">
        <v>122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123</v>
      </c>
      <c r="H7" s="7" t="s">
        <v>124</v>
      </c>
      <c r="I7" s="7" t="s">
        <v>78</v>
      </c>
      <c r="J7" s="7" t="s">
        <v>2</v>
      </c>
      <c r="K7" s="7" t="s">
        <v>125</v>
      </c>
      <c r="L7" s="7">
        <v>2</v>
      </c>
      <c r="M7" s="7">
        <v>1</v>
      </c>
      <c r="N7" s="7" t="s">
        <v>80</v>
      </c>
      <c r="O7" s="7" t="s">
        <v>80</v>
      </c>
      <c r="P7" s="7" t="s">
        <v>81</v>
      </c>
      <c r="Q7" s="7"/>
      <c r="R7" s="12" t="s">
        <v>126</v>
      </c>
      <c r="S7" s="14" t="s">
        <v>19</v>
      </c>
      <c r="T7" s="7"/>
      <c r="U7" s="12" t="s">
        <v>19</v>
      </c>
      <c r="V7" s="12" t="s">
        <v>126</v>
      </c>
      <c r="W7" s="14" t="s">
        <v>127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128</v>
      </c>
      <c r="AD7" t="s">
        <v>6</v>
      </c>
      <c r="AE7" t="s">
        <v>95</v>
      </c>
      <c r="AF7" t="s">
        <v>87</v>
      </c>
      <c r="AG7" t="s">
        <v>74</v>
      </c>
      <c r="AH7" t="s">
        <v>19</v>
      </c>
    </row>
    <row r="8" ht="14.25" customHeight="1" spans="1:34">
      <c r="A8" s="6" t="s">
        <v>129</v>
      </c>
      <c r="B8" s="6"/>
      <c r="C8" s="6" t="s">
        <v>73</v>
      </c>
      <c r="D8" s="6" t="s">
        <v>74</v>
      </c>
      <c r="E8" s="6" t="s">
        <v>75</v>
      </c>
      <c r="F8" s="6" t="s">
        <v>74</v>
      </c>
      <c r="G8" s="6" t="s">
        <v>130</v>
      </c>
      <c r="H8" s="7" t="s">
        <v>131</v>
      </c>
      <c r="I8" s="7" t="s">
        <v>78</v>
      </c>
      <c r="J8" s="7" t="s">
        <v>2</v>
      </c>
      <c r="K8" s="7" t="s">
        <v>132</v>
      </c>
      <c r="L8" s="7">
        <v>1</v>
      </c>
      <c r="M8" s="7">
        <v>1</v>
      </c>
      <c r="N8" s="7" t="s">
        <v>80</v>
      </c>
      <c r="O8" s="7" t="s">
        <v>80</v>
      </c>
      <c r="P8" s="7" t="s">
        <v>81</v>
      </c>
      <c r="Q8" s="7"/>
      <c r="R8" s="12" t="s">
        <v>133</v>
      </c>
      <c r="S8" s="14" t="s">
        <v>19</v>
      </c>
      <c r="T8" s="7"/>
      <c r="U8" s="12" t="s">
        <v>19</v>
      </c>
      <c r="V8" s="12" t="s">
        <v>133</v>
      </c>
      <c r="W8" s="14" t="s">
        <v>134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135</v>
      </c>
      <c r="AD8" t="s">
        <v>6</v>
      </c>
      <c r="AE8" t="s">
        <v>136</v>
      </c>
      <c r="AF8" t="s">
        <v>87</v>
      </c>
      <c r="AG8" t="s">
        <v>74</v>
      </c>
      <c r="AH8" t="s">
        <v>19</v>
      </c>
    </row>
    <row r="9" ht="14.25" customHeight="1" spans="1:34">
      <c r="A9" s="6" t="s">
        <v>137</v>
      </c>
      <c r="B9" s="6"/>
      <c r="C9" s="6" t="s">
        <v>73</v>
      </c>
      <c r="D9" s="6" t="s">
        <v>74</v>
      </c>
      <c r="E9" s="6" t="s">
        <v>75</v>
      </c>
      <c r="F9" s="6" t="s">
        <v>74</v>
      </c>
      <c r="G9" s="6" t="s">
        <v>138</v>
      </c>
      <c r="H9" s="7" t="s">
        <v>139</v>
      </c>
      <c r="I9" s="7" t="s">
        <v>78</v>
      </c>
      <c r="J9" s="7" t="s">
        <v>2</v>
      </c>
      <c r="K9" s="7" t="s">
        <v>140</v>
      </c>
      <c r="L9" s="7">
        <v>1</v>
      </c>
      <c r="M9" s="7">
        <v>1</v>
      </c>
      <c r="N9" s="7" t="s">
        <v>80</v>
      </c>
      <c r="O9" s="7" t="s">
        <v>80</v>
      </c>
      <c r="P9" s="7" t="s">
        <v>81</v>
      </c>
      <c r="Q9" s="7"/>
      <c r="R9" s="12" t="s">
        <v>141</v>
      </c>
      <c r="S9" s="14" t="s">
        <v>19</v>
      </c>
      <c r="T9" s="7"/>
      <c r="U9" s="12" t="s">
        <v>19</v>
      </c>
      <c r="V9" s="12" t="s">
        <v>141</v>
      </c>
      <c r="W9" s="14" t="s">
        <v>142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143</v>
      </c>
      <c r="AD9" t="s">
        <v>6</v>
      </c>
      <c r="AE9" t="s">
        <v>136</v>
      </c>
      <c r="AF9" t="s">
        <v>87</v>
      </c>
      <c r="AG9" t="s">
        <v>74</v>
      </c>
      <c r="AH9" t="s">
        <v>19</v>
      </c>
    </row>
    <row r="10" ht="14.25" customHeight="1" spans="1:34">
      <c r="A10" s="6" t="s">
        <v>144</v>
      </c>
      <c r="B10" s="6"/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145</v>
      </c>
      <c r="H10" s="7" t="s">
        <v>146</v>
      </c>
      <c r="I10" s="7" t="s">
        <v>78</v>
      </c>
      <c r="J10" s="7" t="s">
        <v>2</v>
      </c>
      <c r="K10" s="7" t="s">
        <v>147</v>
      </c>
      <c r="L10" s="7">
        <v>2</v>
      </c>
      <c r="M10" s="7">
        <v>1</v>
      </c>
      <c r="N10" s="7" t="s">
        <v>80</v>
      </c>
      <c r="O10" s="7" t="s">
        <v>80</v>
      </c>
      <c r="P10" s="7" t="s">
        <v>81</v>
      </c>
      <c r="Q10" s="7"/>
      <c r="R10" s="12" t="s">
        <v>148</v>
      </c>
      <c r="S10" s="14" t="s">
        <v>19</v>
      </c>
      <c r="T10" s="7"/>
      <c r="U10" s="12" t="s">
        <v>19</v>
      </c>
      <c r="V10" s="12" t="s">
        <v>148</v>
      </c>
      <c r="W10" s="14" t="s">
        <v>149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150</v>
      </c>
      <c r="AD10" t="s">
        <v>6</v>
      </c>
      <c r="AE10" t="s">
        <v>136</v>
      </c>
      <c r="AF10" t="s">
        <v>87</v>
      </c>
      <c r="AG10" t="s">
        <v>74</v>
      </c>
      <c r="AH10" t="s">
        <v>19</v>
      </c>
    </row>
    <row r="11" ht="14.25" customHeight="1" spans="1:34">
      <c r="A11" s="6" t="s">
        <v>151</v>
      </c>
      <c r="B11" s="6"/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152</v>
      </c>
      <c r="H11" s="7" t="s">
        <v>153</v>
      </c>
      <c r="I11" s="7" t="s">
        <v>78</v>
      </c>
      <c r="J11" s="7" t="s">
        <v>2</v>
      </c>
      <c r="K11" s="7" t="s">
        <v>154</v>
      </c>
      <c r="L11" s="7">
        <v>1</v>
      </c>
      <c r="M11" s="7">
        <v>1</v>
      </c>
      <c r="N11" s="7" t="s">
        <v>80</v>
      </c>
      <c r="O11" s="7" t="s">
        <v>80</v>
      </c>
      <c r="P11" s="7" t="s">
        <v>81</v>
      </c>
      <c r="Q11" s="7"/>
      <c r="R11" s="12" t="s">
        <v>155</v>
      </c>
      <c r="S11" s="14" t="s">
        <v>19</v>
      </c>
      <c r="T11" s="7"/>
      <c r="U11" s="12" t="s">
        <v>19</v>
      </c>
      <c r="V11" s="12" t="s">
        <v>155</v>
      </c>
      <c r="W11" s="14" t="s">
        <v>156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157</v>
      </c>
      <c r="AD11" t="s">
        <v>6</v>
      </c>
      <c r="AE11" t="s">
        <v>158</v>
      </c>
      <c r="AF11" t="s">
        <v>87</v>
      </c>
      <c r="AG11" t="s">
        <v>74</v>
      </c>
      <c r="AH11" t="s">
        <v>19</v>
      </c>
    </row>
    <row r="12" ht="14.25" customHeight="1" spans="1:34">
      <c r="A12" s="6" t="s">
        <v>159</v>
      </c>
      <c r="B12" s="6"/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160</v>
      </c>
      <c r="H12" s="7" t="s">
        <v>161</v>
      </c>
      <c r="I12" s="7" t="s">
        <v>78</v>
      </c>
      <c r="J12" s="7" t="s">
        <v>2</v>
      </c>
      <c r="K12" s="7" t="s">
        <v>162</v>
      </c>
      <c r="L12" s="7">
        <v>1</v>
      </c>
      <c r="M12" s="7">
        <v>1</v>
      </c>
      <c r="N12" s="7" t="s">
        <v>80</v>
      </c>
      <c r="O12" s="7" t="s">
        <v>80</v>
      </c>
      <c r="P12" s="7" t="s">
        <v>81</v>
      </c>
      <c r="Q12" s="7"/>
      <c r="R12" s="12" t="s">
        <v>163</v>
      </c>
      <c r="S12" s="14" t="s">
        <v>19</v>
      </c>
      <c r="T12" s="7"/>
      <c r="U12" s="12" t="s">
        <v>19</v>
      </c>
      <c r="V12" s="12" t="s">
        <v>163</v>
      </c>
      <c r="W12" s="14" t="s">
        <v>164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165</v>
      </c>
      <c r="AD12" t="s">
        <v>6</v>
      </c>
      <c r="AE12" t="s">
        <v>105</v>
      </c>
      <c r="AF12" t="s">
        <v>87</v>
      </c>
      <c r="AG12" t="s">
        <v>74</v>
      </c>
      <c r="AH12" t="s">
        <v>19</v>
      </c>
    </row>
    <row r="13" ht="14.25" customHeight="1" spans="1:34">
      <c r="A13" s="6" t="s">
        <v>166</v>
      </c>
      <c r="B13" s="6"/>
      <c r="C13" s="6" t="s">
        <v>73</v>
      </c>
      <c r="D13" s="6" t="s">
        <v>74</v>
      </c>
      <c r="E13" s="6" t="s">
        <v>75</v>
      </c>
      <c r="F13" s="6" t="s">
        <v>74</v>
      </c>
      <c r="G13" s="6" t="s">
        <v>167</v>
      </c>
      <c r="H13" s="7" t="s">
        <v>168</v>
      </c>
      <c r="I13" s="7" t="s">
        <v>78</v>
      </c>
      <c r="J13" s="7" t="s">
        <v>2</v>
      </c>
      <c r="K13" s="7" t="s">
        <v>169</v>
      </c>
      <c r="L13" s="7">
        <v>1</v>
      </c>
      <c r="M13" s="7">
        <v>1</v>
      </c>
      <c r="N13" s="7" t="s">
        <v>80</v>
      </c>
      <c r="O13" s="7" t="s">
        <v>80</v>
      </c>
      <c r="P13" s="7" t="s">
        <v>81</v>
      </c>
      <c r="Q13" s="7"/>
      <c r="R13" s="12" t="s">
        <v>170</v>
      </c>
      <c r="S13" s="14" t="s">
        <v>19</v>
      </c>
      <c r="T13" s="7"/>
      <c r="U13" s="12" t="s">
        <v>19</v>
      </c>
      <c r="V13" s="12" t="s">
        <v>170</v>
      </c>
      <c r="W13" s="14" t="s">
        <v>171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172</v>
      </c>
      <c r="AD13" t="s">
        <v>6</v>
      </c>
      <c r="AE13" t="s">
        <v>173</v>
      </c>
      <c r="AF13" t="s">
        <v>87</v>
      </c>
      <c r="AG13" t="s">
        <v>74</v>
      </c>
      <c r="AH13" t="s">
        <v>19</v>
      </c>
    </row>
    <row r="14" ht="14.25" customHeight="1" spans="1:34">
      <c r="A14" s="6" t="s">
        <v>174</v>
      </c>
      <c r="B14" s="6"/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175</v>
      </c>
      <c r="H14" s="7" t="s">
        <v>176</v>
      </c>
      <c r="I14" s="7" t="s">
        <v>78</v>
      </c>
      <c r="J14" s="7" t="s">
        <v>2</v>
      </c>
      <c r="K14" s="7" t="s">
        <v>177</v>
      </c>
      <c r="L14" s="7">
        <v>1</v>
      </c>
      <c r="M14" s="7">
        <v>1</v>
      </c>
      <c r="N14" s="7" t="s">
        <v>80</v>
      </c>
      <c r="O14" s="7" t="s">
        <v>80</v>
      </c>
      <c r="P14" s="7" t="s">
        <v>81</v>
      </c>
      <c r="Q14" s="7"/>
      <c r="R14" s="12" t="s">
        <v>21</v>
      </c>
      <c r="S14" s="14" t="s">
        <v>19</v>
      </c>
      <c r="T14" s="7"/>
      <c r="U14" s="12" t="s">
        <v>19</v>
      </c>
      <c r="V14" s="12" t="s">
        <v>21</v>
      </c>
      <c r="W14" s="14" t="s">
        <v>178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179</v>
      </c>
      <c r="AD14" t="s">
        <v>6</v>
      </c>
      <c r="AE14" t="s">
        <v>180</v>
      </c>
      <c r="AF14" t="s">
        <v>87</v>
      </c>
      <c r="AG14" t="s">
        <v>74</v>
      </c>
      <c r="AH14" t="s">
        <v>19</v>
      </c>
    </row>
    <row r="15" ht="14.25" customHeight="1" spans="1:34">
      <c r="A15" s="6" t="s">
        <v>181</v>
      </c>
      <c r="B15" s="6"/>
      <c r="C15" s="6" t="s">
        <v>73</v>
      </c>
      <c r="D15" s="6" t="s">
        <v>74</v>
      </c>
      <c r="E15" s="6" t="s">
        <v>75</v>
      </c>
      <c r="F15" s="6" t="s">
        <v>74</v>
      </c>
      <c r="G15" s="6" t="s">
        <v>115</v>
      </c>
      <c r="H15" s="7" t="s">
        <v>116</v>
      </c>
      <c r="I15" s="7" t="s">
        <v>78</v>
      </c>
      <c r="J15" s="7" t="s">
        <v>2</v>
      </c>
      <c r="K15" s="7" t="s">
        <v>182</v>
      </c>
      <c r="L15" s="7">
        <v>1</v>
      </c>
      <c r="M15" s="7">
        <v>1</v>
      </c>
      <c r="N15" s="7" t="s">
        <v>80</v>
      </c>
      <c r="O15" s="7" t="s">
        <v>80</v>
      </c>
      <c r="P15" s="7" t="s">
        <v>81</v>
      </c>
      <c r="Q15" s="7"/>
      <c r="R15" s="12" t="s">
        <v>118</v>
      </c>
      <c r="S15" s="14" t="s">
        <v>19</v>
      </c>
      <c r="T15" s="7"/>
      <c r="U15" s="12" t="s">
        <v>19</v>
      </c>
      <c r="V15" s="12" t="s">
        <v>118</v>
      </c>
      <c r="W15" s="14" t="s">
        <v>119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120</v>
      </c>
      <c r="AD15" t="s">
        <v>6</v>
      </c>
      <c r="AE15" t="s">
        <v>121</v>
      </c>
      <c r="AF15" t="s">
        <v>87</v>
      </c>
      <c r="AG15" t="s">
        <v>74</v>
      </c>
      <c r="AH15" t="s">
        <v>19</v>
      </c>
    </row>
    <row r="16" ht="14.25" customHeight="1" spans="1:34">
      <c r="A16" s="6" t="s">
        <v>183</v>
      </c>
      <c r="B16" s="6"/>
      <c r="C16" s="6" t="s">
        <v>73</v>
      </c>
      <c r="D16" s="6" t="s">
        <v>74</v>
      </c>
      <c r="E16" s="6" t="s">
        <v>75</v>
      </c>
      <c r="F16" s="6" t="s">
        <v>74</v>
      </c>
      <c r="G16" s="6" t="s">
        <v>184</v>
      </c>
      <c r="H16" s="7" t="s">
        <v>185</v>
      </c>
      <c r="I16" s="7" t="s">
        <v>78</v>
      </c>
      <c r="J16" s="7" t="s">
        <v>2</v>
      </c>
      <c r="K16" s="7" t="s">
        <v>186</v>
      </c>
      <c r="L16" s="7">
        <v>1</v>
      </c>
      <c r="M16" s="7">
        <v>1</v>
      </c>
      <c r="N16" s="7" t="s">
        <v>80</v>
      </c>
      <c r="O16" s="7" t="s">
        <v>80</v>
      </c>
      <c r="P16" s="7" t="s">
        <v>81</v>
      </c>
      <c r="Q16" s="7"/>
      <c r="R16" s="12" t="s">
        <v>82</v>
      </c>
      <c r="S16" s="14" t="s">
        <v>19</v>
      </c>
      <c r="T16" s="7"/>
      <c r="U16" s="12" t="s">
        <v>19</v>
      </c>
      <c r="V16" s="12" t="s">
        <v>82</v>
      </c>
      <c r="W16" s="14" t="s">
        <v>187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188</v>
      </c>
      <c r="AD16" t="s">
        <v>6</v>
      </c>
      <c r="AE16" t="s">
        <v>189</v>
      </c>
      <c r="AF16" t="s">
        <v>87</v>
      </c>
      <c r="AG16" t="s">
        <v>74</v>
      </c>
      <c r="AH16" t="s">
        <v>19</v>
      </c>
    </row>
    <row r="17" ht="14.25" customHeight="1" spans="1:34">
      <c r="A17" s="6" t="s">
        <v>190</v>
      </c>
      <c r="B17" s="6"/>
      <c r="C17" s="6" t="s">
        <v>73</v>
      </c>
      <c r="D17" s="6" t="s">
        <v>74</v>
      </c>
      <c r="E17" s="6" t="s">
        <v>75</v>
      </c>
      <c r="F17" s="6" t="s">
        <v>74</v>
      </c>
      <c r="G17" s="6" t="s">
        <v>191</v>
      </c>
      <c r="H17" s="7" t="s">
        <v>192</v>
      </c>
      <c r="I17" s="7" t="s">
        <v>78</v>
      </c>
      <c r="J17" s="7" t="s">
        <v>2</v>
      </c>
      <c r="K17" s="7" t="s">
        <v>193</v>
      </c>
      <c r="L17" s="7">
        <v>1</v>
      </c>
      <c r="M17" s="7">
        <v>1</v>
      </c>
      <c r="N17" s="7" t="s">
        <v>80</v>
      </c>
      <c r="O17" s="7" t="s">
        <v>80</v>
      </c>
      <c r="P17" s="7" t="s">
        <v>81</v>
      </c>
      <c r="Q17" s="7"/>
      <c r="R17" s="12" t="s">
        <v>194</v>
      </c>
      <c r="S17" s="14" t="s">
        <v>19</v>
      </c>
      <c r="T17" s="7"/>
      <c r="U17" s="12" t="s">
        <v>19</v>
      </c>
      <c r="V17" s="12" t="s">
        <v>194</v>
      </c>
      <c r="W17" s="14" t="s">
        <v>195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196</v>
      </c>
      <c r="AD17" t="s">
        <v>6</v>
      </c>
      <c r="AE17" t="s">
        <v>197</v>
      </c>
      <c r="AF17" t="s">
        <v>87</v>
      </c>
      <c r="AG17" t="s">
        <v>74</v>
      </c>
      <c r="AH17" t="s">
        <v>19</v>
      </c>
    </row>
    <row r="18" ht="14.25" customHeight="1" spans="1:34">
      <c r="A18" s="6" t="s">
        <v>198</v>
      </c>
      <c r="B18" s="6"/>
      <c r="C18" s="6" t="s">
        <v>73</v>
      </c>
      <c r="D18" s="6" t="s">
        <v>74</v>
      </c>
      <c r="E18" s="6" t="s">
        <v>75</v>
      </c>
      <c r="F18" s="6" t="s">
        <v>74</v>
      </c>
      <c r="G18" s="6" t="s">
        <v>199</v>
      </c>
      <c r="H18" s="7" t="s">
        <v>200</v>
      </c>
      <c r="I18" s="7" t="s">
        <v>78</v>
      </c>
      <c r="J18" s="7" t="s">
        <v>2</v>
      </c>
      <c r="K18" s="7" t="s">
        <v>201</v>
      </c>
      <c r="L18" s="7">
        <v>2</v>
      </c>
      <c r="M18" s="7">
        <v>1</v>
      </c>
      <c r="N18" s="7" t="s">
        <v>80</v>
      </c>
      <c r="O18" s="7" t="s">
        <v>80</v>
      </c>
      <c r="P18" s="7" t="s">
        <v>81</v>
      </c>
      <c r="Q18" s="7"/>
      <c r="R18" s="12" t="s">
        <v>202</v>
      </c>
      <c r="S18" s="14" t="s">
        <v>19</v>
      </c>
      <c r="T18" s="7"/>
      <c r="U18" s="12" t="s">
        <v>19</v>
      </c>
      <c r="V18" s="12" t="s">
        <v>202</v>
      </c>
      <c r="W18" s="14" t="s">
        <v>203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204</v>
      </c>
      <c r="AD18" t="s">
        <v>6</v>
      </c>
      <c r="AE18" t="s">
        <v>205</v>
      </c>
      <c r="AF18" t="s">
        <v>87</v>
      </c>
      <c r="AG18" t="s">
        <v>74</v>
      </c>
      <c r="AH18" t="s">
        <v>19</v>
      </c>
    </row>
    <row r="19" ht="14.25" customHeight="1" spans="1:34">
      <c r="A19" s="6" t="s">
        <v>206</v>
      </c>
      <c r="B19" s="6"/>
      <c r="C19" s="6" t="s">
        <v>73</v>
      </c>
      <c r="D19" s="6" t="s">
        <v>74</v>
      </c>
      <c r="E19" s="6" t="s">
        <v>75</v>
      </c>
      <c r="F19" s="6" t="s">
        <v>74</v>
      </c>
      <c r="G19" s="6" t="s">
        <v>207</v>
      </c>
      <c r="H19" s="7" t="s">
        <v>208</v>
      </c>
      <c r="I19" s="7" t="s">
        <v>78</v>
      </c>
      <c r="J19" s="7" t="s">
        <v>2</v>
      </c>
      <c r="K19" s="7" t="s">
        <v>209</v>
      </c>
      <c r="L19" s="7">
        <v>1</v>
      </c>
      <c r="M19" s="7">
        <v>1</v>
      </c>
      <c r="N19" s="7" t="s">
        <v>80</v>
      </c>
      <c r="O19" s="7" t="s">
        <v>80</v>
      </c>
      <c r="P19" s="7" t="s">
        <v>81</v>
      </c>
      <c r="Q19" s="7"/>
      <c r="R19" s="12" t="s">
        <v>210</v>
      </c>
      <c r="S19" s="14" t="s">
        <v>19</v>
      </c>
      <c r="T19" s="7"/>
      <c r="U19" s="12" t="s">
        <v>19</v>
      </c>
      <c r="V19" s="12" t="s">
        <v>210</v>
      </c>
      <c r="W19" s="14" t="s">
        <v>211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212</v>
      </c>
      <c r="AD19" t="s">
        <v>6</v>
      </c>
      <c r="AE19" t="s">
        <v>213</v>
      </c>
      <c r="AF19" t="s">
        <v>87</v>
      </c>
      <c r="AG19" t="s">
        <v>74</v>
      </c>
      <c r="AH19" t="s">
        <v>19</v>
      </c>
    </row>
    <row r="20" ht="14.25" customHeight="1" spans="1:34">
      <c r="A20" s="6" t="s">
        <v>214</v>
      </c>
      <c r="B20" s="6"/>
      <c r="C20" s="6" t="s">
        <v>73</v>
      </c>
      <c r="D20" s="6" t="s">
        <v>74</v>
      </c>
      <c r="E20" s="6" t="s">
        <v>75</v>
      </c>
      <c r="F20" s="6" t="s">
        <v>74</v>
      </c>
      <c r="G20" s="6" t="s">
        <v>215</v>
      </c>
      <c r="H20" s="7" t="s">
        <v>216</v>
      </c>
      <c r="I20" s="7" t="s">
        <v>78</v>
      </c>
      <c r="J20" s="7" t="s">
        <v>2</v>
      </c>
      <c r="K20" s="7" t="s">
        <v>217</v>
      </c>
      <c r="L20" s="7">
        <v>1</v>
      </c>
      <c r="M20" s="7">
        <v>1</v>
      </c>
      <c r="N20" s="7" t="s">
        <v>80</v>
      </c>
      <c r="O20" s="7" t="s">
        <v>80</v>
      </c>
      <c r="P20" s="7" t="s">
        <v>81</v>
      </c>
      <c r="Q20" s="7"/>
      <c r="R20" s="12" t="s">
        <v>218</v>
      </c>
      <c r="S20" s="14" t="s">
        <v>19</v>
      </c>
      <c r="T20" s="7"/>
      <c r="U20" s="12" t="s">
        <v>19</v>
      </c>
      <c r="V20" s="12" t="s">
        <v>218</v>
      </c>
      <c r="W20" s="14" t="s">
        <v>219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220</v>
      </c>
      <c r="AD20" t="s">
        <v>6</v>
      </c>
      <c r="AE20" t="s">
        <v>221</v>
      </c>
      <c r="AF20" t="s">
        <v>87</v>
      </c>
      <c r="AG20" t="s">
        <v>74</v>
      </c>
      <c r="AH20" t="s">
        <v>19</v>
      </c>
    </row>
    <row r="21" ht="14.25" customHeight="1" spans="1:34">
      <c r="A21" s="6" t="s">
        <v>222</v>
      </c>
      <c r="B21" s="6"/>
      <c r="C21" s="6" t="s">
        <v>73</v>
      </c>
      <c r="D21" s="6" t="s">
        <v>74</v>
      </c>
      <c r="E21" s="6" t="s">
        <v>75</v>
      </c>
      <c r="F21" s="6" t="s">
        <v>74</v>
      </c>
      <c r="G21" s="6" t="s">
        <v>223</v>
      </c>
      <c r="H21" s="7" t="s">
        <v>224</v>
      </c>
      <c r="I21" s="7" t="s">
        <v>78</v>
      </c>
      <c r="J21" s="7" t="s">
        <v>2</v>
      </c>
      <c r="K21" s="7" t="s">
        <v>225</v>
      </c>
      <c r="L21" s="7">
        <v>1</v>
      </c>
      <c r="M21" s="7">
        <v>1</v>
      </c>
      <c r="N21" s="7" t="s">
        <v>101</v>
      </c>
      <c r="O21" s="7" t="s">
        <v>80</v>
      </c>
      <c r="P21" s="7" t="s">
        <v>81</v>
      </c>
      <c r="Q21" s="7"/>
      <c r="R21" s="12" t="s">
        <v>226</v>
      </c>
      <c r="S21" s="14" t="s">
        <v>19</v>
      </c>
      <c r="T21" s="7"/>
      <c r="U21" s="12" t="s">
        <v>19</v>
      </c>
      <c r="V21" s="12" t="s">
        <v>226</v>
      </c>
      <c r="W21" s="14" t="s">
        <v>111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227</v>
      </c>
      <c r="AD21" t="s">
        <v>6</v>
      </c>
      <c r="AE21" t="s">
        <v>105</v>
      </c>
      <c r="AF21" t="s">
        <v>87</v>
      </c>
      <c r="AG21" t="s">
        <v>74</v>
      </c>
      <c r="AH21" t="s">
        <v>19</v>
      </c>
    </row>
    <row r="22" ht="14.25" customHeight="1" spans="1:34">
      <c r="A22" s="6" t="s">
        <v>228</v>
      </c>
      <c r="B22" s="6"/>
      <c r="C22" s="6" t="s">
        <v>73</v>
      </c>
      <c r="D22" s="6" t="s">
        <v>74</v>
      </c>
      <c r="E22" s="6" t="s">
        <v>75</v>
      </c>
      <c r="F22" s="6" t="s">
        <v>74</v>
      </c>
      <c r="G22" s="6" t="s">
        <v>229</v>
      </c>
      <c r="H22" s="7" t="s">
        <v>230</v>
      </c>
      <c r="I22" s="7" t="s">
        <v>78</v>
      </c>
      <c r="J22" s="7" t="s">
        <v>2</v>
      </c>
      <c r="K22" s="7" t="s">
        <v>231</v>
      </c>
      <c r="L22" s="7">
        <v>1</v>
      </c>
      <c r="M22" s="7">
        <v>1</v>
      </c>
      <c r="N22" s="7" t="s">
        <v>80</v>
      </c>
      <c r="O22" s="7" t="s">
        <v>80</v>
      </c>
      <c r="P22" s="7" t="s">
        <v>81</v>
      </c>
      <c r="Q22" s="7"/>
      <c r="R22" s="12" t="s">
        <v>232</v>
      </c>
      <c r="S22" s="14" t="s">
        <v>19</v>
      </c>
      <c r="T22" s="7"/>
      <c r="U22" s="12" t="s">
        <v>19</v>
      </c>
      <c r="V22" s="12" t="s">
        <v>232</v>
      </c>
      <c r="W22" s="14" t="s">
        <v>233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234</v>
      </c>
      <c r="AD22" t="s">
        <v>6</v>
      </c>
      <c r="AE22" t="s">
        <v>235</v>
      </c>
      <c r="AF22" t="s">
        <v>87</v>
      </c>
      <c r="AG22" t="s">
        <v>74</v>
      </c>
      <c r="AH22" t="s">
        <v>19</v>
      </c>
    </row>
    <row r="23" ht="14.25" customHeight="1" spans="1:34">
      <c r="A23" s="6" t="s">
        <v>236</v>
      </c>
      <c r="B23" s="6"/>
      <c r="C23" s="6" t="s">
        <v>73</v>
      </c>
      <c r="D23" s="6" t="s">
        <v>74</v>
      </c>
      <c r="E23" s="6" t="s">
        <v>75</v>
      </c>
      <c r="F23" s="6" t="s">
        <v>74</v>
      </c>
      <c r="G23" s="6" t="s">
        <v>237</v>
      </c>
      <c r="H23" s="7" t="s">
        <v>238</v>
      </c>
      <c r="I23" s="7" t="s">
        <v>78</v>
      </c>
      <c r="J23" s="7" t="s">
        <v>2</v>
      </c>
      <c r="K23" s="7" t="s">
        <v>239</v>
      </c>
      <c r="L23" s="7">
        <v>1</v>
      </c>
      <c r="M23" s="7">
        <v>1</v>
      </c>
      <c r="N23" s="7" t="s">
        <v>80</v>
      </c>
      <c r="O23" s="7" t="s">
        <v>80</v>
      </c>
      <c r="P23" s="7" t="s">
        <v>81</v>
      </c>
      <c r="Q23" s="7"/>
      <c r="R23" s="12" t="s">
        <v>240</v>
      </c>
      <c r="S23" s="14" t="s">
        <v>19</v>
      </c>
      <c r="T23" s="7"/>
      <c r="U23" s="12" t="s">
        <v>19</v>
      </c>
      <c r="V23" s="12" t="s">
        <v>240</v>
      </c>
      <c r="W23" s="14" t="s">
        <v>241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242</v>
      </c>
      <c r="AD23" t="s">
        <v>6</v>
      </c>
      <c r="AE23" t="s">
        <v>243</v>
      </c>
      <c r="AF23" t="s">
        <v>87</v>
      </c>
      <c r="AG23" t="s">
        <v>74</v>
      </c>
      <c r="AH23" t="s">
        <v>19</v>
      </c>
    </row>
    <row r="24" ht="14.25" customHeight="1" spans="1:34">
      <c r="A24" s="6" t="s">
        <v>244</v>
      </c>
      <c r="B24" s="6"/>
      <c r="C24" s="6" t="s">
        <v>73</v>
      </c>
      <c r="D24" s="6" t="s">
        <v>74</v>
      </c>
      <c r="E24" s="6" t="s">
        <v>75</v>
      </c>
      <c r="F24" s="6" t="s">
        <v>74</v>
      </c>
      <c r="G24" s="6" t="s">
        <v>115</v>
      </c>
      <c r="H24" s="7" t="s">
        <v>116</v>
      </c>
      <c r="I24" s="7" t="s">
        <v>78</v>
      </c>
      <c r="J24" s="7" t="s">
        <v>2</v>
      </c>
      <c r="K24" s="7" t="s">
        <v>245</v>
      </c>
      <c r="L24" s="7">
        <v>1</v>
      </c>
      <c r="M24" s="7">
        <v>1</v>
      </c>
      <c r="N24" s="7" t="s">
        <v>80</v>
      </c>
      <c r="O24" s="7" t="s">
        <v>80</v>
      </c>
      <c r="P24" s="7" t="s">
        <v>81</v>
      </c>
      <c r="Q24" s="7"/>
      <c r="R24" s="12" t="s">
        <v>118</v>
      </c>
      <c r="S24" s="14" t="s">
        <v>19</v>
      </c>
      <c r="T24" s="7"/>
      <c r="U24" s="12" t="s">
        <v>19</v>
      </c>
      <c r="V24" s="12" t="s">
        <v>118</v>
      </c>
      <c r="W24" s="14" t="s">
        <v>119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120</v>
      </c>
      <c r="AD24" t="s">
        <v>6</v>
      </c>
      <c r="AE24" t="s">
        <v>121</v>
      </c>
      <c r="AF24" t="s">
        <v>87</v>
      </c>
      <c r="AG24" t="s">
        <v>74</v>
      </c>
      <c r="AH24" t="s">
        <v>19</v>
      </c>
    </row>
    <row r="25" ht="14.25" customHeight="1" spans="1:34">
      <c r="A25" s="6" t="s">
        <v>246</v>
      </c>
      <c r="B25" s="6"/>
      <c r="C25" s="6" t="s">
        <v>73</v>
      </c>
      <c r="D25" s="6" t="s">
        <v>74</v>
      </c>
      <c r="E25" s="6" t="s">
        <v>75</v>
      </c>
      <c r="F25" s="6" t="s">
        <v>74</v>
      </c>
      <c r="G25" s="6" t="s">
        <v>247</v>
      </c>
      <c r="H25" s="7" t="s">
        <v>248</v>
      </c>
      <c r="I25" s="7" t="s">
        <v>78</v>
      </c>
      <c r="J25" s="7" t="s">
        <v>2</v>
      </c>
      <c r="K25" s="7" t="s">
        <v>249</v>
      </c>
      <c r="L25" s="7">
        <v>1</v>
      </c>
      <c r="M25" s="7">
        <v>2</v>
      </c>
      <c r="N25" s="7" t="s">
        <v>101</v>
      </c>
      <c r="O25" s="7" t="s">
        <v>101</v>
      </c>
      <c r="P25" s="7" t="s">
        <v>81</v>
      </c>
      <c r="Q25" s="7"/>
      <c r="R25" s="12" t="s">
        <v>250</v>
      </c>
      <c r="S25" s="14" t="s">
        <v>19</v>
      </c>
      <c r="T25" s="7"/>
      <c r="U25" s="12" t="s">
        <v>19</v>
      </c>
      <c r="V25" s="12" t="s">
        <v>250</v>
      </c>
      <c r="W25" s="14" t="s">
        <v>251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252</v>
      </c>
      <c r="AD25" t="s">
        <v>6</v>
      </c>
      <c r="AE25" t="s">
        <v>113</v>
      </c>
      <c r="AF25" t="s">
        <v>87</v>
      </c>
      <c r="AG25" t="s">
        <v>74</v>
      </c>
      <c r="AH25" t="s">
        <v>19</v>
      </c>
    </row>
    <row r="26" ht="14.25" customHeight="1" spans="1:34">
      <c r="A26" s="6" t="s">
        <v>253</v>
      </c>
      <c r="B26" s="6"/>
      <c r="C26" s="6" t="s">
        <v>73</v>
      </c>
      <c r="D26" s="6" t="s">
        <v>74</v>
      </c>
      <c r="E26" s="6" t="s">
        <v>75</v>
      </c>
      <c r="F26" s="6" t="s">
        <v>74</v>
      </c>
      <c r="G26" s="6" t="s">
        <v>254</v>
      </c>
      <c r="H26" s="7" t="s">
        <v>255</v>
      </c>
      <c r="I26" s="7" t="s">
        <v>78</v>
      </c>
      <c r="J26" s="7" t="s">
        <v>2</v>
      </c>
      <c r="K26" s="7" t="s">
        <v>256</v>
      </c>
      <c r="L26" s="7">
        <v>1</v>
      </c>
      <c r="M26" s="7">
        <v>1</v>
      </c>
      <c r="N26" s="7" t="s">
        <v>80</v>
      </c>
      <c r="O26" s="7" t="s">
        <v>80</v>
      </c>
      <c r="P26" s="7" t="s">
        <v>81</v>
      </c>
      <c r="Q26" s="7"/>
      <c r="R26" s="12" t="s">
        <v>257</v>
      </c>
      <c r="S26" s="14" t="s">
        <v>19</v>
      </c>
      <c r="T26" s="7"/>
      <c r="U26" s="12" t="s">
        <v>19</v>
      </c>
      <c r="V26" s="12" t="s">
        <v>257</v>
      </c>
      <c r="W26" s="14" t="s">
        <v>258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259</v>
      </c>
      <c r="AD26" t="s">
        <v>6</v>
      </c>
      <c r="AE26" t="s">
        <v>260</v>
      </c>
      <c r="AF26" t="s">
        <v>87</v>
      </c>
      <c r="AG26" t="s">
        <v>74</v>
      </c>
      <c r="AH26" t="s">
        <v>19</v>
      </c>
    </row>
    <row r="27" ht="14.25" customHeight="1" spans="1:34">
      <c r="A27" s="6" t="s">
        <v>261</v>
      </c>
      <c r="B27" s="6"/>
      <c r="C27" s="6" t="s">
        <v>73</v>
      </c>
      <c r="D27" s="6" t="s">
        <v>74</v>
      </c>
      <c r="E27" s="6" t="s">
        <v>75</v>
      </c>
      <c r="F27" s="6" t="s">
        <v>74</v>
      </c>
      <c r="G27" s="6" t="s">
        <v>262</v>
      </c>
      <c r="H27" s="7" t="s">
        <v>263</v>
      </c>
      <c r="I27" s="7" t="s">
        <v>78</v>
      </c>
      <c r="J27" s="7" t="s">
        <v>2</v>
      </c>
      <c r="K27" s="7" t="s">
        <v>264</v>
      </c>
      <c r="L27" s="7">
        <v>1</v>
      </c>
      <c r="M27" s="7">
        <v>1</v>
      </c>
      <c r="N27" s="7" t="s">
        <v>80</v>
      </c>
      <c r="O27" s="7" t="s">
        <v>80</v>
      </c>
      <c r="P27" s="7" t="s">
        <v>81</v>
      </c>
      <c r="Q27" s="7"/>
      <c r="R27" s="12" t="s">
        <v>265</v>
      </c>
      <c r="S27" s="14" t="s">
        <v>19</v>
      </c>
      <c r="T27" s="7"/>
      <c r="U27" s="12" t="s">
        <v>19</v>
      </c>
      <c r="V27" s="12" t="s">
        <v>265</v>
      </c>
      <c r="W27" s="14" t="s">
        <v>266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267</v>
      </c>
      <c r="AD27" t="s">
        <v>6</v>
      </c>
      <c r="AE27" t="s">
        <v>95</v>
      </c>
      <c r="AF27" t="s">
        <v>87</v>
      </c>
      <c r="AG27" t="s">
        <v>74</v>
      </c>
      <c r="AH27" t="s">
        <v>19</v>
      </c>
    </row>
    <row r="28" ht="14.25" customHeight="1" spans="1:34">
      <c r="A28" s="6" t="s">
        <v>268</v>
      </c>
      <c r="B28" s="6"/>
      <c r="C28" s="6" t="s">
        <v>73</v>
      </c>
      <c r="D28" s="6" t="s">
        <v>74</v>
      </c>
      <c r="E28" s="6" t="s">
        <v>75</v>
      </c>
      <c r="F28" s="6" t="s">
        <v>74</v>
      </c>
      <c r="G28" s="6" t="s">
        <v>269</v>
      </c>
      <c r="H28" s="7" t="s">
        <v>270</v>
      </c>
      <c r="I28" s="7" t="s">
        <v>78</v>
      </c>
      <c r="J28" s="7" t="s">
        <v>2</v>
      </c>
      <c r="K28" s="7" t="s">
        <v>271</v>
      </c>
      <c r="L28" s="7">
        <v>1</v>
      </c>
      <c r="M28" s="7">
        <v>1</v>
      </c>
      <c r="N28" s="7" t="s">
        <v>80</v>
      </c>
      <c r="O28" s="7" t="s">
        <v>80</v>
      </c>
      <c r="P28" s="7" t="s">
        <v>81</v>
      </c>
      <c r="Q28" s="7"/>
      <c r="R28" s="12" t="s">
        <v>272</v>
      </c>
      <c r="S28" s="14" t="s">
        <v>19</v>
      </c>
      <c r="T28" s="7"/>
      <c r="U28" s="12" t="s">
        <v>19</v>
      </c>
      <c r="V28" s="12" t="s">
        <v>272</v>
      </c>
      <c r="W28" s="14" t="s">
        <v>273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257</v>
      </c>
      <c r="AD28" t="s">
        <v>6</v>
      </c>
      <c r="AE28" t="s">
        <v>95</v>
      </c>
      <c r="AF28" t="s">
        <v>87</v>
      </c>
      <c r="AG28" t="s">
        <v>74</v>
      </c>
      <c r="AH28" t="s">
        <v>19</v>
      </c>
    </row>
    <row r="29" ht="14.25" customHeight="1" spans="1:34">
      <c r="A29" s="6" t="s">
        <v>274</v>
      </c>
      <c r="B29" s="6"/>
      <c r="C29" s="6" t="s">
        <v>73</v>
      </c>
      <c r="D29" s="6" t="s">
        <v>74</v>
      </c>
      <c r="E29" s="6" t="s">
        <v>75</v>
      </c>
      <c r="F29" s="6" t="s">
        <v>74</v>
      </c>
      <c r="G29" s="6" t="s">
        <v>275</v>
      </c>
      <c r="H29" s="7" t="s">
        <v>276</v>
      </c>
      <c r="I29" s="7" t="s">
        <v>78</v>
      </c>
      <c r="J29" s="7" t="s">
        <v>2</v>
      </c>
      <c r="K29" s="7" t="s">
        <v>277</v>
      </c>
      <c r="L29" s="7">
        <v>1</v>
      </c>
      <c r="M29" s="7">
        <v>1</v>
      </c>
      <c r="N29" s="7" t="s">
        <v>80</v>
      </c>
      <c r="O29" s="7" t="s">
        <v>80</v>
      </c>
      <c r="P29" s="7" t="s">
        <v>81</v>
      </c>
      <c r="Q29" s="7"/>
      <c r="R29" s="12" t="s">
        <v>278</v>
      </c>
      <c r="S29" s="14" t="s">
        <v>19</v>
      </c>
      <c r="T29" s="7"/>
      <c r="U29" s="12" t="s">
        <v>19</v>
      </c>
      <c r="V29" s="12" t="s">
        <v>278</v>
      </c>
      <c r="W29" s="14" t="s">
        <v>178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279</v>
      </c>
      <c r="AD29" t="s">
        <v>6</v>
      </c>
      <c r="AE29" t="s">
        <v>136</v>
      </c>
      <c r="AF29" t="s">
        <v>87</v>
      </c>
      <c r="AG29" t="s">
        <v>74</v>
      </c>
      <c r="AH29" t="s">
        <v>19</v>
      </c>
    </row>
    <row r="30" ht="14.25" customHeight="1" spans="1:34">
      <c r="A30" s="6" t="s">
        <v>280</v>
      </c>
      <c r="B30" s="6"/>
      <c r="C30" s="6" t="s">
        <v>73</v>
      </c>
      <c r="D30" s="6" t="s">
        <v>74</v>
      </c>
      <c r="E30" s="6" t="s">
        <v>75</v>
      </c>
      <c r="F30" s="6" t="s">
        <v>74</v>
      </c>
      <c r="G30" s="6" t="s">
        <v>281</v>
      </c>
      <c r="H30" s="7" t="s">
        <v>282</v>
      </c>
      <c r="I30" s="7" t="s">
        <v>78</v>
      </c>
      <c r="J30" s="7" t="s">
        <v>2</v>
      </c>
      <c r="K30" s="7" t="s">
        <v>283</v>
      </c>
      <c r="L30" s="7">
        <v>1</v>
      </c>
      <c r="M30" s="7">
        <v>1</v>
      </c>
      <c r="N30" s="7" t="s">
        <v>80</v>
      </c>
      <c r="O30" s="7" t="s">
        <v>80</v>
      </c>
      <c r="P30" s="7" t="s">
        <v>81</v>
      </c>
      <c r="Q30" s="7"/>
      <c r="R30" s="12" t="s">
        <v>284</v>
      </c>
      <c r="S30" s="14" t="s">
        <v>19</v>
      </c>
      <c r="T30" s="7"/>
      <c r="U30" s="12" t="s">
        <v>19</v>
      </c>
      <c r="V30" s="12" t="s">
        <v>284</v>
      </c>
      <c r="W30" s="14" t="s">
        <v>233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278</v>
      </c>
      <c r="AD30" t="s">
        <v>6</v>
      </c>
      <c r="AE30" t="s">
        <v>285</v>
      </c>
      <c r="AF30" t="s">
        <v>87</v>
      </c>
      <c r="AG30" t="s">
        <v>74</v>
      </c>
      <c r="AH30" t="s">
        <v>19</v>
      </c>
    </row>
    <row r="31" ht="14.25" customHeight="1" spans="1:34">
      <c r="A31" s="6" t="s">
        <v>286</v>
      </c>
      <c r="B31" s="6"/>
      <c r="C31" s="6" t="s">
        <v>73</v>
      </c>
      <c r="D31" s="6" t="s">
        <v>74</v>
      </c>
      <c r="E31" s="6" t="s">
        <v>75</v>
      </c>
      <c r="F31" s="6" t="s">
        <v>74</v>
      </c>
      <c r="G31" s="6" t="s">
        <v>287</v>
      </c>
      <c r="H31" s="7" t="s">
        <v>288</v>
      </c>
      <c r="I31" s="7" t="s">
        <v>78</v>
      </c>
      <c r="J31" s="7" t="s">
        <v>2</v>
      </c>
      <c r="K31" s="7" t="s">
        <v>289</v>
      </c>
      <c r="L31" s="7">
        <v>1</v>
      </c>
      <c r="M31" s="7">
        <v>1</v>
      </c>
      <c r="N31" s="7" t="s">
        <v>80</v>
      </c>
      <c r="O31" s="7" t="s">
        <v>80</v>
      </c>
      <c r="P31" s="7" t="s">
        <v>81</v>
      </c>
      <c r="Q31" s="7"/>
      <c r="R31" s="12" t="s">
        <v>290</v>
      </c>
      <c r="S31" s="14" t="s">
        <v>19</v>
      </c>
      <c r="T31" s="7"/>
      <c r="U31" s="12" t="s">
        <v>19</v>
      </c>
      <c r="V31" s="12" t="s">
        <v>290</v>
      </c>
      <c r="W31" s="14" t="s">
        <v>187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291</v>
      </c>
      <c r="AD31" t="s">
        <v>6</v>
      </c>
      <c r="AE31" t="s">
        <v>292</v>
      </c>
      <c r="AF31" t="s">
        <v>87</v>
      </c>
      <c r="AG31" t="s">
        <v>74</v>
      </c>
      <c r="AH31" t="s">
        <v>19</v>
      </c>
    </row>
    <row r="32" ht="14.25" customHeight="1" spans="1:34">
      <c r="A32" s="6" t="s">
        <v>293</v>
      </c>
      <c r="B32" s="6"/>
      <c r="C32" s="6" t="s">
        <v>73</v>
      </c>
      <c r="D32" s="6" t="s">
        <v>74</v>
      </c>
      <c r="E32" s="6" t="s">
        <v>75</v>
      </c>
      <c r="F32" s="6" t="s">
        <v>74</v>
      </c>
      <c r="G32" s="6" t="s">
        <v>294</v>
      </c>
      <c r="H32" s="7" t="s">
        <v>295</v>
      </c>
      <c r="I32" s="7" t="s">
        <v>78</v>
      </c>
      <c r="J32" s="7" t="s">
        <v>2</v>
      </c>
      <c r="K32" s="7" t="s">
        <v>296</v>
      </c>
      <c r="L32" s="7">
        <v>1</v>
      </c>
      <c r="M32" s="7">
        <v>1</v>
      </c>
      <c r="N32" s="7" t="s">
        <v>80</v>
      </c>
      <c r="O32" s="7" t="s">
        <v>80</v>
      </c>
      <c r="P32" s="7" t="s">
        <v>81</v>
      </c>
      <c r="Q32" s="7"/>
      <c r="R32" s="12" t="s">
        <v>297</v>
      </c>
      <c r="S32" s="14" t="s">
        <v>19</v>
      </c>
      <c r="T32" s="7"/>
      <c r="U32" s="12" t="s">
        <v>19</v>
      </c>
      <c r="V32" s="12" t="s">
        <v>297</v>
      </c>
      <c r="W32" s="14" t="s">
        <v>298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299</v>
      </c>
      <c r="AD32" t="s">
        <v>6</v>
      </c>
      <c r="AE32" t="s">
        <v>300</v>
      </c>
      <c r="AF32" t="s">
        <v>87</v>
      </c>
      <c r="AG32" t="s">
        <v>74</v>
      </c>
      <c r="AH32" t="s">
        <v>19</v>
      </c>
    </row>
    <row r="33" ht="14.25" customHeight="1" spans="1:34">
      <c r="A33" s="6" t="s">
        <v>301</v>
      </c>
      <c r="B33" s="6"/>
      <c r="C33" s="6" t="s">
        <v>73</v>
      </c>
      <c r="D33" s="6" t="s">
        <v>74</v>
      </c>
      <c r="E33" s="6" t="s">
        <v>75</v>
      </c>
      <c r="F33" s="6" t="s">
        <v>74</v>
      </c>
      <c r="G33" s="6" t="s">
        <v>302</v>
      </c>
      <c r="H33" s="7" t="s">
        <v>303</v>
      </c>
      <c r="I33" s="7" t="s">
        <v>78</v>
      </c>
      <c r="J33" s="7" t="s">
        <v>2</v>
      </c>
      <c r="K33" s="7" t="s">
        <v>304</v>
      </c>
      <c r="L33" s="7">
        <v>1</v>
      </c>
      <c r="M33" s="7">
        <v>1</v>
      </c>
      <c r="N33" s="7" t="s">
        <v>80</v>
      </c>
      <c r="O33" s="7" t="s">
        <v>80</v>
      </c>
      <c r="P33" s="7" t="s">
        <v>81</v>
      </c>
      <c r="Q33" s="7"/>
      <c r="R33" s="12" t="s">
        <v>305</v>
      </c>
      <c r="S33" s="14" t="s">
        <v>19</v>
      </c>
      <c r="T33" s="7"/>
      <c r="U33" s="12" t="s">
        <v>19</v>
      </c>
      <c r="V33" s="12" t="s">
        <v>305</v>
      </c>
      <c r="W33" s="14" t="s">
        <v>156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265</v>
      </c>
      <c r="AD33" t="s">
        <v>6</v>
      </c>
      <c r="AE33" t="s">
        <v>306</v>
      </c>
      <c r="AF33" t="s">
        <v>87</v>
      </c>
      <c r="AG33" t="s">
        <v>74</v>
      </c>
      <c r="AH33" t="s">
        <v>19</v>
      </c>
    </row>
    <row r="34" ht="14.25" customHeight="1" spans="1:34">
      <c r="A34" s="6" t="s">
        <v>307</v>
      </c>
      <c r="B34" s="6"/>
      <c r="C34" s="6" t="s">
        <v>73</v>
      </c>
      <c r="D34" s="6" t="s">
        <v>74</v>
      </c>
      <c r="E34" s="6" t="s">
        <v>75</v>
      </c>
      <c r="F34" s="6" t="s">
        <v>74</v>
      </c>
      <c r="G34" s="6" t="s">
        <v>308</v>
      </c>
      <c r="H34" s="7" t="s">
        <v>309</v>
      </c>
      <c r="I34" s="7" t="s">
        <v>78</v>
      </c>
      <c r="J34" s="7" t="s">
        <v>2</v>
      </c>
      <c r="K34" s="7" t="s">
        <v>310</v>
      </c>
      <c r="L34" s="7">
        <v>1</v>
      </c>
      <c r="M34" s="7">
        <v>1</v>
      </c>
      <c r="N34" s="7" t="s">
        <v>80</v>
      </c>
      <c r="O34" s="7" t="s">
        <v>80</v>
      </c>
      <c r="P34" s="7" t="s">
        <v>81</v>
      </c>
      <c r="Q34" s="7"/>
      <c r="R34" s="12" t="s">
        <v>311</v>
      </c>
      <c r="S34" s="14" t="s">
        <v>19</v>
      </c>
      <c r="T34" s="7"/>
      <c r="U34" s="12" t="s">
        <v>19</v>
      </c>
      <c r="V34" s="12" t="s">
        <v>311</v>
      </c>
      <c r="W34" s="14" t="s">
        <v>23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312</v>
      </c>
      <c r="AD34" t="s">
        <v>6</v>
      </c>
      <c r="AE34" t="s">
        <v>136</v>
      </c>
      <c r="AF34" t="s">
        <v>87</v>
      </c>
      <c r="AG34" t="s">
        <v>74</v>
      </c>
      <c r="AH34" t="s">
        <v>19</v>
      </c>
    </row>
    <row r="35" ht="14.25" customHeight="1" spans="1:34">
      <c r="A35" s="6" t="s">
        <v>313</v>
      </c>
      <c r="B35" s="6"/>
      <c r="C35" s="6" t="s">
        <v>73</v>
      </c>
      <c r="D35" s="6" t="s">
        <v>74</v>
      </c>
      <c r="E35" s="6" t="s">
        <v>75</v>
      </c>
      <c r="F35" s="6" t="s">
        <v>74</v>
      </c>
      <c r="G35" s="6" t="s">
        <v>314</v>
      </c>
      <c r="H35" s="7" t="s">
        <v>315</v>
      </c>
      <c r="I35" s="7" t="s">
        <v>78</v>
      </c>
      <c r="J35" s="7" t="s">
        <v>2</v>
      </c>
      <c r="K35" s="7" t="s">
        <v>316</v>
      </c>
      <c r="L35" s="7">
        <v>1</v>
      </c>
      <c r="M35" s="7">
        <v>1</v>
      </c>
      <c r="N35" s="7" t="s">
        <v>317</v>
      </c>
      <c r="O35" s="7" t="s">
        <v>80</v>
      </c>
      <c r="P35" s="7" t="s">
        <v>81</v>
      </c>
      <c r="Q35" s="7"/>
      <c r="R35" s="12" t="s">
        <v>318</v>
      </c>
      <c r="S35" s="14" t="s">
        <v>19</v>
      </c>
      <c r="T35" s="7"/>
      <c r="U35" s="12" t="s">
        <v>19</v>
      </c>
      <c r="V35" s="12" t="s">
        <v>318</v>
      </c>
      <c r="W35" s="14" t="s">
        <v>319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320</v>
      </c>
      <c r="AD35" t="s">
        <v>6</v>
      </c>
      <c r="AE35" t="s">
        <v>292</v>
      </c>
      <c r="AF35" t="s">
        <v>87</v>
      </c>
      <c r="AG35" t="s">
        <v>74</v>
      </c>
      <c r="AH35" t="s">
        <v>19</v>
      </c>
    </row>
    <row r="36" ht="14.25" customHeight="1" spans="1:34">
      <c r="A36" s="6" t="s">
        <v>321</v>
      </c>
      <c r="B36" s="6"/>
      <c r="C36" s="6" t="s">
        <v>73</v>
      </c>
      <c r="D36" s="6" t="s">
        <v>74</v>
      </c>
      <c r="E36" s="6" t="s">
        <v>75</v>
      </c>
      <c r="F36" s="6" t="s">
        <v>74</v>
      </c>
      <c r="G36" s="6" t="s">
        <v>322</v>
      </c>
      <c r="H36" s="7" t="s">
        <v>323</v>
      </c>
      <c r="I36" s="7" t="s">
        <v>78</v>
      </c>
      <c r="J36" s="7" t="s">
        <v>2</v>
      </c>
      <c r="K36" s="7" t="s">
        <v>324</v>
      </c>
      <c r="L36" s="7">
        <v>1</v>
      </c>
      <c r="M36" s="7">
        <v>1</v>
      </c>
      <c r="N36" s="7" t="s">
        <v>101</v>
      </c>
      <c r="O36" s="7" t="s">
        <v>80</v>
      </c>
      <c r="P36" s="7" t="s">
        <v>81</v>
      </c>
      <c r="Q36" s="7"/>
      <c r="R36" s="12" t="s">
        <v>325</v>
      </c>
      <c r="S36" s="14" t="s">
        <v>19</v>
      </c>
      <c r="T36" s="7"/>
      <c r="U36" s="12" t="s">
        <v>19</v>
      </c>
      <c r="V36" s="12" t="s">
        <v>325</v>
      </c>
      <c r="W36" s="14" t="s">
        <v>326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327</v>
      </c>
      <c r="AD36" t="s">
        <v>6</v>
      </c>
      <c r="AE36" t="s">
        <v>328</v>
      </c>
      <c r="AF36" t="s">
        <v>87</v>
      </c>
      <c r="AG36" t="s">
        <v>74</v>
      </c>
      <c r="AH36" t="s">
        <v>19</v>
      </c>
    </row>
    <row r="37" ht="14.25" customHeight="1" spans="1:34">
      <c r="A37" s="6" t="s">
        <v>329</v>
      </c>
      <c r="B37" s="6"/>
      <c r="C37" s="6" t="s">
        <v>73</v>
      </c>
      <c r="D37" s="6" t="s">
        <v>74</v>
      </c>
      <c r="E37" s="6" t="s">
        <v>75</v>
      </c>
      <c r="F37" s="6" t="s">
        <v>74</v>
      </c>
      <c r="G37" s="6" t="s">
        <v>330</v>
      </c>
      <c r="H37" s="7" t="s">
        <v>331</v>
      </c>
      <c r="I37" s="7" t="s">
        <v>78</v>
      </c>
      <c r="J37" s="7" t="s">
        <v>2</v>
      </c>
      <c r="K37" s="7" t="s">
        <v>332</v>
      </c>
      <c r="L37" s="7">
        <v>1</v>
      </c>
      <c r="M37" s="7">
        <v>3</v>
      </c>
      <c r="N37" s="7" t="s">
        <v>100</v>
      </c>
      <c r="O37" s="7" t="s">
        <v>100</v>
      </c>
      <c r="P37" s="7" t="s">
        <v>81</v>
      </c>
      <c r="Q37" s="7"/>
      <c r="R37" s="12" t="s">
        <v>118</v>
      </c>
      <c r="S37" s="14" t="s">
        <v>19</v>
      </c>
      <c r="T37" s="7"/>
      <c r="U37" s="12" t="s">
        <v>19</v>
      </c>
      <c r="V37" s="12" t="s">
        <v>118</v>
      </c>
      <c r="W37" s="14" t="s">
        <v>333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334</v>
      </c>
      <c r="AD37" t="s">
        <v>6</v>
      </c>
      <c r="AE37" t="s">
        <v>335</v>
      </c>
      <c r="AF37" t="s">
        <v>87</v>
      </c>
      <c r="AG37" t="s">
        <v>74</v>
      </c>
      <c r="AH37" t="s">
        <v>19</v>
      </c>
    </row>
    <row r="38" ht="14.25" customHeight="1" spans="1:34">
      <c r="A38" s="6" t="s">
        <v>336</v>
      </c>
      <c r="B38" s="6"/>
      <c r="C38" s="6" t="s">
        <v>73</v>
      </c>
      <c r="D38" s="6" t="s">
        <v>74</v>
      </c>
      <c r="E38" s="6" t="s">
        <v>75</v>
      </c>
      <c r="F38" s="6" t="s">
        <v>74</v>
      </c>
      <c r="G38" s="6" t="s">
        <v>337</v>
      </c>
      <c r="H38" s="7" t="s">
        <v>338</v>
      </c>
      <c r="I38" s="7" t="s">
        <v>78</v>
      </c>
      <c r="J38" s="7" t="s">
        <v>2</v>
      </c>
      <c r="K38" s="7" t="s">
        <v>339</v>
      </c>
      <c r="L38" s="7">
        <v>1</v>
      </c>
      <c r="M38" s="7">
        <v>1</v>
      </c>
      <c r="N38" s="7" t="s">
        <v>80</v>
      </c>
      <c r="O38" s="7" t="s">
        <v>80</v>
      </c>
      <c r="P38" s="7" t="s">
        <v>81</v>
      </c>
      <c r="Q38" s="7"/>
      <c r="R38" s="12" t="s">
        <v>340</v>
      </c>
      <c r="S38" s="14" t="s">
        <v>19</v>
      </c>
      <c r="T38" s="7"/>
      <c r="U38" s="12" t="s">
        <v>19</v>
      </c>
      <c r="V38" s="12" t="s">
        <v>340</v>
      </c>
      <c r="W38" s="14" t="s">
        <v>93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341</v>
      </c>
      <c r="AD38" t="s">
        <v>6</v>
      </c>
      <c r="AE38" t="s">
        <v>342</v>
      </c>
      <c r="AF38" t="s">
        <v>87</v>
      </c>
      <c r="AG38" t="s">
        <v>74</v>
      </c>
      <c r="AH38" t="s">
        <v>19</v>
      </c>
    </row>
    <row r="39" ht="14.25" customHeight="1" spans="1:34">
      <c r="A39" s="6" t="s">
        <v>343</v>
      </c>
      <c r="B39" s="6"/>
      <c r="C39" s="6" t="s">
        <v>73</v>
      </c>
      <c r="D39" s="6" t="s">
        <v>74</v>
      </c>
      <c r="E39" s="6" t="s">
        <v>75</v>
      </c>
      <c r="F39" s="6" t="s">
        <v>74</v>
      </c>
      <c r="G39" s="6" t="s">
        <v>344</v>
      </c>
      <c r="H39" s="7" t="s">
        <v>345</v>
      </c>
      <c r="I39" s="7" t="s">
        <v>78</v>
      </c>
      <c r="J39" s="7" t="s">
        <v>2</v>
      </c>
      <c r="K39" s="7" t="s">
        <v>346</v>
      </c>
      <c r="L39" s="7">
        <v>1</v>
      </c>
      <c r="M39" s="7">
        <v>1</v>
      </c>
      <c r="N39" s="7" t="s">
        <v>80</v>
      </c>
      <c r="O39" s="7" t="s">
        <v>80</v>
      </c>
      <c r="P39" s="7" t="s">
        <v>81</v>
      </c>
      <c r="Q39" s="7"/>
      <c r="R39" s="12" t="s">
        <v>347</v>
      </c>
      <c r="S39" s="14" t="s">
        <v>19</v>
      </c>
      <c r="T39" s="7"/>
      <c r="U39" s="12" t="s">
        <v>19</v>
      </c>
      <c r="V39" s="12" t="s">
        <v>347</v>
      </c>
      <c r="W39" s="14" t="s">
        <v>103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348</v>
      </c>
      <c r="AD39" t="s">
        <v>6</v>
      </c>
      <c r="AE39" t="s">
        <v>349</v>
      </c>
      <c r="AF39" t="s">
        <v>87</v>
      </c>
      <c r="AG39" t="s">
        <v>74</v>
      </c>
      <c r="AH39" t="s">
        <v>19</v>
      </c>
    </row>
    <row r="40" ht="14.25" customHeight="1" spans="1:34">
      <c r="A40" s="6" t="s">
        <v>350</v>
      </c>
      <c r="B40" s="6"/>
      <c r="C40" s="6" t="s">
        <v>73</v>
      </c>
      <c r="D40" s="6" t="s">
        <v>74</v>
      </c>
      <c r="E40" s="6" t="s">
        <v>75</v>
      </c>
      <c r="F40" s="6" t="s">
        <v>74</v>
      </c>
      <c r="G40" s="6" t="s">
        <v>351</v>
      </c>
      <c r="H40" s="7" t="s">
        <v>352</v>
      </c>
      <c r="I40" s="7" t="s">
        <v>78</v>
      </c>
      <c r="J40" s="7" t="s">
        <v>2</v>
      </c>
      <c r="K40" s="7" t="s">
        <v>353</v>
      </c>
      <c r="L40" s="7">
        <v>1</v>
      </c>
      <c r="M40" s="7">
        <v>1</v>
      </c>
      <c r="N40" s="7" t="s">
        <v>80</v>
      </c>
      <c r="O40" s="7" t="s">
        <v>80</v>
      </c>
      <c r="P40" s="7" t="s">
        <v>81</v>
      </c>
      <c r="Q40" s="7"/>
      <c r="R40" s="12" t="s">
        <v>354</v>
      </c>
      <c r="S40" s="14" t="s">
        <v>19</v>
      </c>
      <c r="T40" s="7"/>
      <c r="U40" s="12" t="s">
        <v>19</v>
      </c>
      <c r="V40" s="12" t="s">
        <v>354</v>
      </c>
      <c r="W40" s="14" t="s">
        <v>355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356</v>
      </c>
      <c r="AD40" t="s">
        <v>6</v>
      </c>
      <c r="AE40" t="s">
        <v>357</v>
      </c>
      <c r="AF40" t="s">
        <v>87</v>
      </c>
      <c r="AG40" t="s">
        <v>74</v>
      </c>
      <c r="AH40" t="s">
        <v>19</v>
      </c>
    </row>
    <row r="41" ht="14.25" customHeight="1" spans="1:34">
      <c r="A41" s="6" t="s">
        <v>358</v>
      </c>
      <c r="B41" s="6"/>
      <c r="C41" s="6" t="s">
        <v>73</v>
      </c>
      <c r="D41" s="6" t="s">
        <v>74</v>
      </c>
      <c r="E41" s="6" t="s">
        <v>75</v>
      </c>
      <c r="F41" s="6" t="s">
        <v>74</v>
      </c>
      <c r="G41" s="6" t="s">
        <v>359</v>
      </c>
      <c r="H41" s="7" t="s">
        <v>360</v>
      </c>
      <c r="I41" s="7" t="s">
        <v>78</v>
      </c>
      <c r="J41" s="7" t="s">
        <v>2</v>
      </c>
      <c r="K41" s="7" t="s">
        <v>361</v>
      </c>
      <c r="L41" s="7">
        <v>1</v>
      </c>
      <c r="M41" s="7">
        <v>1</v>
      </c>
      <c r="N41" s="7" t="s">
        <v>101</v>
      </c>
      <c r="O41" s="7" t="s">
        <v>80</v>
      </c>
      <c r="P41" s="7" t="s">
        <v>81</v>
      </c>
      <c r="Q41" s="7"/>
      <c r="R41" s="12" t="s">
        <v>362</v>
      </c>
      <c r="S41" s="14" t="s">
        <v>19</v>
      </c>
      <c r="T41" s="7"/>
      <c r="U41" s="12" t="s">
        <v>19</v>
      </c>
      <c r="V41" s="12" t="s">
        <v>362</v>
      </c>
      <c r="W41" s="14" t="s">
        <v>363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364</v>
      </c>
      <c r="AD41" t="s">
        <v>6</v>
      </c>
      <c r="AE41" t="s">
        <v>285</v>
      </c>
      <c r="AF41" t="s">
        <v>87</v>
      </c>
      <c r="AG41" t="s">
        <v>74</v>
      </c>
      <c r="AH41" t="s">
        <v>19</v>
      </c>
    </row>
    <row r="42" ht="14.25" customHeight="1" spans="1:34">
      <c r="A42" s="6" t="s">
        <v>365</v>
      </c>
      <c r="B42" s="6"/>
      <c r="C42" s="6" t="s">
        <v>73</v>
      </c>
      <c r="D42" s="6" t="s">
        <v>74</v>
      </c>
      <c r="E42" s="6" t="s">
        <v>75</v>
      </c>
      <c r="F42" s="6" t="s">
        <v>74</v>
      </c>
      <c r="G42" s="6" t="s">
        <v>366</v>
      </c>
      <c r="H42" s="7" t="s">
        <v>367</v>
      </c>
      <c r="I42" s="7" t="s">
        <v>78</v>
      </c>
      <c r="J42" s="7" t="s">
        <v>2</v>
      </c>
      <c r="K42" s="7" t="s">
        <v>368</v>
      </c>
      <c r="L42" s="7">
        <v>1</v>
      </c>
      <c r="M42" s="7">
        <v>1</v>
      </c>
      <c r="N42" s="7" t="s">
        <v>80</v>
      </c>
      <c r="O42" s="7" t="s">
        <v>80</v>
      </c>
      <c r="P42" s="7" t="s">
        <v>81</v>
      </c>
      <c r="Q42" s="7"/>
      <c r="R42" s="12" t="s">
        <v>369</v>
      </c>
      <c r="S42" s="14" t="s">
        <v>19</v>
      </c>
      <c r="T42" s="7"/>
      <c r="U42" s="12" t="s">
        <v>19</v>
      </c>
      <c r="V42" s="12" t="s">
        <v>369</v>
      </c>
      <c r="W42" s="14" t="s">
        <v>266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370</v>
      </c>
      <c r="AD42" t="s">
        <v>6</v>
      </c>
      <c r="AE42" t="s">
        <v>285</v>
      </c>
      <c r="AF42" t="s">
        <v>87</v>
      </c>
      <c r="AG42" t="s">
        <v>74</v>
      </c>
      <c r="AH42" t="s">
        <v>19</v>
      </c>
    </row>
    <row r="43" ht="14.25" customHeight="1" spans="1:34">
      <c r="A43" s="6" t="s">
        <v>371</v>
      </c>
      <c r="B43" s="6"/>
      <c r="C43" s="6" t="s">
        <v>73</v>
      </c>
      <c r="D43" s="6" t="s">
        <v>74</v>
      </c>
      <c r="E43" s="6" t="s">
        <v>75</v>
      </c>
      <c r="F43" s="6" t="s">
        <v>74</v>
      </c>
      <c r="G43" s="6" t="s">
        <v>372</v>
      </c>
      <c r="H43" s="7" t="s">
        <v>373</v>
      </c>
      <c r="I43" s="7" t="s">
        <v>78</v>
      </c>
      <c r="J43" s="7" t="s">
        <v>2</v>
      </c>
      <c r="K43" s="7" t="s">
        <v>374</v>
      </c>
      <c r="L43" s="7">
        <v>1</v>
      </c>
      <c r="M43" s="7">
        <v>2</v>
      </c>
      <c r="N43" s="7" t="s">
        <v>101</v>
      </c>
      <c r="O43" s="7" t="s">
        <v>101</v>
      </c>
      <c r="P43" s="7" t="s">
        <v>81</v>
      </c>
      <c r="Q43" s="7"/>
      <c r="R43" s="12" t="s">
        <v>375</v>
      </c>
      <c r="S43" s="14" t="s">
        <v>19</v>
      </c>
      <c r="T43" s="7"/>
      <c r="U43" s="12" t="s">
        <v>19</v>
      </c>
      <c r="V43" s="12" t="s">
        <v>375</v>
      </c>
      <c r="W43" s="14" t="s">
        <v>376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377</v>
      </c>
      <c r="AD43" t="s">
        <v>6</v>
      </c>
      <c r="AE43" t="s">
        <v>378</v>
      </c>
      <c r="AF43" t="s">
        <v>87</v>
      </c>
      <c r="AG43" t="s">
        <v>74</v>
      </c>
      <c r="AH43" t="s">
        <v>19</v>
      </c>
    </row>
    <row r="44" ht="14.25" customHeight="1" spans="1:34">
      <c r="A44" s="6" t="s">
        <v>379</v>
      </c>
      <c r="B44" s="6"/>
      <c r="C44" s="6" t="s">
        <v>73</v>
      </c>
      <c r="D44" s="6" t="s">
        <v>74</v>
      </c>
      <c r="E44" s="6" t="s">
        <v>75</v>
      </c>
      <c r="F44" s="6" t="s">
        <v>74</v>
      </c>
      <c r="G44" s="6" t="s">
        <v>380</v>
      </c>
      <c r="H44" s="7" t="s">
        <v>381</v>
      </c>
      <c r="I44" s="7" t="s">
        <v>78</v>
      </c>
      <c r="J44" s="7" t="s">
        <v>2</v>
      </c>
      <c r="K44" s="7" t="s">
        <v>382</v>
      </c>
      <c r="L44" s="7">
        <v>1</v>
      </c>
      <c r="M44" s="7">
        <v>1</v>
      </c>
      <c r="N44" s="7" t="s">
        <v>80</v>
      </c>
      <c r="O44" s="7" t="s">
        <v>80</v>
      </c>
      <c r="P44" s="7" t="s">
        <v>81</v>
      </c>
      <c r="Q44" s="7"/>
      <c r="R44" s="12" t="s">
        <v>172</v>
      </c>
      <c r="S44" s="14" t="s">
        <v>19</v>
      </c>
      <c r="T44" s="7"/>
      <c r="U44" s="12" t="s">
        <v>19</v>
      </c>
      <c r="V44" s="12" t="s">
        <v>172</v>
      </c>
      <c r="W44" s="14" t="s">
        <v>383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384</v>
      </c>
      <c r="AD44" t="s">
        <v>6</v>
      </c>
      <c r="AE44" t="s">
        <v>385</v>
      </c>
      <c r="AF44" t="s">
        <v>87</v>
      </c>
      <c r="AG44" t="s">
        <v>74</v>
      </c>
      <c r="AH44" t="s">
        <v>19</v>
      </c>
    </row>
    <row r="45" ht="14.25" customHeight="1" spans="1:34">
      <c r="A45" s="6" t="s">
        <v>386</v>
      </c>
      <c r="B45" s="6"/>
      <c r="C45" s="6" t="s">
        <v>73</v>
      </c>
      <c r="D45" s="6" t="s">
        <v>74</v>
      </c>
      <c r="E45" s="6" t="s">
        <v>75</v>
      </c>
      <c r="F45" s="6" t="s">
        <v>74</v>
      </c>
      <c r="G45" s="6" t="s">
        <v>387</v>
      </c>
      <c r="H45" s="7" t="s">
        <v>388</v>
      </c>
      <c r="I45" s="7" t="s">
        <v>78</v>
      </c>
      <c r="J45" s="7" t="s">
        <v>2</v>
      </c>
      <c r="K45" s="7" t="s">
        <v>389</v>
      </c>
      <c r="L45" s="7">
        <v>1</v>
      </c>
      <c r="M45" s="7">
        <v>1</v>
      </c>
      <c r="N45" s="7" t="s">
        <v>80</v>
      </c>
      <c r="O45" s="7" t="s">
        <v>80</v>
      </c>
      <c r="P45" s="7" t="s">
        <v>81</v>
      </c>
      <c r="Q45" s="7"/>
      <c r="R45" s="12" t="s">
        <v>390</v>
      </c>
      <c r="S45" s="14" t="s">
        <v>19</v>
      </c>
      <c r="T45" s="7"/>
      <c r="U45" s="12" t="s">
        <v>19</v>
      </c>
      <c r="V45" s="12" t="s">
        <v>390</v>
      </c>
      <c r="W45" s="14" t="s">
        <v>103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391</v>
      </c>
      <c r="AD45" t="s">
        <v>6</v>
      </c>
      <c r="AE45" t="s">
        <v>205</v>
      </c>
      <c r="AF45" t="s">
        <v>87</v>
      </c>
      <c r="AG45" t="s">
        <v>74</v>
      </c>
      <c r="AH45" t="s">
        <v>19</v>
      </c>
    </row>
    <row r="46" ht="14.25" customHeight="1" spans="1:34">
      <c r="A46" s="6" t="s">
        <v>392</v>
      </c>
      <c r="B46" s="6"/>
      <c r="C46" s="6" t="s">
        <v>73</v>
      </c>
      <c r="D46" s="6" t="s">
        <v>74</v>
      </c>
      <c r="E46" s="6" t="s">
        <v>75</v>
      </c>
      <c r="F46" s="6" t="s">
        <v>74</v>
      </c>
      <c r="G46" s="6" t="s">
        <v>359</v>
      </c>
      <c r="H46" s="7" t="s">
        <v>360</v>
      </c>
      <c r="I46" s="7" t="s">
        <v>78</v>
      </c>
      <c r="J46" s="7" t="s">
        <v>2</v>
      </c>
      <c r="K46" s="7" t="s">
        <v>393</v>
      </c>
      <c r="L46" s="7">
        <v>1</v>
      </c>
      <c r="M46" s="7">
        <v>1</v>
      </c>
      <c r="N46" s="7" t="s">
        <v>80</v>
      </c>
      <c r="O46" s="7" t="s">
        <v>80</v>
      </c>
      <c r="P46" s="7" t="s">
        <v>81</v>
      </c>
      <c r="Q46" s="7"/>
      <c r="R46" s="12" t="s">
        <v>362</v>
      </c>
      <c r="S46" s="14" t="s">
        <v>19</v>
      </c>
      <c r="T46" s="7"/>
      <c r="U46" s="12" t="s">
        <v>19</v>
      </c>
      <c r="V46" s="12" t="s">
        <v>362</v>
      </c>
      <c r="W46" s="14" t="s">
        <v>363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364</v>
      </c>
      <c r="AD46" t="s">
        <v>6</v>
      </c>
      <c r="AE46" t="s">
        <v>285</v>
      </c>
      <c r="AF46" t="s">
        <v>87</v>
      </c>
      <c r="AG46" t="s">
        <v>74</v>
      </c>
      <c r="AH46" t="s">
        <v>19</v>
      </c>
    </row>
    <row r="47" ht="14.25" customHeight="1" spans="1:34">
      <c r="A47" s="6" t="s">
        <v>394</v>
      </c>
      <c r="B47" s="6"/>
      <c r="C47" s="6" t="s">
        <v>73</v>
      </c>
      <c r="D47" s="6" t="s">
        <v>74</v>
      </c>
      <c r="E47" s="6" t="s">
        <v>75</v>
      </c>
      <c r="F47" s="6" t="s">
        <v>74</v>
      </c>
      <c r="G47" s="6" t="s">
        <v>395</v>
      </c>
      <c r="H47" s="7" t="s">
        <v>396</v>
      </c>
      <c r="I47" s="7" t="s">
        <v>78</v>
      </c>
      <c r="J47" s="7" t="s">
        <v>2</v>
      </c>
      <c r="K47" s="7" t="s">
        <v>397</v>
      </c>
      <c r="L47" s="7">
        <v>1</v>
      </c>
      <c r="M47" s="7">
        <v>1</v>
      </c>
      <c r="N47" s="7" t="s">
        <v>80</v>
      </c>
      <c r="O47" s="7" t="s">
        <v>80</v>
      </c>
      <c r="P47" s="7" t="s">
        <v>81</v>
      </c>
      <c r="Q47" s="7"/>
      <c r="R47" s="12" t="s">
        <v>398</v>
      </c>
      <c r="S47" s="14" t="s">
        <v>19</v>
      </c>
      <c r="T47" s="7"/>
      <c r="U47" s="12" t="s">
        <v>19</v>
      </c>
      <c r="V47" s="12" t="s">
        <v>398</v>
      </c>
      <c r="W47" s="14" t="s">
        <v>399</v>
      </c>
      <c r="X47" s="14" t="s">
        <v>19</v>
      </c>
      <c r="Y47" s="12" t="s">
        <v>19</v>
      </c>
      <c r="Z47" s="14" t="s">
        <v>19</v>
      </c>
      <c r="AA47" s="15" t="s">
        <v>19</v>
      </c>
      <c r="AB47" t="s">
        <v>19</v>
      </c>
      <c r="AC47" t="s">
        <v>400</v>
      </c>
      <c r="AD47" t="s">
        <v>6</v>
      </c>
      <c r="AE47" t="s">
        <v>306</v>
      </c>
      <c r="AF47" t="s">
        <v>87</v>
      </c>
      <c r="AG47" t="s">
        <v>74</v>
      </c>
      <c r="AH47" t="s">
        <v>19</v>
      </c>
    </row>
    <row r="48" ht="14.25" customHeight="1" spans="1:34">
      <c r="A48" s="6" t="s">
        <v>401</v>
      </c>
      <c r="B48" s="6"/>
      <c r="C48" s="6" t="s">
        <v>73</v>
      </c>
      <c r="D48" s="6" t="s">
        <v>74</v>
      </c>
      <c r="E48" s="6" t="s">
        <v>75</v>
      </c>
      <c r="F48" s="6" t="s">
        <v>74</v>
      </c>
      <c r="G48" s="6" t="s">
        <v>402</v>
      </c>
      <c r="H48" s="7" t="s">
        <v>403</v>
      </c>
      <c r="I48" s="7" t="s">
        <v>78</v>
      </c>
      <c r="J48" s="7" t="s">
        <v>2</v>
      </c>
      <c r="K48" s="7" t="s">
        <v>404</v>
      </c>
      <c r="L48" s="7">
        <v>1</v>
      </c>
      <c r="M48" s="7">
        <v>1</v>
      </c>
      <c r="N48" s="7" t="s">
        <v>80</v>
      </c>
      <c r="O48" s="7" t="s">
        <v>80</v>
      </c>
      <c r="P48" s="7" t="s">
        <v>81</v>
      </c>
      <c r="Q48" s="7"/>
      <c r="R48" s="12" t="s">
        <v>398</v>
      </c>
      <c r="S48" s="14" t="s">
        <v>19</v>
      </c>
      <c r="T48" s="7"/>
      <c r="U48" s="12" t="s">
        <v>19</v>
      </c>
      <c r="V48" s="12" t="s">
        <v>398</v>
      </c>
      <c r="W48" s="14" t="s">
        <v>399</v>
      </c>
      <c r="X48" s="14" t="s">
        <v>19</v>
      </c>
      <c r="Y48" s="12" t="s">
        <v>19</v>
      </c>
      <c r="Z48" s="14" t="s">
        <v>19</v>
      </c>
      <c r="AA48" s="15" t="s">
        <v>19</v>
      </c>
      <c r="AB48" t="s">
        <v>19</v>
      </c>
      <c r="AC48" t="s">
        <v>400</v>
      </c>
      <c r="AD48" t="s">
        <v>6</v>
      </c>
      <c r="AE48" t="s">
        <v>113</v>
      </c>
      <c r="AF48" t="s">
        <v>87</v>
      </c>
      <c r="AG48" t="s">
        <v>74</v>
      </c>
      <c r="AH48" t="s">
        <v>19</v>
      </c>
    </row>
    <row r="49" ht="14.25" customHeight="1" spans="1:34">
      <c r="A49" s="6" t="s">
        <v>405</v>
      </c>
      <c r="B49" s="6"/>
      <c r="C49" s="6" t="s">
        <v>73</v>
      </c>
      <c r="D49" s="6" t="s">
        <v>74</v>
      </c>
      <c r="E49" s="6" t="s">
        <v>75</v>
      </c>
      <c r="F49" s="6" t="s">
        <v>74</v>
      </c>
      <c r="G49" s="6" t="s">
        <v>406</v>
      </c>
      <c r="H49" s="7" t="s">
        <v>407</v>
      </c>
      <c r="I49" s="7" t="s">
        <v>78</v>
      </c>
      <c r="J49" s="7" t="s">
        <v>2</v>
      </c>
      <c r="K49" s="7" t="s">
        <v>408</v>
      </c>
      <c r="L49" s="7">
        <v>1</v>
      </c>
      <c r="M49" s="7">
        <v>1</v>
      </c>
      <c r="N49" s="7" t="s">
        <v>101</v>
      </c>
      <c r="O49" s="7" t="s">
        <v>80</v>
      </c>
      <c r="P49" s="7" t="s">
        <v>81</v>
      </c>
      <c r="Q49" s="7"/>
      <c r="R49" s="12" t="s">
        <v>409</v>
      </c>
      <c r="S49" s="14" t="s">
        <v>19</v>
      </c>
      <c r="T49" s="7"/>
      <c r="U49" s="12" t="s">
        <v>19</v>
      </c>
      <c r="V49" s="12" t="s">
        <v>409</v>
      </c>
      <c r="W49" s="14" t="s">
        <v>410</v>
      </c>
      <c r="X49" s="14" t="s">
        <v>19</v>
      </c>
      <c r="Y49" s="12" t="s">
        <v>19</v>
      </c>
      <c r="Z49" s="14" t="s">
        <v>19</v>
      </c>
      <c r="AA49" s="15" t="s">
        <v>19</v>
      </c>
      <c r="AB49" t="s">
        <v>19</v>
      </c>
      <c r="AC49" t="s">
        <v>411</v>
      </c>
      <c r="AD49" t="s">
        <v>6</v>
      </c>
      <c r="AE49" t="s">
        <v>412</v>
      </c>
      <c r="AF49" t="s">
        <v>87</v>
      </c>
      <c r="AG49" t="s">
        <v>74</v>
      </c>
      <c r="AH49" t="s">
        <v>19</v>
      </c>
    </row>
    <row r="50" ht="14.25" customHeight="1" spans="1:34">
      <c r="A50" s="6" t="s">
        <v>413</v>
      </c>
      <c r="B50" s="6"/>
      <c r="C50" s="6" t="s">
        <v>73</v>
      </c>
      <c r="D50" s="6" t="s">
        <v>74</v>
      </c>
      <c r="E50" s="6" t="s">
        <v>75</v>
      </c>
      <c r="F50" s="6" t="s">
        <v>74</v>
      </c>
      <c r="G50" s="6" t="s">
        <v>414</v>
      </c>
      <c r="H50" s="7" t="s">
        <v>415</v>
      </c>
      <c r="I50" s="7" t="s">
        <v>78</v>
      </c>
      <c r="J50" s="7" t="s">
        <v>2</v>
      </c>
      <c r="K50" s="7" t="s">
        <v>416</v>
      </c>
      <c r="L50" s="7">
        <v>1</v>
      </c>
      <c r="M50" s="7">
        <v>1</v>
      </c>
      <c r="N50" s="7" t="s">
        <v>80</v>
      </c>
      <c r="O50" s="7" t="s">
        <v>80</v>
      </c>
      <c r="P50" s="7" t="s">
        <v>81</v>
      </c>
      <c r="Q50" s="7"/>
      <c r="R50" s="12" t="s">
        <v>240</v>
      </c>
      <c r="S50" s="14" t="s">
        <v>19</v>
      </c>
      <c r="T50" s="7"/>
      <c r="U50" s="12" t="s">
        <v>19</v>
      </c>
      <c r="V50" s="12" t="s">
        <v>240</v>
      </c>
      <c r="W50" s="14" t="s">
        <v>241</v>
      </c>
      <c r="X50" s="14" t="s">
        <v>19</v>
      </c>
      <c r="Y50" s="12" t="s">
        <v>19</v>
      </c>
      <c r="Z50" s="14" t="s">
        <v>19</v>
      </c>
      <c r="AA50" s="15" t="s">
        <v>19</v>
      </c>
      <c r="AB50" t="s">
        <v>19</v>
      </c>
      <c r="AC50" t="s">
        <v>242</v>
      </c>
      <c r="AD50" t="s">
        <v>6</v>
      </c>
      <c r="AE50" t="s">
        <v>417</v>
      </c>
      <c r="AF50" t="s">
        <v>87</v>
      </c>
      <c r="AG50" t="s">
        <v>74</v>
      </c>
      <c r="AH50" t="s">
        <v>19</v>
      </c>
    </row>
    <row r="51" ht="14.25" customHeight="1" spans="1:34">
      <c r="A51" s="6" t="s">
        <v>418</v>
      </c>
      <c r="B51" s="6"/>
      <c r="C51" s="6" t="s">
        <v>73</v>
      </c>
      <c r="D51" s="6" t="s">
        <v>74</v>
      </c>
      <c r="E51" s="6" t="s">
        <v>75</v>
      </c>
      <c r="F51" s="6" t="s">
        <v>74</v>
      </c>
      <c r="G51" s="6" t="s">
        <v>419</v>
      </c>
      <c r="H51" s="7" t="s">
        <v>420</v>
      </c>
      <c r="I51" s="7" t="s">
        <v>78</v>
      </c>
      <c r="J51" s="7" t="s">
        <v>2</v>
      </c>
      <c r="K51" s="7" t="s">
        <v>421</v>
      </c>
      <c r="L51" s="7">
        <v>1</v>
      </c>
      <c r="M51" s="7">
        <v>1</v>
      </c>
      <c r="N51" s="7" t="s">
        <v>80</v>
      </c>
      <c r="O51" s="7" t="s">
        <v>80</v>
      </c>
      <c r="P51" s="7" t="s">
        <v>81</v>
      </c>
      <c r="Q51" s="7"/>
      <c r="R51" s="12" t="s">
        <v>422</v>
      </c>
      <c r="S51" s="14" t="s">
        <v>19</v>
      </c>
      <c r="T51" s="7"/>
      <c r="U51" s="12" t="s">
        <v>19</v>
      </c>
      <c r="V51" s="12" t="s">
        <v>422</v>
      </c>
      <c r="W51" s="14" t="s">
        <v>363</v>
      </c>
      <c r="X51" s="14" t="s">
        <v>19</v>
      </c>
      <c r="Y51" s="12" t="s">
        <v>19</v>
      </c>
      <c r="Z51" s="14" t="s">
        <v>19</v>
      </c>
      <c r="AA51" s="15" t="s">
        <v>19</v>
      </c>
      <c r="AB51" t="s">
        <v>19</v>
      </c>
      <c r="AC51" t="s">
        <v>423</v>
      </c>
      <c r="AD51" t="s">
        <v>6</v>
      </c>
      <c r="AE51" t="s">
        <v>113</v>
      </c>
      <c r="AF51" t="s">
        <v>87</v>
      </c>
      <c r="AG51" t="s">
        <v>74</v>
      </c>
      <c r="AH51" t="s">
        <v>19</v>
      </c>
    </row>
    <row r="52" ht="14.25" customHeight="1" spans="1:34">
      <c r="A52" s="6" t="s">
        <v>424</v>
      </c>
      <c r="B52" s="6"/>
      <c r="C52" s="6" t="s">
        <v>73</v>
      </c>
      <c r="D52" s="6" t="s">
        <v>74</v>
      </c>
      <c r="E52" s="6" t="s">
        <v>75</v>
      </c>
      <c r="F52" s="6" t="s">
        <v>74</v>
      </c>
      <c r="G52" s="6" t="s">
        <v>425</v>
      </c>
      <c r="H52" s="7" t="s">
        <v>426</v>
      </c>
      <c r="I52" s="7" t="s">
        <v>78</v>
      </c>
      <c r="J52" s="7" t="s">
        <v>2</v>
      </c>
      <c r="K52" s="7" t="s">
        <v>427</v>
      </c>
      <c r="L52" s="7">
        <v>1</v>
      </c>
      <c r="M52" s="7">
        <v>1</v>
      </c>
      <c r="N52" s="7" t="s">
        <v>80</v>
      </c>
      <c r="O52" s="7" t="s">
        <v>80</v>
      </c>
      <c r="P52" s="7" t="s">
        <v>81</v>
      </c>
      <c r="Q52" s="7"/>
      <c r="R52" s="12" t="s">
        <v>428</v>
      </c>
      <c r="S52" s="14" t="s">
        <v>19</v>
      </c>
      <c r="T52" s="7"/>
      <c r="U52" s="12" t="s">
        <v>19</v>
      </c>
      <c r="V52" s="12" t="s">
        <v>428</v>
      </c>
      <c r="W52" s="14" t="s">
        <v>429</v>
      </c>
      <c r="X52" s="14" t="s">
        <v>19</v>
      </c>
      <c r="Y52" s="12" t="s">
        <v>19</v>
      </c>
      <c r="Z52" s="14" t="s">
        <v>19</v>
      </c>
      <c r="AA52" s="15" t="s">
        <v>19</v>
      </c>
      <c r="AB52" t="s">
        <v>19</v>
      </c>
      <c r="AC52" t="s">
        <v>430</v>
      </c>
      <c r="AD52" t="s">
        <v>6</v>
      </c>
      <c r="AE52" t="s">
        <v>431</v>
      </c>
      <c r="AF52" t="s">
        <v>87</v>
      </c>
      <c r="AG52" t="s">
        <v>74</v>
      </c>
      <c r="AH52" t="s">
        <v>19</v>
      </c>
    </row>
    <row r="53" ht="14.25" customHeight="1" spans="1:34">
      <c r="A53" s="6" t="s">
        <v>432</v>
      </c>
      <c r="B53" s="6"/>
      <c r="C53" s="6" t="s">
        <v>73</v>
      </c>
      <c r="D53" s="6" t="s">
        <v>74</v>
      </c>
      <c r="E53" s="6" t="s">
        <v>75</v>
      </c>
      <c r="F53" s="6" t="s">
        <v>74</v>
      </c>
      <c r="G53" s="6" t="s">
        <v>433</v>
      </c>
      <c r="H53" s="7" t="s">
        <v>434</v>
      </c>
      <c r="I53" s="7" t="s">
        <v>78</v>
      </c>
      <c r="J53" s="7" t="s">
        <v>2</v>
      </c>
      <c r="K53" s="7" t="s">
        <v>435</v>
      </c>
      <c r="L53" s="7">
        <v>1</v>
      </c>
      <c r="M53" s="7">
        <v>2</v>
      </c>
      <c r="N53" s="7" t="s">
        <v>101</v>
      </c>
      <c r="O53" s="7" t="s">
        <v>101</v>
      </c>
      <c r="P53" s="7" t="s">
        <v>81</v>
      </c>
      <c r="Q53" s="7"/>
      <c r="R53" s="12" t="s">
        <v>436</v>
      </c>
      <c r="S53" s="14" t="s">
        <v>19</v>
      </c>
      <c r="T53" s="7"/>
      <c r="U53" s="12" t="s">
        <v>19</v>
      </c>
      <c r="V53" s="12" t="s">
        <v>436</v>
      </c>
      <c r="W53" s="14" t="s">
        <v>437</v>
      </c>
      <c r="X53" s="14" t="s">
        <v>19</v>
      </c>
      <c r="Y53" s="12" t="s">
        <v>19</v>
      </c>
      <c r="Z53" s="14" t="s">
        <v>19</v>
      </c>
      <c r="AA53" s="15" t="s">
        <v>19</v>
      </c>
      <c r="AB53" t="s">
        <v>19</v>
      </c>
      <c r="AC53" t="s">
        <v>250</v>
      </c>
      <c r="AD53" t="s">
        <v>6</v>
      </c>
      <c r="AE53" t="s">
        <v>438</v>
      </c>
      <c r="AF53" t="s">
        <v>87</v>
      </c>
      <c r="AG53" t="s">
        <v>74</v>
      </c>
      <c r="AH53" t="s">
        <v>19</v>
      </c>
    </row>
    <row r="54" ht="14.25" customHeight="1" spans="1:34">
      <c r="A54" s="6" t="s">
        <v>439</v>
      </c>
      <c r="B54" s="6"/>
      <c r="C54" s="6" t="s">
        <v>73</v>
      </c>
      <c r="D54" s="6" t="s">
        <v>74</v>
      </c>
      <c r="E54" s="6" t="s">
        <v>75</v>
      </c>
      <c r="F54" s="6" t="s">
        <v>74</v>
      </c>
      <c r="G54" s="6" t="s">
        <v>440</v>
      </c>
      <c r="H54" s="7" t="s">
        <v>441</v>
      </c>
      <c r="I54" s="7" t="s">
        <v>78</v>
      </c>
      <c r="J54" s="7" t="s">
        <v>2</v>
      </c>
      <c r="K54" s="7" t="s">
        <v>442</v>
      </c>
      <c r="L54" s="7">
        <v>2</v>
      </c>
      <c r="M54" s="7">
        <v>1</v>
      </c>
      <c r="N54" s="7" t="s">
        <v>80</v>
      </c>
      <c r="O54" s="7" t="s">
        <v>80</v>
      </c>
      <c r="P54" s="7" t="s">
        <v>81</v>
      </c>
      <c r="Q54" s="7"/>
      <c r="R54" s="12" t="s">
        <v>443</v>
      </c>
      <c r="S54" s="14" t="s">
        <v>19</v>
      </c>
      <c r="T54" s="7"/>
      <c r="U54" s="12" t="s">
        <v>19</v>
      </c>
      <c r="V54" s="12" t="s">
        <v>443</v>
      </c>
      <c r="W54" s="14" t="s">
        <v>241</v>
      </c>
      <c r="X54" s="14" t="s">
        <v>19</v>
      </c>
      <c r="Y54" s="12" t="s">
        <v>19</v>
      </c>
      <c r="Z54" s="14" t="s">
        <v>19</v>
      </c>
      <c r="AA54" s="15" t="s">
        <v>19</v>
      </c>
      <c r="AB54" t="s">
        <v>19</v>
      </c>
      <c r="AC54" t="s">
        <v>444</v>
      </c>
      <c r="AD54" t="s">
        <v>6</v>
      </c>
      <c r="AE54" t="s">
        <v>385</v>
      </c>
      <c r="AF54" t="s">
        <v>87</v>
      </c>
      <c r="AG54" t="s">
        <v>74</v>
      </c>
      <c r="AH54" t="s">
        <v>19</v>
      </c>
    </row>
    <row r="55" ht="14.25" customHeight="1" spans="1:34">
      <c r="A55" s="6" t="s">
        <v>445</v>
      </c>
      <c r="B55" s="6"/>
      <c r="C55" s="6" t="s">
        <v>73</v>
      </c>
      <c r="D55" s="6" t="s">
        <v>74</v>
      </c>
      <c r="E55" s="6" t="s">
        <v>75</v>
      </c>
      <c r="F55" s="6" t="s">
        <v>74</v>
      </c>
      <c r="G55" s="6" t="s">
        <v>446</v>
      </c>
      <c r="H55" s="7" t="s">
        <v>447</v>
      </c>
      <c r="I55" s="7" t="s">
        <v>78</v>
      </c>
      <c r="J55" s="7" t="s">
        <v>2</v>
      </c>
      <c r="K55" s="7" t="s">
        <v>448</v>
      </c>
      <c r="L55" s="7">
        <v>1</v>
      </c>
      <c r="M55" s="7">
        <v>1</v>
      </c>
      <c r="N55" s="7" t="s">
        <v>80</v>
      </c>
      <c r="O55" s="7" t="s">
        <v>80</v>
      </c>
      <c r="P55" s="7" t="s">
        <v>81</v>
      </c>
      <c r="Q55" s="7"/>
      <c r="R55" s="12" t="s">
        <v>449</v>
      </c>
      <c r="S55" s="14" t="s">
        <v>19</v>
      </c>
      <c r="T55" s="7"/>
      <c r="U55" s="12" t="s">
        <v>19</v>
      </c>
      <c r="V55" s="12" t="s">
        <v>449</v>
      </c>
      <c r="W55" s="14" t="s">
        <v>450</v>
      </c>
      <c r="X55" s="14" t="s">
        <v>19</v>
      </c>
      <c r="Y55" s="12" t="s">
        <v>19</v>
      </c>
      <c r="Z55" s="14" t="s">
        <v>19</v>
      </c>
      <c r="AA55" s="15" t="s">
        <v>19</v>
      </c>
      <c r="AB55" t="s">
        <v>19</v>
      </c>
      <c r="AC55" t="s">
        <v>451</v>
      </c>
      <c r="AD55" t="s">
        <v>6</v>
      </c>
      <c r="AE55" t="s">
        <v>452</v>
      </c>
      <c r="AF55" t="s">
        <v>87</v>
      </c>
      <c r="AG55" t="s">
        <v>74</v>
      </c>
      <c r="AH55" t="s">
        <v>19</v>
      </c>
    </row>
    <row r="56" ht="14.25" customHeight="1" spans="1:34">
      <c r="A56" s="6" t="s">
        <v>453</v>
      </c>
      <c r="B56" s="6"/>
      <c r="C56" s="6" t="s">
        <v>73</v>
      </c>
      <c r="D56" s="6" t="s">
        <v>74</v>
      </c>
      <c r="E56" s="6" t="s">
        <v>75</v>
      </c>
      <c r="F56" s="6" t="s">
        <v>74</v>
      </c>
      <c r="G56" s="6" t="s">
        <v>130</v>
      </c>
      <c r="H56" s="7" t="s">
        <v>131</v>
      </c>
      <c r="I56" s="7" t="s">
        <v>78</v>
      </c>
      <c r="J56" s="7" t="s">
        <v>2</v>
      </c>
      <c r="K56" s="7" t="s">
        <v>454</v>
      </c>
      <c r="L56" s="7">
        <v>1</v>
      </c>
      <c r="M56" s="7">
        <v>1</v>
      </c>
      <c r="N56" s="7" t="s">
        <v>80</v>
      </c>
      <c r="O56" s="7" t="s">
        <v>80</v>
      </c>
      <c r="P56" s="7" t="s">
        <v>81</v>
      </c>
      <c r="Q56" s="7"/>
      <c r="R56" s="12" t="s">
        <v>196</v>
      </c>
      <c r="S56" s="14" t="s">
        <v>19</v>
      </c>
      <c r="T56" s="7"/>
      <c r="U56" s="12" t="s">
        <v>19</v>
      </c>
      <c r="V56" s="12" t="s">
        <v>196</v>
      </c>
      <c r="W56" s="14" t="s">
        <v>23</v>
      </c>
      <c r="X56" s="14" t="s">
        <v>19</v>
      </c>
      <c r="Y56" s="12" t="s">
        <v>19</v>
      </c>
      <c r="Z56" s="14" t="s">
        <v>19</v>
      </c>
      <c r="AA56" s="15" t="s">
        <v>19</v>
      </c>
      <c r="AB56" t="s">
        <v>19</v>
      </c>
      <c r="AC56" t="s">
        <v>455</v>
      </c>
      <c r="AD56" t="s">
        <v>6</v>
      </c>
      <c r="AE56" t="s">
        <v>113</v>
      </c>
      <c r="AF56" t="s">
        <v>87</v>
      </c>
      <c r="AG56" t="s">
        <v>74</v>
      </c>
      <c r="AH56" t="s">
        <v>19</v>
      </c>
    </row>
    <row r="57" ht="14.25" customHeight="1" spans="1:34">
      <c r="A57" s="6" t="s">
        <v>456</v>
      </c>
      <c r="B57" s="6"/>
      <c r="C57" s="6" t="s">
        <v>73</v>
      </c>
      <c r="D57" s="6" t="s">
        <v>74</v>
      </c>
      <c r="E57" s="6" t="s">
        <v>75</v>
      </c>
      <c r="F57" s="6" t="s">
        <v>74</v>
      </c>
      <c r="G57" s="6" t="s">
        <v>457</v>
      </c>
      <c r="H57" s="7" t="s">
        <v>458</v>
      </c>
      <c r="I57" s="7" t="s">
        <v>78</v>
      </c>
      <c r="J57" s="7" t="s">
        <v>2</v>
      </c>
      <c r="K57" s="7" t="s">
        <v>459</v>
      </c>
      <c r="L57" s="7">
        <v>1</v>
      </c>
      <c r="M57" s="7">
        <v>1</v>
      </c>
      <c r="N57" s="7" t="s">
        <v>80</v>
      </c>
      <c r="O57" s="7" t="s">
        <v>80</v>
      </c>
      <c r="P57" s="7" t="s">
        <v>81</v>
      </c>
      <c r="Q57" s="7"/>
      <c r="R57" s="12" t="s">
        <v>460</v>
      </c>
      <c r="S57" s="14" t="s">
        <v>19</v>
      </c>
      <c r="T57" s="7"/>
      <c r="U57" s="12" t="s">
        <v>19</v>
      </c>
      <c r="V57" s="12" t="s">
        <v>460</v>
      </c>
      <c r="W57" s="14" t="s">
        <v>111</v>
      </c>
      <c r="X57" s="14" t="s">
        <v>19</v>
      </c>
      <c r="Y57" s="12" t="s">
        <v>19</v>
      </c>
      <c r="Z57" s="14" t="s">
        <v>19</v>
      </c>
      <c r="AA57" s="15" t="s">
        <v>19</v>
      </c>
      <c r="AB57" t="s">
        <v>19</v>
      </c>
      <c r="AC57" t="s">
        <v>461</v>
      </c>
      <c r="AD57" t="s">
        <v>6</v>
      </c>
      <c r="AE57" t="s">
        <v>385</v>
      </c>
      <c r="AF57" t="s">
        <v>87</v>
      </c>
      <c r="AG57" t="s">
        <v>74</v>
      </c>
      <c r="AH57" t="s">
        <v>19</v>
      </c>
    </row>
    <row r="58" ht="14.25" customHeight="1" spans="1:34">
      <c r="A58" s="6" t="s">
        <v>462</v>
      </c>
      <c r="B58" s="6"/>
      <c r="C58" s="6" t="s">
        <v>73</v>
      </c>
      <c r="D58" s="6" t="s">
        <v>74</v>
      </c>
      <c r="E58" s="6" t="s">
        <v>75</v>
      </c>
      <c r="F58" s="6" t="s">
        <v>74</v>
      </c>
      <c r="G58" s="6" t="s">
        <v>463</v>
      </c>
      <c r="H58" s="7" t="s">
        <v>464</v>
      </c>
      <c r="I58" s="7" t="s">
        <v>78</v>
      </c>
      <c r="J58" s="7" t="s">
        <v>2</v>
      </c>
      <c r="K58" s="7" t="s">
        <v>465</v>
      </c>
      <c r="L58" s="7">
        <v>1</v>
      </c>
      <c r="M58" s="7">
        <v>1</v>
      </c>
      <c r="N58" s="7" t="s">
        <v>80</v>
      </c>
      <c r="O58" s="7" t="s">
        <v>80</v>
      </c>
      <c r="P58" s="7" t="s">
        <v>81</v>
      </c>
      <c r="Q58" s="7"/>
      <c r="R58" s="12" t="s">
        <v>466</v>
      </c>
      <c r="S58" s="14" t="s">
        <v>19</v>
      </c>
      <c r="T58" s="7"/>
      <c r="U58" s="12" t="s">
        <v>19</v>
      </c>
      <c r="V58" s="12" t="s">
        <v>466</v>
      </c>
      <c r="W58" s="14" t="s">
        <v>266</v>
      </c>
      <c r="X58" s="14" t="s">
        <v>19</v>
      </c>
      <c r="Y58" s="12" t="s">
        <v>19</v>
      </c>
      <c r="Z58" s="14" t="s">
        <v>19</v>
      </c>
      <c r="AA58" s="15" t="s">
        <v>19</v>
      </c>
      <c r="AB58" t="s">
        <v>19</v>
      </c>
      <c r="AC58" t="s">
        <v>467</v>
      </c>
      <c r="AD58" t="s">
        <v>6</v>
      </c>
      <c r="AE58" t="s">
        <v>95</v>
      </c>
      <c r="AF58" t="s">
        <v>87</v>
      </c>
      <c r="AG58" t="s">
        <v>74</v>
      </c>
      <c r="AH58" t="s">
        <v>19</v>
      </c>
    </row>
    <row r="59" customHeight="1" spans="1:32">
      <c r="A59" s="10" t="s">
        <v>468</v>
      </c>
      <c r="B59" s="10"/>
      <c r="C59" s="10" t="s">
        <v>469</v>
      </c>
      <c r="D59" s="10"/>
      <c r="E59" s="10"/>
      <c r="F59" s="10"/>
      <c r="G59" s="10" t="s">
        <v>469</v>
      </c>
      <c r="H59" s="10" t="s">
        <v>469</v>
      </c>
      <c r="I59" s="10" t="s">
        <v>469</v>
      </c>
      <c r="J59" s="10" t="s">
        <v>469</v>
      </c>
      <c r="K59" s="10" t="s">
        <v>469</v>
      </c>
      <c r="L59" s="10" t="s">
        <v>469</v>
      </c>
      <c r="M59" s="10" t="s">
        <v>469</v>
      </c>
      <c r="N59" s="10" t="s">
        <v>469</v>
      </c>
      <c r="O59" s="10" t="s">
        <v>469</v>
      </c>
      <c r="P59" s="10" t="s">
        <v>469</v>
      </c>
      <c r="Q59" s="10"/>
      <c r="R59" s="13" t="s">
        <v>20</v>
      </c>
      <c r="S59" s="13" t="s">
        <v>21</v>
      </c>
      <c r="T59" s="10" t="s">
        <v>469</v>
      </c>
      <c r="U59" s="13"/>
      <c r="V59" s="13" t="s">
        <v>470</v>
      </c>
      <c r="W59" s="13" t="s">
        <v>22</v>
      </c>
      <c r="X59" s="13"/>
      <c r="Y59" s="13"/>
      <c r="Z59" s="13"/>
      <c r="AA59" s="10"/>
      <c r="AB59" s="13"/>
      <c r="AC59" s="10"/>
      <c r="AD59" s="10" t="s">
        <v>469</v>
      </c>
      <c r="AE59" s="10"/>
      <c r="AF59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471</v>
      </c>
      <c r="B1" s="4" t="s">
        <v>472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473</v>
      </c>
      <c r="H1" s="4" t="s">
        <v>474</v>
      </c>
      <c r="I1" s="4" t="s">
        <v>13</v>
      </c>
      <c r="J1" s="4" t="s">
        <v>17</v>
      </c>
      <c r="K1" s="4" t="s">
        <v>18</v>
      </c>
      <c r="L1" s="11" t="s">
        <v>475</v>
      </c>
      <c r="M1" s="4" t="s">
        <v>476</v>
      </c>
      <c r="N1" s="4" t="s">
        <v>477</v>
      </c>
    </row>
    <row r="2" ht="14.25" customHeight="1" spans="1:256">
      <c r="A2" s="6" t="s">
        <v>478</v>
      </c>
      <c r="B2" s="7" t="s">
        <v>479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480</v>
      </c>
      <c r="H2" s="7" t="s">
        <v>481</v>
      </c>
      <c r="I2" s="12" t="s">
        <v>23</v>
      </c>
      <c r="J2" s="12" t="s">
        <v>19</v>
      </c>
      <c r="K2" s="12" t="s">
        <v>23</v>
      </c>
      <c r="L2" s="7" t="s">
        <v>482</v>
      </c>
      <c r="M2" s="7" t="s">
        <v>483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10" t="s">
        <v>468</v>
      </c>
      <c r="B3" s="10" t="s">
        <v>469</v>
      </c>
      <c r="C3" s="10" t="s">
        <v>469</v>
      </c>
      <c r="D3" s="10" t="s">
        <v>469</v>
      </c>
      <c r="E3" s="10"/>
      <c r="F3" s="10"/>
      <c r="G3" s="10" t="s">
        <v>469</v>
      </c>
      <c r="H3" s="10" t="s">
        <v>469</v>
      </c>
      <c r="I3" s="13" t="s">
        <v>23</v>
      </c>
      <c r="J3" s="13"/>
      <c r="K3" s="13"/>
      <c r="L3" s="10"/>
      <c r="M3" s="10" t="s">
        <v>469</v>
      </c>
      <c r="N3" t="s">
        <v>469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484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68"/>
  <sheetViews>
    <sheetView tabSelected="1" workbookViewId="0">
      <selection activeCell="A65" sqref="A65:C68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485</v>
      </c>
    </row>
    <row r="2" ht="14.25" customHeight="1" spans="1:10">
      <c r="A2" s="43" t="s">
        <v>72</v>
      </c>
      <c r="B2" s="7" t="s">
        <v>80</v>
      </c>
      <c r="C2" s="7" t="s">
        <v>81</v>
      </c>
      <c r="D2" s="3">
        <v>133.86</v>
      </c>
      <c r="E2" t="str">
        <f>VLOOKUP(A2,HOP!A:L,12,0)</f>
        <v>117.00</v>
      </c>
      <c r="F2" t="str">
        <f>VLOOKUP(A2,HOP!A:C,3,0)</f>
        <v>2276716</v>
      </c>
      <c r="G2">
        <f>D2-E2</f>
        <v>16.86</v>
      </c>
      <c r="H2" t="str">
        <f>$H$1&amp;F2</f>
        <v>，2276716</v>
      </c>
      <c r="I2" t="str">
        <f>VLOOKUP(A2,HOP!A:T,20,0)</f>
        <v>直连</v>
      </c>
      <c r="J2" t="s">
        <v>486</v>
      </c>
    </row>
    <row r="3" ht="14.25" hidden="1" customHeight="1" spans="1:9">
      <c r="A3" s="6" t="s">
        <v>88</v>
      </c>
      <c r="B3" s="7" t="s">
        <v>80</v>
      </c>
      <c r="C3" s="7" t="s">
        <v>81</v>
      </c>
      <c r="D3" s="3">
        <v>214</v>
      </c>
      <c r="E3" t="str">
        <f>VLOOKUP(A3,HOP!A:L,12,0)</f>
        <v>214.00</v>
      </c>
      <c r="F3" t="str">
        <f>VLOOKUP(A3,HOP!A:C,3,0)</f>
        <v>2276917</v>
      </c>
      <c r="G3">
        <f t="shared" ref="G3:G34" si="0">D3-E3</f>
        <v>0</v>
      </c>
      <c r="H3" t="str">
        <f t="shared" ref="H3:H34" si="1">$H$1&amp;F3</f>
        <v>，2276917</v>
      </c>
      <c r="I3" t="str">
        <f>VLOOKUP(A3,HOP!A:T,20,0)</f>
        <v>直连</v>
      </c>
    </row>
    <row r="4" ht="14.25" hidden="1" customHeight="1" spans="1:9">
      <c r="A4" s="6" t="s">
        <v>96</v>
      </c>
      <c r="B4" s="7" t="s">
        <v>101</v>
      </c>
      <c r="C4" s="7" t="s">
        <v>81</v>
      </c>
      <c r="D4" s="3">
        <v>404</v>
      </c>
      <c r="E4" t="str">
        <f>VLOOKUP(A4,HOP!A:L,12,0)</f>
        <v>404.00</v>
      </c>
      <c r="F4" t="str">
        <f>VLOOKUP(A4,HOP!A:C,3,0)</f>
        <v>2275817</v>
      </c>
      <c r="G4">
        <f t="shared" si="0"/>
        <v>0</v>
      </c>
      <c r="H4" t="str">
        <f t="shared" si="1"/>
        <v>，2275817</v>
      </c>
      <c r="I4" t="str">
        <f>VLOOKUP(A4,HOP!A:T,20,0)</f>
        <v>直连</v>
      </c>
    </row>
    <row r="5" ht="14.25" hidden="1" customHeight="1" spans="1:9">
      <c r="A5" s="6" t="s">
        <v>106</v>
      </c>
      <c r="B5" s="7" t="s">
        <v>80</v>
      </c>
      <c r="C5" s="7" t="s">
        <v>81</v>
      </c>
      <c r="D5" s="3">
        <v>163</v>
      </c>
      <c r="E5" t="str">
        <f>VLOOKUP(A5,HOP!A:L,12,0)</f>
        <v>163.00</v>
      </c>
      <c r="F5" t="str">
        <f>VLOOKUP(A5,HOP!A:C,3,0)</f>
        <v>2276876</v>
      </c>
      <c r="G5">
        <f t="shared" si="0"/>
        <v>0</v>
      </c>
      <c r="H5" t="str">
        <f t="shared" si="1"/>
        <v>，2276876</v>
      </c>
      <c r="I5" t="str">
        <f>VLOOKUP(A5,HOP!A:T,20,0)</f>
        <v>直连</v>
      </c>
    </row>
    <row r="6" ht="14.25" hidden="1" customHeight="1" spans="1:9">
      <c r="A6" s="6" t="s">
        <v>114</v>
      </c>
      <c r="B6" s="7" t="s">
        <v>80</v>
      </c>
      <c r="C6" s="7" t="s">
        <v>81</v>
      </c>
      <c r="D6" s="3">
        <v>592</v>
      </c>
      <c r="E6" t="str">
        <f>VLOOKUP(A6,HOP!A:L,12,0)</f>
        <v>592.00</v>
      </c>
      <c r="F6" t="str">
        <f>VLOOKUP(A6,HOP!A:C,3,0)</f>
        <v>2276589</v>
      </c>
      <c r="G6">
        <f t="shared" si="0"/>
        <v>0</v>
      </c>
      <c r="H6" t="str">
        <f t="shared" si="1"/>
        <v>，2276589</v>
      </c>
      <c r="I6" t="str">
        <f>VLOOKUP(A6,HOP!A:T,20,0)</f>
        <v>直连</v>
      </c>
    </row>
    <row r="7" ht="14.25" hidden="1" customHeight="1" spans="1:9">
      <c r="A7" s="6" t="s">
        <v>122</v>
      </c>
      <c r="B7" s="7" t="s">
        <v>80</v>
      </c>
      <c r="C7" s="7" t="s">
        <v>81</v>
      </c>
      <c r="D7" s="3">
        <v>390</v>
      </c>
      <c r="E7" t="str">
        <f>VLOOKUP(A7,HOP!A:L,12,0)</f>
        <v>390.00</v>
      </c>
      <c r="F7" t="str">
        <f>VLOOKUP(A7,HOP!A:C,3,0)</f>
        <v>2276858</v>
      </c>
      <c r="G7">
        <f t="shared" si="0"/>
        <v>0</v>
      </c>
      <c r="H7" t="str">
        <f t="shared" si="1"/>
        <v>，2276858</v>
      </c>
      <c r="I7" t="str">
        <f>VLOOKUP(A7,HOP!A:T,20,0)</f>
        <v>直连</v>
      </c>
    </row>
    <row r="8" ht="14.25" hidden="1" customHeight="1" spans="1:9">
      <c r="A8" s="6" t="s">
        <v>129</v>
      </c>
      <c r="B8" s="7" t="s">
        <v>80</v>
      </c>
      <c r="C8" s="7" t="s">
        <v>81</v>
      </c>
      <c r="D8" s="3">
        <v>131</v>
      </c>
      <c r="E8" t="str">
        <f>VLOOKUP(A8,HOP!A:L,12,0)</f>
        <v>131.00</v>
      </c>
      <c r="F8" t="str">
        <f>VLOOKUP(A8,HOP!A:C,3,0)</f>
        <v>2276787</v>
      </c>
      <c r="G8">
        <f t="shared" si="0"/>
        <v>0</v>
      </c>
      <c r="H8" t="str">
        <f t="shared" si="1"/>
        <v>，2276787</v>
      </c>
      <c r="I8" t="str">
        <f>VLOOKUP(A8,HOP!A:T,20,0)</f>
        <v>直连</v>
      </c>
    </row>
    <row r="9" ht="14.25" hidden="1" customHeight="1" spans="1:9">
      <c r="A9" s="6" t="s">
        <v>137</v>
      </c>
      <c r="B9" s="7" t="s">
        <v>80</v>
      </c>
      <c r="C9" s="7" t="s">
        <v>81</v>
      </c>
      <c r="D9" s="3">
        <v>86</v>
      </c>
      <c r="E9" t="str">
        <f>VLOOKUP(A9,HOP!A:L,12,0)</f>
        <v>86.00</v>
      </c>
      <c r="F9" t="str">
        <f>VLOOKUP(A9,HOP!A:C,3,0)</f>
        <v>2276786</v>
      </c>
      <c r="G9">
        <f t="shared" si="0"/>
        <v>0</v>
      </c>
      <c r="H9" t="str">
        <f t="shared" si="1"/>
        <v>，2276786</v>
      </c>
      <c r="I9" t="str">
        <f>VLOOKUP(A9,HOP!A:T,20,0)</f>
        <v>直连</v>
      </c>
    </row>
    <row r="10" ht="14.25" hidden="1" customHeight="1" spans="1:9">
      <c r="A10" s="6" t="s">
        <v>144</v>
      </c>
      <c r="B10" s="7" t="s">
        <v>80</v>
      </c>
      <c r="C10" s="7" t="s">
        <v>81</v>
      </c>
      <c r="D10" s="3">
        <v>364</v>
      </c>
      <c r="E10" t="str">
        <f>VLOOKUP(A10,HOP!A:L,12,0)</f>
        <v>364.00</v>
      </c>
      <c r="F10" t="str">
        <f>VLOOKUP(A10,HOP!A:C,3,0)</f>
        <v>2276860</v>
      </c>
      <c r="G10">
        <f t="shared" si="0"/>
        <v>0</v>
      </c>
      <c r="H10" t="str">
        <f t="shared" si="1"/>
        <v>，2276860</v>
      </c>
      <c r="I10" t="str">
        <f>VLOOKUP(A10,HOP!A:T,20,0)</f>
        <v>直连</v>
      </c>
    </row>
    <row r="11" ht="14.25" hidden="1" customHeight="1" spans="1:9">
      <c r="A11" s="6" t="s">
        <v>151</v>
      </c>
      <c r="B11" s="7" t="s">
        <v>80</v>
      </c>
      <c r="C11" s="7" t="s">
        <v>81</v>
      </c>
      <c r="D11" s="3">
        <v>195</v>
      </c>
      <c r="E11" t="str">
        <f>VLOOKUP(A11,HOP!A:L,12,0)</f>
        <v>195.00</v>
      </c>
      <c r="F11" t="str">
        <f>VLOOKUP(A11,HOP!A:C,3,0)</f>
        <v>2276874</v>
      </c>
      <c r="G11">
        <f t="shared" si="0"/>
        <v>0</v>
      </c>
      <c r="H11" t="str">
        <f t="shared" si="1"/>
        <v>，2276874</v>
      </c>
      <c r="I11" t="str">
        <f>VLOOKUP(A11,HOP!A:T,20,0)</f>
        <v>直连</v>
      </c>
    </row>
    <row r="12" ht="14.25" hidden="1" customHeight="1" spans="1:9">
      <c r="A12" s="6" t="s">
        <v>159</v>
      </c>
      <c r="B12" s="7" t="s">
        <v>80</v>
      </c>
      <c r="C12" s="7" t="s">
        <v>81</v>
      </c>
      <c r="D12" s="3">
        <v>145</v>
      </c>
      <c r="E12" t="str">
        <f>VLOOKUP(A12,HOP!A:L,12,0)</f>
        <v>145.00</v>
      </c>
      <c r="F12" t="str">
        <f>VLOOKUP(A12,HOP!A:C,3,0)</f>
        <v>2276840</v>
      </c>
      <c r="G12">
        <f t="shared" si="0"/>
        <v>0</v>
      </c>
      <c r="H12" t="str">
        <f t="shared" si="1"/>
        <v>，2276840</v>
      </c>
      <c r="I12" t="str">
        <f>VLOOKUP(A12,HOP!A:T,20,0)</f>
        <v>直连</v>
      </c>
    </row>
    <row r="13" ht="14.25" hidden="1" customHeight="1" spans="1:9">
      <c r="A13" s="6" t="s">
        <v>166</v>
      </c>
      <c r="B13" s="7" t="s">
        <v>80</v>
      </c>
      <c r="C13" s="7" t="s">
        <v>81</v>
      </c>
      <c r="D13" s="3">
        <v>255</v>
      </c>
      <c r="E13" t="str">
        <f>VLOOKUP(A13,HOP!A:L,12,0)</f>
        <v>255.00</v>
      </c>
      <c r="F13" t="str">
        <f>VLOOKUP(A13,HOP!A:C,3,0)</f>
        <v>2276851</v>
      </c>
      <c r="G13">
        <f t="shared" si="0"/>
        <v>0</v>
      </c>
      <c r="H13" t="str">
        <f t="shared" si="1"/>
        <v>，2276851</v>
      </c>
      <c r="I13" t="str">
        <f>VLOOKUP(A13,HOP!A:T,20,0)</f>
        <v>直连</v>
      </c>
    </row>
    <row r="14" ht="14.25" hidden="1" customHeight="1" spans="1:9">
      <c r="A14" s="6" t="s">
        <v>174</v>
      </c>
      <c r="B14" s="7" t="s">
        <v>80</v>
      </c>
      <c r="C14" s="7" t="s">
        <v>81</v>
      </c>
      <c r="D14" s="3">
        <v>117</v>
      </c>
      <c r="E14" t="str">
        <f>VLOOKUP(A14,HOP!A:L,12,0)</f>
        <v>117.00</v>
      </c>
      <c r="F14" t="str">
        <f>VLOOKUP(A14,HOP!A:C,3,0)</f>
        <v>2276554</v>
      </c>
      <c r="G14">
        <f t="shared" si="0"/>
        <v>0</v>
      </c>
      <c r="H14" t="str">
        <f t="shared" si="1"/>
        <v>，2276554</v>
      </c>
      <c r="I14" t="str">
        <f>VLOOKUP(A14,HOP!A:T,20,0)</f>
        <v>直连</v>
      </c>
    </row>
    <row r="15" ht="14.25" hidden="1" customHeight="1" spans="1:9">
      <c r="A15" s="6" t="s">
        <v>181</v>
      </c>
      <c r="B15" s="7" t="s">
        <v>80</v>
      </c>
      <c r="C15" s="7" t="s">
        <v>81</v>
      </c>
      <c r="D15" s="3">
        <v>592</v>
      </c>
      <c r="E15" t="str">
        <f>VLOOKUP(A15,HOP!A:L,12,0)</f>
        <v>592.00</v>
      </c>
      <c r="F15" t="str">
        <f>VLOOKUP(A15,HOP!A:C,3,0)</f>
        <v>2276708</v>
      </c>
      <c r="G15">
        <f t="shared" si="0"/>
        <v>0</v>
      </c>
      <c r="H15" t="str">
        <f t="shared" si="1"/>
        <v>，2276708</v>
      </c>
      <c r="I15" t="str">
        <f>VLOOKUP(A15,HOP!A:T,20,0)</f>
        <v>直连</v>
      </c>
    </row>
    <row r="16" ht="14.25" hidden="1" customHeight="1" spans="1:9">
      <c r="A16" s="6" t="s">
        <v>183</v>
      </c>
      <c r="B16" s="7" t="s">
        <v>80</v>
      </c>
      <c r="C16" s="7" t="s">
        <v>81</v>
      </c>
      <c r="D16" s="3">
        <v>234</v>
      </c>
      <c r="E16" t="str">
        <f>VLOOKUP(A16,HOP!A:L,12,0)</f>
        <v>234.00</v>
      </c>
      <c r="F16" t="str">
        <f>VLOOKUP(A16,HOP!A:C,3,0)</f>
        <v>2276766</v>
      </c>
      <c r="G16">
        <f t="shared" si="0"/>
        <v>0</v>
      </c>
      <c r="H16" t="str">
        <f t="shared" si="1"/>
        <v>，2276766</v>
      </c>
      <c r="I16" t="str">
        <f>VLOOKUP(A16,HOP!A:T,20,0)</f>
        <v>直连</v>
      </c>
    </row>
    <row r="17" ht="14.25" hidden="1" customHeight="1" spans="1:9">
      <c r="A17" s="6" t="s">
        <v>190</v>
      </c>
      <c r="B17" s="7" t="s">
        <v>80</v>
      </c>
      <c r="C17" s="7" t="s">
        <v>81</v>
      </c>
      <c r="D17" s="3">
        <v>175</v>
      </c>
      <c r="E17" t="str">
        <f>VLOOKUP(A17,HOP!A:L,12,0)</f>
        <v>175.00</v>
      </c>
      <c r="F17" t="str">
        <f>VLOOKUP(A17,HOP!A:C,3,0)</f>
        <v>2276849</v>
      </c>
      <c r="G17">
        <f t="shared" si="0"/>
        <v>0</v>
      </c>
      <c r="H17" t="str">
        <f t="shared" si="1"/>
        <v>，2276849</v>
      </c>
      <c r="I17" t="str">
        <f>VLOOKUP(A17,HOP!A:T,20,0)</f>
        <v>直连</v>
      </c>
    </row>
    <row r="18" ht="14.25" hidden="1" customHeight="1" spans="1:9">
      <c r="A18" s="6" t="s">
        <v>198</v>
      </c>
      <c r="B18" s="7" t="s">
        <v>80</v>
      </c>
      <c r="C18" s="7" t="s">
        <v>81</v>
      </c>
      <c r="D18" s="3">
        <v>434</v>
      </c>
      <c r="E18" t="str">
        <f>VLOOKUP(A18,HOP!A:L,12,0)</f>
        <v>434.00</v>
      </c>
      <c r="F18" t="str">
        <f>VLOOKUP(A18,HOP!A:C,3,0)</f>
        <v>2276850</v>
      </c>
      <c r="G18">
        <f t="shared" si="0"/>
        <v>0</v>
      </c>
      <c r="H18" t="str">
        <f t="shared" si="1"/>
        <v>，2276850</v>
      </c>
      <c r="I18" t="str">
        <f>VLOOKUP(A18,HOP!A:T,20,0)</f>
        <v>直连</v>
      </c>
    </row>
    <row r="19" ht="14.25" hidden="1" customHeight="1" spans="1:9">
      <c r="A19" s="6" t="s">
        <v>206</v>
      </c>
      <c r="B19" s="7" t="s">
        <v>80</v>
      </c>
      <c r="C19" s="7" t="s">
        <v>81</v>
      </c>
      <c r="D19" s="3">
        <v>67</v>
      </c>
      <c r="E19" t="str">
        <f>VLOOKUP(A19,HOP!A:L,12,0)</f>
        <v>67.00</v>
      </c>
      <c r="F19" t="str">
        <f>VLOOKUP(A19,HOP!A:C,3,0)</f>
        <v>2276842</v>
      </c>
      <c r="G19">
        <f t="shared" si="0"/>
        <v>0</v>
      </c>
      <c r="H19" t="str">
        <f t="shared" si="1"/>
        <v>，2276842</v>
      </c>
      <c r="I19" t="str">
        <f>VLOOKUP(A19,HOP!A:T,20,0)</f>
        <v>直连</v>
      </c>
    </row>
    <row r="20" ht="14.25" hidden="1" customHeight="1" spans="1:9">
      <c r="A20" s="6" t="s">
        <v>214</v>
      </c>
      <c r="B20" s="7" t="s">
        <v>80</v>
      </c>
      <c r="C20" s="7" t="s">
        <v>81</v>
      </c>
      <c r="D20" s="3">
        <v>96</v>
      </c>
      <c r="E20" t="str">
        <f>VLOOKUP(A20,HOP!A:L,12,0)</f>
        <v>96.00</v>
      </c>
      <c r="F20" t="str">
        <f>VLOOKUP(A20,HOP!A:C,3,0)</f>
        <v>2276920</v>
      </c>
      <c r="G20">
        <f t="shared" si="0"/>
        <v>0</v>
      </c>
      <c r="H20" t="str">
        <f t="shared" si="1"/>
        <v>，2276920</v>
      </c>
      <c r="I20" t="str">
        <f>VLOOKUP(A20,HOP!A:T,20,0)</f>
        <v>直连</v>
      </c>
    </row>
    <row r="21" ht="14.25" hidden="1" customHeight="1" spans="1:9">
      <c r="A21" s="6" t="s">
        <v>222</v>
      </c>
      <c r="B21" s="7" t="s">
        <v>80</v>
      </c>
      <c r="C21" s="7" t="s">
        <v>81</v>
      </c>
      <c r="D21" s="3">
        <v>162</v>
      </c>
      <c r="E21" t="str">
        <f>VLOOKUP(A21,HOP!A:L,12,0)</f>
        <v>162.00</v>
      </c>
      <c r="F21" t="str">
        <f>VLOOKUP(A21,HOP!A:C,3,0)</f>
        <v>2276424</v>
      </c>
      <c r="G21">
        <f t="shared" si="0"/>
        <v>0</v>
      </c>
      <c r="H21" t="str">
        <f t="shared" si="1"/>
        <v>，2276424</v>
      </c>
      <c r="I21" t="str">
        <f>VLOOKUP(A21,HOP!A:T,20,0)</f>
        <v>直连</v>
      </c>
    </row>
    <row r="22" ht="14.25" hidden="1" customHeight="1" spans="1:9">
      <c r="A22" s="6" t="s">
        <v>228</v>
      </c>
      <c r="B22" s="7" t="s">
        <v>80</v>
      </c>
      <c r="C22" s="7" t="s">
        <v>81</v>
      </c>
      <c r="D22" s="3">
        <v>136</v>
      </c>
      <c r="E22" t="str">
        <f>VLOOKUP(A22,HOP!A:L,12,0)</f>
        <v>136.00</v>
      </c>
      <c r="F22" t="str">
        <f>VLOOKUP(A22,HOP!A:C,3,0)</f>
        <v>2276762</v>
      </c>
      <c r="G22">
        <f t="shared" si="0"/>
        <v>0</v>
      </c>
      <c r="H22" t="str">
        <f t="shared" si="1"/>
        <v>，2276762</v>
      </c>
      <c r="I22" t="str">
        <f>VLOOKUP(A22,HOP!A:T,20,0)</f>
        <v>直连</v>
      </c>
    </row>
    <row r="23" ht="14.25" hidden="1" customHeight="1" spans="1:9">
      <c r="A23" s="6" t="s">
        <v>236</v>
      </c>
      <c r="B23" s="7" t="s">
        <v>80</v>
      </c>
      <c r="C23" s="7" t="s">
        <v>81</v>
      </c>
      <c r="D23" s="3">
        <v>251</v>
      </c>
      <c r="E23" t="str">
        <f>VLOOKUP(A23,HOP!A:L,12,0)</f>
        <v>251.00</v>
      </c>
      <c r="F23" t="str">
        <f>VLOOKUP(A23,HOP!A:C,3,0)</f>
        <v>2276811</v>
      </c>
      <c r="G23">
        <f t="shared" si="0"/>
        <v>0</v>
      </c>
      <c r="H23" t="str">
        <f t="shared" si="1"/>
        <v>，2276811</v>
      </c>
      <c r="I23" t="str">
        <f>VLOOKUP(A23,HOP!A:T,20,0)</f>
        <v>直连</v>
      </c>
    </row>
    <row r="24" ht="14.25" hidden="1" customHeight="1" spans="1:9">
      <c r="A24" s="6" t="s">
        <v>244</v>
      </c>
      <c r="B24" s="7" t="s">
        <v>80</v>
      </c>
      <c r="C24" s="7" t="s">
        <v>81</v>
      </c>
      <c r="D24" s="3">
        <v>592</v>
      </c>
      <c r="E24" t="str">
        <f>VLOOKUP(A24,HOP!A:L,12,0)</f>
        <v>592.00</v>
      </c>
      <c r="F24" t="str">
        <f>VLOOKUP(A24,HOP!A:C,3,0)</f>
        <v>2276749</v>
      </c>
      <c r="G24">
        <f t="shared" si="0"/>
        <v>0</v>
      </c>
      <c r="H24" t="str">
        <f t="shared" si="1"/>
        <v>，2276749</v>
      </c>
      <c r="I24" t="str">
        <f>VLOOKUP(A24,HOP!A:T,20,0)</f>
        <v>直连</v>
      </c>
    </row>
    <row r="25" ht="14.25" hidden="1" customHeight="1" spans="1:9">
      <c r="A25" s="6" t="s">
        <v>246</v>
      </c>
      <c r="B25" s="7" t="s">
        <v>101</v>
      </c>
      <c r="C25" s="7" t="s">
        <v>81</v>
      </c>
      <c r="D25" s="3">
        <v>324</v>
      </c>
      <c r="E25" t="str">
        <f>VLOOKUP(A25,HOP!A:L,12,0)</f>
        <v>324.00</v>
      </c>
      <c r="F25" t="str">
        <f>VLOOKUP(A25,HOP!A:C,3,0)</f>
        <v>2276348</v>
      </c>
      <c r="G25">
        <f t="shared" si="0"/>
        <v>0</v>
      </c>
      <c r="H25" t="str">
        <f t="shared" si="1"/>
        <v>，2276348</v>
      </c>
      <c r="I25" t="str">
        <f>VLOOKUP(A25,HOP!A:T,20,0)</f>
        <v>直连</v>
      </c>
    </row>
    <row r="26" ht="14.25" hidden="1" customHeight="1" spans="1:9">
      <c r="A26" s="6" t="s">
        <v>253</v>
      </c>
      <c r="B26" s="7" t="s">
        <v>80</v>
      </c>
      <c r="C26" s="7" t="s">
        <v>81</v>
      </c>
      <c r="D26" s="3">
        <v>106</v>
      </c>
      <c r="E26" t="str">
        <f>VLOOKUP(A26,HOP!A:L,12,0)</f>
        <v>106.00</v>
      </c>
      <c r="F26" t="str">
        <f>VLOOKUP(A26,HOP!A:C,3,0)</f>
        <v>2276803</v>
      </c>
      <c r="G26">
        <f t="shared" si="0"/>
        <v>0</v>
      </c>
      <c r="H26" t="str">
        <f t="shared" si="1"/>
        <v>，2276803</v>
      </c>
      <c r="I26" t="str">
        <f>VLOOKUP(A26,HOP!A:T,20,0)</f>
        <v>直连</v>
      </c>
    </row>
    <row r="27" ht="14.25" hidden="1" customHeight="1" spans="1:9">
      <c r="A27" s="6" t="s">
        <v>261</v>
      </c>
      <c r="B27" s="7" t="s">
        <v>80</v>
      </c>
      <c r="C27" s="7" t="s">
        <v>81</v>
      </c>
      <c r="D27" s="3">
        <v>170</v>
      </c>
      <c r="E27" t="str">
        <f>VLOOKUP(A27,HOP!A:L,12,0)</f>
        <v>170.00</v>
      </c>
      <c r="F27" t="str">
        <f>VLOOKUP(A27,HOP!A:C,3,0)</f>
        <v>2276878</v>
      </c>
      <c r="G27">
        <f t="shared" si="0"/>
        <v>0</v>
      </c>
      <c r="H27" t="str">
        <f t="shared" si="1"/>
        <v>，2276878</v>
      </c>
      <c r="I27" t="str">
        <f>VLOOKUP(A27,HOP!A:T,20,0)</f>
        <v>直连</v>
      </c>
    </row>
    <row r="28" ht="14.25" hidden="1" customHeight="1" spans="1:9">
      <c r="A28" s="6" t="s">
        <v>268</v>
      </c>
      <c r="B28" s="7" t="s">
        <v>80</v>
      </c>
      <c r="C28" s="7" t="s">
        <v>81</v>
      </c>
      <c r="D28" s="3">
        <v>122</v>
      </c>
      <c r="E28" t="str">
        <f>VLOOKUP(A28,HOP!A:L,12,0)</f>
        <v>122.00</v>
      </c>
      <c r="F28" t="str">
        <f>VLOOKUP(A28,HOP!A:C,3,0)</f>
        <v>2276937</v>
      </c>
      <c r="G28">
        <f t="shared" si="0"/>
        <v>0</v>
      </c>
      <c r="H28" t="str">
        <f t="shared" si="1"/>
        <v>，2276937</v>
      </c>
      <c r="I28" t="str">
        <f>VLOOKUP(A28,HOP!A:T,20,0)</f>
        <v>直连</v>
      </c>
    </row>
    <row r="29" ht="14.25" hidden="1" customHeight="1" spans="1:9">
      <c r="A29" s="6" t="s">
        <v>274</v>
      </c>
      <c r="B29" s="7" t="s">
        <v>80</v>
      </c>
      <c r="C29" s="7" t="s">
        <v>81</v>
      </c>
      <c r="D29" s="3">
        <v>120</v>
      </c>
      <c r="E29" t="str">
        <f>VLOOKUP(A29,HOP!A:L,12,0)</f>
        <v>120.00</v>
      </c>
      <c r="F29" t="str">
        <f>VLOOKUP(A29,HOP!A:C,3,0)</f>
        <v>2276848</v>
      </c>
      <c r="G29">
        <f t="shared" si="0"/>
        <v>0</v>
      </c>
      <c r="H29" t="str">
        <f t="shared" si="1"/>
        <v>，2276848</v>
      </c>
      <c r="I29" t="str">
        <f>VLOOKUP(A29,HOP!A:T,20,0)</f>
        <v>直连</v>
      </c>
    </row>
    <row r="30" ht="14.25" hidden="1" customHeight="1" spans="1:9">
      <c r="A30" s="6" t="s">
        <v>280</v>
      </c>
      <c r="B30" s="7" t="s">
        <v>80</v>
      </c>
      <c r="C30" s="7" t="s">
        <v>81</v>
      </c>
      <c r="D30" s="3">
        <v>138</v>
      </c>
      <c r="E30" t="str">
        <f>VLOOKUP(A30,HOP!A:L,12,0)</f>
        <v>138.00</v>
      </c>
      <c r="F30" t="str">
        <f>VLOOKUP(A30,HOP!A:C,3,0)</f>
        <v>2276883</v>
      </c>
      <c r="G30">
        <f t="shared" si="0"/>
        <v>0</v>
      </c>
      <c r="H30" t="str">
        <f t="shared" si="1"/>
        <v>，2276883</v>
      </c>
      <c r="I30" t="str">
        <f>VLOOKUP(A30,HOP!A:T,20,0)</f>
        <v>直连</v>
      </c>
    </row>
    <row r="31" ht="14.25" hidden="1" customHeight="1" spans="1:9">
      <c r="A31" s="6" t="s">
        <v>286</v>
      </c>
      <c r="B31" s="7" t="s">
        <v>80</v>
      </c>
      <c r="C31" s="7" t="s">
        <v>81</v>
      </c>
      <c r="D31" s="3">
        <v>238</v>
      </c>
      <c r="E31" t="str">
        <f>VLOOKUP(A31,HOP!A:L,12,0)</f>
        <v>238.00</v>
      </c>
      <c r="F31" t="str">
        <f>VLOOKUP(A31,HOP!A:C,3,0)</f>
        <v>2276903</v>
      </c>
      <c r="G31">
        <f t="shared" si="0"/>
        <v>0</v>
      </c>
      <c r="H31" t="str">
        <f t="shared" si="1"/>
        <v>，2276903</v>
      </c>
      <c r="I31" t="str">
        <f>VLOOKUP(A31,HOP!A:T,20,0)</f>
        <v>直连</v>
      </c>
    </row>
    <row r="32" ht="14.25" hidden="1" customHeight="1" spans="1:9">
      <c r="A32" s="6" t="s">
        <v>293</v>
      </c>
      <c r="B32" s="7" t="s">
        <v>80</v>
      </c>
      <c r="C32" s="7" t="s">
        <v>81</v>
      </c>
      <c r="D32" s="3">
        <v>87</v>
      </c>
      <c r="E32" t="str">
        <f>VLOOKUP(A32,HOP!A:L,12,0)</f>
        <v>87.00</v>
      </c>
      <c r="F32" t="str">
        <f>VLOOKUP(A32,HOP!A:C,3,0)</f>
        <v>2276594</v>
      </c>
      <c r="G32">
        <f t="shared" si="0"/>
        <v>0</v>
      </c>
      <c r="H32" t="str">
        <f t="shared" si="1"/>
        <v>，2276594</v>
      </c>
      <c r="I32" t="str">
        <f>VLOOKUP(A32,HOP!A:T,20,0)</f>
        <v>直连</v>
      </c>
    </row>
    <row r="33" ht="14.25" hidden="1" customHeight="1" spans="1:9">
      <c r="A33" s="6" t="s">
        <v>301</v>
      </c>
      <c r="B33" s="7" t="s">
        <v>80</v>
      </c>
      <c r="C33" s="7" t="s">
        <v>81</v>
      </c>
      <c r="D33" s="3">
        <v>196</v>
      </c>
      <c r="E33" t="str">
        <f>VLOOKUP(A33,HOP!A:L,12,0)</f>
        <v>196.00</v>
      </c>
      <c r="F33" t="str">
        <f>VLOOKUP(A33,HOP!A:C,3,0)</f>
        <v>2276698</v>
      </c>
      <c r="G33">
        <f t="shared" si="0"/>
        <v>0</v>
      </c>
      <c r="H33" t="str">
        <f t="shared" si="1"/>
        <v>，2276698</v>
      </c>
      <c r="I33" t="str">
        <f>VLOOKUP(A33,HOP!A:T,20,0)</f>
        <v>直连</v>
      </c>
    </row>
    <row r="34" ht="14.25" hidden="1" customHeight="1" spans="1:9">
      <c r="A34" s="6" t="s">
        <v>307</v>
      </c>
      <c r="B34" s="7" t="s">
        <v>80</v>
      </c>
      <c r="C34" s="7" t="s">
        <v>81</v>
      </c>
      <c r="D34" s="3">
        <v>153</v>
      </c>
      <c r="E34" t="str">
        <f>VLOOKUP(A34,HOP!A:L,12,0)</f>
        <v>153.00</v>
      </c>
      <c r="F34" t="str">
        <f>VLOOKUP(A34,HOP!A:C,3,0)</f>
        <v>2276911</v>
      </c>
      <c r="G34">
        <f t="shared" si="0"/>
        <v>0</v>
      </c>
      <c r="H34" t="str">
        <f t="shared" si="1"/>
        <v>，2276911</v>
      </c>
      <c r="I34" t="str">
        <f>VLOOKUP(A34,HOP!A:T,20,0)</f>
        <v>直连</v>
      </c>
    </row>
    <row r="35" ht="14.25" hidden="1" customHeight="1" spans="1:9">
      <c r="A35" s="6" t="s">
        <v>313</v>
      </c>
      <c r="B35" s="7" t="s">
        <v>80</v>
      </c>
      <c r="C35" s="7" t="s">
        <v>81</v>
      </c>
      <c r="D35" s="3">
        <v>268</v>
      </c>
      <c r="E35" t="str">
        <f>VLOOKUP(A35,HOP!A:L,12,0)</f>
        <v>268.00</v>
      </c>
      <c r="F35" t="str">
        <f>VLOOKUP(A35,HOP!A:C,3,0)</f>
        <v>2261643</v>
      </c>
      <c r="G35">
        <f t="shared" ref="G35:G59" si="2">D35-E35</f>
        <v>0</v>
      </c>
      <c r="H35" t="str">
        <f t="shared" ref="H35:H59" si="3">$H$1&amp;F35</f>
        <v>，2261643</v>
      </c>
      <c r="I35" t="str">
        <f>VLOOKUP(A35,HOP!A:T,20,0)</f>
        <v>直连</v>
      </c>
    </row>
    <row r="36" ht="14.25" hidden="1" customHeight="1" spans="1:9">
      <c r="A36" s="6" t="s">
        <v>321</v>
      </c>
      <c r="B36" s="7" t="s">
        <v>80</v>
      </c>
      <c r="C36" s="7" t="s">
        <v>81</v>
      </c>
      <c r="D36" s="3">
        <v>352</v>
      </c>
      <c r="E36" t="str">
        <f>VLOOKUP(A36,HOP!A:L,12,0)</f>
        <v>352.00</v>
      </c>
      <c r="F36" t="str">
        <f>VLOOKUP(A36,HOP!A:C,3,0)</f>
        <v>2276287</v>
      </c>
      <c r="G36">
        <f t="shared" si="2"/>
        <v>0</v>
      </c>
      <c r="H36" t="str">
        <f t="shared" si="3"/>
        <v>，2276287</v>
      </c>
      <c r="I36" t="str">
        <f>VLOOKUP(A36,HOP!A:T,20,0)</f>
        <v>直采</v>
      </c>
    </row>
    <row r="37" ht="14.25" hidden="1" customHeight="1" spans="1:9">
      <c r="A37" s="6" t="s">
        <v>329</v>
      </c>
      <c r="B37" s="7" t="s">
        <v>100</v>
      </c>
      <c r="C37" s="7" t="s">
        <v>81</v>
      </c>
      <c r="D37" s="3">
        <v>591</v>
      </c>
      <c r="E37" t="str">
        <f>VLOOKUP(A37,HOP!A:L,12,0)</f>
        <v>591.00</v>
      </c>
      <c r="F37" t="str">
        <f>VLOOKUP(A37,HOP!A:C,3,0)</f>
        <v>2275690</v>
      </c>
      <c r="G37">
        <f t="shared" si="2"/>
        <v>0</v>
      </c>
      <c r="H37" t="str">
        <f t="shared" si="3"/>
        <v>，2275690</v>
      </c>
      <c r="I37" t="str">
        <f>VLOOKUP(A37,HOP!A:T,20,0)</f>
        <v>直连</v>
      </c>
    </row>
    <row r="38" ht="14.25" hidden="1" customHeight="1" spans="1:9">
      <c r="A38" s="6" t="s">
        <v>336</v>
      </c>
      <c r="B38" s="7" t="s">
        <v>80</v>
      </c>
      <c r="C38" s="7" t="s">
        <v>81</v>
      </c>
      <c r="D38" s="3">
        <v>217</v>
      </c>
      <c r="E38" t="str">
        <f>VLOOKUP(A38,HOP!A:L,12,0)</f>
        <v>217.00</v>
      </c>
      <c r="F38" t="str">
        <f>VLOOKUP(A38,HOP!A:C,3,0)</f>
        <v>2276755</v>
      </c>
      <c r="G38">
        <f t="shared" si="2"/>
        <v>0</v>
      </c>
      <c r="H38" t="str">
        <f t="shared" si="3"/>
        <v>，2276755</v>
      </c>
      <c r="I38" t="str">
        <f>VLOOKUP(A38,HOP!A:T,20,0)</f>
        <v>直连</v>
      </c>
    </row>
    <row r="39" ht="14.25" hidden="1" customHeight="1" spans="1:9">
      <c r="A39" s="6" t="s">
        <v>343</v>
      </c>
      <c r="B39" s="7" t="s">
        <v>80</v>
      </c>
      <c r="C39" s="7" t="s">
        <v>81</v>
      </c>
      <c r="D39" s="3">
        <v>409</v>
      </c>
      <c r="E39" t="str">
        <f>VLOOKUP(A39,HOP!A:L,12,0)</f>
        <v>409.00</v>
      </c>
      <c r="F39" t="str">
        <f>VLOOKUP(A39,HOP!A:C,3,0)</f>
        <v>2276730</v>
      </c>
      <c r="G39">
        <f t="shared" si="2"/>
        <v>0</v>
      </c>
      <c r="H39" t="str">
        <f t="shared" si="3"/>
        <v>，2276730</v>
      </c>
      <c r="I39" t="str">
        <f>VLOOKUP(A39,HOP!A:T,20,0)</f>
        <v>直连</v>
      </c>
    </row>
    <row r="40" ht="14.25" hidden="1" customHeight="1" spans="1:9">
      <c r="A40" s="6" t="s">
        <v>350</v>
      </c>
      <c r="B40" s="7" t="s">
        <v>80</v>
      </c>
      <c r="C40" s="7" t="s">
        <v>81</v>
      </c>
      <c r="D40" s="3">
        <v>760</v>
      </c>
      <c r="E40" t="str">
        <f>VLOOKUP(A40,HOP!A:L,12,0)</f>
        <v>760.00</v>
      </c>
      <c r="F40" t="str">
        <f>VLOOKUP(A40,HOP!A:C,3,0)</f>
        <v>2276774</v>
      </c>
      <c r="G40">
        <f t="shared" si="2"/>
        <v>0</v>
      </c>
      <c r="H40" t="str">
        <f t="shared" si="3"/>
        <v>，2276774</v>
      </c>
      <c r="I40" t="str">
        <f>VLOOKUP(A40,HOP!A:T,20,0)</f>
        <v>直采</v>
      </c>
    </row>
    <row r="41" ht="14.25" hidden="1" customHeight="1" spans="1:9">
      <c r="A41" s="6" t="s">
        <v>358</v>
      </c>
      <c r="B41" s="7" t="s">
        <v>80</v>
      </c>
      <c r="C41" s="7" t="s">
        <v>81</v>
      </c>
      <c r="D41" s="3">
        <v>182</v>
      </c>
      <c r="E41" t="str">
        <f>VLOOKUP(A41,HOP!A:L,12,0)</f>
        <v>182.00</v>
      </c>
      <c r="F41" t="str">
        <f>VLOOKUP(A41,HOP!A:C,3,0)</f>
        <v>2276434</v>
      </c>
      <c r="G41">
        <f t="shared" si="2"/>
        <v>0</v>
      </c>
      <c r="H41" t="str">
        <f t="shared" si="3"/>
        <v>，2276434</v>
      </c>
      <c r="I41" t="str">
        <f>VLOOKUP(A41,HOP!A:T,20,0)</f>
        <v>直连</v>
      </c>
    </row>
    <row r="42" ht="14.25" hidden="1" customHeight="1" spans="1:9">
      <c r="A42" s="6" t="s">
        <v>365</v>
      </c>
      <c r="B42" s="7" t="s">
        <v>80</v>
      </c>
      <c r="C42" s="7" t="s">
        <v>81</v>
      </c>
      <c r="D42" s="3">
        <v>173</v>
      </c>
      <c r="E42" t="str">
        <f>VLOOKUP(A42,HOP!A:L,12,0)</f>
        <v>173.00</v>
      </c>
      <c r="F42" t="str">
        <f>VLOOKUP(A42,HOP!A:C,3,0)</f>
        <v>2276950</v>
      </c>
      <c r="G42">
        <f t="shared" si="2"/>
        <v>0</v>
      </c>
      <c r="H42" t="str">
        <f t="shared" si="3"/>
        <v>，2276950</v>
      </c>
      <c r="I42" t="str">
        <f>VLOOKUP(A42,HOP!A:T,20,0)</f>
        <v>直连</v>
      </c>
    </row>
    <row r="43" ht="14.25" hidden="1" customHeight="1" spans="1:9">
      <c r="A43" s="6" t="s">
        <v>371</v>
      </c>
      <c r="B43" s="7" t="s">
        <v>101</v>
      </c>
      <c r="C43" s="7" t="s">
        <v>81</v>
      </c>
      <c r="D43" s="3">
        <v>462</v>
      </c>
      <c r="E43" t="str">
        <f>VLOOKUP(A43,HOP!A:L,12,0)</f>
        <v>462.00</v>
      </c>
      <c r="F43" t="str">
        <f>VLOOKUP(A43,HOP!A:C,3,0)</f>
        <v>2276371</v>
      </c>
      <c r="G43">
        <f t="shared" si="2"/>
        <v>0</v>
      </c>
      <c r="H43" t="str">
        <f t="shared" si="3"/>
        <v>，2276371</v>
      </c>
      <c r="I43" t="str">
        <f>VLOOKUP(A43,HOP!A:T,20,0)</f>
        <v>直连</v>
      </c>
    </row>
    <row r="44" ht="14.25" hidden="1" customHeight="1" spans="1:9">
      <c r="A44" s="6" t="s">
        <v>379</v>
      </c>
      <c r="B44" s="7" t="s">
        <v>80</v>
      </c>
      <c r="C44" s="7" t="s">
        <v>81</v>
      </c>
      <c r="D44" s="3">
        <v>221</v>
      </c>
      <c r="E44" t="str">
        <f>VLOOKUP(A44,HOP!A:L,12,0)</f>
        <v>221.00</v>
      </c>
      <c r="F44" t="str">
        <f>VLOOKUP(A44,HOP!A:C,3,0)</f>
        <v>2276528</v>
      </c>
      <c r="G44">
        <f t="shared" si="2"/>
        <v>0</v>
      </c>
      <c r="H44" t="str">
        <f t="shared" si="3"/>
        <v>，2276528</v>
      </c>
      <c r="I44" t="str">
        <f>VLOOKUP(A44,HOP!A:T,20,0)</f>
        <v>直连</v>
      </c>
    </row>
    <row r="45" ht="14.25" hidden="1" customHeight="1" spans="1:9">
      <c r="A45" s="6" t="s">
        <v>386</v>
      </c>
      <c r="B45" s="7" t="s">
        <v>80</v>
      </c>
      <c r="C45" s="7" t="s">
        <v>81</v>
      </c>
      <c r="D45" s="3">
        <v>410</v>
      </c>
      <c r="E45" t="str">
        <f>VLOOKUP(A45,HOP!A:L,12,0)</f>
        <v>410.00</v>
      </c>
      <c r="F45" t="str">
        <f>VLOOKUP(A45,HOP!A:C,3,0)</f>
        <v>2276634</v>
      </c>
      <c r="G45">
        <f t="shared" si="2"/>
        <v>0</v>
      </c>
      <c r="H45" t="str">
        <f t="shared" si="3"/>
        <v>，2276634</v>
      </c>
      <c r="I45" t="str">
        <f>VLOOKUP(A45,HOP!A:T,20,0)</f>
        <v>直连</v>
      </c>
    </row>
    <row r="46" ht="14.25" hidden="1" customHeight="1" spans="1:9">
      <c r="A46" s="6" t="s">
        <v>392</v>
      </c>
      <c r="B46" s="7" t="s">
        <v>80</v>
      </c>
      <c r="C46" s="7" t="s">
        <v>81</v>
      </c>
      <c r="D46" s="3">
        <v>182</v>
      </c>
      <c r="E46" t="str">
        <f>VLOOKUP(A46,HOP!A:L,12,0)</f>
        <v>182.00</v>
      </c>
      <c r="F46" t="str">
        <f>VLOOKUP(A46,HOP!A:C,3,0)</f>
        <v>2276913</v>
      </c>
      <c r="G46">
        <f t="shared" si="2"/>
        <v>0</v>
      </c>
      <c r="H46" t="str">
        <f t="shared" si="3"/>
        <v>，2276913</v>
      </c>
      <c r="I46" t="str">
        <f>VLOOKUP(A46,HOP!A:T,20,0)</f>
        <v>直连</v>
      </c>
    </row>
    <row r="47" ht="14.25" hidden="1" customHeight="1" spans="1:9">
      <c r="A47" s="6" t="s">
        <v>394</v>
      </c>
      <c r="B47" s="7" t="s">
        <v>80</v>
      </c>
      <c r="C47" s="7" t="s">
        <v>81</v>
      </c>
      <c r="D47" s="3">
        <v>511</v>
      </c>
      <c r="E47" t="str">
        <f>VLOOKUP(A47,HOP!A:L,12,0)</f>
        <v>511.00</v>
      </c>
      <c r="F47" t="str">
        <f>VLOOKUP(A47,HOP!A:C,3,0)</f>
        <v>2276808</v>
      </c>
      <c r="G47">
        <f t="shared" si="2"/>
        <v>0</v>
      </c>
      <c r="H47" t="str">
        <f t="shared" si="3"/>
        <v>，2276808</v>
      </c>
      <c r="I47" t="str">
        <f>VLOOKUP(A47,HOP!A:T,20,0)</f>
        <v>直连</v>
      </c>
    </row>
    <row r="48" ht="14.25" hidden="1" customHeight="1" spans="1:9">
      <c r="A48" s="6" t="s">
        <v>401</v>
      </c>
      <c r="B48" s="7" t="s">
        <v>80</v>
      </c>
      <c r="C48" s="7" t="s">
        <v>81</v>
      </c>
      <c r="D48" s="3">
        <v>511</v>
      </c>
      <c r="E48" t="str">
        <f>VLOOKUP(A48,HOP!A:L,12,0)</f>
        <v>511.00</v>
      </c>
      <c r="F48" t="str">
        <f>VLOOKUP(A48,HOP!A:C,3,0)</f>
        <v>2276964</v>
      </c>
      <c r="G48">
        <f t="shared" si="2"/>
        <v>0</v>
      </c>
      <c r="H48" t="str">
        <f t="shared" si="3"/>
        <v>，2276964</v>
      </c>
      <c r="I48" t="str">
        <f>VLOOKUP(A48,HOP!A:T,20,0)</f>
        <v>直连</v>
      </c>
    </row>
    <row r="49" ht="14.25" hidden="1" customHeight="1" spans="1:9">
      <c r="A49" s="6" t="s">
        <v>405</v>
      </c>
      <c r="B49" s="7" t="s">
        <v>80</v>
      </c>
      <c r="C49" s="7" t="s">
        <v>81</v>
      </c>
      <c r="D49" s="3">
        <v>206</v>
      </c>
      <c r="E49" t="str">
        <f>VLOOKUP(A49,HOP!A:L,12,0)</f>
        <v>206.00</v>
      </c>
      <c r="F49" t="str">
        <f>VLOOKUP(A49,HOP!A:C,3,0)</f>
        <v>2276382</v>
      </c>
      <c r="G49">
        <f t="shared" si="2"/>
        <v>0</v>
      </c>
      <c r="H49" t="str">
        <f t="shared" si="3"/>
        <v>，2276382</v>
      </c>
      <c r="I49" t="str">
        <f>VLOOKUP(A49,HOP!A:T,20,0)</f>
        <v>直连</v>
      </c>
    </row>
    <row r="50" ht="14.25" hidden="1" customHeight="1" spans="1:9">
      <c r="A50" s="6" t="s">
        <v>413</v>
      </c>
      <c r="B50" s="7" t="s">
        <v>80</v>
      </c>
      <c r="C50" s="7" t="s">
        <v>81</v>
      </c>
      <c r="D50" s="3">
        <v>251</v>
      </c>
      <c r="E50" t="str">
        <f>VLOOKUP(A50,HOP!A:L,12,0)</f>
        <v>251.00</v>
      </c>
      <c r="F50" t="str">
        <f>VLOOKUP(A50,HOP!A:C,3,0)</f>
        <v>2276460</v>
      </c>
      <c r="G50">
        <f t="shared" si="2"/>
        <v>0</v>
      </c>
      <c r="H50" t="str">
        <f t="shared" si="3"/>
        <v>，2276460</v>
      </c>
      <c r="I50" t="str">
        <f>VLOOKUP(A50,HOP!A:T,20,0)</f>
        <v>直连</v>
      </c>
    </row>
    <row r="51" ht="14.25" hidden="1" customHeight="1" spans="1:9">
      <c r="A51" s="6" t="s">
        <v>418</v>
      </c>
      <c r="B51" s="7" t="s">
        <v>80</v>
      </c>
      <c r="C51" s="7" t="s">
        <v>81</v>
      </c>
      <c r="D51" s="3">
        <v>181</v>
      </c>
      <c r="E51" t="str">
        <f>VLOOKUP(A51,HOP!A:L,12,0)</f>
        <v>181.00</v>
      </c>
      <c r="F51" t="str">
        <f>VLOOKUP(A51,HOP!A:C,3,0)</f>
        <v>2276440</v>
      </c>
      <c r="G51">
        <f t="shared" si="2"/>
        <v>0</v>
      </c>
      <c r="H51" t="str">
        <f t="shared" si="3"/>
        <v>，2276440</v>
      </c>
      <c r="I51" t="str">
        <f>VLOOKUP(A51,HOP!A:T,20,0)</f>
        <v>直连</v>
      </c>
    </row>
    <row r="52" ht="14.25" hidden="1" customHeight="1" spans="1:9">
      <c r="A52" s="6" t="s">
        <v>424</v>
      </c>
      <c r="B52" s="7" t="s">
        <v>80</v>
      </c>
      <c r="C52" s="7" t="s">
        <v>81</v>
      </c>
      <c r="D52" s="3">
        <v>110</v>
      </c>
      <c r="E52" t="str">
        <f>VLOOKUP(A52,HOP!A:L,12,0)</f>
        <v>110.00</v>
      </c>
      <c r="F52" t="str">
        <f>VLOOKUP(A52,HOP!A:C,3,0)</f>
        <v>2276568</v>
      </c>
      <c r="G52">
        <f t="shared" si="2"/>
        <v>0</v>
      </c>
      <c r="H52" t="str">
        <f t="shared" si="3"/>
        <v>，2276568</v>
      </c>
      <c r="I52" t="str">
        <f>VLOOKUP(A52,HOP!A:T,20,0)</f>
        <v>直连</v>
      </c>
    </row>
    <row r="53" ht="14.25" hidden="1" customHeight="1" spans="1:9">
      <c r="A53" s="6" t="s">
        <v>432</v>
      </c>
      <c r="B53" s="7" t="s">
        <v>101</v>
      </c>
      <c r="C53" s="7" t="s">
        <v>81</v>
      </c>
      <c r="D53" s="3">
        <v>374</v>
      </c>
      <c r="E53" t="str">
        <f>VLOOKUP(A53,HOP!A:L,12,0)</f>
        <v>374.00</v>
      </c>
      <c r="F53" t="str">
        <f>VLOOKUP(A53,HOP!A:C,3,0)</f>
        <v>2276149</v>
      </c>
      <c r="G53">
        <f t="shared" si="2"/>
        <v>0</v>
      </c>
      <c r="H53" t="str">
        <f t="shared" si="3"/>
        <v>，2276149</v>
      </c>
      <c r="I53" t="str">
        <f>VLOOKUP(A53,HOP!A:T,20,0)</f>
        <v>直连</v>
      </c>
    </row>
    <row r="54" ht="14.25" hidden="1" customHeight="1" spans="1:9">
      <c r="A54" s="6" t="s">
        <v>439</v>
      </c>
      <c r="B54" s="7" t="s">
        <v>80</v>
      </c>
      <c r="C54" s="7" t="s">
        <v>81</v>
      </c>
      <c r="D54" s="3">
        <v>246</v>
      </c>
      <c r="E54" t="str">
        <f>VLOOKUP(A54,HOP!A:L,12,0)</f>
        <v>246.00</v>
      </c>
      <c r="F54" t="str">
        <f>VLOOKUP(A54,HOP!A:C,3,0)</f>
        <v>2276801</v>
      </c>
      <c r="G54">
        <f t="shared" si="2"/>
        <v>0</v>
      </c>
      <c r="H54" t="str">
        <f t="shared" si="3"/>
        <v>，2276801</v>
      </c>
      <c r="I54" t="str">
        <f>VLOOKUP(A54,HOP!A:T,20,0)</f>
        <v>直连</v>
      </c>
    </row>
    <row r="55" ht="14.25" hidden="1" customHeight="1" spans="1:9">
      <c r="A55" s="6" t="s">
        <v>445</v>
      </c>
      <c r="B55" s="7" t="s">
        <v>80</v>
      </c>
      <c r="C55" s="7" t="s">
        <v>81</v>
      </c>
      <c r="D55" s="3">
        <v>155</v>
      </c>
      <c r="E55" t="str">
        <f>VLOOKUP(A55,HOP!A:L,12,0)</f>
        <v>155.00</v>
      </c>
      <c r="F55" t="str">
        <f>VLOOKUP(A55,HOP!A:C,3,0)</f>
        <v>2276747</v>
      </c>
      <c r="G55">
        <f t="shared" si="2"/>
        <v>0</v>
      </c>
      <c r="H55" t="str">
        <f t="shared" si="3"/>
        <v>，2276747</v>
      </c>
      <c r="I55" t="str">
        <f>VLOOKUP(A55,HOP!A:T,20,0)</f>
        <v>直连</v>
      </c>
    </row>
    <row r="56" ht="14.25" hidden="1" customHeight="1" spans="1:9">
      <c r="A56" s="6" t="s">
        <v>453</v>
      </c>
      <c r="B56" s="7" t="s">
        <v>80</v>
      </c>
      <c r="C56" s="7" t="s">
        <v>81</v>
      </c>
      <c r="D56" s="3">
        <v>152</v>
      </c>
      <c r="E56" t="str">
        <f>VLOOKUP(A56,HOP!A:L,12,0)</f>
        <v>152.00</v>
      </c>
      <c r="F56" t="str">
        <f>VLOOKUP(A56,HOP!A:C,3,0)</f>
        <v>2276934</v>
      </c>
      <c r="G56">
        <f t="shared" si="2"/>
        <v>0</v>
      </c>
      <c r="H56" t="str">
        <f t="shared" si="3"/>
        <v>，2276934</v>
      </c>
      <c r="I56" t="str">
        <f>VLOOKUP(A56,HOP!A:T,20,0)</f>
        <v>直连</v>
      </c>
    </row>
    <row r="57" ht="14.25" hidden="1" customHeight="1" spans="1:9">
      <c r="A57" s="6" t="s">
        <v>456</v>
      </c>
      <c r="B57" s="7" t="s">
        <v>80</v>
      </c>
      <c r="C57" s="7" t="s">
        <v>81</v>
      </c>
      <c r="D57" s="3">
        <v>165</v>
      </c>
      <c r="E57" t="str">
        <f>VLOOKUP(A57,HOP!A:L,12,0)</f>
        <v>165.00</v>
      </c>
      <c r="F57" t="str">
        <f>VLOOKUP(A57,HOP!A:C,3,0)</f>
        <v>2276897</v>
      </c>
      <c r="G57">
        <f t="shared" si="2"/>
        <v>0</v>
      </c>
      <c r="H57" t="str">
        <f t="shared" si="3"/>
        <v>，2276897</v>
      </c>
      <c r="I57" t="str">
        <f>VLOOKUP(A57,HOP!A:T,20,0)</f>
        <v>直连</v>
      </c>
    </row>
    <row r="58" ht="14.25" hidden="1" customHeight="1" spans="1:9">
      <c r="A58" s="6" t="s">
        <v>462</v>
      </c>
      <c r="B58" s="7" t="s">
        <v>80</v>
      </c>
      <c r="C58" s="7" t="s">
        <v>81</v>
      </c>
      <c r="D58" s="3">
        <v>168</v>
      </c>
      <c r="E58" t="str">
        <f>VLOOKUP(A58,HOP!A:L,12,0)</f>
        <v>168.00</v>
      </c>
      <c r="F58" t="str">
        <f>VLOOKUP(A58,HOP!A:C,3,0)</f>
        <v>2276869</v>
      </c>
      <c r="G58">
        <f t="shared" si="2"/>
        <v>0</v>
      </c>
      <c r="H58" t="str">
        <f t="shared" si="3"/>
        <v>，2276869</v>
      </c>
      <c r="I58" t="str">
        <f>VLOOKUP(A58,HOP!A:T,20,0)</f>
        <v>直连</v>
      </c>
    </row>
    <row r="59" spans="1:10">
      <c r="A59" s="44" t="s">
        <v>479</v>
      </c>
      <c r="D59" s="8">
        <v>23</v>
      </c>
      <c r="E59" t="e">
        <f>VLOOKUP(A59,HOP!A:L,12,0)</f>
        <v>#N/A</v>
      </c>
      <c r="F59">
        <v>2129090</v>
      </c>
      <c r="G59" t="e">
        <f t="shared" si="2"/>
        <v>#N/A</v>
      </c>
      <c r="H59" t="str">
        <f t="shared" si="3"/>
        <v>，2129090</v>
      </c>
      <c r="I59" t="e">
        <f>VLOOKUP(A59,HOP!A:T,20,0)</f>
        <v>#N/A</v>
      </c>
      <c r="J59" s="5" t="s">
        <v>487</v>
      </c>
    </row>
    <row r="61" spans="4:4">
      <c r="D61" s="3">
        <f>SUM(D2:D60)</f>
        <v>14862.86</v>
      </c>
    </row>
    <row r="62" ht="14.25" spans="4:4">
      <c r="D62" s="9" t="s">
        <v>24</v>
      </c>
    </row>
    <row r="65" spans="1:3">
      <c r="A65" t="s">
        <v>488</v>
      </c>
      <c r="C65">
        <v>1112</v>
      </c>
    </row>
    <row r="66" spans="1:3">
      <c r="A66" t="s">
        <v>489</v>
      </c>
      <c r="C66">
        <v>13734</v>
      </c>
    </row>
    <row r="67" spans="1:3">
      <c r="A67" t="s">
        <v>490</v>
      </c>
      <c r="C67">
        <v>16.86</v>
      </c>
    </row>
    <row r="68" spans="1:3">
      <c r="A68" s="5" t="s">
        <v>491</v>
      </c>
      <c r="C68">
        <f>SUBTOTAL(9,C65:C67)</f>
        <v>14862.86</v>
      </c>
    </row>
  </sheetData>
  <autoFilter ref="A1:I59">
    <filterColumn colId="6">
      <customFilters>
        <customFilter operator="equal" val="16.86"/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8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492</v>
      </c>
      <c r="B1" s="2" t="s">
        <v>493</v>
      </c>
      <c r="C1" s="2" t="s">
        <v>494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495</v>
      </c>
      <c r="I1" s="2" t="s">
        <v>496</v>
      </c>
      <c r="J1" s="2" t="s">
        <v>497</v>
      </c>
      <c r="K1" s="2" t="s">
        <v>498</v>
      </c>
      <c r="L1" s="2" t="s">
        <v>499</v>
      </c>
      <c r="M1" s="2" t="s">
        <v>500</v>
      </c>
      <c r="N1" s="2" t="s">
        <v>501</v>
      </c>
      <c r="O1" s="2" t="s">
        <v>502</v>
      </c>
      <c r="P1" s="2" t="s">
        <v>503</v>
      </c>
      <c r="Q1" s="2" t="s">
        <v>504</v>
      </c>
      <c r="R1" s="2" t="s">
        <v>505</v>
      </c>
      <c r="S1" s="2" t="s">
        <v>506</v>
      </c>
      <c r="T1" s="2" t="s">
        <v>507</v>
      </c>
    </row>
    <row r="2" s="1" customFormat="1" spans="1:20">
      <c r="A2" s="1" t="s">
        <v>401</v>
      </c>
      <c r="B2" s="1" t="s">
        <v>80</v>
      </c>
      <c r="C2" s="1" t="s">
        <v>508</v>
      </c>
      <c r="D2" s="1" t="s">
        <v>403</v>
      </c>
      <c r="E2" s="1" t="s">
        <v>404</v>
      </c>
      <c r="F2" s="1" t="s">
        <v>80</v>
      </c>
      <c r="G2" s="1" t="s">
        <v>81</v>
      </c>
      <c r="H2" s="1" t="s">
        <v>509</v>
      </c>
      <c r="I2" s="1" t="s">
        <v>510</v>
      </c>
      <c r="J2" s="1" t="s">
        <v>511</v>
      </c>
      <c r="K2" s="1" t="s">
        <v>510</v>
      </c>
      <c r="L2" s="1" t="s">
        <v>510</v>
      </c>
      <c r="M2" s="1" t="s">
        <v>512</v>
      </c>
      <c r="N2" s="1" t="s">
        <v>512</v>
      </c>
      <c r="O2" s="1" t="s">
        <v>513</v>
      </c>
      <c r="P2" s="1" t="s">
        <v>514</v>
      </c>
      <c r="Q2" s="1" t="s">
        <v>515</v>
      </c>
      <c r="R2" s="1" t="s">
        <v>74</v>
      </c>
      <c r="S2" s="1" t="s">
        <v>516</v>
      </c>
      <c r="T2" s="1" t="s">
        <v>517</v>
      </c>
    </row>
    <row r="3" s="1" customFormat="1" spans="1:20">
      <c r="A3" s="1" t="s">
        <v>365</v>
      </c>
      <c r="B3" s="1" t="s">
        <v>80</v>
      </c>
      <c r="C3" s="1" t="s">
        <v>518</v>
      </c>
      <c r="D3" s="1" t="s">
        <v>519</v>
      </c>
      <c r="E3" s="1" t="s">
        <v>368</v>
      </c>
      <c r="F3" s="1" t="s">
        <v>80</v>
      </c>
      <c r="G3" s="1" t="s">
        <v>81</v>
      </c>
      <c r="H3" s="1" t="s">
        <v>509</v>
      </c>
      <c r="I3" s="1" t="s">
        <v>520</v>
      </c>
      <c r="J3" s="1" t="s">
        <v>511</v>
      </c>
      <c r="K3" s="1" t="s">
        <v>520</v>
      </c>
      <c r="L3" s="1" t="s">
        <v>520</v>
      </c>
      <c r="M3" s="1" t="s">
        <v>512</v>
      </c>
      <c r="N3" s="1" t="s">
        <v>512</v>
      </c>
      <c r="O3" s="1" t="s">
        <v>513</v>
      </c>
      <c r="P3" s="1" t="s">
        <v>514</v>
      </c>
      <c r="Q3" s="1" t="s">
        <v>521</v>
      </c>
      <c r="R3" s="1" t="s">
        <v>74</v>
      </c>
      <c r="S3" s="1" t="s">
        <v>516</v>
      </c>
      <c r="T3" s="1" t="s">
        <v>517</v>
      </c>
    </row>
    <row r="4" s="1" customFormat="1" spans="1:20">
      <c r="A4" s="1" t="s">
        <v>268</v>
      </c>
      <c r="B4" s="1" t="s">
        <v>80</v>
      </c>
      <c r="C4" s="1" t="s">
        <v>522</v>
      </c>
      <c r="D4" s="1" t="s">
        <v>270</v>
      </c>
      <c r="E4" s="1" t="s">
        <v>271</v>
      </c>
      <c r="F4" s="1" t="s">
        <v>80</v>
      </c>
      <c r="G4" s="1" t="s">
        <v>81</v>
      </c>
      <c r="H4" s="1" t="s">
        <v>509</v>
      </c>
      <c r="I4" s="1" t="s">
        <v>523</v>
      </c>
      <c r="J4" s="1" t="s">
        <v>511</v>
      </c>
      <c r="K4" s="1" t="s">
        <v>523</v>
      </c>
      <c r="L4" s="1" t="s">
        <v>523</v>
      </c>
      <c r="M4" s="1" t="s">
        <v>512</v>
      </c>
      <c r="N4" s="1" t="s">
        <v>512</v>
      </c>
      <c r="O4" s="1" t="s">
        <v>513</v>
      </c>
      <c r="P4" s="1" t="s">
        <v>514</v>
      </c>
      <c r="Q4" s="1" t="s">
        <v>524</v>
      </c>
      <c r="R4" s="1" t="s">
        <v>74</v>
      </c>
      <c r="S4" s="1" t="s">
        <v>516</v>
      </c>
      <c r="T4" s="1" t="s">
        <v>517</v>
      </c>
    </row>
    <row r="5" s="1" customFormat="1" spans="1:20">
      <c r="A5" s="1" t="s">
        <v>453</v>
      </c>
      <c r="B5" s="1" t="s">
        <v>80</v>
      </c>
      <c r="C5" s="1" t="s">
        <v>525</v>
      </c>
      <c r="D5" s="1" t="s">
        <v>131</v>
      </c>
      <c r="E5" s="1" t="s">
        <v>454</v>
      </c>
      <c r="F5" s="1" t="s">
        <v>80</v>
      </c>
      <c r="G5" s="1" t="s">
        <v>81</v>
      </c>
      <c r="H5" s="1" t="s">
        <v>509</v>
      </c>
      <c r="I5" s="1" t="s">
        <v>526</v>
      </c>
      <c r="J5" s="1" t="s">
        <v>511</v>
      </c>
      <c r="K5" s="1" t="s">
        <v>526</v>
      </c>
      <c r="L5" s="1" t="s">
        <v>526</v>
      </c>
      <c r="M5" s="1" t="s">
        <v>512</v>
      </c>
      <c r="N5" s="1" t="s">
        <v>512</v>
      </c>
      <c r="O5" s="1" t="s">
        <v>513</v>
      </c>
      <c r="P5" s="1" t="s">
        <v>514</v>
      </c>
      <c r="Q5" s="1" t="s">
        <v>527</v>
      </c>
      <c r="R5" s="1" t="s">
        <v>74</v>
      </c>
      <c r="S5" s="1" t="s">
        <v>516</v>
      </c>
      <c r="T5" s="1" t="s">
        <v>517</v>
      </c>
    </row>
    <row r="6" s="1" customFormat="1" spans="1:20">
      <c r="A6" s="1" t="s">
        <v>214</v>
      </c>
      <c r="B6" s="1" t="s">
        <v>80</v>
      </c>
      <c r="C6" s="1" t="s">
        <v>528</v>
      </c>
      <c r="D6" s="1" t="s">
        <v>216</v>
      </c>
      <c r="E6" s="1" t="s">
        <v>217</v>
      </c>
      <c r="F6" s="1" t="s">
        <v>80</v>
      </c>
      <c r="G6" s="1" t="s">
        <v>81</v>
      </c>
      <c r="H6" s="1" t="s">
        <v>509</v>
      </c>
      <c r="I6" s="1" t="s">
        <v>529</v>
      </c>
      <c r="J6" s="1" t="s">
        <v>511</v>
      </c>
      <c r="K6" s="1" t="s">
        <v>529</v>
      </c>
      <c r="L6" s="1" t="s">
        <v>529</v>
      </c>
      <c r="M6" s="1" t="s">
        <v>512</v>
      </c>
      <c r="N6" s="1" t="s">
        <v>512</v>
      </c>
      <c r="O6" s="1" t="s">
        <v>513</v>
      </c>
      <c r="P6" s="1" t="s">
        <v>514</v>
      </c>
      <c r="Q6" s="1" t="s">
        <v>530</v>
      </c>
      <c r="R6" s="1" t="s">
        <v>74</v>
      </c>
      <c r="S6" s="1" t="s">
        <v>516</v>
      </c>
      <c r="T6" s="1" t="s">
        <v>517</v>
      </c>
    </row>
    <row r="7" s="1" customFormat="1" spans="1:20">
      <c r="A7" s="1" t="s">
        <v>88</v>
      </c>
      <c r="B7" s="1" t="s">
        <v>80</v>
      </c>
      <c r="C7" s="1" t="s">
        <v>531</v>
      </c>
      <c r="D7" s="1" t="s">
        <v>90</v>
      </c>
      <c r="E7" s="1" t="s">
        <v>91</v>
      </c>
      <c r="F7" s="1" t="s">
        <v>80</v>
      </c>
      <c r="G7" s="1" t="s">
        <v>81</v>
      </c>
      <c r="H7" s="1" t="s">
        <v>509</v>
      </c>
      <c r="I7" s="1" t="s">
        <v>532</v>
      </c>
      <c r="J7" s="1" t="s">
        <v>511</v>
      </c>
      <c r="K7" s="1" t="s">
        <v>532</v>
      </c>
      <c r="L7" s="1" t="s">
        <v>532</v>
      </c>
      <c r="M7" s="1" t="s">
        <v>512</v>
      </c>
      <c r="N7" s="1" t="s">
        <v>512</v>
      </c>
      <c r="O7" s="1" t="s">
        <v>513</v>
      </c>
      <c r="P7" s="1" t="s">
        <v>514</v>
      </c>
      <c r="Q7" s="1" t="s">
        <v>533</v>
      </c>
      <c r="R7" s="1" t="s">
        <v>74</v>
      </c>
      <c r="S7" s="1" t="s">
        <v>516</v>
      </c>
      <c r="T7" s="1" t="s">
        <v>517</v>
      </c>
    </row>
    <row r="8" s="1" customFormat="1" spans="1:20">
      <c r="A8" s="1" t="s">
        <v>392</v>
      </c>
      <c r="B8" s="1" t="s">
        <v>80</v>
      </c>
      <c r="C8" s="1" t="s">
        <v>534</v>
      </c>
      <c r="D8" s="1" t="s">
        <v>360</v>
      </c>
      <c r="E8" s="1" t="s">
        <v>393</v>
      </c>
      <c r="F8" s="1" t="s">
        <v>80</v>
      </c>
      <c r="G8" s="1" t="s">
        <v>81</v>
      </c>
      <c r="H8" s="1" t="s">
        <v>509</v>
      </c>
      <c r="I8" s="1" t="s">
        <v>535</v>
      </c>
      <c r="J8" s="1" t="s">
        <v>511</v>
      </c>
      <c r="K8" s="1" t="s">
        <v>535</v>
      </c>
      <c r="L8" s="1" t="s">
        <v>535</v>
      </c>
      <c r="M8" s="1" t="s">
        <v>512</v>
      </c>
      <c r="N8" s="1" t="s">
        <v>512</v>
      </c>
      <c r="O8" s="1" t="s">
        <v>513</v>
      </c>
      <c r="P8" s="1" t="s">
        <v>514</v>
      </c>
      <c r="Q8" s="1" t="s">
        <v>536</v>
      </c>
      <c r="R8" s="1" t="s">
        <v>74</v>
      </c>
      <c r="S8" s="1" t="s">
        <v>516</v>
      </c>
      <c r="T8" s="1" t="s">
        <v>517</v>
      </c>
    </row>
    <row r="9" s="1" customFormat="1" spans="1:20">
      <c r="A9" s="1" t="s">
        <v>307</v>
      </c>
      <c r="B9" s="1" t="s">
        <v>80</v>
      </c>
      <c r="C9" s="1" t="s">
        <v>537</v>
      </c>
      <c r="D9" s="1" t="s">
        <v>309</v>
      </c>
      <c r="E9" s="1" t="s">
        <v>310</v>
      </c>
      <c r="F9" s="1" t="s">
        <v>80</v>
      </c>
      <c r="G9" s="1" t="s">
        <v>81</v>
      </c>
      <c r="H9" s="1" t="s">
        <v>509</v>
      </c>
      <c r="I9" s="1" t="s">
        <v>538</v>
      </c>
      <c r="J9" s="1" t="s">
        <v>511</v>
      </c>
      <c r="K9" s="1" t="s">
        <v>538</v>
      </c>
      <c r="L9" s="1" t="s">
        <v>538</v>
      </c>
      <c r="M9" s="1" t="s">
        <v>512</v>
      </c>
      <c r="N9" s="1" t="s">
        <v>512</v>
      </c>
      <c r="O9" s="1" t="s">
        <v>513</v>
      </c>
      <c r="P9" s="1" t="s">
        <v>514</v>
      </c>
      <c r="Q9" s="1" t="s">
        <v>539</v>
      </c>
      <c r="R9" s="1" t="s">
        <v>74</v>
      </c>
      <c r="S9" s="1" t="s">
        <v>516</v>
      </c>
      <c r="T9" s="1" t="s">
        <v>517</v>
      </c>
    </row>
    <row r="10" s="1" customFormat="1" spans="1:20">
      <c r="A10" s="1" t="s">
        <v>286</v>
      </c>
      <c r="B10" s="1" t="s">
        <v>80</v>
      </c>
      <c r="C10" s="1" t="s">
        <v>540</v>
      </c>
      <c r="D10" s="1" t="s">
        <v>288</v>
      </c>
      <c r="E10" s="1" t="s">
        <v>289</v>
      </c>
      <c r="F10" s="1" t="s">
        <v>80</v>
      </c>
      <c r="G10" s="1" t="s">
        <v>81</v>
      </c>
      <c r="H10" s="1" t="s">
        <v>509</v>
      </c>
      <c r="I10" s="1" t="s">
        <v>541</v>
      </c>
      <c r="J10" s="1" t="s">
        <v>511</v>
      </c>
      <c r="K10" s="1" t="s">
        <v>541</v>
      </c>
      <c r="L10" s="1" t="s">
        <v>541</v>
      </c>
      <c r="M10" s="1" t="s">
        <v>512</v>
      </c>
      <c r="N10" s="1" t="s">
        <v>512</v>
      </c>
      <c r="O10" s="1" t="s">
        <v>513</v>
      </c>
      <c r="P10" s="1" t="s">
        <v>514</v>
      </c>
      <c r="Q10" s="1" t="s">
        <v>542</v>
      </c>
      <c r="R10" s="1" t="s">
        <v>74</v>
      </c>
      <c r="S10" s="1" t="s">
        <v>516</v>
      </c>
      <c r="T10" s="1" t="s">
        <v>517</v>
      </c>
    </row>
    <row r="11" s="1" customFormat="1" spans="1:20">
      <c r="A11" s="1" t="s">
        <v>456</v>
      </c>
      <c r="B11" s="1" t="s">
        <v>80</v>
      </c>
      <c r="C11" s="1" t="s">
        <v>543</v>
      </c>
      <c r="D11" s="1" t="s">
        <v>458</v>
      </c>
      <c r="E11" s="1" t="s">
        <v>459</v>
      </c>
      <c r="F11" s="1" t="s">
        <v>80</v>
      </c>
      <c r="G11" s="1" t="s">
        <v>81</v>
      </c>
      <c r="H11" s="1" t="s">
        <v>509</v>
      </c>
      <c r="I11" s="1" t="s">
        <v>544</v>
      </c>
      <c r="J11" s="1" t="s">
        <v>511</v>
      </c>
      <c r="K11" s="1" t="s">
        <v>544</v>
      </c>
      <c r="L11" s="1" t="s">
        <v>544</v>
      </c>
      <c r="M11" s="1" t="s">
        <v>512</v>
      </c>
      <c r="N11" s="1" t="s">
        <v>512</v>
      </c>
      <c r="O11" s="1" t="s">
        <v>513</v>
      </c>
      <c r="P11" s="1" t="s">
        <v>514</v>
      </c>
      <c r="Q11" s="1" t="s">
        <v>545</v>
      </c>
      <c r="R11" s="1" t="s">
        <v>74</v>
      </c>
      <c r="S11" s="1" t="s">
        <v>516</v>
      </c>
      <c r="T11" s="1" t="s">
        <v>517</v>
      </c>
    </row>
    <row r="12" s="1" customFormat="1" spans="1:20">
      <c r="A12" s="1" t="s">
        <v>280</v>
      </c>
      <c r="B12" s="1" t="s">
        <v>80</v>
      </c>
      <c r="C12" s="1" t="s">
        <v>546</v>
      </c>
      <c r="D12" s="1" t="s">
        <v>282</v>
      </c>
      <c r="E12" s="1" t="s">
        <v>283</v>
      </c>
      <c r="F12" s="1" t="s">
        <v>80</v>
      </c>
      <c r="G12" s="1" t="s">
        <v>81</v>
      </c>
      <c r="H12" s="1" t="s">
        <v>509</v>
      </c>
      <c r="I12" s="1" t="s">
        <v>547</v>
      </c>
      <c r="J12" s="1" t="s">
        <v>511</v>
      </c>
      <c r="K12" s="1" t="s">
        <v>547</v>
      </c>
      <c r="L12" s="1" t="s">
        <v>547</v>
      </c>
      <c r="M12" s="1" t="s">
        <v>512</v>
      </c>
      <c r="N12" s="1" t="s">
        <v>512</v>
      </c>
      <c r="O12" s="1" t="s">
        <v>513</v>
      </c>
      <c r="P12" s="1" t="s">
        <v>514</v>
      </c>
      <c r="Q12" s="1" t="s">
        <v>548</v>
      </c>
      <c r="R12" s="1" t="s">
        <v>74</v>
      </c>
      <c r="S12" s="1" t="s">
        <v>516</v>
      </c>
      <c r="T12" s="1" t="s">
        <v>517</v>
      </c>
    </row>
    <row r="13" s="1" customFormat="1" spans="1:20">
      <c r="A13" s="1" t="s">
        <v>261</v>
      </c>
      <c r="B13" s="1" t="s">
        <v>80</v>
      </c>
      <c r="C13" s="1" t="s">
        <v>549</v>
      </c>
      <c r="D13" s="1" t="s">
        <v>550</v>
      </c>
      <c r="E13" s="1" t="s">
        <v>264</v>
      </c>
      <c r="F13" s="1" t="s">
        <v>80</v>
      </c>
      <c r="G13" s="1" t="s">
        <v>81</v>
      </c>
      <c r="H13" s="1" t="s">
        <v>509</v>
      </c>
      <c r="I13" s="1" t="s">
        <v>551</v>
      </c>
      <c r="J13" s="1" t="s">
        <v>511</v>
      </c>
      <c r="K13" s="1" t="s">
        <v>551</v>
      </c>
      <c r="L13" s="1" t="s">
        <v>551</v>
      </c>
      <c r="M13" s="1" t="s">
        <v>512</v>
      </c>
      <c r="N13" s="1" t="s">
        <v>512</v>
      </c>
      <c r="O13" s="1" t="s">
        <v>513</v>
      </c>
      <c r="P13" s="1" t="s">
        <v>514</v>
      </c>
      <c r="Q13" s="1" t="s">
        <v>552</v>
      </c>
      <c r="R13" s="1" t="s">
        <v>74</v>
      </c>
      <c r="S13" s="1" t="s">
        <v>516</v>
      </c>
      <c r="T13" s="1" t="s">
        <v>517</v>
      </c>
    </row>
    <row r="14" s="1" customFormat="1" spans="1:20">
      <c r="A14" s="1" t="s">
        <v>106</v>
      </c>
      <c r="B14" s="1" t="s">
        <v>80</v>
      </c>
      <c r="C14" s="1" t="s">
        <v>553</v>
      </c>
      <c r="D14" s="1" t="s">
        <v>108</v>
      </c>
      <c r="E14" s="1" t="s">
        <v>109</v>
      </c>
      <c r="F14" s="1" t="s">
        <v>80</v>
      </c>
      <c r="G14" s="1" t="s">
        <v>81</v>
      </c>
      <c r="H14" s="1" t="s">
        <v>509</v>
      </c>
      <c r="I14" s="1" t="s">
        <v>554</v>
      </c>
      <c r="J14" s="1" t="s">
        <v>511</v>
      </c>
      <c r="K14" s="1" t="s">
        <v>554</v>
      </c>
      <c r="L14" s="1" t="s">
        <v>554</v>
      </c>
      <c r="M14" s="1" t="s">
        <v>512</v>
      </c>
      <c r="N14" s="1" t="s">
        <v>512</v>
      </c>
      <c r="O14" s="1" t="s">
        <v>513</v>
      </c>
      <c r="P14" s="1" t="s">
        <v>514</v>
      </c>
      <c r="Q14" s="1" t="s">
        <v>555</v>
      </c>
      <c r="R14" s="1" t="s">
        <v>74</v>
      </c>
      <c r="S14" s="1" t="s">
        <v>516</v>
      </c>
      <c r="T14" s="1" t="s">
        <v>517</v>
      </c>
    </row>
    <row r="15" s="1" customFormat="1" spans="1:20">
      <c r="A15" s="1" t="s">
        <v>151</v>
      </c>
      <c r="B15" s="1" t="s">
        <v>80</v>
      </c>
      <c r="C15" s="1" t="s">
        <v>556</v>
      </c>
      <c r="D15" s="1" t="s">
        <v>153</v>
      </c>
      <c r="E15" s="1" t="s">
        <v>154</v>
      </c>
      <c r="F15" s="1" t="s">
        <v>80</v>
      </c>
      <c r="G15" s="1" t="s">
        <v>81</v>
      </c>
      <c r="H15" s="1" t="s">
        <v>509</v>
      </c>
      <c r="I15" s="1" t="s">
        <v>557</v>
      </c>
      <c r="J15" s="1" t="s">
        <v>511</v>
      </c>
      <c r="K15" s="1" t="s">
        <v>557</v>
      </c>
      <c r="L15" s="1" t="s">
        <v>557</v>
      </c>
      <c r="M15" s="1" t="s">
        <v>512</v>
      </c>
      <c r="N15" s="1" t="s">
        <v>512</v>
      </c>
      <c r="O15" s="1" t="s">
        <v>513</v>
      </c>
      <c r="P15" s="1" t="s">
        <v>514</v>
      </c>
      <c r="Q15" s="1" t="s">
        <v>558</v>
      </c>
      <c r="R15" s="1" t="s">
        <v>74</v>
      </c>
      <c r="S15" s="1" t="s">
        <v>516</v>
      </c>
      <c r="T15" s="1" t="s">
        <v>517</v>
      </c>
    </row>
    <row r="16" s="1" customFormat="1" spans="1:20">
      <c r="A16" s="1" t="s">
        <v>462</v>
      </c>
      <c r="B16" s="1" t="s">
        <v>80</v>
      </c>
      <c r="C16" s="1" t="s">
        <v>559</v>
      </c>
      <c r="D16" s="1" t="s">
        <v>464</v>
      </c>
      <c r="E16" s="1" t="s">
        <v>465</v>
      </c>
      <c r="F16" s="1" t="s">
        <v>80</v>
      </c>
      <c r="G16" s="1" t="s">
        <v>81</v>
      </c>
      <c r="H16" s="1" t="s">
        <v>509</v>
      </c>
      <c r="I16" s="1" t="s">
        <v>560</v>
      </c>
      <c r="J16" s="1" t="s">
        <v>511</v>
      </c>
      <c r="K16" s="1" t="s">
        <v>560</v>
      </c>
      <c r="L16" s="1" t="s">
        <v>560</v>
      </c>
      <c r="M16" s="1" t="s">
        <v>512</v>
      </c>
      <c r="N16" s="1" t="s">
        <v>512</v>
      </c>
      <c r="O16" s="1" t="s">
        <v>513</v>
      </c>
      <c r="P16" s="1" t="s">
        <v>514</v>
      </c>
      <c r="Q16" s="1" t="s">
        <v>561</v>
      </c>
      <c r="R16" s="1" t="s">
        <v>74</v>
      </c>
      <c r="S16" s="1" t="s">
        <v>516</v>
      </c>
      <c r="T16" s="1" t="s">
        <v>517</v>
      </c>
    </row>
    <row r="17" s="1" customFormat="1" spans="1:20">
      <c r="A17" s="1" t="s">
        <v>144</v>
      </c>
      <c r="B17" s="1" t="s">
        <v>80</v>
      </c>
      <c r="C17" s="1" t="s">
        <v>562</v>
      </c>
      <c r="D17" s="1" t="s">
        <v>563</v>
      </c>
      <c r="E17" s="1" t="s">
        <v>564</v>
      </c>
      <c r="F17" s="1" t="s">
        <v>80</v>
      </c>
      <c r="G17" s="1" t="s">
        <v>81</v>
      </c>
      <c r="H17" s="1" t="s">
        <v>509</v>
      </c>
      <c r="I17" s="1" t="s">
        <v>565</v>
      </c>
      <c r="J17" s="1" t="s">
        <v>511</v>
      </c>
      <c r="K17" s="1" t="s">
        <v>565</v>
      </c>
      <c r="L17" s="1" t="s">
        <v>565</v>
      </c>
      <c r="M17" s="1" t="s">
        <v>512</v>
      </c>
      <c r="N17" s="1" t="s">
        <v>512</v>
      </c>
      <c r="O17" s="1" t="s">
        <v>513</v>
      </c>
      <c r="P17" s="1" t="s">
        <v>514</v>
      </c>
      <c r="Q17" s="1" t="s">
        <v>566</v>
      </c>
      <c r="R17" s="1" t="s">
        <v>74</v>
      </c>
      <c r="S17" s="1" t="s">
        <v>516</v>
      </c>
      <c r="T17" s="1" t="s">
        <v>517</v>
      </c>
    </row>
    <row r="18" s="1" customFormat="1" spans="1:20">
      <c r="A18" s="1" t="s">
        <v>122</v>
      </c>
      <c r="B18" s="1" t="s">
        <v>80</v>
      </c>
      <c r="C18" s="1" t="s">
        <v>567</v>
      </c>
      <c r="D18" s="1" t="s">
        <v>568</v>
      </c>
      <c r="E18" s="1" t="s">
        <v>569</v>
      </c>
      <c r="F18" s="1" t="s">
        <v>80</v>
      </c>
      <c r="G18" s="1" t="s">
        <v>81</v>
      </c>
      <c r="H18" s="1" t="s">
        <v>509</v>
      </c>
      <c r="I18" s="1" t="s">
        <v>570</v>
      </c>
      <c r="J18" s="1" t="s">
        <v>511</v>
      </c>
      <c r="K18" s="1" t="s">
        <v>570</v>
      </c>
      <c r="L18" s="1" t="s">
        <v>570</v>
      </c>
      <c r="M18" s="1" t="s">
        <v>512</v>
      </c>
      <c r="N18" s="1" t="s">
        <v>512</v>
      </c>
      <c r="O18" s="1" t="s">
        <v>513</v>
      </c>
      <c r="P18" s="1" t="s">
        <v>514</v>
      </c>
      <c r="Q18" s="1" t="s">
        <v>571</v>
      </c>
      <c r="R18" s="1" t="s">
        <v>74</v>
      </c>
      <c r="S18" s="1" t="s">
        <v>516</v>
      </c>
      <c r="T18" s="1" t="s">
        <v>517</v>
      </c>
    </row>
    <row r="19" s="1" customFormat="1" spans="1:20">
      <c r="A19" s="1" t="s">
        <v>166</v>
      </c>
      <c r="B19" s="1" t="s">
        <v>80</v>
      </c>
      <c r="C19" s="1" t="s">
        <v>572</v>
      </c>
      <c r="D19" s="1" t="s">
        <v>168</v>
      </c>
      <c r="E19" s="1" t="s">
        <v>169</v>
      </c>
      <c r="F19" s="1" t="s">
        <v>80</v>
      </c>
      <c r="G19" s="1" t="s">
        <v>81</v>
      </c>
      <c r="H19" s="1" t="s">
        <v>509</v>
      </c>
      <c r="I19" s="1" t="s">
        <v>573</v>
      </c>
      <c r="J19" s="1" t="s">
        <v>511</v>
      </c>
      <c r="K19" s="1" t="s">
        <v>573</v>
      </c>
      <c r="L19" s="1" t="s">
        <v>573</v>
      </c>
      <c r="M19" s="1" t="s">
        <v>512</v>
      </c>
      <c r="N19" s="1" t="s">
        <v>512</v>
      </c>
      <c r="O19" s="1" t="s">
        <v>513</v>
      </c>
      <c r="P19" s="1" t="s">
        <v>514</v>
      </c>
      <c r="Q19" s="1" t="s">
        <v>574</v>
      </c>
      <c r="R19" s="1" t="s">
        <v>74</v>
      </c>
      <c r="S19" s="1" t="s">
        <v>516</v>
      </c>
      <c r="T19" s="1" t="s">
        <v>517</v>
      </c>
    </row>
    <row r="20" s="1" customFormat="1" spans="1:20">
      <c r="A20" s="1" t="s">
        <v>198</v>
      </c>
      <c r="B20" s="1" t="s">
        <v>80</v>
      </c>
      <c r="C20" s="1" t="s">
        <v>575</v>
      </c>
      <c r="D20" s="1" t="s">
        <v>200</v>
      </c>
      <c r="E20" s="1" t="s">
        <v>576</v>
      </c>
      <c r="F20" s="1" t="s">
        <v>80</v>
      </c>
      <c r="G20" s="1" t="s">
        <v>81</v>
      </c>
      <c r="H20" s="1" t="s">
        <v>509</v>
      </c>
      <c r="I20" s="1" t="s">
        <v>577</v>
      </c>
      <c r="J20" s="1" t="s">
        <v>511</v>
      </c>
      <c r="K20" s="1" t="s">
        <v>577</v>
      </c>
      <c r="L20" s="1" t="s">
        <v>577</v>
      </c>
      <c r="M20" s="1" t="s">
        <v>512</v>
      </c>
      <c r="N20" s="1" t="s">
        <v>512</v>
      </c>
      <c r="O20" s="1" t="s">
        <v>513</v>
      </c>
      <c r="P20" s="1" t="s">
        <v>514</v>
      </c>
      <c r="Q20" s="1" t="s">
        <v>578</v>
      </c>
      <c r="R20" s="1" t="s">
        <v>74</v>
      </c>
      <c r="S20" s="1" t="s">
        <v>516</v>
      </c>
      <c r="T20" s="1" t="s">
        <v>517</v>
      </c>
    </row>
    <row r="21" s="1" customFormat="1" spans="1:20">
      <c r="A21" s="1" t="s">
        <v>190</v>
      </c>
      <c r="B21" s="1" t="s">
        <v>80</v>
      </c>
      <c r="C21" s="1" t="s">
        <v>579</v>
      </c>
      <c r="D21" s="1" t="s">
        <v>192</v>
      </c>
      <c r="E21" s="1" t="s">
        <v>193</v>
      </c>
      <c r="F21" s="1" t="s">
        <v>80</v>
      </c>
      <c r="G21" s="1" t="s">
        <v>81</v>
      </c>
      <c r="H21" s="1" t="s">
        <v>509</v>
      </c>
      <c r="I21" s="1" t="s">
        <v>580</v>
      </c>
      <c r="J21" s="1" t="s">
        <v>511</v>
      </c>
      <c r="K21" s="1" t="s">
        <v>580</v>
      </c>
      <c r="L21" s="1" t="s">
        <v>580</v>
      </c>
      <c r="M21" s="1" t="s">
        <v>512</v>
      </c>
      <c r="N21" s="1" t="s">
        <v>512</v>
      </c>
      <c r="O21" s="1" t="s">
        <v>513</v>
      </c>
      <c r="P21" s="1" t="s">
        <v>514</v>
      </c>
      <c r="Q21" s="1" t="s">
        <v>581</v>
      </c>
      <c r="R21" s="1" t="s">
        <v>74</v>
      </c>
      <c r="S21" s="1" t="s">
        <v>516</v>
      </c>
      <c r="T21" s="1" t="s">
        <v>517</v>
      </c>
    </row>
    <row r="22" s="1" customFormat="1" spans="1:20">
      <c r="A22" s="1" t="s">
        <v>274</v>
      </c>
      <c r="B22" s="1" t="s">
        <v>80</v>
      </c>
      <c r="C22" s="1" t="s">
        <v>582</v>
      </c>
      <c r="D22" s="1" t="s">
        <v>276</v>
      </c>
      <c r="E22" s="1" t="s">
        <v>277</v>
      </c>
      <c r="F22" s="1" t="s">
        <v>80</v>
      </c>
      <c r="G22" s="1" t="s">
        <v>81</v>
      </c>
      <c r="H22" s="1" t="s">
        <v>509</v>
      </c>
      <c r="I22" s="1" t="s">
        <v>583</v>
      </c>
      <c r="J22" s="1" t="s">
        <v>511</v>
      </c>
      <c r="K22" s="1" t="s">
        <v>583</v>
      </c>
      <c r="L22" s="1" t="s">
        <v>583</v>
      </c>
      <c r="M22" s="1" t="s">
        <v>512</v>
      </c>
      <c r="N22" s="1" t="s">
        <v>512</v>
      </c>
      <c r="O22" s="1" t="s">
        <v>513</v>
      </c>
      <c r="P22" s="1" t="s">
        <v>514</v>
      </c>
      <c r="Q22" s="1" t="s">
        <v>584</v>
      </c>
      <c r="R22" s="1" t="s">
        <v>74</v>
      </c>
      <c r="S22" s="1" t="s">
        <v>516</v>
      </c>
      <c r="T22" s="1" t="s">
        <v>517</v>
      </c>
    </row>
    <row r="23" s="1" customFormat="1" spans="1:20">
      <c r="A23" s="1" t="s">
        <v>206</v>
      </c>
      <c r="B23" s="1" t="s">
        <v>80</v>
      </c>
      <c r="C23" s="1" t="s">
        <v>585</v>
      </c>
      <c r="D23" s="1" t="s">
        <v>208</v>
      </c>
      <c r="E23" s="1" t="s">
        <v>209</v>
      </c>
      <c r="F23" s="1" t="s">
        <v>80</v>
      </c>
      <c r="G23" s="1" t="s">
        <v>81</v>
      </c>
      <c r="H23" s="1" t="s">
        <v>509</v>
      </c>
      <c r="I23" s="1" t="s">
        <v>586</v>
      </c>
      <c r="J23" s="1" t="s">
        <v>511</v>
      </c>
      <c r="K23" s="1" t="s">
        <v>586</v>
      </c>
      <c r="L23" s="1" t="s">
        <v>586</v>
      </c>
      <c r="M23" s="1" t="s">
        <v>512</v>
      </c>
      <c r="N23" s="1" t="s">
        <v>512</v>
      </c>
      <c r="O23" s="1" t="s">
        <v>513</v>
      </c>
      <c r="P23" s="1" t="s">
        <v>514</v>
      </c>
      <c r="Q23" s="1" t="s">
        <v>587</v>
      </c>
      <c r="R23" s="1" t="s">
        <v>74</v>
      </c>
      <c r="S23" s="1" t="s">
        <v>516</v>
      </c>
      <c r="T23" s="1" t="s">
        <v>517</v>
      </c>
    </row>
    <row r="24" s="1" customFormat="1" spans="1:20">
      <c r="A24" s="1" t="s">
        <v>159</v>
      </c>
      <c r="B24" s="1" t="s">
        <v>80</v>
      </c>
      <c r="C24" s="1" t="s">
        <v>588</v>
      </c>
      <c r="D24" s="1" t="s">
        <v>161</v>
      </c>
      <c r="E24" s="1" t="s">
        <v>162</v>
      </c>
      <c r="F24" s="1" t="s">
        <v>80</v>
      </c>
      <c r="G24" s="1" t="s">
        <v>81</v>
      </c>
      <c r="H24" s="1" t="s">
        <v>509</v>
      </c>
      <c r="I24" s="1" t="s">
        <v>589</v>
      </c>
      <c r="J24" s="1" t="s">
        <v>511</v>
      </c>
      <c r="K24" s="1" t="s">
        <v>589</v>
      </c>
      <c r="L24" s="1" t="s">
        <v>589</v>
      </c>
      <c r="M24" s="1" t="s">
        <v>512</v>
      </c>
      <c r="N24" s="1" t="s">
        <v>512</v>
      </c>
      <c r="O24" s="1" t="s">
        <v>513</v>
      </c>
      <c r="P24" s="1" t="s">
        <v>514</v>
      </c>
      <c r="Q24" s="1" t="s">
        <v>590</v>
      </c>
      <c r="R24" s="1" t="s">
        <v>74</v>
      </c>
      <c r="S24" s="1" t="s">
        <v>516</v>
      </c>
      <c r="T24" s="1" t="s">
        <v>517</v>
      </c>
    </row>
    <row r="25" s="1" customFormat="1" spans="1:20">
      <c r="A25" s="1" t="s">
        <v>236</v>
      </c>
      <c r="B25" s="1" t="s">
        <v>80</v>
      </c>
      <c r="C25" s="1" t="s">
        <v>591</v>
      </c>
      <c r="D25" s="1" t="s">
        <v>592</v>
      </c>
      <c r="E25" s="1" t="s">
        <v>239</v>
      </c>
      <c r="F25" s="1" t="s">
        <v>80</v>
      </c>
      <c r="G25" s="1" t="s">
        <v>81</v>
      </c>
      <c r="H25" s="1" t="s">
        <v>509</v>
      </c>
      <c r="I25" s="1" t="s">
        <v>593</v>
      </c>
      <c r="J25" s="1" t="s">
        <v>511</v>
      </c>
      <c r="K25" s="1" t="s">
        <v>593</v>
      </c>
      <c r="L25" s="1" t="s">
        <v>593</v>
      </c>
      <c r="M25" s="1" t="s">
        <v>512</v>
      </c>
      <c r="N25" s="1" t="s">
        <v>512</v>
      </c>
      <c r="O25" s="1" t="s">
        <v>513</v>
      </c>
      <c r="P25" s="1" t="s">
        <v>514</v>
      </c>
      <c r="Q25" s="1" t="s">
        <v>594</v>
      </c>
      <c r="R25" s="1" t="s">
        <v>74</v>
      </c>
      <c r="S25" s="1" t="s">
        <v>516</v>
      </c>
      <c r="T25" s="1" t="s">
        <v>517</v>
      </c>
    </row>
    <row r="26" s="1" customFormat="1" spans="1:20">
      <c r="A26" s="1" t="s">
        <v>394</v>
      </c>
      <c r="B26" s="1" t="s">
        <v>80</v>
      </c>
      <c r="C26" s="1" t="s">
        <v>595</v>
      </c>
      <c r="D26" s="1" t="s">
        <v>396</v>
      </c>
      <c r="E26" s="1" t="s">
        <v>397</v>
      </c>
      <c r="F26" s="1" t="s">
        <v>80</v>
      </c>
      <c r="G26" s="1" t="s">
        <v>81</v>
      </c>
      <c r="H26" s="1" t="s">
        <v>509</v>
      </c>
      <c r="I26" s="1" t="s">
        <v>510</v>
      </c>
      <c r="J26" s="1" t="s">
        <v>511</v>
      </c>
      <c r="K26" s="1" t="s">
        <v>510</v>
      </c>
      <c r="L26" s="1" t="s">
        <v>510</v>
      </c>
      <c r="M26" s="1" t="s">
        <v>512</v>
      </c>
      <c r="N26" s="1" t="s">
        <v>512</v>
      </c>
      <c r="O26" s="1" t="s">
        <v>513</v>
      </c>
      <c r="P26" s="1" t="s">
        <v>514</v>
      </c>
      <c r="Q26" s="1" t="s">
        <v>596</v>
      </c>
      <c r="R26" s="1" t="s">
        <v>74</v>
      </c>
      <c r="S26" s="1" t="s">
        <v>516</v>
      </c>
      <c r="T26" s="1" t="s">
        <v>517</v>
      </c>
    </row>
    <row r="27" s="1" customFormat="1" spans="1:20">
      <c r="A27" s="1" t="s">
        <v>253</v>
      </c>
      <c r="B27" s="1" t="s">
        <v>80</v>
      </c>
      <c r="C27" s="1" t="s">
        <v>597</v>
      </c>
      <c r="D27" s="1" t="s">
        <v>598</v>
      </c>
      <c r="E27" s="1" t="s">
        <v>256</v>
      </c>
      <c r="F27" s="1" t="s">
        <v>80</v>
      </c>
      <c r="G27" s="1" t="s">
        <v>81</v>
      </c>
      <c r="H27" s="1" t="s">
        <v>509</v>
      </c>
      <c r="I27" s="1" t="s">
        <v>599</v>
      </c>
      <c r="J27" s="1" t="s">
        <v>511</v>
      </c>
      <c r="K27" s="1" t="s">
        <v>599</v>
      </c>
      <c r="L27" s="1" t="s">
        <v>599</v>
      </c>
      <c r="M27" s="1" t="s">
        <v>512</v>
      </c>
      <c r="N27" s="1" t="s">
        <v>512</v>
      </c>
      <c r="O27" s="1" t="s">
        <v>513</v>
      </c>
      <c r="P27" s="1" t="s">
        <v>514</v>
      </c>
      <c r="Q27" s="1" t="s">
        <v>600</v>
      </c>
      <c r="R27" s="1" t="s">
        <v>74</v>
      </c>
      <c r="S27" s="1" t="s">
        <v>516</v>
      </c>
      <c r="T27" s="1" t="s">
        <v>517</v>
      </c>
    </row>
    <row r="28" s="1" customFormat="1" spans="1:20">
      <c r="A28" s="1" t="s">
        <v>439</v>
      </c>
      <c r="B28" s="1" t="s">
        <v>80</v>
      </c>
      <c r="C28" s="1" t="s">
        <v>601</v>
      </c>
      <c r="D28" s="1" t="s">
        <v>602</v>
      </c>
      <c r="E28" s="1" t="s">
        <v>603</v>
      </c>
      <c r="F28" s="1" t="s">
        <v>80</v>
      </c>
      <c r="G28" s="1" t="s">
        <v>81</v>
      </c>
      <c r="H28" s="1" t="s">
        <v>509</v>
      </c>
      <c r="I28" s="1" t="s">
        <v>604</v>
      </c>
      <c r="J28" s="1" t="s">
        <v>511</v>
      </c>
      <c r="K28" s="1" t="s">
        <v>604</v>
      </c>
      <c r="L28" s="1" t="s">
        <v>604</v>
      </c>
      <c r="M28" s="1" t="s">
        <v>512</v>
      </c>
      <c r="N28" s="1" t="s">
        <v>512</v>
      </c>
      <c r="O28" s="1" t="s">
        <v>513</v>
      </c>
      <c r="P28" s="1" t="s">
        <v>514</v>
      </c>
      <c r="Q28" s="1" t="s">
        <v>605</v>
      </c>
      <c r="R28" s="1" t="s">
        <v>74</v>
      </c>
      <c r="S28" s="1" t="s">
        <v>516</v>
      </c>
      <c r="T28" s="1" t="s">
        <v>517</v>
      </c>
    </row>
    <row r="29" s="1" customFormat="1" spans="1:20">
      <c r="A29" s="1" t="s">
        <v>129</v>
      </c>
      <c r="B29" s="1" t="s">
        <v>80</v>
      </c>
      <c r="C29" s="1" t="s">
        <v>606</v>
      </c>
      <c r="D29" s="1" t="s">
        <v>131</v>
      </c>
      <c r="E29" s="1" t="s">
        <v>132</v>
      </c>
      <c r="F29" s="1" t="s">
        <v>80</v>
      </c>
      <c r="G29" s="1" t="s">
        <v>81</v>
      </c>
      <c r="H29" s="1" t="s">
        <v>509</v>
      </c>
      <c r="I29" s="1" t="s">
        <v>607</v>
      </c>
      <c r="J29" s="1" t="s">
        <v>511</v>
      </c>
      <c r="K29" s="1" t="s">
        <v>607</v>
      </c>
      <c r="L29" s="1" t="s">
        <v>607</v>
      </c>
      <c r="M29" s="1" t="s">
        <v>512</v>
      </c>
      <c r="N29" s="1" t="s">
        <v>512</v>
      </c>
      <c r="O29" s="1" t="s">
        <v>513</v>
      </c>
      <c r="P29" s="1" t="s">
        <v>514</v>
      </c>
      <c r="Q29" s="1" t="s">
        <v>608</v>
      </c>
      <c r="R29" s="1" t="s">
        <v>74</v>
      </c>
      <c r="S29" s="1" t="s">
        <v>516</v>
      </c>
      <c r="T29" s="1" t="s">
        <v>517</v>
      </c>
    </row>
    <row r="30" s="1" customFormat="1" spans="1:20">
      <c r="A30" s="1" t="s">
        <v>137</v>
      </c>
      <c r="B30" s="1" t="s">
        <v>80</v>
      </c>
      <c r="C30" s="1" t="s">
        <v>609</v>
      </c>
      <c r="D30" s="1" t="s">
        <v>610</v>
      </c>
      <c r="E30" s="1" t="s">
        <v>140</v>
      </c>
      <c r="F30" s="1" t="s">
        <v>80</v>
      </c>
      <c r="G30" s="1" t="s">
        <v>81</v>
      </c>
      <c r="H30" s="1" t="s">
        <v>509</v>
      </c>
      <c r="I30" s="1" t="s">
        <v>611</v>
      </c>
      <c r="J30" s="1" t="s">
        <v>511</v>
      </c>
      <c r="K30" s="1" t="s">
        <v>611</v>
      </c>
      <c r="L30" s="1" t="s">
        <v>611</v>
      </c>
      <c r="M30" s="1" t="s">
        <v>512</v>
      </c>
      <c r="N30" s="1" t="s">
        <v>512</v>
      </c>
      <c r="O30" s="1" t="s">
        <v>513</v>
      </c>
      <c r="P30" s="1" t="s">
        <v>514</v>
      </c>
      <c r="Q30" s="1" t="s">
        <v>612</v>
      </c>
      <c r="R30" s="1" t="s">
        <v>74</v>
      </c>
      <c r="S30" s="1" t="s">
        <v>516</v>
      </c>
      <c r="T30" s="1" t="s">
        <v>517</v>
      </c>
    </row>
    <row r="31" s="1" customFormat="1" spans="1:20">
      <c r="A31" s="1" t="s">
        <v>350</v>
      </c>
      <c r="B31" s="1" t="s">
        <v>80</v>
      </c>
      <c r="C31" s="1" t="s">
        <v>613</v>
      </c>
      <c r="D31" s="1" t="s">
        <v>352</v>
      </c>
      <c r="E31" s="1" t="s">
        <v>353</v>
      </c>
      <c r="F31" s="1" t="s">
        <v>80</v>
      </c>
      <c r="G31" s="1" t="s">
        <v>81</v>
      </c>
      <c r="H31" s="1" t="s">
        <v>509</v>
      </c>
      <c r="I31" s="1" t="s">
        <v>614</v>
      </c>
      <c r="J31" s="1" t="s">
        <v>511</v>
      </c>
      <c r="K31" s="1" t="s">
        <v>614</v>
      </c>
      <c r="L31" s="1" t="s">
        <v>614</v>
      </c>
      <c r="M31" s="1" t="s">
        <v>512</v>
      </c>
      <c r="N31" s="1" t="s">
        <v>512</v>
      </c>
      <c r="O31" s="1" t="s">
        <v>513</v>
      </c>
      <c r="P31" s="1" t="s">
        <v>514</v>
      </c>
      <c r="Q31" s="1" t="s">
        <v>615</v>
      </c>
      <c r="R31" s="1" t="s">
        <v>74</v>
      </c>
      <c r="S31" s="1" t="s">
        <v>516</v>
      </c>
      <c r="T31" s="1" t="s">
        <v>616</v>
      </c>
    </row>
    <row r="32" s="1" customFormat="1" spans="1:20">
      <c r="A32" s="1" t="s">
        <v>183</v>
      </c>
      <c r="B32" s="1" t="s">
        <v>80</v>
      </c>
      <c r="C32" s="1" t="s">
        <v>617</v>
      </c>
      <c r="D32" s="1" t="s">
        <v>185</v>
      </c>
      <c r="E32" s="1" t="s">
        <v>186</v>
      </c>
      <c r="F32" s="1" t="s">
        <v>80</v>
      </c>
      <c r="G32" s="1" t="s">
        <v>81</v>
      </c>
      <c r="H32" s="1" t="s">
        <v>509</v>
      </c>
      <c r="I32" s="1" t="s">
        <v>618</v>
      </c>
      <c r="J32" s="1" t="s">
        <v>511</v>
      </c>
      <c r="K32" s="1" t="s">
        <v>618</v>
      </c>
      <c r="L32" s="1" t="s">
        <v>618</v>
      </c>
      <c r="M32" s="1" t="s">
        <v>512</v>
      </c>
      <c r="N32" s="1" t="s">
        <v>512</v>
      </c>
      <c r="O32" s="1" t="s">
        <v>513</v>
      </c>
      <c r="P32" s="1" t="s">
        <v>514</v>
      </c>
      <c r="Q32" s="1" t="s">
        <v>619</v>
      </c>
      <c r="R32" s="1" t="s">
        <v>74</v>
      </c>
      <c r="S32" s="1" t="s">
        <v>516</v>
      </c>
      <c r="T32" s="1" t="s">
        <v>517</v>
      </c>
    </row>
    <row r="33" s="1" customFormat="1" spans="1:20">
      <c r="A33" s="1" t="s">
        <v>228</v>
      </c>
      <c r="B33" s="1" t="s">
        <v>80</v>
      </c>
      <c r="C33" s="1" t="s">
        <v>620</v>
      </c>
      <c r="D33" s="1" t="s">
        <v>230</v>
      </c>
      <c r="E33" s="1" t="s">
        <v>231</v>
      </c>
      <c r="F33" s="1" t="s">
        <v>80</v>
      </c>
      <c r="G33" s="1" t="s">
        <v>81</v>
      </c>
      <c r="H33" s="1" t="s">
        <v>509</v>
      </c>
      <c r="I33" s="1" t="s">
        <v>621</v>
      </c>
      <c r="J33" s="1" t="s">
        <v>511</v>
      </c>
      <c r="K33" s="1" t="s">
        <v>621</v>
      </c>
      <c r="L33" s="1" t="s">
        <v>621</v>
      </c>
      <c r="M33" s="1" t="s">
        <v>512</v>
      </c>
      <c r="N33" s="1" t="s">
        <v>512</v>
      </c>
      <c r="O33" s="1" t="s">
        <v>513</v>
      </c>
      <c r="P33" s="1" t="s">
        <v>514</v>
      </c>
      <c r="Q33" s="1" t="s">
        <v>622</v>
      </c>
      <c r="R33" s="1" t="s">
        <v>74</v>
      </c>
      <c r="S33" s="1" t="s">
        <v>516</v>
      </c>
      <c r="T33" s="1" t="s">
        <v>517</v>
      </c>
    </row>
    <row r="34" s="1" customFormat="1" spans="1:20">
      <c r="A34" s="1" t="s">
        <v>336</v>
      </c>
      <c r="B34" s="1" t="s">
        <v>80</v>
      </c>
      <c r="C34" s="1" t="s">
        <v>623</v>
      </c>
      <c r="D34" s="1" t="s">
        <v>338</v>
      </c>
      <c r="E34" s="1" t="s">
        <v>339</v>
      </c>
      <c r="F34" s="1" t="s">
        <v>80</v>
      </c>
      <c r="G34" s="1" t="s">
        <v>81</v>
      </c>
      <c r="H34" s="1" t="s">
        <v>509</v>
      </c>
      <c r="I34" s="1" t="s">
        <v>624</v>
      </c>
      <c r="J34" s="1" t="s">
        <v>511</v>
      </c>
      <c r="K34" s="1" t="s">
        <v>624</v>
      </c>
      <c r="L34" s="1" t="s">
        <v>624</v>
      </c>
      <c r="M34" s="1" t="s">
        <v>512</v>
      </c>
      <c r="N34" s="1" t="s">
        <v>512</v>
      </c>
      <c r="O34" s="1" t="s">
        <v>513</v>
      </c>
      <c r="P34" s="1" t="s">
        <v>514</v>
      </c>
      <c r="Q34" s="1" t="s">
        <v>625</v>
      </c>
      <c r="R34" s="1" t="s">
        <v>74</v>
      </c>
      <c r="S34" s="1" t="s">
        <v>516</v>
      </c>
      <c r="T34" s="1" t="s">
        <v>517</v>
      </c>
    </row>
    <row r="35" s="1" customFormat="1" spans="1:20">
      <c r="A35" s="1" t="s">
        <v>244</v>
      </c>
      <c r="B35" s="1" t="s">
        <v>80</v>
      </c>
      <c r="C35" s="1" t="s">
        <v>626</v>
      </c>
      <c r="D35" s="1" t="s">
        <v>116</v>
      </c>
      <c r="E35" s="1" t="s">
        <v>245</v>
      </c>
      <c r="F35" s="1" t="s">
        <v>80</v>
      </c>
      <c r="G35" s="1" t="s">
        <v>81</v>
      </c>
      <c r="H35" s="1" t="s">
        <v>509</v>
      </c>
      <c r="I35" s="1" t="s">
        <v>627</v>
      </c>
      <c r="J35" s="1" t="s">
        <v>511</v>
      </c>
      <c r="K35" s="1" t="s">
        <v>627</v>
      </c>
      <c r="L35" s="1" t="s">
        <v>627</v>
      </c>
      <c r="M35" s="1" t="s">
        <v>512</v>
      </c>
      <c r="N35" s="1" t="s">
        <v>512</v>
      </c>
      <c r="O35" s="1" t="s">
        <v>513</v>
      </c>
      <c r="P35" s="1" t="s">
        <v>514</v>
      </c>
      <c r="Q35" s="1" t="s">
        <v>628</v>
      </c>
      <c r="R35" s="1" t="s">
        <v>74</v>
      </c>
      <c r="S35" s="1" t="s">
        <v>516</v>
      </c>
      <c r="T35" s="1" t="s">
        <v>517</v>
      </c>
    </row>
    <row r="36" s="1" customFormat="1" spans="1:20">
      <c r="A36" s="1" t="s">
        <v>445</v>
      </c>
      <c r="B36" s="1" t="s">
        <v>80</v>
      </c>
      <c r="C36" s="1" t="s">
        <v>629</v>
      </c>
      <c r="D36" s="1" t="s">
        <v>630</v>
      </c>
      <c r="E36" s="1" t="s">
        <v>448</v>
      </c>
      <c r="F36" s="1" t="s">
        <v>80</v>
      </c>
      <c r="G36" s="1" t="s">
        <v>81</v>
      </c>
      <c r="H36" s="1" t="s">
        <v>509</v>
      </c>
      <c r="I36" s="1" t="s">
        <v>631</v>
      </c>
      <c r="J36" s="1" t="s">
        <v>511</v>
      </c>
      <c r="K36" s="1" t="s">
        <v>631</v>
      </c>
      <c r="L36" s="1" t="s">
        <v>631</v>
      </c>
      <c r="M36" s="1" t="s">
        <v>512</v>
      </c>
      <c r="N36" s="1" t="s">
        <v>512</v>
      </c>
      <c r="O36" s="1" t="s">
        <v>513</v>
      </c>
      <c r="P36" s="1" t="s">
        <v>514</v>
      </c>
      <c r="Q36" s="1" t="s">
        <v>632</v>
      </c>
      <c r="R36" s="1" t="s">
        <v>74</v>
      </c>
      <c r="S36" s="1" t="s">
        <v>516</v>
      </c>
      <c r="T36" s="1" t="s">
        <v>517</v>
      </c>
    </row>
    <row r="37" s="1" customFormat="1" spans="1:20">
      <c r="A37" s="1" t="s">
        <v>343</v>
      </c>
      <c r="B37" s="1" t="s">
        <v>80</v>
      </c>
      <c r="C37" s="1" t="s">
        <v>633</v>
      </c>
      <c r="D37" s="1" t="s">
        <v>345</v>
      </c>
      <c r="E37" s="1" t="s">
        <v>346</v>
      </c>
      <c r="F37" s="1" t="s">
        <v>80</v>
      </c>
      <c r="G37" s="1" t="s">
        <v>81</v>
      </c>
      <c r="H37" s="1" t="s">
        <v>509</v>
      </c>
      <c r="I37" s="1" t="s">
        <v>634</v>
      </c>
      <c r="J37" s="1" t="s">
        <v>511</v>
      </c>
      <c r="K37" s="1" t="s">
        <v>634</v>
      </c>
      <c r="L37" s="1" t="s">
        <v>634</v>
      </c>
      <c r="M37" s="1" t="s">
        <v>512</v>
      </c>
      <c r="N37" s="1" t="s">
        <v>512</v>
      </c>
      <c r="O37" s="1" t="s">
        <v>513</v>
      </c>
      <c r="P37" s="1" t="s">
        <v>514</v>
      </c>
      <c r="Q37" s="1" t="s">
        <v>635</v>
      </c>
      <c r="R37" s="1" t="s">
        <v>74</v>
      </c>
      <c r="S37" s="1" t="s">
        <v>516</v>
      </c>
      <c r="T37" s="1" t="s">
        <v>517</v>
      </c>
    </row>
    <row r="38" s="1" customFormat="1" spans="1:20">
      <c r="A38" s="1" t="s">
        <v>72</v>
      </c>
      <c r="B38" s="1" t="s">
        <v>80</v>
      </c>
      <c r="C38" s="1" t="s">
        <v>636</v>
      </c>
      <c r="D38" s="1" t="s">
        <v>77</v>
      </c>
      <c r="E38" s="1" t="s">
        <v>637</v>
      </c>
      <c r="F38" s="1" t="s">
        <v>80</v>
      </c>
      <c r="G38" s="1" t="s">
        <v>81</v>
      </c>
      <c r="H38" s="1" t="s">
        <v>509</v>
      </c>
      <c r="I38" s="1" t="s">
        <v>618</v>
      </c>
      <c r="J38" s="1" t="s">
        <v>511</v>
      </c>
      <c r="K38" s="1" t="s">
        <v>618</v>
      </c>
      <c r="L38" s="1" t="s">
        <v>638</v>
      </c>
      <c r="M38" s="1" t="s">
        <v>639</v>
      </c>
      <c r="N38" s="1" t="s">
        <v>639</v>
      </c>
      <c r="O38" s="1" t="s">
        <v>513</v>
      </c>
      <c r="P38" s="1" t="s">
        <v>514</v>
      </c>
      <c r="Q38" s="1" t="s">
        <v>640</v>
      </c>
      <c r="R38" s="1" t="s">
        <v>74</v>
      </c>
      <c r="S38" s="1" t="s">
        <v>516</v>
      </c>
      <c r="T38" s="1" t="s">
        <v>517</v>
      </c>
    </row>
    <row r="39" s="1" customFormat="1" spans="1:20">
      <c r="A39" s="1" t="s">
        <v>181</v>
      </c>
      <c r="B39" s="1" t="s">
        <v>80</v>
      </c>
      <c r="C39" s="1" t="s">
        <v>641</v>
      </c>
      <c r="D39" s="1" t="s">
        <v>116</v>
      </c>
      <c r="E39" s="1" t="s">
        <v>182</v>
      </c>
      <c r="F39" s="1" t="s">
        <v>80</v>
      </c>
      <c r="G39" s="1" t="s">
        <v>81</v>
      </c>
      <c r="H39" s="1" t="s">
        <v>509</v>
      </c>
      <c r="I39" s="1" t="s">
        <v>627</v>
      </c>
      <c r="J39" s="1" t="s">
        <v>511</v>
      </c>
      <c r="K39" s="1" t="s">
        <v>627</v>
      </c>
      <c r="L39" s="1" t="s">
        <v>627</v>
      </c>
      <c r="M39" s="1" t="s">
        <v>512</v>
      </c>
      <c r="N39" s="1" t="s">
        <v>512</v>
      </c>
      <c r="O39" s="1" t="s">
        <v>513</v>
      </c>
      <c r="P39" s="1" t="s">
        <v>514</v>
      </c>
      <c r="Q39" s="1" t="s">
        <v>642</v>
      </c>
      <c r="R39" s="1" t="s">
        <v>74</v>
      </c>
      <c r="S39" s="1" t="s">
        <v>516</v>
      </c>
      <c r="T39" s="1" t="s">
        <v>517</v>
      </c>
    </row>
    <row r="40" s="1" customFormat="1" spans="1:20">
      <c r="A40" s="1" t="s">
        <v>301</v>
      </c>
      <c r="B40" s="1" t="s">
        <v>80</v>
      </c>
      <c r="C40" s="1" t="s">
        <v>643</v>
      </c>
      <c r="D40" s="1" t="s">
        <v>303</v>
      </c>
      <c r="E40" s="1" t="s">
        <v>304</v>
      </c>
      <c r="F40" s="1" t="s">
        <v>80</v>
      </c>
      <c r="G40" s="1" t="s">
        <v>81</v>
      </c>
      <c r="H40" s="1" t="s">
        <v>509</v>
      </c>
      <c r="I40" s="1" t="s">
        <v>644</v>
      </c>
      <c r="J40" s="1" t="s">
        <v>511</v>
      </c>
      <c r="K40" s="1" t="s">
        <v>644</v>
      </c>
      <c r="L40" s="1" t="s">
        <v>644</v>
      </c>
      <c r="M40" s="1" t="s">
        <v>512</v>
      </c>
      <c r="N40" s="1" t="s">
        <v>512</v>
      </c>
      <c r="O40" s="1" t="s">
        <v>513</v>
      </c>
      <c r="P40" s="1" t="s">
        <v>514</v>
      </c>
      <c r="Q40" s="1" t="s">
        <v>645</v>
      </c>
      <c r="R40" s="1" t="s">
        <v>74</v>
      </c>
      <c r="S40" s="1" t="s">
        <v>516</v>
      </c>
      <c r="T40" s="1" t="s">
        <v>517</v>
      </c>
    </row>
    <row r="41" s="1" customFormat="1" spans="1:20">
      <c r="A41" s="1" t="s">
        <v>386</v>
      </c>
      <c r="B41" s="1" t="s">
        <v>80</v>
      </c>
      <c r="C41" s="1" t="s">
        <v>646</v>
      </c>
      <c r="D41" s="1" t="s">
        <v>388</v>
      </c>
      <c r="E41" s="1" t="s">
        <v>389</v>
      </c>
      <c r="F41" s="1" t="s">
        <v>80</v>
      </c>
      <c r="G41" s="1" t="s">
        <v>81</v>
      </c>
      <c r="H41" s="1" t="s">
        <v>509</v>
      </c>
      <c r="I41" s="1" t="s">
        <v>647</v>
      </c>
      <c r="J41" s="1" t="s">
        <v>511</v>
      </c>
      <c r="K41" s="1" t="s">
        <v>647</v>
      </c>
      <c r="L41" s="1" t="s">
        <v>647</v>
      </c>
      <c r="M41" s="1" t="s">
        <v>512</v>
      </c>
      <c r="N41" s="1" t="s">
        <v>512</v>
      </c>
      <c r="O41" s="1" t="s">
        <v>513</v>
      </c>
      <c r="P41" s="1" t="s">
        <v>514</v>
      </c>
      <c r="Q41" s="1" t="s">
        <v>648</v>
      </c>
      <c r="R41" s="1" t="s">
        <v>74</v>
      </c>
      <c r="S41" s="1" t="s">
        <v>516</v>
      </c>
      <c r="T41" s="1" t="s">
        <v>517</v>
      </c>
    </row>
    <row r="42" s="1" customFormat="1" spans="1:20">
      <c r="A42" s="1" t="s">
        <v>293</v>
      </c>
      <c r="B42" s="1" t="s">
        <v>80</v>
      </c>
      <c r="C42" s="1" t="s">
        <v>649</v>
      </c>
      <c r="D42" s="1" t="s">
        <v>650</v>
      </c>
      <c r="E42" s="1" t="s">
        <v>296</v>
      </c>
      <c r="F42" s="1" t="s">
        <v>80</v>
      </c>
      <c r="G42" s="1" t="s">
        <v>81</v>
      </c>
      <c r="H42" s="1" t="s">
        <v>509</v>
      </c>
      <c r="I42" s="1" t="s">
        <v>651</v>
      </c>
      <c r="J42" s="1" t="s">
        <v>511</v>
      </c>
      <c r="K42" s="1" t="s">
        <v>651</v>
      </c>
      <c r="L42" s="1" t="s">
        <v>651</v>
      </c>
      <c r="M42" s="1" t="s">
        <v>512</v>
      </c>
      <c r="N42" s="1" t="s">
        <v>512</v>
      </c>
      <c r="O42" s="1" t="s">
        <v>513</v>
      </c>
      <c r="P42" s="1" t="s">
        <v>514</v>
      </c>
      <c r="Q42" s="1" t="s">
        <v>652</v>
      </c>
      <c r="R42" s="1" t="s">
        <v>74</v>
      </c>
      <c r="S42" s="1" t="s">
        <v>516</v>
      </c>
      <c r="T42" s="1" t="s">
        <v>517</v>
      </c>
    </row>
    <row r="43" s="1" customFormat="1" spans="1:20">
      <c r="A43" s="1" t="s">
        <v>114</v>
      </c>
      <c r="B43" s="1" t="s">
        <v>80</v>
      </c>
      <c r="C43" s="1" t="s">
        <v>653</v>
      </c>
      <c r="D43" s="1" t="s">
        <v>116</v>
      </c>
      <c r="E43" s="1" t="s">
        <v>117</v>
      </c>
      <c r="F43" s="1" t="s">
        <v>80</v>
      </c>
      <c r="G43" s="1" t="s">
        <v>81</v>
      </c>
      <c r="H43" s="1" t="s">
        <v>509</v>
      </c>
      <c r="I43" s="1" t="s">
        <v>627</v>
      </c>
      <c r="J43" s="1" t="s">
        <v>511</v>
      </c>
      <c r="K43" s="1" t="s">
        <v>627</v>
      </c>
      <c r="L43" s="1" t="s">
        <v>627</v>
      </c>
      <c r="M43" s="1" t="s">
        <v>512</v>
      </c>
      <c r="N43" s="1" t="s">
        <v>512</v>
      </c>
      <c r="O43" s="1" t="s">
        <v>513</v>
      </c>
      <c r="P43" s="1" t="s">
        <v>514</v>
      </c>
      <c r="Q43" s="1" t="s">
        <v>654</v>
      </c>
      <c r="R43" s="1" t="s">
        <v>74</v>
      </c>
      <c r="S43" s="1" t="s">
        <v>516</v>
      </c>
      <c r="T43" s="1" t="s">
        <v>517</v>
      </c>
    </row>
    <row r="44" s="1" customFormat="1" spans="1:20">
      <c r="A44" s="1" t="s">
        <v>424</v>
      </c>
      <c r="B44" s="1" t="s">
        <v>80</v>
      </c>
      <c r="C44" s="1" t="s">
        <v>655</v>
      </c>
      <c r="D44" s="1" t="s">
        <v>426</v>
      </c>
      <c r="E44" s="1" t="s">
        <v>427</v>
      </c>
      <c r="F44" s="1" t="s">
        <v>80</v>
      </c>
      <c r="G44" s="1" t="s">
        <v>81</v>
      </c>
      <c r="H44" s="1" t="s">
        <v>509</v>
      </c>
      <c r="I44" s="1" t="s">
        <v>656</v>
      </c>
      <c r="J44" s="1" t="s">
        <v>511</v>
      </c>
      <c r="K44" s="1" t="s">
        <v>656</v>
      </c>
      <c r="L44" s="1" t="s">
        <v>656</v>
      </c>
      <c r="M44" s="1" t="s">
        <v>512</v>
      </c>
      <c r="N44" s="1" t="s">
        <v>512</v>
      </c>
      <c r="O44" s="1" t="s">
        <v>513</v>
      </c>
      <c r="P44" s="1" t="s">
        <v>514</v>
      </c>
      <c r="Q44" s="1" t="s">
        <v>657</v>
      </c>
      <c r="R44" s="1" t="s">
        <v>74</v>
      </c>
      <c r="S44" s="1" t="s">
        <v>516</v>
      </c>
      <c r="T44" s="1" t="s">
        <v>517</v>
      </c>
    </row>
    <row r="45" s="1" customFormat="1" spans="1:20">
      <c r="A45" s="1" t="s">
        <v>174</v>
      </c>
      <c r="B45" s="1" t="s">
        <v>80</v>
      </c>
      <c r="C45" s="1" t="s">
        <v>658</v>
      </c>
      <c r="D45" s="1" t="s">
        <v>176</v>
      </c>
      <c r="E45" s="1" t="s">
        <v>177</v>
      </c>
      <c r="F45" s="1" t="s">
        <v>80</v>
      </c>
      <c r="G45" s="1" t="s">
        <v>81</v>
      </c>
      <c r="H45" s="1" t="s">
        <v>509</v>
      </c>
      <c r="I45" s="1" t="s">
        <v>638</v>
      </c>
      <c r="J45" s="1" t="s">
        <v>511</v>
      </c>
      <c r="K45" s="1" t="s">
        <v>638</v>
      </c>
      <c r="L45" s="1" t="s">
        <v>638</v>
      </c>
      <c r="M45" s="1" t="s">
        <v>512</v>
      </c>
      <c r="N45" s="1" t="s">
        <v>512</v>
      </c>
      <c r="O45" s="1" t="s">
        <v>513</v>
      </c>
      <c r="P45" s="1" t="s">
        <v>514</v>
      </c>
      <c r="Q45" s="1" t="s">
        <v>659</v>
      </c>
      <c r="R45" s="1" t="s">
        <v>74</v>
      </c>
      <c r="S45" s="1" t="s">
        <v>516</v>
      </c>
      <c r="T45" s="1" t="s">
        <v>517</v>
      </c>
    </row>
    <row r="46" s="1" customFormat="1" spans="1:20">
      <c r="A46" s="1" t="s">
        <v>379</v>
      </c>
      <c r="B46" s="1" t="s">
        <v>80</v>
      </c>
      <c r="C46" s="1" t="s">
        <v>660</v>
      </c>
      <c r="D46" s="1" t="s">
        <v>661</v>
      </c>
      <c r="E46" s="1" t="s">
        <v>382</v>
      </c>
      <c r="F46" s="1" t="s">
        <v>80</v>
      </c>
      <c r="G46" s="1" t="s">
        <v>81</v>
      </c>
      <c r="H46" s="1" t="s">
        <v>509</v>
      </c>
      <c r="I46" s="1" t="s">
        <v>662</v>
      </c>
      <c r="J46" s="1" t="s">
        <v>511</v>
      </c>
      <c r="K46" s="1" t="s">
        <v>662</v>
      </c>
      <c r="L46" s="1" t="s">
        <v>662</v>
      </c>
      <c r="M46" s="1" t="s">
        <v>512</v>
      </c>
      <c r="N46" s="1" t="s">
        <v>512</v>
      </c>
      <c r="O46" s="1" t="s">
        <v>513</v>
      </c>
      <c r="P46" s="1" t="s">
        <v>514</v>
      </c>
      <c r="Q46" s="1" t="s">
        <v>663</v>
      </c>
      <c r="R46" s="1" t="s">
        <v>74</v>
      </c>
      <c r="S46" s="1" t="s">
        <v>516</v>
      </c>
      <c r="T46" s="1" t="s">
        <v>517</v>
      </c>
    </row>
    <row r="47" s="1" customFormat="1" spans="1:20">
      <c r="A47" s="1" t="s">
        <v>413</v>
      </c>
      <c r="B47" s="1" t="s">
        <v>80</v>
      </c>
      <c r="C47" s="1" t="s">
        <v>664</v>
      </c>
      <c r="D47" s="1" t="s">
        <v>415</v>
      </c>
      <c r="E47" s="1" t="s">
        <v>416</v>
      </c>
      <c r="F47" s="1" t="s">
        <v>80</v>
      </c>
      <c r="G47" s="1" t="s">
        <v>81</v>
      </c>
      <c r="H47" s="1" t="s">
        <v>509</v>
      </c>
      <c r="I47" s="1" t="s">
        <v>593</v>
      </c>
      <c r="J47" s="1" t="s">
        <v>511</v>
      </c>
      <c r="K47" s="1" t="s">
        <v>593</v>
      </c>
      <c r="L47" s="1" t="s">
        <v>593</v>
      </c>
      <c r="M47" s="1" t="s">
        <v>512</v>
      </c>
      <c r="N47" s="1" t="s">
        <v>512</v>
      </c>
      <c r="O47" s="1" t="s">
        <v>513</v>
      </c>
      <c r="P47" s="1" t="s">
        <v>514</v>
      </c>
      <c r="Q47" s="1" t="s">
        <v>665</v>
      </c>
      <c r="R47" s="1" t="s">
        <v>74</v>
      </c>
      <c r="S47" s="1" t="s">
        <v>516</v>
      </c>
      <c r="T47" s="1" t="s">
        <v>517</v>
      </c>
    </row>
    <row r="48" s="1" customFormat="1" spans="1:20">
      <c r="A48" s="1" t="s">
        <v>418</v>
      </c>
      <c r="B48" s="1" t="s">
        <v>80</v>
      </c>
      <c r="C48" s="1" t="s">
        <v>666</v>
      </c>
      <c r="D48" s="1" t="s">
        <v>420</v>
      </c>
      <c r="E48" s="1" t="s">
        <v>421</v>
      </c>
      <c r="F48" s="1" t="s">
        <v>80</v>
      </c>
      <c r="G48" s="1" t="s">
        <v>81</v>
      </c>
      <c r="H48" s="1" t="s">
        <v>509</v>
      </c>
      <c r="I48" s="1" t="s">
        <v>667</v>
      </c>
      <c r="J48" s="1" t="s">
        <v>511</v>
      </c>
      <c r="K48" s="1" t="s">
        <v>667</v>
      </c>
      <c r="L48" s="1" t="s">
        <v>667</v>
      </c>
      <c r="M48" s="1" t="s">
        <v>512</v>
      </c>
      <c r="N48" s="1" t="s">
        <v>512</v>
      </c>
      <c r="O48" s="1" t="s">
        <v>513</v>
      </c>
      <c r="P48" s="1" t="s">
        <v>514</v>
      </c>
      <c r="Q48" s="1" t="s">
        <v>668</v>
      </c>
      <c r="R48" s="1" t="s">
        <v>74</v>
      </c>
      <c r="S48" s="1" t="s">
        <v>516</v>
      </c>
      <c r="T48" s="1" t="s">
        <v>517</v>
      </c>
    </row>
    <row r="49" s="1" customFormat="1" spans="1:20">
      <c r="A49" s="1" t="s">
        <v>358</v>
      </c>
      <c r="B49" s="1" t="s">
        <v>101</v>
      </c>
      <c r="C49" s="1" t="s">
        <v>669</v>
      </c>
      <c r="D49" s="1" t="s">
        <v>360</v>
      </c>
      <c r="E49" s="1" t="s">
        <v>361</v>
      </c>
      <c r="F49" s="1" t="s">
        <v>80</v>
      </c>
      <c r="G49" s="1" t="s">
        <v>81</v>
      </c>
      <c r="H49" s="1" t="s">
        <v>509</v>
      </c>
      <c r="I49" s="1" t="s">
        <v>535</v>
      </c>
      <c r="J49" s="1" t="s">
        <v>511</v>
      </c>
      <c r="K49" s="1" t="s">
        <v>535</v>
      </c>
      <c r="L49" s="1" t="s">
        <v>535</v>
      </c>
      <c r="M49" s="1" t="s">
        <v>512</v>
      </c>
      <c r="N49" s="1" t="s">
        <v>512</v>
      </c>
      <c r="O49" s="1" t="s">
        <v>513</v>
      </c>
      <c r="P49" s="1" t="s">
        <v>514</v>
      </c>
      <c r="Q49" s="1" t="s">
        <v>670</v>
      </c>
      <c r="R49" s="1" t="s">
        <v>74</v>
      </c>
      <c r="S49" s="1" t="s">
        <v>516</v>
      </c>
      <c r="T49" s="1" t="s">
        <v>517</v>
      </c>
    </row>
    <row r="50" s="1" customFormat="1" spans="1:20">
      <c r="A50" s="1" t="s">
        <v>222</v>
      </c>
      <c r="B50" s="1" t="s">
        <v>101</v>
      </c>
      <c r="C50" s="1" t="s">
        <v>671</v>
      </c>
      <c r="D50" s="1" t="s">
        <v>224</v>
      </c>
      <c r="E50" s="1" t="s">
        <v>225</v>
      </c>
      <c r="F50" s="1" t="s">
        <v>80</v>
      </c>
      <c r="G50" s="1" t="s">
        <v>81</v>
      </c>
      <c r="H50" s="1" t="s">
        <v>509</v>
      </c>
      <c r="I50" s="1" t="s">
        <v>672</v>
      </c>
      <c r="J50" s="1" t="s">
        <v>511</v>
      </c>
      <c r="K50" s="1" t="s">
        <v>672</v>
      </c>
      <c r="L50" s="1" t="s">
        <v>672</v>
      </c>
      <c r="M50" s="1" t="s">
        <v>512</v>
      </c>
      <c r="N50" s="1" t="s">
        <v>512</v>
      </c>
      <c r="O50" s="1" t="s">
        <v>513</v>
      </c>
      <c r="P50" s="1" t="s">
        <v>514</v>
      </c>
      <c r="Q50" s="1" t="s">
        <v>673</v>
      </c>
      <c r="R50" s="1" t="s">
        <v>74</v>
      </c>
      <c r="S50" s="1" t="s">
        <v>516</v>
      </c>
      <c r="T50" s="1" t="s">
        <v>517</v>
      </c>
    </row>
    <row r="51" s="1" customFormat="1" spans="1:20">
      <c r="A51" s="1" t="s">
        <v>405</v>
      </c>
      <c r="B51" s="1" t="s">
        <v>101</v>
      </c>
      <c r="C51" s="1" t="s">
        <v>674</v>
      </c>
      <c r="D51" s="1" t="s">
        <v>675</v>
      </c>
      <c r="E51" s="1" t="s">
        <v>408</v>
      </c>
      <c r="F51" s="1" t="s">
        <v>80</v>
      </c>
      <c r="G51" s="1" t="s">
        <v>81</v>
      </c>
      <c r="H51" s="1" t="s">
        <v>509</v>
      </c>
      <c r="I51" s="1" t="s">
        <v>676</v>
      </c>
      <c r="J51" s="1" t="s">
        <v>511</v>
      </c>
      <c r="K51" s="1" t="s">
        <v>676</v>
      </c>
      <c r="L51" s="1" t="s">
        <v>676</v>
      </c>
      <c r="M51" s="1" t="s">
        <v>512</v>
      </c>
      <c r="N51" s="1" t="s">
        <v>512</v>
      </c>
      <c r="O51" s="1" t="s">
        <v>513</v>
      </c>
      <c r="P51" s="1" t="s">
        <v>514</v>
      </c>
      <c r="Q51" s="1" t="s">
        <v>677</v>
      </c>
      <c r="R51" s="1" t="s">
        <v>74</v>
      </c>
      <c r="S51" s="1" t="s">
        <v>516</v>
      </c>
      <c r="T51" s="1" t="s">
        <v>517</v>
      </c>
    </row>
    <row r="52" s="1" customFormat="1" spans="1:20">
      <c r="A52" s="1" t="s">
        <v>371</v>
      </c>
      <c r="B52" s="1" t="s">
        <v>101</v>
      </c>
      <c r="C52" s="1" t="s">
        <v>678</v>
      </c>
      <c r="D52" s="1" t="s">
        <v>373</v>
      </c>
      <c r="E52" s="1" t="s">
        <v>374</v>
      </c>
      <c r="F52" s="1" t="s">
        <v>101</v>
      </c>
      <c r="G52" s="1" t="s">
        <v>81</v>
      </c>
      <c r="H52" s="1" t="s">
        <v>509</v>
      </c>
      <c r="I52" s="1" t="s">
        <v>679</v>
      </c>
      <c r="J52" s="1" t="s">
        <v>511</v>
      </c>
      <c r="K52" s="1" t="s">
        <v>679</v>
      </c>
      <c r="L52" s="1" t="s">
        <v>679</v>
      </c>
      <c r="M52" s="1" t="s">
        <v>512</v>
      </c>
      <c r="N52" s="1" t="s">
        <v>512</v>
      </c>
      <c r="O52" s="1" t="s">
        <v>513</v>
      </c>
      <c r="P52" s="1" t="s">
        <v>514</v>
      </c>
      <c r="Q52" s="1" t="s">
        <v>680</v>
      </c>
      <c r="R52" s="1" t="s">
        <v>74</v>
      </c>
      <c r="S52" s="1" t="s">
        <v>516</v>
      </c>
      <c r="T52" s="1" t="s">
        <v>517</v>
      </c>
    </row>
    <row r="53" s="1" customFormat="1" spans="1:20">
      <c r="A53" s="1" t="s">
        <v>246</v>
      </c>
      <c r="B53" s="1" t="s">
        <v>101</v>
      </c>
      <c r="C53" s="1" t="s">
        <v>681</v>
      </c>
      <c r="D53" s="1" t="s">
        <v>248</v>
      </c>
      <c r="E53" s="1" t="s">
        <v>249</v>
      </c>
      <c r="F53" s="1" t="s">
        <v>101</v>
      </c>
      <c r="G53" s="1" t="s">
        <v>81</v>
      </c>
      <c r="H53" s="1" t="s">
        <v>509</v>
      </c>
      <c r="I53" s="1" t="s">
        <v>682</v>
      </c>
      <c r="J53" s="1" t="s">
        <v>511</v>
      </c>
      <c r="K53" s="1" t="s">
        <v>682</v>
      </c>
      <c r="L53" s="1" t="s">
        <v>682</v>
      </c>
      <c r="M53" s="1" t="s">
        <v>512</v>
      </c>
      <c r="N53" s="1" t="s">
        <v>512</v>
      </c>
      <c r="O53" s="1" t="s">
        <v>513</v>
      </c>
      <c r="P53" s="1" t="s">
        <v>514</v>
      </c>
      <c r="Q53" s="1" t="s">
        <v>683</v>
      </c>
      <c r="R53" s="1" t="s">
        <v>74</v>
      </c>
      <c r="S53" s="1" t="s">
        <v>516</v>
      </c>
      <c r="T53" s="1" t="s">
        <v>517</v>
      </c>
    </row>
    <row r="54" s="1" customFormat="1" spans="1:20">
      <c r="A54" s="1" t="s">
        <v>321</v>
      </c>
      <c r="B54" s="1" t="s">
        <v>101</v>
      </c>
      <c r="C54" s="1" t="s">
        <v>684</v>
      </c>
      <c r="D54" s="1" t="s">
        <v>323</v>
      </c>
      <c r="E54" s="1" t="s">
        <v>324</v>
      </c>
      <c r="F54" s="1" t="s">
        <v>80</v>
      </c>
      <c r="G54" s="1" t="s">
        <v>81</v>
      </c>
      <c r="H54" s="1" t="s">
        <v>509</v>
      </c>
      <c r="I54" s="1" t="s">
        <v>685</v>
      </c>
      <c r="J54" s="1" t="s">
        <v>511</v>
      </c>
      <c r="K54" s="1" t="s">
        <v>685</v>
      </c>
      <c r="L54" s="1" t="s">
        <v>685</v>
      </c>
      <c r="M54" s="1" t="s">
        <v>512</v>
      </c>
      <c r="N54" s="1" t="s">
        <v>512</v>
      </c>
      <c r="O54" s="1" t="s">
        <v>513</v>
      </c>
      <c r="P54" s="1" t="s">
        <v>514</v>
      </c>
      <c r="Q54" s="1" t="s">
        <v>686</v>
      </c>
      <c r="R54" s="1" t="s">
        <v>74</v>
      </c>
      <c r="S54" s="1" t="s">
        <v>516</v>
      </c>
      <c r="T54" s="1" t="s">
        <v>616</v>
      </c>
    </row>
    <row r="55" s="1" customFormat="1" spans="1:20">
      <c r="A55" s="1" t="s">
        <v>432</v>
      </c>
      <c r="B55" s="1" t="s">
        <v>101</v>
      </c>
      <c r="C55" s="1" t="s">
        <v>687</v>
      </c>
      <c r="D55" s="1" t="s">
        <v>434</v>
      </c>
      <c r="E55" s="1" t="s">
        <v>435</v>
      </c>
      <c r="F55" s="1" t="s">
        <v>101</v>
      </c>
      <c r="G55" s="1" t="s">
        <v>81</v>
      </c>
      <c r="H55" s="1" t="s">
        <v>509</v>
      </c>
      <c r="I55" s="1" t="s">
        <v>688</v>
      </c>
      <c r="J55" s="1" t="s">
        <v>511</v>
      </c>
      <c r="K55" s="1" t="s">
        <v>688</v>
      </c>
      <c r="L55" s="1" t="s">
        <v>688</v>
      </c>
      <c r="M55" s="1" t="s">
        <v>512</v>
      </c>
      <c r="N55" s="1" t="s">
        <v>512</v>
      </c>
      <c r="O55" s="1" t="s">
        <v>513</v>
      </c>
      <c r="P55" s="1" t="s">
        <v>514</v>
      </c>
      <c r="Q55" s="1" t="s">
        <v>689</v>
      </c>
      <c r="R55" s="1" t="s">
        <v>74</v>
      </c>
      <c r="S55" s="1" t="s">
        <v>516</v>
      </c>
      <c r="T55" s="1" t="s">
        <v>517</v>
      </c>
    </row>
    <row r="56" s="1" customFormat="1" spans="1:20">
      <c r="A56" s="1" t="s">
        <v>96</v>
      </c>
      <c r="B56" s="1" t="s">
        <v>100</v>
      </c>
      <c r="C56" s="1" t="s">
        <v>690</v>
      </c>
      <c r="D56" s="1" t="s">
        <v>98</v>
      </c>
      <c r="E56" s="1" t="s">
        <v>99</v>
      </c>
      <c r="F56" s="1" t="s">
        <v>101</v>
      </c>
      <c r="G56" s="1" t="s">
        <v>81</v>
      </c>
      <c r="H56" s="1" t="s">
        <v>509</v>
      </c>
      <c r="I56" s="1" t="s">
        <v>691</v>
      </c>
      <c r="J56" s="1" t="s">
        <v>511</v>
      </c>
      <c r="K56" s="1" t="s">
        <v>691</v>
      </c>
      <c r="L56" s="1" t="s">
        <v>691</v>
      </c>
      <c r="M56" s="1" t="s">
        <v>512</v>
      </c>
      <c r="N56" s="1" t="s">
        <v>512</v>
      </c>
      <c r="O56" s="1" t="s">
        <v>513</v>
      </c>
      <c r="P56" s="1" t="s">
        <v>514</v>
      </c>
      <c r="Q56" s="1" t="s">
        <v>692</v>
      </c>
      <c r="R56" s="1" t="s">
        <v>74</v>
      </c>
      <c r="S56" s="1" t="s">
        <v>516</v>
      </c>
      <c r="T56" s="1" t="s">
        <v>517</v>
      </c>
    </row>
    <row r="57" s="1" customFormat="1" spans="1:20">
      <c r="A57" s="1" t="s">
        <v>329</v>
      </c>
      <c r="B57" s="1" t="s">
        <v>100</v>
      </c>
      <c r="C57" s="1" t="s">
        <v>693</v>
      </c>
      <c r="D57" s="1" t="s">
        <v>331</v>
      </c>
      <c r="E57" s="1" t="s">
        <v>332</v>
      </c>
      <c r="F57" s="1" t="s">
        <v>100</v>
      </c>
      <c r="G57" s="1" t="s">
        <v>81</v>
      </c>
      <c r="H57" s="1" t="s">
        <v>509</v>
      </c>
      <c r="I57" s="1" t="s">
        <v>694</v>
      </c>
      <c r="J57" s="1" t="s">
        <v>511</v>
      </c>
      <c r="K57" s="1" t="s">
        <v>694</v>
      </c>
      <c r="L57" s="1" t="s">
        <v>694</v>
      </c>
      <c r="M57" s="1" t="s">
        <v>512</v>
      </c>
      <c r="N57" s="1" t="s">
        <v>512</v>
      </c>
      <c r="O57" s="1" t="s">
        <v>513</v>
      </c>
      <c r="P57" s="1" t="s">
        <v>514</v>
      </c>
      <c r="Q57" s="1" t="s">
        <v>695</v>
      </c>
      <c r="R57" s="1" t="s">
        <v>74</v>
      </c>
      <c r="S57" s="1" t="s">
        <v>516</v>
      </c>
      <c r="T57" s="1" t="s">
        <v>517</v>
      </c>
    </row>
    <row r="58" s="1" customFormat="1" spans="1:20">
      <c r="A58" s="1" t="s">
        <v>313</v>
      </c>
      <c r="B58" s="1" t="s">
        <v>317</v>
      </c>
      <c r="C58" s="1" t="s">
        <v>696</v>
      </c>
      <c r="D58" s="1" t="s">
        <v>697</v>
      </c>
      <c r="E58" s="1" t="s">
        <v>316</v>
      </c>
      <c r="F58" s="1" t="s">
        <v>80</v>
      </c>
      <c r="G58" s="1" t="s">
        <v>81</v>
      </c>
      <c r="H58" s="1" t="s">
        <v>509</v>
      </c>
      <c r="I58" s="1" t="s">
        <v>698</v>
      </c>
      <c r="J58" s="1" t="s">
        <v>511</v>
      </c>
      <c r="K58" s="1" t="s">
        <v>698</v>
      </c>
      <c r="L58" s="1" t="s">
        <v>698</v>
      </c>
      <c r="M58" s="1" t="s">
        <v>512</v>
      </c>
      <c r="N58" s="1" t="s">
        <v>512</v>
      </c>
      <c r="O58" s="1" t="s">
        <v>513</v>
      </c>
      <c r="P58" s="1" t="s">
        <v>514</v>
      </c>
      <c r="Q58" s="1" t="s">
        <v>699</v>
      </c>
      <c r="R58" s="1" t="s">
        <v>74</v>
      </c>
      <c r="S58" s="1" t="s">
        <v>516</v>
      </c>
      <c r="T58" s="1" t="s">
        <v>517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2021-10-15T02:30:02Z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8494B3FFB52D4606A4B17F72ABB37B2D</vt:lpwstr>
  </property>
</Properties>
</file>