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对账!$A$1:$I$70</definedName>
  </definedNames>
  <calcPr calcId="144525"/>
</workbook>
</file>

<file path=xl/sharedStrings.xml><?xml version="1.0" encoding="utf-8"?>
<sst xmlns="http://schemas.openxmlformats.org/spreadsheetml/2006/main" count="3789" uniqueCount="720">
  <si>
    <t>去哪儿网酒店预付对账单</t>
  </si>
  <si>
    <t>供应商名称：</t>
  </si>
  <si>
    <t>遇见时光</t>
  </si>
  <si>
    <t>结算周期：</t>
  </si>
  <si>
    <t>2021-10-14至2021-10-15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</si>
  <si>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</si>
  <si>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</si>
  <si>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</si>
  <si>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</si>
  <si>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</si>
  <si>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</si>
  <si>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</si>
  <si>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</si>
  <si>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</si>
  <si>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</si>
  <si>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</si>
  <si>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</si>
  <si>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</si>
  <si>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</si>
  <si>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</si>
  <si>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¥25,783.00</t>
  </si>
  <si>
    <t>¥3,395.00</t>
  </si>
  <si>
    <t>¥22,388.00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</si>
  <si>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</si>
  <si>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</si>
  <si>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</si>
  <si>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</si>
  <si>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</si>
  <si>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</si>
  <si>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</si>
  <si>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</si>
  <si>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</si>
  <si>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</si>
  <si>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</si>
  <si>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</si>
  <si>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</si>
  <si>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</si>
  <si>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</si>
  <si>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</si>
  <si>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</si>
  <si>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</si>
  <si>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</si>
  <si>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</si>
  <si>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</si>
  <si>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</si>
  <si>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</si>
  <si>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</si>
  <si>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</si>
  <si>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</si>
  <si>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</si>
  <si>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</si>
  <si>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</si>
  <si>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</si>
  <si>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</si>
  <si>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</si>
  <si>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</si>
  <si>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</si>
  <si>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</si>
  <si>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</si>
  <si>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</si>
  <si>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</si>
  <si>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</si>
  <si>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</si>
  <si>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</si>
  <si>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</si>
  <si>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</si>
  <si>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</si>
  <si>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</si>
  <si>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</si>
  <si>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102784716720</t>
  </si>
  <si>
    <t>酒店预付</t>
  </si>
  <si>
    <t>否</t>
  </si>
  <si>
    <t>普通</t>
  </si>
  <si>
    <t>266556473</t>
  </si>
  <si>
    <t>广州花园酒店</t>
  </si>
  <si>
    <t>1616855</t>
  </si>
  <si>
    <t>蒙嘉俊</t>
  </si>
  <si>
    <t>2021-10-13</t>
  </si>
  <si>
    <t>2021-10-15</t>
  </si>
  <si>
    <t>¥1,475.00</t>
  </si>
  <si>
    <t>¥193.00</t>
  </si>
  <si>
    <t>¥1,282.00</t>
  </si>
  <si>
    <t>花园大床房</t>
  </si>
  <si>
    <t>WEBSITE</t>
  </si>
  <si>
    <t>102785877871</t>
  </si>
  <si>
    <t>301613047</t>
  </si>
  <si>
    <t>7天连锁酒店(泰州溱潼古镇店)</t>
  </si>
  <si>
    <t>张示威</t>
  </si>
  <si>
    <t>2021-10-14</t>
  </si>
  <si>
    <t>¥145.00</t>
  </si>
  <si>
    <t>¥19.00</t>
  </si>
  <si>
    <t>¥126.00</t>
  </si>
  <si>
    <t>自主大床房</t>
  </si>
  <si>
    <t>102785293485</t>
  </si>
  <si>
    <t>288634936</t>
  </si>
  <si>
    <t>宜尚酒店(桂林万象城店)</t>
  </si>
  <si>
    <t>张师伟</t>
  </si>
  <si>
    <t>¥263.00</t>
  </si>
  <si>
    <t>¥36.00</t>
  </si>
  <si>
    <t>¥227.00</t>
  </si>
  <si>
    <t>高级双床房</t>
  </si>
  <si>
    <t>102785043889</t>
  </si>
  <si>
    <t>278592426</t>
  </si>
  <si>
    <t>城市便捷酒店(重庆长生桥地铁站店)</t>
  </si>
  <si>
    <t>闵晓龙</t>
  </si>
  <si>
    <t>¥241.00</t>
  </si>
  <si>
    <t>¥32.00</t>
  </si>
  <si>
    <t>¥209.00</t>
  </si>
  <si>
    <t>商务双床房</t>
  </si>
  <si>
    <t>102784933433</t>
  </si>
  <si>
    <t>278592474</t>
  </si>
  <si>
    <t>城市便捷酒店(万宁高铁站店)</t>
  </si>
  <si>
    <t>葛晟宇</t>
  </si>
  <si>
    <t>¥206.00</t>
  </si>
  <si>
    <t>¥27.00</t>
  </si>
  <si>
    <t>¥179.00</t>
  </si>
  <si>
    <t>102785275449</t>
  </si>
  <si>
    <t>278593506</t>
  </si>
  <si>
    <t>城市便捷酒店(十堰步行街店)</t>
  </si>
  <si>
    <t>万旭涛</t>
  </si>
  <si>
    <t>¥176.00</t>
  </si>
  <si>
    <t>¥23.00</t>
  </si>
  <si>
    <t>¥153.00</t>
  </si>
  <si>
    <t>特惠大床房</t>
  </si>
  <si>
    <t>102785760325</t>
  </si>
  <si>
    <t>278591385</t>
  </si>
  <si>
    <t>城市便捷酒店(苏州吴江中山北路步行街店)</t>
  </si>
  <si>
    <t>徐雪晶|毛佳</t>
  </si>
  <si>
    <t>¥392.00</t>
  </si>
  <si>
    <t>¥52.00</t>
  </si>
  <si>
    <t>¥340.00</t>
  </si>
  <si>
    <t>商务大床房</t>
  </si>
  <si>
    <t>102785575577</t>
  </si>
  <si>
    <t>278592033</t>
  </si>
  <si>
    <t>城市便捷酒店(武汉光谷大学园店)</t>
  </si>
  <si>
    <t>侯勇</t>
  </si>
  <si>
    <t>¥233.00</t>
  </si>
  <si>
    <t>¥31.00</t>
  </si>
  <si>
    <t>¥202.00</t>
  </si>
  <si>
    <t>102777135772</t>
  </si>
  <si>
    <t>275070921</t>
  </si>
  <si>
    <t>锦江之星风尚(深圳福田会展中心福民地铁站店)</t>
  </si>
  <si>
    <t>朱飞</t>
  </si>
  <si>
    <t>2021-10-06</t>
  </si>
  <si>
    <t>2021-10-12</t>
  </si>
  <si>
    <t>¥1,149.00</t>
  </si>
  <si>
    <t>¥150.00</t>
  </si>
  <si>
    <t>¥999.00</t>
  </si>
  <si>
    <t>标准间A</t>
  </si>
  <si>
    <t>102785222939</t>
  </si>
  <si>
    <t>278591241</t>
  </si>
  <si>
    <t>城市便捷酒店(合肥火车站店)</t>
  </si>
  <si>
    <t>陈建誉</t>
  </si>
  <si>
    <t>¥159.00</t>
  </si>
  <si>
    <t>¥21.00</t>
  </si>
  <si>
    <t>¥138.00</t>
  </si>
  <si>
    <t>102785940112</t>
  </si>
  <si>
    <t>278592279</t>
  </si>
  <si>
    <t>城市便捷(安顺平坝区政府店)</t>
  </si>
  <si>
    <t>王伟</t>
  </si>
  <si>
    <t>¥187.00</t>
  </si>
  <si>
    <t>¥25.00</t>
  </si>
  <si>
    <t>¥162.00</t>
  </si>
  <si>
    <t>精选双床房</t>
  </si>
  <si>
    <t>102785072665</t>
  </si>
  <si>
    <t>278592909</t>
  </si>
  <si>
    <t>城市便捷酒店(随州沿河大道店)</t>
  </si>
  <si>
    <t>刘冬</t>
  </si>
  <si>
    <t>标准大床房</t>
  </si>
  <si>
    <t>102785813143</t>
  </si>
  <si>
    <t>282708739</t>
  </si>
  <si>
    <t>深圳摩登克斯酒店</t>
  </si>
  <si>
    <t>徐麟</t>
  </si>
  <si>
    <t>¥731.00</t>
  </si>
  <si>
    <t>¥96.00</t>
  </si>
  <si>
    <t>¥635.00</t>
  </si>
  <si>
    <t>时尚大床房</t>
  </si>
  <si>
    <t>102785046515</t>
  </si>
  <si>
    <t>275072979</t>
  </si>
  <si>
    <t>长沙金源阳光酒店</t>
  </si>
  <si>
    <t>国鹏|金祥</t>
  </si>
  <si>
    <t>¥1,128.00</t>
  </si>
  <si>
    <t>¥148.00</t>
  </si>
  <si>
    <t>¥980.00</t>
  </si>
  <si>
    <t>至尊双床房</t>
  </si>
  <si>
    <t>102784447169</t>
  </si>
  <si>
    <t>施展</t>
  </si>
  <si>
    <t>¥643.00</t>
  </si>
  <si>
    <t>¥84.00</t>
  </si>
  <si>
    <t>¥559.00</t>
  </si>
  <si>
    <t>豪华商务房</t>
  </si>
  <si>
    <t>102785811137</t>
  </si>
  <si>
    <t>刘扬</t>
  </si>
  <si>
    <t>¥735.00</t>
  </si>
  <si>
    <t>¥639.00</t>
  </si>
  <si>
    <t>花园双床房</t>
  </si>
  <si>
    <t>102785626254</t>
  </si>
  <si>
    <t>郑伟邦</t>
  </si>
  <si>
    <t>102785888890</t>
  </si>
  <si>
    <t>278592534</t>
  </si>
  <si>
    <t>城市便捷酒店佛山祖庙张槎店</t>
  </si>
  <si>
    <t>黎强</t>
  </si>
  <si>
    <t>¥178.00</t>
  </si>
  <si>
    <t>¥24.00</t>
  </si>
  <si>
    <t>¥154.00</t>
  </si>
  <si>
    <t>标准双床房</t>
  </si>
  <si>
    <t>102783509866</t>
  </si>
  <si>
    <t>278592174</t>
  </si>
  <si>
    <t>城市便捷酒店(武汉高铁众圆广场店)</t>
  </si>
  <si>
    <t>范翠霞</t>
  </si>
  <si>
    <t>¥210.00</t>
  </si>
  <si>
    <t>¥28.00</t>
  </si>
  <si>
    <t>¥182.00</t>
  </si>
  <si>
    <t>102785768714</t>
  </si>
  <si>
    <t>288745957</t>
  </si>
  <si>
    <t>蒙自锦华大酒店</t>
  </si>
  <si>
    <t>陈勇</t>
  </si>
  <si>
    <t>¥199.00</t>
  </si>
  <si>
    <t>¥26.00</t>
  </si>
  <si>
    <t>¥173.00</t>
  </si>
  <si>
    <t>雅致舒适双床房</t>
  </si>
  <si>
    <t>102785025112</t>
  </si>
  <si>
    <t>275059866</t>
  </si>
  <si>
    <t>漳州万达嘉华酒店</t>
  </si>
  <si>
    <t>蔡腾</t>
  </si>
  <si>
    <t>¥588.00</t>
  </si>
  <si>
    <t>¥77.00</t>
  </si>
  <si>
    <t>¥511.00</t>
  </si>
  <si>
    <t>豪华双床房</t>
  </si>
  <si>
    <t>102785449849</t>
  </si>
  <si>
    <t>278593770</t>
  </si>
  <si>
    <t>城市便捷酒店(襄阳航空路店)</t>
  </si>
  <si>
    <t>郭林红</t>
  </si>
  <si>
    <t>102785670274</t>
  </si>
  <si>
    <t>¥166.00</t>
  </si>
  <si>
    <t>¥22.00</t>
  </si>
  <si>
    <t>¥144.00</t>
  </si>
  <si>
    <t>102785303000</t>
  </si>
  <si>
    <t>278593833</t>
  </si>
  <si>
    <t>城市便捷酒店(亳州火车站店)</t>
  </si>
  <si>
    <t>邱英亮</t>
  </si>
  <si>
    <t>¥125.00</t>
  </si>
  <si>
    <t>102784895569</t>
  </si>
  <si>
    <t>288622381</t>
  </si>
  <si>
    <t>上海盛弘精品酒店</t>
  </si>
  <si>
    <t>徐明俊</t>
  </si>
  <si>
    <t>¥288.00</t>
  </si>
  <si>
    <t>¥38.00</t>
  </si>
  <si>
    <t>¥250.00</t>
  </si>
  <si>
    <t>精品大套房</t>
  </si>
  <si>
    <t>102785242570</t>
  </si>
  <si>
    <t>268927838</t>
  </si>
  <si>
    <t>怡程酒店(长沙晚报店)</t>
  </si>
  <si>
    <t>刘雅浪</t>
  </si>
  <si>
    <t>¥354.00</t>
  </si>
  <si>
    <t>¥47.00</t>
  </si>
  <si>
    <t>¥307.00</t>
  </si>
  <si>
    <t>102785555853</t>
  </si>
  <si>
    <t>271513280</t>
  </si>
  <si>
    <t>忠县陶然忠州国宾酒店</t>
  </si>
  <si>
    <t>毛佳智</t>
  </si>
  <si>
    <t>¥289.00</t>
  </si>
  <si>
    <t>¥251.00</t>
  </si>
  <si>
    <t>商务单人间</t>
  </si>
  <si>
    <t>102785862812</t>
  </si>
  <si>
    <t>301612768</t>
  </si>
  <si>
    <t>锦江之星(营口港务局鲅鱼圈世纪广场店)</t>
  </si>
  <si>
    <t>贾婷婷</t>
  </si>
  <si>
    <t>¥167.00</t>
  </si>
  <si>
    <t>零压商务标准房A</t>
  </si>
  <si>
    <t>102785067967</t>
  </si>
  <si>
    <t>326762236</t>
  </si>
  <si>
    <t>柏曼酒店(济南西站山东国际会展中心店)</t>
  </si>
  <si>
    <t>苗原</t>
  </si>
  <si>
    <t>¥232.00</t>
  </si>
  <si>
    <t>¥201.00</t>
  </si>
  <si>
    <t>102785216189</t>
  </si>
  <si>
    <t>268954601</t>
  </si>
  <si>
    <t>7天连锁酒店(开县开州大道中心店)</t>
  </si>
  <si>
    <t>刘志勇</t>
  </si>
  <si>
    <t>¥17.00</t>
  </si>
  <si>
    <t>¥109.00</t>
  </si>
  <si>
    <t>自主双床房</t>
  </si>
  <si>
    <t>102785106041</t>
  </si>
  <si>
    <t>278593734</t>
  </si>
  <si>
    <t>城市便捷酒店(荆州红星路店)</t>
  </si>
  <si>
    <t>樊佑文|李友腾</t>
  </si>
  <si>
    <t>¥382.00</t>
  </si>
  <si>
    <t>¥50.00</t>
  </si>
  <si>
    <t>¥332.00</t>
  </si>
  <si>
    <t>高级大床房</t>
  </si>
  <si>
    <t>102785972407</t>
  </si>
  <si>
    <t>杨超|张杨俊</t>
  </si>
  <si>
    <t>102785571175</t>
  </si>
  <si>
    <t>278593479</t>
  </si>
  <si>
    <t>城市便捷酒店(武汉武珞路中南宝通寺地铁站店)</t>
  </si>
  <si>
    <t>陈雷</t>
  </si>
  <si>
    <t>102785267385</t>
  </si>
  <si>
    <t>278592186</t>
  </si>
  <si>
    <t>城市便捷酒店(武汉光谷软件园店)</t>
  </si>
  <si>
    <t>姜星</t>
  </si>
  <si>
    <t>¥297.00</t>
  </si>
  <si>
    <t>¥39.00</t>
  </si>
  <si>
    <t>¥258.00</t>
  </si>
  <si>
    <t>102785033546</t>
  </si>
  <si>
    <t>秦羽</t>
  </si>
  <si>
    <t>102785510718</t>
  </si>
  <si>
    <t>288747559</t>
  </si>
  <si>
    <t>巴中戴斯酒店</t>
  </si>
  <si>
    <t>王川</t>
  </si>
  <si>
    <t>¥226.00</t>
  </si>
  <si>
    <t>¥30.00</t>
  </si>
  <si>
    <t>¥196.00</t>
  </si>
  <si>
    <t>豪华大床房</t>
  </si>
  <si>
    <t>102784810654</t>
  </si>
  <si>
    <t>266546600</t>
  </si>
  <si>
    <t>东莞汇华花园酒店</t>
  </si>
  <si>
    <t>桑晓霜</t>
  </si>
  <si>
    <t>¥334.00</t>
  </si>
  <si>
    <t>¥44.00</t>
  </si>
  <si>
    <t>¥290.00</t>
  </si>
  <si>
    <t>高级单人房</t>
  </si>
  <si>
    <t>102785142658</t>
  </si>
  <si>
    <t>田晓东</t>
  </si>
  <si>
    <t>102785091227</t>
  </si>
  <si>
    <t>熊彬</t>
  </si>
  <si>
    <t>102785418015</t>
  </si>
  <si>
    <t>288624367</t>
  </si>
  <si>
    <t>西安灞柳驿酒店</t>
  </si>
  <si>
    <t>董永术</t>
  </si>
  <si>
    <t>¥451.00</t>
  </si>
  <si>
    <t>¥59.00</t>
  </si>
  <si>
    <t>商务标间</t>
  </si>
  <si>
    <t>102783233866</t>
  </si>
  <si>
    <t>288651208</t>
  </si>
  <si>
    <t>绵阳海伦酒店</t>
  </si>
  <si>
    <t>徐晓天</t>
  </si>
  <si>
    <t>¥651.00</t>
  </si>
  <si>
    <t>¥87.00</t>
  </si>
  <si>
    <t>¥564.00</t>
  </si>
  <si>
    <t>102785593407</t>
  </si>
  <si>
    <t>268950872</t>
  </si>
  <si>
    <t>重庆思云精品酒店</t>
  </si>
  <si>
    <t>李浪</t>
  </si>
  <si>
    <t>¥294.00</t>
  </si>
  <si>
    <t>¥255.00</t>
  </si>
  <si>
    <t>一线江景超级双床房</t>
  </si>
  <si>
    <t>102785189623</t>
  </si>
  <si>
    <t>凌黎智</t>
  </si>
  <si>
    <t>¥962.00</t>
  </si>
  <si>
    <t>¥836.00</t>
  </si>
  <si>
    <t>行政大床房</t>
  </si>
  <si>
    <t>102785067574</t>
  </si>
  <si>
    <t>284944345</t>
  </si>
  <si>
    <t>维也纳酒店(浙江嵊州开元广场店)</t>
  </si>
  <si>
    <t>操慧</t>
  </si>
  <si>
    <t>¥271.00</t>
  </si>
  <si>
    <t>¥235.00</t>
  </si>
  <si>
    <t>102785843411</t>
  </si>
  <si>
    <t>284945104</t>
  </si>
  <si>
    <t>维也纳酒店(海口万达广场店)</t>
  </si>
  <si>
    <t>张倩</t>
  </si>
  <si>
    <t>¥367.00</t>
  </si>
  <si>
    <t>¥48.00</t>
  </si>
  <si>
    <t>¥319.00</t>
  </si>
  <si>
    <t>102785813686</t>
  </si>
  <si>
    <t>¥214.00</t>
  </si>
  <si>
    <t>¥186.00</t>
  </si>
  <si>
    <t>102785706676</t>
  </si>
  <si>
    <t>刘旭东</t>
  </si>
  <si>
    <t>102785122331</t>
  </si>
  <si>
    <t>278591250</t>
  </si>
  <si>
    <t>城市便捷酒店(泰安泰山天外村农业大学店)</t>
  </si>
  <si>
    <t>施晶晶|徐荣明</t>
  </si>
  <si>
    <t>¥264.00</t>
  </si>
  <si>
    <t>¥228.00</t>
  </si>
  <si>
    <t>102783435823</t>
  </si>
  <si>
    <t>266559191</t>
  </si>
  <si>
    <t>池州碧桂园凤凰酒店(九华山)</t>
  </si>
  <si>
    <t>王菲</t>
  </si>
  <si>
    <t>¥420.00</t>
  </si>
  <si>
    <t>¥55.00</t>
  </si>
  <si>
    <t>¥365.00</t>
  </si>
  <si>
    <t>湖景双床房</t>
  </si>
  <si>
    <t>102785221433</t>
  </si>
  <si>
    <t>王泽席</t>
  </si>
  <si>
    <t>102785775491</t>
  </si>
  <si>
    <t>易建芳</t>
  </si>
  <si>
    <t>¥20.00</t>
  </si>
  <si>
    <t>¥130.00</t>
  </si>
  <si>
    <t>102785810205</t>
  </si>
  <si>
    <t>YANG/SHUANG</t>
  </si>
  <si>
    <t>102785313139</t>
  </si>
  <si>
    <t>268940747</t>
  </si>
  <si>
    <t>武汉黄陂华美达广场酒店</t>
  </si>
  <si>
    <t>邵杰聪</t>
  </si>
  <si>
    <t>¥467.00</t>
  </si>
  <si>
    <t>¥61.00</t>
  </si>
  <si>
    <t>¥406.00</t>
  </si>
  <si>
    <t>102785944439</t>
  </si>
  <si>
    <t>301611520</t>
  </si>
  <si>
    <t>银川凯里亚德酒店</t>
  </si>
  <si>
    <t>武国海</t>
  </si>
  <si>
    <t>¥252.00</t>
  </si>
  <si>
    <t>轻享双床房</t>
  </si>
  <si>
    <t>102782231404</t>
  </si>
  <si>
    <t>295807795</t>
  </si>
  <si>
    <t>花筑奢·栖宿别院(丽江古城轻奢店)</t>
  </si>
  <si>
    <t>杨雪波</t>
  </si>
  <si>
    <t>2021-10-11</t>
  </si>
  <si>
    <t>¥282.00</t>
  </si>
  <si>
    <t>¥37.00</t>
  </si>
  <si>
    <t>¥245.00</t>
  </si>
  <si>
    <t>晨曦·大床房</t>
  </si>
  <si>
    <t>102785554704</t>
  </si>
  <si>
    <t>275067462</t>
  </si>
  <si>
    <t>西藏藏游坛城格拉丹东酒店</t>
  </si>
  <si>
    <t>李逢建</t>
  </si>
  <si>
    <t>¥345.00</t>
  </si>
  <si>
    <t>¥45.00</t>
  </si>
  <si>
    <t>¥300.00</t>
  </si>
  <si>
    <t>豪华单房公寓</t>
  </si>
  <si>
    <t>102784458371</t>
  </si>
  <si>
    <t>278591424</t>
  </si>
  <si>
    <t>城市便捷酒店(石家庄中华大街二院北院店)</t>
  </si>
  <si>
    <t>张越</t>
  </si>
  <si>
    <t>¥156.00</t>
  </si>
  <si>
    <t>¥135.00</t>
  </si>
  <si>
    <t>102785352583</t>
  </si>
  <si>
    <t>271513844</t>
  </si>
  <si>
    <t>绵阳亦烜轻奢酒店</t>
  </si>
  <si>
    <t>唐直平</t>
  </si>
  <si>
    <t>¥216.00</t>
  </si>
  <si>
    <t>精致单间</t>
  </si>
  <si>
    <t>102785089495</t>
  </si>
  <si>
    <t>张猛</t>
  </si>
  <si>
    <t>102785363499</t>
  </si>
  <si>
    <t>268948271</t>
  </si>
  <si>
    <t>东莞虎门东方锦河大饭店</t>
  </si>
  <si>
    <t>谭钰华</t>
  </si>
  <si>
    <t>¥237.00</t>
  </si>
  <si>
    <t>行政房</t>
  </si>
  <si>
    <t>102785916264</t>
  </si>
  <si>
    <t>张鑫</t>
  </si>
  <si>
    <t>¥74.00</t>
  </si>
  <si>
    <t>¥490.00</t>
  </si>
  <si>
    <t>102785686809</t>
  </si>
  <si>
    <t>278593632</t>
  </si>
  <si>
    <t>城市便捷酒店(孝感北京路店)</t>
  </si>
  <si>
    <t>卢晋良</t>
  </si>
  <si>
    <t>¥184.00</t>
  </si>
  <si>
    <t>¥160.00</t>
  </si>
  <si>
    <t>102785473491</t>
  </si>
  <si>
    <t>294439378</t>
  </si>
  <si>
    <t>格林豪泰智选酒店(昭通昭阳凤霞路店)</t>
  </si>
  <si>
    <t>简金满</t>
  </si>
  <si>
    <t>¥175.00</t>
  </si>
  <si>
    <t>¥152.00</t>
  </si>
  <si>
    <t>102785840416</t>
  </si>
  <si>
    <t>266552270</t>
  </si>
  <si>
    <t>深圳丽都酒店</t>
  </si>
  <si>
    <t>徐微</t>
  </si>
  <si>
    <t>102785279352</t>
  </si>
  <si>
    <t>266557910</t>
  </si>
  <si>
    <t>上海陆家嘴世博园亚朵酒店</t>
  </si>
  <si>
    <t>吴焱鹏</t>
  </si>
  <si>
    <t>¥653.00</t>
  </si>
  <si>
    <t>¥86.00</t>
  </si>
  <si>
    <t>¥567.00</t>
  </si>
  <si>
    <t>102785706092</t>
  </si>
  <si>
    <t>288654463</t>
  </si>
  <si>
    <t>城市便捷酒店(郑州经开区国际物流园店)</t>
  </si>
  <si>
    <t>李卓</t>
  </si>
  <si>
    <t>102785540161</t>
  </si>
  <si>
    <t>李韵铭</t>
  </si>
  <si>
    <t>102785487837</t>
  </si>
  <si>
    <t>刘蓓蓓</t>
  </si>
  <si>
    <t>102785550298</t>
  </si>
  <si>
    <t>谭玉涛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</si>
  <si>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</si>
  <si>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</si>
  <si>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</si>
  <si>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</si>
  <si>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</si>
  <si>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</si>
  <si>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</si>
  <si>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</si>
  <si>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</si>
  <si>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</si>
  <si>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</si>
  <si>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A211016092156481</t>
  </si>
  <si>
    <r>
      <t>总计：</t>
    </r>
    <r>
      <rPr>
        <sz val="10"/>
        <rFont val="Arial"/>
        <charset val="134"/>
      </rPr>
      <t>22388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</si>
  <si>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</si>
  <si>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</si>
  <si>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</si>
  <si>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</si>
  <si>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</si>
  <si>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</si>
  <si>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</si>
  <si>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</si>
  <si>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</si>
  <si>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</si>
  <si>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</si>
  <si>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</si>
  <si>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</si>
  <si>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</si>
  <si>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</si>
  <si>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</si>
  <si>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2277541</t>
  </si>
  <si>
    <t>退房日周结</t>
  </si>
  <si>
    <t>138.00</t>
  </si>
  <si>
    <t>RMB</t>
  </si>
  <si>
    <t>0</t>
  </si>
  <si>
    <t>0.00</t>
  </si>
  <si>
    <t>龙卷风国内直连</t>
  </si>
  <si>
    <t>2021-10-14 22:32:25</t>
  </si>
  <si>
    <t>汇智国际旅游发展有限公司</t>
  </si>
  <si>
    <t>直连</t>
  </si>
  <si>
    <t>2277532</t>
  </si>
  <si>
    <t>162.00</t>
  </si>
  <si>
    <t>2021-10-14 22:22:32</t>
  </si>
  <si>
    <t>2277531</t>
  </si>
  <si>
    <t>153.00</t>
  </si>
  <si>
    <t>2021-10-14 22:21:06</t>
  </si>
  <si>
    <t>2277513</t>
  </si>
  <si>
    <t>154.00</t>
  </si>
  <si>
    <t>2021-10-14 21:42:57</t>
  </si>
  <si>
    <t>2277511</t>
  </si>
  <si>
    <t>城市便捷酒店(泰安天外村景区店)</t>
  </si>
  <si>
    <t>施晶晶,徐荣明</t>
  </si>
  <si>
    <t>228.00</t>
  </si>
  <si>
    <t>2021-10-14 21:36:56</t>
  </si>
  <si>
    <t>2277507</t>
  </si>
  <si>
    <t>徐雪晶,毛佳</t>
  </si>
  <si>
    <t>340.00</t>
  </si>
  <si>
    <t>2021-10-14 21:34:21</t>
  </si>
  <si>
    <t>2277502</t>
  </si>
  <si>
    <t>392.00</t>
  </si>
  <si>
    <t>2021-10-14 21:30:14</t>
  </si>
  <si>
    <t>2277500</t>
  </si>
  <si>
    <t>152.00</t>
  </si>
  <si>
    <t>2021-10-14 21:20:39</t>
  </si>
  <si>
    <t>2277487</t>
  </si>
  <si>
    <t>2021-10-14 21:00:38</t>
  </si>
  <si>
    <t>2277486</t>
  </si>
  <si>
    <t>160.00</t>
  </si>
  <si>
    <t>2021-10-14 20:57:50</t>
  </si>
  <si>
    <t>2277483</t>
  </si>
  <si>
    <t>2021-10-14 20:54:44</t>
  </si>
  <si>
    <t>2277482</t>
  </si>
  <si>
    <t>130.00</t>
  </si>
  <si>
    <t>2021-10-14 20:54:06</t>
  </si>
  <si>
    <t>2277479</t>
  </si>
  <si>
    <t>2021-10-14 20:49:45</t>
  </si>
  <si>
    <t>2277474</t>
  </si>
  <si>
    <t>209.00</t>
  </si>
  <si>
    <t>2021-10-14 20:42:14</t>
  </si>
  <si>
    <t>2277469</t>
  </si>
  <si>
    <t>227.00</t>
  </si>
  <si>
    <t>2021-10-14 20:32:01</t>
  </si>
  <si>
    <t>2277467</t>
  </si>
  <si>
    <t>樊佑文,李友腾</t>
  </si>
  <si>
    <t>332.00</t>
  </si>
  <si>
    <t>2021-10-14 20:29:39</t>
  </si>
  <si>
    <t>2277465</t>
  </si>
  <si>
    <t>杨超,张杨俊</t>
  </si>
  <si>
    <t>2021-10-14 20:27:22</t>
  </si>
  <si>
    <t>2277462</t>
  </si>
  <si>
    <t>125.00</t>
  </si>
  <si>
    <t>2021-10-14 20:26:17</t>
  </si>
  <si>
    <t>2277457</t>
  </si>
  <si>
    <t>258.00</t>
  </si>
  <si>
    <t>2021-10-14 20:11:46</t>
  </si>
  <si>
    <t>2277456</t>
  </si>
  <si>
    <t>201.00</t>
  </si>
  <si>
    <t>2021-10-14 20:10:37</t>
  </si>
  <si>
    <t>2277450</t>
  </si>
  <si>
    <t>国鹏,金祥</t>
  </si>
  <si>
    <t>980.00</t>
  </si>
  <si>
    <t>2021-10-14 20:03:48</t>
  </si>
  <si>
    <t>2277442</t>
  </si>
  <si>
    <t>144.00</t>
  </si>
  <si>
    <t>2021-10-14 19:41:45</t>
  </si>
  <si>
    <t>2277441</t>
  </si>
  <si>
    <t>2021-10-14 19:39:31</t>
  </si>
  <si>
    <t>2277432</t>
  </si>
  <si>
    <t>307.00</t>
  </si>
  <si>
    <t>2021-10-14 19:25:26</t>
  </si>
  <si>
    <t>2277431</t>
  </si>
  <si>
    <t>639.00</t>
  </si>
  <si>
    <t>2021-10-14 19:24:24</t>
  </si>
  <si>
    <t>2277425</t>
  </si>
  <si>
    <t>202.00</t>
  </si>
  <si>
    <t>2021-10-14 19:19:29</t>
  </si>
  <si>
    <t>2277423</t>
  </si>
  <si>
    <t>2021-10-14 19:16:23</t>
  </si>
  <si>
    <t>2277421</t>
  </si>
  <si>
    <t>2021-10-14 19:11:23</t>
  </si>
  <si>
    <t>2277403</t>
  </si>
  <si>
    <t>YANG SHUANG</t>
  </si>
  <si>
    <t>255.00</t>
  </si>
  <si>
    <t>2021-10-14 18:41:04</t>
  </si>
  <si>
    <t>2277402</t>
  </si>
  <si>
    <t>406.00</t>
  </si>
  <si>
    <t>2021-10-14 18:41:05</t>
  </si>
  <si>
    <t>2277401</t>
  </si>
  <si>
    <t>290.00</t>
  </si>
  <si>
    <t>2021-10-14 18:39:15</t>
  </si>
  <si>
    <t>2277400</t>
  </si>
  <si>
    <t>836.00</t>
  </si>
  <si>
    <t>2021-10-14 18:37:47</t>
  </si>
  <si>
    <t>2277381</t>
  </si>
  <si>
    <t>635.00</t>
  </si>
  <si>
    <t>2021-10-14 18:09:26</t>
  </si>
  <si>
    <t>2277380</t>
  </si>
  <si>
    <t>511.00</t>
  </si>
  <si>
    <t>2021-10-14 18:06:22</t>
  </si>
  <si>
    <t>2277376</t>
  </si>
  <si>
    <t>126.00</t>
  </si>
  <si>
    <t>2021-10-14 17:56:52</t>
  </si>
  <si>
    <t>2277371</t>
  </si>
  <si>
    <t>2021-10-14 17:50:08</t>
  </si>
  <si>
    <t>2277352</t>
  </si>
  <si>
    <t>490.00</t>
  </si>
  <si>
    <t>2021-10-14 16:48:17</t>
  </si>
  <si>
    <t>2277349</t>
  </si>
  <si>
    <t>196.00</t>
  </si>
  <si>
    <t>2021-10-14 16:42:54</t>
  </si>
  <si>
    <t>2277327</t>
  </si>
  <si>
    <t>2021-10-14 15:47:06</t>
  </si>
  <si>
    <t>2277312</t>
  </si>
  <si>
    <t>567.00</t>
  </si>
  <si>
    <t>2021-10-14 15:03:45</t>
  </si>
  <si>
    <t>2277298</t>
  </si>
  <si>
    <t>2021-10-14 14:08:50</t>
  </si>
  <si>
    <t>2277292</t>
  </si>
  <si>
    <t>2021-10-14 13:55:21</t>
  </si>
  <si>
    <t>2277291</t>
  </si>
  <si>
    <t>109.00</t>
  </si>
  <si>
    <t>2021-10-14 13:40:05</t>
  </si>
  <si>
    <t>2277268</t>
  </si>
  <si>
    <t>蒙自绿宝锦华大酒店</t>
  </si>
  <si>
    <t>173.00</t>
  </si>
  <si>
    <t>2021-10-14 12:56:02</t>
  </si>
  <si>
    <t>2277259</t>
  </si>
  <si>
    <t>186.00</t>
  </si>
  <si>
    <t>2021-10-14 12:39:34</t>
  </si>
  <si>
    <t>2277256</t>
  </si>
  <si>
    <t>2021-10-14 12:32:50</t>
  </si>
  <si>
    <t>2277241</t>
  </si>
  <si>
    <t>206.00</t>
  </si>
  <si>
    <t>2021-10-14 12:13:14</t>
  </si>
  <si>
    <t>2277237</t>
  </si>
  <si>
    <t>2021-10-14 11:53:59</t>
  </si>
  <si>
    <t>2277218</t>
  </si>
  <si>
    <t>2021-10-14 11:05:30</t>
  </si>
  <si>
    <t>2277204</t>
  </si>
  <si>
    <t>2021-10-14 10:27:55</t>
  </si>
  <si>
    <t>2277190</t>
  </si>
  <si>
    <t>251.00</t>
  </si>
  <si>
    <t>2021-10-14 09:07:37</t>
  </si>
  <si>
    <t>2277186</t>
  </si>
  <si>
    <t>2021-10-14 09:05:51</t>
  </si>
  <si>
    <t>2277160</t>
  </si>
  <si>
    <t>167.00</t>
  </si>
  <si>
    <t>2021-10-14 07:23:46</t>
  </si>
  <si>
    <t>2277152</t>
  </si>
  <si>
    <t>252.00</t>
  </si>
  <si>
    <t>2021-10-14 07:13:12</t>
  </si>
  <si>
    <t>2277105</t>
  </si>
  <si>
    <t>维也纳酒店(嵊州八达店)</t>
  </si>
  <si>
    <t>235.00</t>
  </si>
  <si>
    <t>2021-10-14 04:30:25</t>
  </si>
  <si>
    <t>2277104</t>
  </si>
  <si>
    <t>2021-10-14 04:29:01</t>
  </si>
  <si>
    <t>2277090</t>
  </si>
  <si>
    <t>300.00</t>
  </si>
  <si>
    <t>2021-10-14 03:13:34</t>
  </si>
  <si>
    <t>2277086</t>
  </si>
  <si>
    <t>维也纳酒店（海口万达广场店）</t>
  </si>
  <si>
    <t>319.00</t>
  </si>
  <si>
    <t>2021-10-14 03:02:12</t>
  </si>
  <si>
    <t>102785465853</t>
  </si>
  <si>
    <t>2277001</t>
  </si>
  <si>
    <t>晏垒</t>
  </si>
  <si>
    <t>2021-10-14 00:06:17</t>
  </si>
  <si>
    <t>2276973</t>
  </si>
  <si>
    <t>135.00</t>
  </si>
  <si>
    <t>2021-10-13 23:03:56</t>
  </si>
  <si>
    <t>2276960</t>
  </si>
  <si>
    <t>250.00</t>
  </si>
  <si>
    <t>2021-10-13 22:35:29</t>
  </si>
  <si>
    <t>2276864</t>
  </si>
  <si>
    <t>城市便捷酒店（万宁高铁站店）</t>
  </si>
  <si>
    <t>179.00</t>
  </si>
  <si>
    <t>2021-10-13 20:00:25</t>
  </si>
  <si>
    <t>2276781</t>
  </si>
  <si>
    <t>559.00</t>
  </si>
  <si>
    <t>2021-10-13 17:13:34</t>
  </si>
  <si>
    <t>2276768</t>
  </si>
  <si>
    <t>2021-10-13 16:54:56</t>
  </si>
  <si>
    <t>2276699</t>
  </si>
  <si>
    <t>1282.00</t>
  </si>
  <si>
    <t>2021-10-13 14:05:01</t>
  </si>
  <si>
    <t>2276311</t>
  </si>
  <si>
    <t>182.00</t>
  </si>
  <si>
    <t>2021-10-12 19:20:44</t>
  </si>
  <si>
    <t>2276302</t>
  </si>
  <si>
    <t>365.00</t>
  </si>
  <si>
    <t>2021-10-12 19:00:22</t>
  </si>
  <si>
    <t>2276088</t>
  </si>
  <si>
    <t>564.00</t>
  </si>
  <si>
    <t>2021-10-12 11:05:58</t>
  </si>
  <si>
    <t>2275498</t>
  </si>
  <si>
    <t>245.00</t>
  </si>
  <si>
    <t>2021-10-11 08:21:20</t>
  </si>
  <si>
    <t>2273557</t>
  </si>
  <si>
    <t>锦江之星(深圳福民地铁站店)</t>
  </si>
  <si>
    <t>999.00</t>
  </si>
  <si>
    <t>2021-10-06 09:53:42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</si>
</sst>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35" fillId="34" borderId="17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78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78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88</v>
      </c>
      <c r="O5" s="7" t="s">
        <v>88</v>
      </c>
      <c r="P5" s="7" t="s">
        <v>78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77</v>
      </c>
      <c r="O6" s="7" t="s">
        <v>88</v>
      </c>
      <c r="P6" s="7" t="s">
        <v>78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108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88</v>
      </c>
      <c r="O7" s="7" t="s">
        <v>88</v>
      </c>
      <c r="P7" s="7" t="s">
        <v>78</v>
      </c>
      <c r="Q7" s="7"/>
      <c r="R7" s="10" t="s">
        <v>120</v>
      </c>
      <c r="S7" s="11" t="s">
        <v>19</v>
      </c>
      <c r="T7" s="7"/>
      <c r="U7" s="10" t="s">
        <v>19</v>
      </c>
      <c r="V7" s="10" t="s">
        <v>120</v>
      </c>
      <c r="W7" s="11" t="s">
        <v>121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2</v>
      </c>
      <c r="M8" s="7">
        <v>1</v>
      </c>
      <c r="N8" s="7" t="s">
        <v>88</v>
      </c>
      <c r="O8" s="7" t="s">
        <v>88</v>
      </c>
      <c r="P8" s="7" t="s">
        <v>78</v>
      </c>
      <c r="Q8" s="7"/>
      <c r="R8" s="10" t="s">
        <v>128</v>
      </c>
      <c r="S8" s="11" t="s">
        <v>19</v>
      </c>
      <c r="T8" s="7"/>
      <c r="U8" s="10" t="s">
        <v>19</v>
      </c>
      <c r="V8" s="10" t="s">
        <v>128</v>
      </c>
      <c r="W8" s="11" t="s">
        <v>129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88</v>
      </c>
      <c r="O9" s="7" t="s">
        <v>88</v>
      </c>
      <c r="P9" s="7" t="s">
        <v>78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131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3</v>
      </c>
      <c r="N10" s="7" t="s">
        <v>143</v>
      </c>
      <c r="O10" s="7" t="s">
        <v>144</v>
      </c>
      <c r="P10" s="7" t="s">
        <v>78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149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150</v>
      </c>
      <c r="H11" s="7" t="s">
        <v>151</v>
      </c>
      <c r="I11" s="7" t="s">
        <v>75</v>
      </c>
      <c r="J11" s="7" t="s">
        <v>2</v>
      </c>
      <c r="K11" s="7" t="s">
        <v>152</v>
      </c>
      <c r="L11" s="7">
        <v>1</v>
      </c>
      <c r="M11" s="7">
        <v>1</v>
      </c>
      <c r="N11" s="7" t="s">
        <v>88</v>
      </c>
      <c r="O11" s="7" t="s">
        <v>88</v>
      </c>
      <c r="P11" s="7" t="s">
        <v>78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123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156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157</v>
      </c>
      <c r="H12" s="7" t="s">
        <v>158</v>
      </c>
      <c r="I12" s="7" t="s">
        <v>75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88</v>
      </c>
      <c r="O12" s="7" t="s">
        <v>88</v>
      </c>
      <c r="P12" s="7" t="s">
        <v>78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165</v>
      </c>
      <c r="H13" s="7" t="s">
        <v>166</v>
      </c>
      <c r="I13" s="7" t="s">
        <v>75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88</v>
      </c>
      <c r="O13" s="7" t="s">
        <v>88</v>
      </c>
      <c r="P13" s="7" t="s">
        <v>78</v>
      </c>
      <c r="Q13" s="7"/>
      <c r="R13" s="10" t="s">
        <v>120</v>
      </c>
      <c r="S13" s="11" t="s">
        <v>19</v>
      </c>
      <c r="T13" s="7"/>
      <c r="U13" s="10" t="s">
        <v>19</v>
      </c>
      <c r="V13" s="10" t="s">
        <v>120</v>
      </c>
      <c r="W13" s="11" t="s">
        <v>121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122</v>
      </c>
      <c r="AD13" t="s">
        <v>6</v>
      </c>
      <c r="AE13" t="s">
        <v>168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169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170</v>
      </c>
      <c r="H14" s="7" t="s">
        <v>171</v>
      </c>
      <c r="I14" s="7" t="s">
        <v>75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88</v>
      </c>
      <c r="O14" s="7" t="s">
        <v>88</v>
      </c>
      <c r="P14" s="7" t="s">
        <v>78</v>
      </c>
      <c r="Q14" s="7"/>
      <c r="R14" s="10" t="s">
        <v>173</v>
      </c>
      <c r="S14" s="11" t="s">
        <v>19</v>
      </c>
      <c r="T14" s="7"/>
      <c r="U14" s="10" t="s">
        <v>19</v>
      </c>
      <c r="V14" s="10" t="s">
        <v>173</v>
      </c>
      <c r="W14" s="11" t="s">
        <v>174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177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178</v>
      </c>
      <c r="H15" s="7" t="s">
        <v>179</v>
      </c>
      <c r="I15" s="7" t="s">
        <v>75</v>
      </c>
      <c r="J15" s="7" t="s">
        <v>2</v>
      </c>
      <c r="K15" s="7" t="s">
        <v>180</v>
      </c>
      <c r="L15" s="7">
        <v>2</v>
      </c>
      <c r="M15" s="7">
        <v>1</v>
      </c>
      <c r="N15" s="7" t="s">
        <v>88</v>
      </c>
      <c r="O15" s="7" t="s">
        <v>88</v>
      </c>
      <c r="P15" s="7" t="s">
        <v>78</v>
      </c>
      <c r="Q15" s="7"/>
      <c r="R15" s="10" t="s">
        <v>181</v>
      </c>
      <c r="S15" s="11" t="s">
        <v>19</v>
      </c>
      <c r="T15" s="7"/>
      <c r="U15" s="10" t="s">
        <v>19</v>
      </c>
      <c r="V15" s="10" t="s">
        <v>181</v>
      </c>
      <c r="W15" s="11" t="s">
        <v>182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185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178</v>
      </c>
      <c r="H16" s="7" t="s">
        <v>179</v>
      </c>
      <c r="I16" s="7" t="s">
        <v>75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77</v>
      </c>
      <c r="O16" s="7" t="s">
        <v>88</v>
      </c>
      <c r="P16" s="7" t="s">
        <v>78</v>
      </c>
      <c r="Q16" s="7"/>
      <c r="R16" s="10" t="s">
        <v>187</v>
      </c>
      <c r="S16" s="11" t="s">
        <v>19</v>
      </c>
      <c r="T16" s="7"/>
      <c r="U16" s="10" t="s">
        <v>19</v>
      </c>
      <c r="V16" s="10" t="s">
        <v>187</v>
      </c>
      <c r="W16" s="11" t="s">
        <v>188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73</v>
      </c>
      <c r="H17" s="7" t="s">
        <v>74</v>
      </c>
      <c r="I17" s="7" t="s">
        <v>75</v>
      </c>
      <c r="J17" s="7" t="s">
        <v>2</v>
      </c>
      <c r="K17" s="7" t="s">
        <v>192</v>
      </c>
      <c r="L17" s="7">
        <v>1</v>
      </c>
      <c r="M17" s="7">
        <v>1</v>
      </c>
      <c r="N17" s="7" t="s">
        <v>88</v>
      </c>
      <c r="O17" s="7" t="s">
        <v>88</v>
      </c>
      <c r="P17" s="7" t="s">
        <v>78</v>
      </c>
      <c r="Q17" s="7"/>
      <c r="R17" s="10" t="s">
        <v>193</v>
      </c>
      <c r="S17" s="11" t="s">
        <v>19</v>
      </c>
      <c r="T17" s="7"/>
      <c r="U17" s="10" t="s">
        <v>19</v>
      </c>
      <c r="V17" s="10" t="s">
        <v>193</v>
      </c>
      <c r="W17" s="11" t="s">
        <v>174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73</v>
      </c>
      <c r="H18" s="7" t="s">
        <v>74</v>
      </c>
      <c r="I18" s="7" t="s">
        <v>75</v>
      </c>
      <c r="J18" s="7" t="s">
        <v>2</v>
      </c>
      <c r="K18" s="7" t="s">
        <v>197</v>
      </c>
      <c r="L18" s="7">
        <v>1</v>
      </c>
      <c r="M18" s="7">
        <v>1</v>
      </c>
      <c r="N18" s="7" t="s">
        <v>88</v>
      </c>
      <c r="O18" s="7" t="s">
        <v>88</v>
      </c>
      <c r="P18" s="7" t="s">
        <v>78</v>
      </c>
      <c r="Q18" s="7"/>
      <c r="R18" s="10" t="s">
        <v>193</v>
      </c>
      <c r="S18" s="11" t="s">
        <v>19</v>
      </c>
      <c r="T18" s="7"/>
      <c r="U18" s="10" t="s">
        <v>19</v>
      </c>
      <c r="V18" s="10" t="s">
        <v>193</v>
      </c>
      <c r="W18" s="11" t="s">
        <v>174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194</v>
      </c>
      <c r="AD18" t="s">
        <v>6</v>
      </c>
      <c r="AE18" t="s">
        <v>82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198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199</v>
      </c>
      <c r="H19" s="7" t="s">
        <v>200</v>
      </c>
      <c r="I19" s="7" t="s">
        <v>75</v>
      </c>
      <c r="J19" s="7" t="s">
        <v>2</v>
      </c>
      <c r="K19" s="7" t="s">
        <v>201</v>
      </c>
      <c r="L19" s="7">
        <v>1</v>
      </c>
      <c r="M19" s="7">
        <v>1</v>
      </c>
      <c r="N19" s="7" t="s">
        <v>88</v>
      </c>
      <c r="O19" s="7" t="s">
        <v>88</v>
      </c>
      <c r="P19" s="7" t="s">
        <v>78</v>
      </c>
      <c r="Q19" s="7"/>
      <c r="R19" s="10" t="s">
        <v>202</v>
      </c>
      <c r="S19" s="11" t="s">
        <v>19</v>
      </c>
      <c r="T19" s="7"/>
      <c r="U19" s="10" t="s">
        <v>19</v>
      </c>
      <c r="V19" s="10" t="s">
        <v>202</v>
      </c>
      <c r="W19" s="11" t="s">
        <v>203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204</v>
      </c>
      <c r="AD19" t="s">
        <v>6</v>
      </c>
      <c r="AE19" t="s">
        <v>205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206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207</v>
      </c>
      <c r="H20" s="7" t="s">
        <v>208</v>
      </c>
      <c r="I20" s="7" t="s">
        <v>75</v>
      </c>
      <c r="J20" s="7" t="s">
        <v>2</v>
      </c>
      <c r="K20" s="7" t="s">
        <v>209</v>
      </c>
      <c r="L20" s="7">
        <v>1</v>
      </c>
      <c r="M20" s="7">
        <v>1</v>
      </c>
      <c r="N20" s="7" t="s">
        <v>144</v>
      </c>
      <c r="O20" s="7" t="s">
        <v>88</v>
      </c>
      <c r="P20" s="7" t="s">
        <v>78</v>
      </c>
      <c r="Q20" s="7"/>
      <c r="R20" s="10" t="s">
        <v>210</v>
      </c>
      <c r="S20" s="11" t="s">
        <v>19</v>
      </c>
      <c r="T20" s="7"/>
      <c r="U20" s="10" t="s">
        <v>19</v>
      </c>
      <c r="V20" s="10" t="s">
        <v>210</v>
      </c>
      <c r="W20" s="11" t="s">
        <v>211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212</v>
      </c>
      <c r="AD20" t="s">
        <v>6</v>
      </c>
      <c r="AE20" t="s">
        <v>168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214</v>
      </c>
      <c r="H21" s="7" t="s">
        <v>215</v>
      </c>
      <c r="I21" s="7" t="s">
        <v>75</v>
      </c>
      <c r="J21" s="7" t="s">
        <v>2</v>
      </c>
      <c r="K21" s="7" t="s">
        <v>216</v>
      </c>
      <c r="L21" s="7">
        <v>1</v>
      </c>
      <c r="M21" s="7">
        <v>1</v>
      </c>
      <c r="N21" s="7" t="s">
        <v>88</v>
      </c>
      <c r="O21" s="7" t="s">
        <v>88</v>
      </c>
      <c r="P21" s="7" t="s">
        <v>78</v>
      </c>
      <c r="Q21" s="7"/>
      <c r="R21" s="10" t="s">
        <v>217</v>
      </c>
      <c r="S21" s="11" t="s">
        <v>19</v>
      </c>
      <c r="T21" s="7"/>
      <c r="U21" s="10" t="s">
        <v>19</v>
      </c>
      <c r="V21" s="10" t="s">
        <v>217</v>
      </c>
      <c r="W21" s="11" t="s">
        <v>218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219</v>
      </c>
      <c r="AD21" t="s">
        <v>6</v>
      </c>
      <c r="AE21" t="s">
        <v>220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222</v>
      </c>
      <c r="H22" s="7" t="s">
        <v>223</v>
      </c>
      <c r="I22" s="7" t="s">
        <v>75</v>
      </c>
      <c r="J22" s="7" t="s">
        <v>2</v>
      </c>
      <c r="K22" s="7" t="s">
        <v>224</v>
      </c>
      <c r="L22" s="7">
        <v>1</v>
      </c>
      <c r="M22" s="7">
        <v>1</v>
      </c>
      <c r="N22" s="7" t="s">
        <v>88</v>
      </c>
      <c r="O22" s="7" t="s">
        <v>88</v>
      </c>
      <c r="P22" s="7" t="s">
        <v>78</v>
      </c>
      <c r="Q22" s="7"/>
      <c r="R22" s="10" t="s">
        <v>225</v>
      </c>
      <c r="S22" s="11" t="s">
        <v>19</v>
      </c>
      <c r="T22" s="7"/>
      <c r="U22" s="10" t="s">
        <v>19</v>
      </c>
      <c r="V22" s="10" t="s">
        <v>225</v>
      </c>
      <c r="W22" s="11" t="s">
        <v>226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227</v>
      </c>
      <c r="AD22" t="s">
        <v>6</v>
      </c>
      <c r="AE22" t="s">
        <v>228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229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230</v>
      </c>
      <c r="H23" s="7" t="s">
        <v>231</v>
      </c>
      <c r="I23" s="7" t="s">
        <v>75</v>
      </c>
      <c r="J23" s="7" t="s">
        <v>2</v>
      </c>
      <c r="K23" s="7" t="s">
        <v>232</v>
      </c>
      <c r="L23" s="7">
        <v>1</v>
      </c>
      <c r="M23" s="7">
        <v>1</v>
      </c>
      <c r="N23" s="7" t="s">
        <v>88</v>
      </c>
      <c r="O23" s="7" t="s">
        <v>88</v>
      </c>
      <c r="P23" s="7" t="s">
        <v>78</v>
      </c>
      <c r="Q23" s="7"/>
      <c r="R23" s="10" t="s">
        <v>160</v>
      </c>
      <c r="S23" s="11" t="s">
        <v>19</v>
      </c>
      <c r="T23" s="7"/>
      <c r="U23" s="10" t="s">
        <v>19</v>
      </c>
      <c r="V23" s="10" t="s">
        <v>160</v>
      </c>
      <c r="W23" s="11" t="s">
        <v>161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162</v>
      </c>
      <c r="AD23" t="s">
        <v>6</v>
      </c>
      <c r="AE23" t="s">
        <v>131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233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230</v>
      </c>
      <c r="H24" s="7" t="s">
        <v>231</v>
      </c>
      <c r="I24" s="7" t="s">
        <v>75</v>
      </c>
      <c r="J24" s="7" t="s">
        <v>2</v>
      </c>
      <c r="K24" s="7" t="s">
        <v>232</v>
      </c>
      <c r="L24" s="7">
        <v>1</v>
      </c>
      <c r="M24" s="7">
        <v>1</v>
      </c>
      <c r="N24" s="7" t="s">
        <v>88</v>
      </c>
      <c r="O24" s="7" t="s">
        <v>88</v>
      </c>
      <c r="P24" s="7" t="s">
        <v>78</v>
      </c>
      <c r="Q24" s="7"/>
      <c r="R24" s="10" t="s">
        <v>234</v>
      </c>
      <c r="S24" s="11" t="s">
        <v>19</v>
      </c>
      <c r="T24" s="7"/>
      <c r="U24" s="10" t="s">
        <v>19</v>
      </c>
      <c r="V24" s="10" t="s">
        <v>234</v>
      </c>
      <c r="W24" s="11" t="s">
        <v>235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236</v>
      </c>
      <c r="AD24" t="s">
        <v>6</v>
      </c>
      <c r="AE24" t="s">
        <v>123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237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238</v>
      </c>
      <c r="H25" s="7" t="s">
        <v>239</v>
      </c>
      <c r="I25" s="7" t="s">
        <v>75</v>
      </c>
      <c r="J25" s="7" t="s">
        <v>2</v>
      </c>
      <c r="K25" s="7" t="s">
        <v>240</v>
      </c>
      <c r="L25" s="7">
        <v>1</v>
      </c>
      <c r="M25" s="7">
        <v>1</v>
      </c>
      <c r="N25" s="7" t="s">
        <v>88</v>
      </c>
      <c r="O25" s="7" t="s">
        <v>88</v>
      </c>
      <c r="P25" s="7" t="s">
        <v>78</v>
      </c>
      <c r="Q25" s="7"/>
      <c r="R25" s="10" t="s">
        <v>236</v>
      </c>
      <c r="S25" s="11" t="s">
        <v>19</v>
      </c>
      <c r="T25" s="7"/>
      <c r="U25" s="10" t="s">
        <v>19</v>
      </c>
      <c r="V25" s="10" t="s">
        <v>236</v>
      </c>
      <c r="W25" s="11" t="s">
        <v>90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241</v>
      </c>
      <c r="AD25" t="s">
        <v>6</v>
      </c>
      <c r="AE25" t="s">
        <v>168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242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243</v>
      </c>
      <c r="H26" s="7" t="s">
        <v>244</v>
      </c>
      <c r="I26" s="7" t="s">
        <v>75</v>
      </c>
      <c r="J26" s="7" t="s">
        <v>2</v>
      </c>
      <c r="K26" s="7" t="s">
        <v>245</v>
      </c>
      <c r="L26" s="7">
        <v>1</v>
      </c>
      <c r="M26" s="7">
        <v>1</v>
      </c>
      <c r="N26" s="7" t="s">
        <v>77</v>
      </c>
      <c r="O26" s="7" t="s">
        <v>88</v>
      </c>
      <c r="P26" s="7" t="s">
        <v>78</v>
      </c>
      <c r="Q26" s="7"/>
      <c r="R26" s="10" t="s">
        <v>246</v>
      </c>
      <c r="S26" s="11" t="s">
        <v>19</v>
      </c>
      <c r="T26" s="7"/>
      <c r="U26" s="10" t="s">
        <v>19</v>
      </c>
      <c r="V26" s="10" t="s">
        <v>246</v>
      </c>
      <c r="W26" s="11" t="s">
        <v>247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248</v>
      </c>
      <c r="AD26" t="s">
        <v>6</v>
      </c>
      <c r="AE26" t="s">
        <v>249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250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251</v>
      </c>
      <c r="H27" s="7" t="s">
        <v>252</v>
      </c>
      <c r="I27" s="7" t="s">
        <v>75</v>
      </c>
      <c r="J27" s="7" t="s">
        <v>2</v>
      </c>
      <c r="K27" s="7" t="s">
        <v>253</v>
      </c>
      <c r="L27" s="7">
        <v>1</v>
      </c>
      <c r="M27" s="7">
        <v>1</v>
      </c>
      <c r="N27" s="7" t="s">
        <v>88</v>
      </c>
      <c r="O27" s="7" t="s">
        <v>88</v>
      </c>
      <c r="P27" s="7" t="s">
        <v>78</v>
      </c>
      <c r="Q27" s="7"/>
      <c r="R27" s="10" t="s">
        <v>254</v>
      </c>
      <c r="S27" s="11" t="s">
        <v>19</v>
      </c>
      <c r="T27" s="7"/>
      <c r="U27" s="10" t="s">
        <v>19</v>
      </c>
      <c r="V27" s="10" t="s">
        <v>254</v>
      </c>
      <c r="W27" s="11" t="s">
        <v>255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256</v>
      </c>
      <c r="AD27" t="s">
        <v>6</v>
      </c>
      <c r="AE27" t="s">
        <v>168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257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258</v>
      </c>
      <c r="H28" s="7" t="s">
        <v>259</v>
      </c>
      <c r="I28" s="7" t="s">
        <v>75</v>
      </c>
      <c r="J28" s="7" t="s">
        <v>2</v>
      </c>
      <c r="K28" s="7" t="s">
        <v>260</v>
      </c>
      <c r="L28" s="7">
        <v>1</v>
      </c>
      <c r="M28" s="7">
        <v>1</v>
      </c>
      <c r="N28" s="7" t="s">
        <v>88</v>
      </c>
      <c r="O28" s="7" t="s">
        <v>88</v>
      </c>
      <c r="P28" s="7" t="s">
        <v>78</v>
      </c>
      <c r="Q28" s="7"/>
      <c r="R28" s="10" t="s">
        <v>261</v>
      </c>
      <c r="S28" s="11" t="s">
        <v>19</v>
      </c>
      <c r="T28" s="7"/>
      <c r="U28" s="10" t="s">
        <v>19</v>
      </c>
      <c r="V28" s="10" t="s">
        <v>261</v>
      </c>
      <c r="W28" s="11" t="s">
        <v>247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262</v>
      </c>
      <c r="AD28" t="s">
        <v>6</v>
      </c>
      <c r="AE28" t="s">
        <v>263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264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265</v>
      </c>
      <c r="H29" s="7" t="s">
        <v>266</v>
      </c>
      <c r="I29" s="7" t="s">
        <v>75</v>
      </c>
      <c r="J29" s="7" t="s">
        <v>2</v>
      </c>
      <c r="K29" s="7" t="s">
        <v>267</v>
      </c>
      <c r="L29" s="7">
        <v>1</v>
      </c>
      <c r="M29" s="7">
        <v>1</v>
      </c>
      <c r="N29" s="7" t="s">
        <v>88</v>
      </c>
      <c r="O29" s="7" t="s">
        <v>88</v>
      </c>
      <c r="P29" s="7" t="s">
        <v>78</v>
      </c>
      <c r="Q29" s="7"/>
      <c r="R29" s="10" t="s">
        <v>80</v>
      </c>
      <c r="S29" s="11" t="s">
        <v>19</v>
      </c>
      <c r="T29" s="7"/>
      <c r="U29" s="10" t="s">
        <v>19</v>
      </c>
      <c r="V29" s="10" t="s">
        <v>80</v>
      </c>
      <c r="W29" s="11" t="s">
        <v>218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268</v>
      </c>
      <c r="AD29" t="s">
        <v>6</v>
      </c>
      <c r="AE29" t="s">
        <v>269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270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271</v>
      </c>
      <c r="H30" s="7" t="s">
        <v>272</v>
      </c>
      <c r="I30" s="7" t="s">
        <v>75</v>
      </c>
      <c r="J30" s="7" t="s">
        <v>2</v>
      </c>
      <c r="K30" s="7" t="s">
        <v>273</v>
      </c>
      <c r="L30" s="7">
        <v>1</v>
      </c>
      <c r="M30" s="7">
        <v>1</v>
      </c>
      <c r="N30" s="7" t="s">
        <v>88</v>
      </c>
      <c r="O30" s="7" t="s">
        <v>88</v>
      </c>
      <c r="P30" s="7" t="s">
        <v>78</v>
      </c>
      <c r="Q30" s="7"/>
      <c r="R30" s="10" t="s">
        <v>274</v>
      </c>
      <c r="S30" s="11" t="s">
        <v>19</v>
      </c>
      <c r="T30" s="7"/>
      <c r="U30" s="10" t="s">
        <v>19</v>
      </c>
      <c r="V30" s="10" t="s">
        <v>274</v>
      </c>
      <c r="W30" s="11" t="s">
        <v>137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275</v>
      </c>
      <c r="AD30" t="s">
        <v>6</v>
      </c>
      <c r="AE30" t="s">
        <v>100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276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277</v>
      </c>
      <c r="H31" s="7" t="s">
        <v>278</v>
      </c>
      <c r="I31" s="7" t="s">
        <v>75</v>
      </c>
      <c r="J31" s="7" t="s">
        <v>2</v>
      </c>
      <c r="K31" s="7" t="s">
        <v>279</v>
      </c>
      <c r="L31" s="7">
        <v>1</v>
      </c>
      <c r="M31" s="7">
        <v>1</v>
      </c>
      <c r="N31" s="7" t="s">
        <v>88</v>
      </c>
      <c r="O31" s="7" t="s">
        <v>88</v>
      </c>
      <c r="P31" s="7" t="s">
        <v>78</v>
      </c>
      <c r="Q31" s="7"/>
      <c r="R31" s="10" t="s">
        <v>91</v>
      </c>
      <c r="S31" s="11" t="s">
        <v>19</v>
      </c>
      <c r="T31" s="7"/>
      <c r="U31" s="10" t="s">
        <v>19</v>
      </c>
      <c r="V31" s="10" t="s">
        <v>91</v>
      </c>
      <c r="W31" s="11" t="s">
        <v>280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281</v>
      </c>
      <c r="AD31" t="s">
        <v>6</v>
      </c>
      <c r="AE31" t="s">
        <v>282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283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284</v>
      </c>
      <c r="H32" s="7" t="s">
        <v>285</v>
      </c>
      <c r="I32" s="7" t="s">
        <v>75</v>
      </c>
      <c r="J32" s="7" t="s">
        <v>2</v>
      </c>
      <c r="K32" s="7" t="s">
        <v>286</v>
      </c>
      <c r="L32" s="7">
        <v>2</v>
      </c>
      <c r="M32" s="7">
        <v>1</v>
      </c>
      <c r="N32" s="7" t="s">
        <v>88</v>
      </c>
      <c r="O32" s="7" t="s">
        <v>88</v>
      </c>
      <c r="P32" s="7" t="s">
        <v>78</v>
      </c>
      <c r="Q32" s="7"/>
      <c r="R32" s="10" t="s">
        <v>287</v>
      </c>
      <c r="S32" s="11" t="s">
        <v>19</v>
      </c>
      <c r="T32" s="7"/>
      <c r="U32" s="10" t="s">
        <v>19</v>
      </c>
      <c r="V32" s="10" t="s">
        <v>287</v>
      </c>
      <c r="W32" s="11" t="s">
        <v>288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289</v>
      </c>
      <c r="AD32" t="s">
        <v>6</v>
      </c>
      <c r="AE32" t="s">
        <v>290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291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284</v>
      </c>
      <c r="H33" s="7" t="s">
        <v>285</v>
      </c>
      <c r="I33" s="7" t="s">
        <v>75</v>
      </c>
      <c r="J33" s="7" t="s">
        <v>2</v>
      </c>
      <c r="K33" s="7" t="s">
        <v>292</v>
      </c>
      <c r="L33" s="7">
        <v>2</v>
      </c>
      <c r="M33" s="7">
        <v>1</v>
      </c>
      <c r="N33" s="7" t="s">
        <v>88</v>
      </c>
      <c r="O33" s="7" t="s">
        <v>88</v>
      </c>
      <c r="P33" s="7" t="s">
        <v>78</v>
      </c>
      <c r="Q33" s="7"/>
      <c r="R33" s="10" t="s">
        <v>287</v>
      </c>
      <c r="S33" s="11" t="s">
        <v>19</v>
      </c>
      <c r="T33" s="7"/>
      <c r="U33" s="10" t="s">
        <v>19</v>
      </c>
      <c r="V33" s="10" t="s">
        <v>287</v>
      </c>
      <c r="W33" s="11" t="s">
        <v>288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289</v>
      </c>
      <c r="AD33" t="s">
        <v>6</v>
      </c>
      <c r="AE33" t="s">
        <v>290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293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294</v>
      </c>
      <c r="H34" s="7" t="s">
        <v>295</v>
      </c>
      <c r="I34" s="7" t="s">
        <v>75</v>
      </c>
      <c r="J34" s="7" t="s">
        <v>2</v>
      </c>
      <c r="K34" s="7" t="s">
        <v>296</v>
      </c>
      <c r="L34" s="7">
        <v>1</v>
      </c>
      <c r="M34" s="7">
        <v>1</v>
      </c>
      <c r="N34" s="7" t="s">
        <v>88</v>
      </c>
      <c r="O34" s="7" t="s">
        <v>88</v>
      </c>
      <c r="P34" s="7" t="s">
        <v>78</v>
      </c>
      <c r="Q34" s="7"/>
      <c r="R34" s="10" t="s">
        <v>160</v>
      </c>
      <c r="S34" s="11" t="s">
        <v>19</v>
      </c>
      <c r="T34" s="7"/>
      <c r="U34" s="10" t="s">
        <v>19</v>
      </c>
      <c r="V34" s="10" t="s">
        <v>160</v>
      </c>
      <c r="W34" s="11" t="s">
        <v>161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162</v>
      </c>
      <c r="AD34" t="s">
        <v>6</v>
      </c>
      <c r="AE34" t="s">
        <v>168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297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298</v>
      </c>
      <c r="H35" s="7" t="s">
        <v>299</v>
      </c>
      <c r="I35" s="7" t="s">
        <v>75</v>
      </c>
      <c r="J35" s="7" t="s">
        <v>2</v>
      </c>
      <c r="K35" s="7" t="s">
        <v>300</v>
      </c>
      <c r="L35" s="7">
        <v>1</v>
      </c>
      <c r="M35" s="7">
        <v>1</v>
      </c>
      <c r="N35" s="7" t="s">
        <v>88</v>
      </c>
      <c r="O35" s="7" t="s">
        <v>88</v>
      </c>
      <c r="P35" s="7" t="s">
        <v>78</v>
      </c>
      <c r="Q35" s="7"/>
      <c r="R35" s="10" t="s">
        <v>301</v>
      </c>
      <c r="S35" s="11" t="s">
        <v>19</v>
      </c>
      <c r="T35" s="7"/>
      <c r="U35" s="10" t="s">
        <v>19</v>
      </c>
      <c r="V35" s="10" t="s">
        <v>301</v>
      </c>
      <c r="W35" s="11" t="s">
        <v>302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303</v>
      </c>
      <c r="AD35" t="s">
        <v>6</v>
      </c>
      <c r="AE35" t="s">
        <v>205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304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258</v>
      </c>
      <c r="H36" s="7" t="s">
        <v>259</v>
      </c>
      <c r="I36" s="7" t="s">
        <v>75</v>
      </c>
      <c r="J36" s="7" t="s">
        <v>2</v>
      </c>
      <c r="K36" s="7" t="s">
        <v>305</v>
      </c>
      <c r="L36" s="7">
        <v>1</v>
      </c>
      <c r="M36" s="7">
        <v>1</v>
      </c>
      <c r="N36" s="7" t="s">
        <v>88</v>
      </c>
      <c r="O36" s="7" t="s">
        <v>88</v>
      </c>
      <c r="P36" s="7" t="s">
        <v>78</v>
      </c>
      <c r="Q36" s="7"/>
      <c r="R36" s="10" t="s">
        <v>261</v>
      </c>
      <c r="S36" s="11" t="s">
        <v>19</v>
      </c>
      <c r="T36" s="7"/>
      <c r="U36" s="10" t="s">
        <v>19</v>
      </c>
      <c r="V36" s="10" t="s">
        <v>261</v>
      </c>
      <c r="W36" s="11" t="s">
        <v>247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262</v>
      </c>
      <c r="AD36" t="s">
        <v>6</v>
      </c>
      <c r="AE36" t="s">
        <v>263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306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307</v>
      </c>
      <c r="H37" s="7" t="s">
        <v>308</v>
      </c>
      <c r="I37" s="7" t="s">
        <v>75</v>
      </c>
      <c r="J37" s="7" t="s">
        <v>2</v>
      </c>
      <c r="K37" s="7" t="s">
        <v>309</v>
      </c>
      <c r="L37" s="7">
        <v>1</v>
      </c>
      <c r="M37" s="7">
        <v>1</v>
      </c>
      <c r="N37" s="7" t="s">
        <v>88</v>
      </c>
      <c r="O37" s="7" t="s">
        <v>88</v>
      </c>
      <c r="P37" s="7" t="s">
        <v>78</v>
      </c>
      <c r="Q37" s="7"/>
      <c r="R37" s="10" t="s">
        <v>310</v>
      </c>
      <c r="S37" s="11" t="s">
        <v>19</v>
      </c>
      <c r="T37" s="7"/>
      <c r="U37" s="10" t="s">
        <v>19</v>
      </c>
      <c r="V37" s="10" t="s">
        <v>310</v>
      </c>
      <c r="W37" s="11" t="s">
        <v>311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312</v>
      </c>
      <c r="AD37" t="s">
        <v>6</v>
      </c>
      <c r="AE37" t="s">
        <v>313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314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315</v>
      </c>
      <c r="H38" s="7" t="s">
        <v>316</v>
      </c>
      <c r="I38" s="7" t="s">
        <v>75</v>
      </c>
      <c r="J38" s="7" t="s">
        <v>2</v>
      </c>
      <c r="K38" s="7" t="s">
        <v>317</v>
      </c>
      <c r="L38" s="7">
        <v>1</v>
      </c>
      <c r="M38" s="7">
        <v>1</v>
      </c>
      <c r="N38" s="7" t="s">
        <v>77</v>
      </c>
      <c r="O38" s="7" t="s">
        <v>88</v>
      </c>
      <c r="P38" s="7" t="s">
        <v>78</v>
      </c>
      <c r="Q38" s="7"/>
      <c r="R38" s="10" t="s">
        <v>318</v>
      </c>
      <c r="S38" s="11" t="s">
        <v>19</v>
      </c>
      <c r="T38" s="7"/>
      <c r="U38" s="10" t="s">
        <v>19</v>
      </c>
      <c r="V38" s="10" t="s">
        <v>318</v>
      </c>
      <c r="W38" s="11" t="s">
        <v>319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320</v>
      </c>
      <c r="AD38" t="s">
        <v>6</v>
      </c>
      <c r="AE38" t="s">
        <v>321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322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214</v>
      </c>
      <c r="H39" s="7" t="s">
        <v>215</v>
      </c>
      <c r="I39" s="7" t="s">
        <v>75</v>
      </c>
      <c r="J39" s="7" t="s">
        <v>2</v>
      </c>
      <c r="K39" s="7" t="s">
        <v>323</v>
      </c>
      <c r="L39" s="7">
        <v>1</v>
      </c>
      <c r="M39" s="7">
        <v>1</v>
      </c>
      <c r="N39" s="7" t="s">
        <v>88</v>
      </c>
      <c r="O39" s="7" t="s">
        <v>88</v>
      </c>
      <c r="P39" s="7" t="s">
        <v>78</v>
      </c>
      <c r="Q39" s="7"/>
      <c r="R39" s="10" t="s">
        <v>217</v>
      </c>
      <c r="S39" s="11" t="s">
        <v>19</v>
      </c>
      <c r="T39" s="7"/>
      <c r="U39" s="10" t="s">
        <v>19</v>
      </c>
      <c r="V39" s="10" t="s">
        <v>217</v>
      </c>
      <c r="W39" s="11" t="s">
        <v>218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219</v>
      </c>
      <c r="AD39" t="s">
        <v>6</v>
      </c>
      <c r="AE39" t="s">
        <v>220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324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73</v>
      </c>
      <c r="H40" s="7" t="s">
        <v>74</v>
      </c>
      <c r="I40" s="7" t="s">
        <v>75</v>
      </c>
      <c r="J40" s="7" t="s">
        <v>2</v>
      </c>
      <c r="K40" s="7" t="s">
        <v>325</v>
      </c>
      <c r="L40" s="7">
        <v>1</v>
      </c>
      <c r="M40" s="7">
        <v>1</v>
      </c>
      <c r="N40" s="7" t="s">
        <v>88</v>
      </c>
      <c r="O40" s="7" t="s">
        <v>88</v>
      </c>
      <c r="P40" s="7" t="s">
        <v>78</v>
      </c>
      <c r="Q40" s="7"/>
      <c r="R40" s="10" t="s">
        <v>193</v>
      </c>
      <c r="S40" s="11" t="s">
        <v>19</v>
      </c>
      <c r="T40" s="7"/>
      <c r="U40" s="10" t="s">
        <v>19</v>
      </c>
      <c r="V40" s="10" t="s">
        <v>193</v>
      </c>
      <c r="W40" s="11" t="s">
        <v>174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194</v>
      </c>
      <c r="AD40" t="s">
        <v>6</v>
      </c>
      <c r="AE40" t="s">
        <v>82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326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327</v>
      </c>
      <c r="H41" s="7" t="s">
        <v>328</v>
      </c>
      <c r="I41" s="7" t="s">
        <v>75</v>
      </c>
      <c r="J41" s="7" t="s">
        <v>2</v>
      </c>
      <c r="K41" s="7" t="s">
        <v>329</v>
      </c>
      <c r="L41" s="7">
        <v>1</v>
      </c>
      <c r="M41" s="7">
        <v>1</v>
      </c>
      <c r="N41" s="7" t="s">
        <v>88</v>
      </c>
      <c r="O41" s="7" t="s">
        <v>88</v>
      </c>
      <c r="P41" s="7" t="s">
        <v>78</v>
      </c>
      <c r="Q41" s="7"/>
      <c r="R41" s="10" t="s">
        <v>330</v>
      </c>
      <c r="S41" s="11" t="s">
        <v>19</v>
      </c>
      <c r="T41" s="7"/>
      <c r="U41" s="10" t="s">
        <v>19</v>
      </c>
      <c r="V41" s="10" t="s">
        <v>330</v>
      </c>
      <c r="W41" s="11" t="s">
        <v>331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128</v>
      </c>
      <c r="AD41" t="s">
        <v>6</v>
      </c>
      <c r="AE41" t="s">
        <v>332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333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334</v>
      </c>
      <c r="H42" s="7" t="s">
        <v>335</v>
      </c>
      <c r="I42" s="7" t="s">
        <v>75</v>
      </c>
      <c r="J42" s="7" t="s">
        <v>2</v>
      </c>
      <c r="K42" s="7" t="s">
        <v>336</v>
      </c>
      <c r="L42" s="7">
        <v>1</v>
      </c>
      <c r="M42" s="7">
        <v>3</v>
      </c>
      <c r="N42" s="7" t="s">
        <v>144</v>
      </c>
      <c r="O42" s="7" t="s">
        <v>144</v>
      </c>
      <c r="P42" s="7" t="s">
        <v>78</v>
      </c>
      <c r="Q42" s="7"/>
      <c r="R42" s="10" t="s">
        <v>337</v>
      </c>
      <c r="S42" s="11" t="s">
        <v>19</v>
      </c>
      <c r="T42" s="7"/>
      <c r="U42" s="10" t="s">
        <v>19</v>
      </c>
      <c r="V42" s="10" t="s">
        <v>337</v>
      </c>
      <c r="W42" s="11" t="s">
        <v>338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339</v>
      </c>
      <c r="AD42" t="s">
        <v>6</v>
      </c>
      <c r="AE42" t="s">
        <v>176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340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341</v>
      </c>
      <c r="H43" s="7" t="s">
        <v>342</v>
      </c>
      <c r="I43" s="7" t="s">
        <v>75</v>
      </c>
      <c r="J43" s="7" t="s">
        <v>2</v>
      </c>
      <c r="K43" s="7" t="s">
        <v>343</v>
      </c>
      <c r="L43" s="7">
        <v>1</v>
      </c>
      <c r="M43" s="7">
        <v>1</v>
      </c>
      <c r="N43" s="7" t="s">
        <v>88</v>
      </c>
      <c r="O43" s="7" t="s">
        <v>88</v>
      </c>
      <c r="P43" s="7" t="s">
        <v>78</v>
      </c>
      <c r="Q43" s="7"/>
      <c r="R43" s="10" t="s">
        <v>344</v>
      </c>
      <c r="S43" s="11" t="s">
        <v>19</v>
      </c>
      <c r="T43" s="7"/>
      <c r="U43" s="10" t="s">
        <v>19</v>
      </c>
      <c r="V43" s="10" t="s">
        <v>344</v>
      </c>
      <c r="W43" s="11" t="s">
        <v>302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345</v>
      </c>
      <c r="AD43" t="s">
        <v>6</v>
      </c>
      <c r="AE43" t="s">
        <v>346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347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73</v>
      </c>
      <c r="H44" s="7" t="s">
        <v>74</v>
      </c>
      <c r="I44" s="7" t="s">
        <v>75</v>
      </c>
      <c r="J44" s="7" t="s">
        <v>2</v>
      </c>
      <c r="K44" s="7" t="s">
        <v>348</v>
      </c>
      <c r="L44" s="7">
        <v>1</v>
      </c>
      <c r="M44" s="7">
        <v>1</v>
      </c>
      <c r="N44" s="7" t="s">
        <v>88</v>
      </c>
      <c r="O44" s="7" t="s">
        <v>88</v>
      </c>
      <c r="P44" s="7" t="s">
        <v>78</v>
      </c>
      <c r="Q44" s="7"/>
      <c r="R44" s="10" t="s">
        <v>349</v>
      </c>
      <c r="S44" s="11" t="s">
        <v>19</v>
      </c>
      <c r="T44" s="7"/>
      <c r="U44" s="10" t="s">
        <v>19</v>
      </c>
      <c r="V44" s="10" t="s">
        <v>349</v>
      </c>
      <c r="W44" s="11" t="s">
        <v>91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350</v>
      </c>
      <c r="AD44" t="s">
        <v>6</v>
      </c>
      <c r="AE44" t="s">
        <v>351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352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353</v>
      </c>
      <c r="H45" s="7" t="s">
        <v>354</v>
      </c>
      <c r="I45" s="7" t="s">
        <v>75</v>
      </c>
      <c r="J45" s="7" t="s">
        <v>2</v>
      </c>
      <c r="K45" s="7" t="s">
        <v>355</v>
      </c>
      <c r="L45" s="7">
        <v>1</v>
      </c>
      <c r="M45" s="7">
        <v>1</v>
      </c>
      <c r="N45" s="7" t="s">
        <v>88</v>
      </c>
      <c r="O45" s="7" t="s">
        <v>88</v>
      </c>
      <c r="P45" s="7" t="s">
        <v>78</v>
      </c>
      <c r="Q45" s="7"/>
      <c r="R45" s="10" t="s">
        <v>356</v>
      </c>
      <c r="S45" s="11" t="s">
        <v>19</v>
      </c>
      <c r="T45" s="7"/>
      <c r="U45" s="10" t="s">
        <v>19</v>
      </c>
      <c r="V45" s="10" t="s">
        <v>356</v>
      </c>
      <c r="W45" s="11" t="s">
        <v>98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357</v>
      </c>
      <c r="AD45" t="s">
        <v>6</v>
      </c>
      <c r="AE45" t="s">
        <v>228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358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359</v>
      </c>
      <c r="H46" s="7" t="s">
        <v>360</v>
      </c>
      <c r="I46" s="7" t="s">
        <v>75</v>
      </c>
      <c r="J46" s="7" t="s">
        <v>2</v>
      </c>
      <c r="K46" s="7" t="s">
        <v>361</v>
      </c>
      <c r="L46" s="7">
        <v>1</v>
      </c>
      <c r="M46" s="7">
        <v>1</v>
      </c>
      <c r="N46" s="7" t="s">
        <v>88</v>
      </c>
      <c r="O46" s="7" t="s">
        <v>88</v>
      </c>
      <c r="P46" s="7" t="s">
        <v>78</v>
      </c>
      <c r="Q46" s="7"/>
      <c r="R46" s="10" t="s">
        <v>362</v>
      </c>
      <c r="S46" s="11" t="s">
        <v>19</v>
      </c>
      <c r="T46" s="7"/>
      <c r="U46" s="10" t="s">
        <v>19</v>
      </c>
      <c r="V46" s="10" t="s">
        <v>362</v>
      </c>
      <c r="W46" s="11" t="s">
        <v>363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364</v>
      </c>
      <c r="AD46" t="s">
        <v>6</v>
      </c>
      <c r="AE46" t="s">
        <v>100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365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353</v>
      </c>
      <c r="H47" s="7" t="s">
        <v>354</v>
      </c>
      <c r="I47" s="7" t="s">
        <v>75</v>
      </c>
      <c r="J47" s="7" t="s">
        <v>2</v>
      </c>
      <c r="K47" s="7" t="s">
        <v>355</v>
      </c>
      <c r="L47" s="7">
        <v>1</v>
      </c>
      <c r="M47" s="7">
        <v>1</v>
      </c>
      <c r="N47" s="7" t="s">
        <v>88</v>
      </c>
      <c r="O47" s="7" t="s">
        <v>88</v>
      </c>
      <c r="P47" s="7" t="s">
        <v>78</v>
      </c>
      <c r="Q47" s="7"/>
      <c r="R47" s="10" t="s">
        <v>366</v>
      </c>
      <c r="S47" s="11" t="s">
        <v>19</v>
      </c>
      <c r="T47" s="7"/>
      <c r="U47" s="10" t="s">
        <v>19</v>
      </c>
      <c r="V47" s="10" t="s">
        <v>366</v>
      </c>
      <c r="W47" s="11" t="s">
        <v>211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367</v>
      </c>
      <c r="AD47" t="s">
        <v>6</v>
      </c>
      <c r="AE47" t="s">
        <v>168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368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170</v>
      </c>
      <c r="H48" s="7" t="s">
        <v>171</v>
      </c>
      <c r="I48" s="7" t="s">
        <v>75</v>
      </c>
      <c r="J48" s="7" t="s">
        <v>2</v>
      </c>
      <c r="K48" s="7" t="s">
        <v>369</v>
      </c>
      <c r="L48" s="7">
        <v>1</v>
      </c>
      <c r="M48" s="7">
        <v>1</v>
      </c>
      <c r="N48" s="7" t="s">
        <v>88</v>
      </c>
      <c r="O48" s="7" t="s">
        <v>88</v>
      </c>
      <c r="P48" s="7" t="s">
        <v>78</v>
      </c>
      <c r="Q48" s="7"/>
      <c r="R48" s="10" t="s">
        <v>173</v>
      </c>
      <c r="S48" s="11" t="s">
        <v>19</v>
      </c>
      <c r="T48" s="7"/>
      <c r="U48" s="10" t="s">
        <v>19</v>
      </c>
      <c r="V48" s="10" t="s">
        <v>173</v>
      </c>
      <c r="W48" s="11" t="s">
        <v>174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175</v>
      </c>
      <c r="AD48" t="s">
        <v>6</v>
      </c>
      <c r="AE48" t="s">
        <v>176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370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371</v>
      </c>
      <c r="H49" s="7" t="s">
        <v>372</v>
      </c>
      <c r="I49" s="7" t="s">
        <v>75</v>
      </c>
      <c r="J49" s="7" t="s">
        <v>2</v>
      </c>
      <c r="K49" s="7" t="s">
        <v>373</v>
      </c>
      <c r="L49" s="7">
        <v>2</v>
      </c>
      <c r="M49" s="7">
        <v>1</v>
      </c>
      <c r="N49" s="7" t="s">
        <v>88</v>
      </c>
      <c r="O49" s="7" t="s">
        <v>88</v>
      </c>
      <c r="P49" s="7" t="s">
        <v>78</v>
      </c>
      <c r="Q49" s="7"/>
      <c r="R49" s="10" t="s">
        <v>374</v>
      </c>
      <c r="S49" s="11" t="s">
        <v>19</v>
      </c>
      <c r="T49" s="7"/>
      <c r="U49" s="10" t="s">
        <v>19</v>
      </c>
      <c r="V49" s="10" t="s">
        <v>374</v>
      </c>
      <c r="W49" s="11" t="s">
        <v>98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375</v>
      </c>
      <c r="AD49" t="s">
        <v>6</v>
      </c>
      <c r="AE49" t="s">
        <v>123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376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377</v>
      </c>
      <c r="H50" s="7" t="s">
        <v>378</v>
      </c>
      <c r="I50" s="7" t="s">
        <v>75</v>
      </c>
      <c r="J50" s="7" t="s">
        <v>2</v>
      </c>
      <c r="K50" s="7" t="s">
        <v>379</v>
      </c>
      <c r="L50" s="7">
        <v>1</v>
      </c>
      <c r="M50" s="7">
        <v>1</v>
      </c>
      <c r="N50" s="7" t="s">
        <v>144</v>
      </c>
      <c r="O50" s="7" t="s">
        <v>88</v>
      </c>
      <c r="P50" s="7" t="s">
        <v>78</v>
      </c>
      <c r="Q50" s="7"/>
      <c r="R50" s="10" t="s">
        <v>380</v>
      </c>
      <c r="S50" s="11" t="s">
        <v>19</v>
      </c>
      <c r="T50" s="7"/>
      <c r="U50" s="10" t="s">
        <v>19</v>
      </c>
      <c r="V50" s="10" t="s">
        <v>380</v>
      </c>
      <c r="W50" s="11" t="s">
        <v>381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382</v>
      </c>
      <c r="AD50" t="s">
        <v>6</v>
      </c>
      <c r="AE50" t="s">
        <v>383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384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341</v>
      </c>
      <c r="H51" s="7" t="s">
        <v>342</v>
      </c>
      <c r="I51" s="7" t="s">
        <v>75</v>
      </c>
      <c r="J51" s="7" t="s">
        <v>2</v>
      </c>
      <c r="K51" s="7" t="s">
        <v>385</v>
      </c>
      <c r="L51" s="7">
        <v>1</v>
      </c>
      <c r="M51" s="7">
        <v>1</v>
      </c>
      <c r="N51" s="7" t="s">
        <v>88</v>
      </c>
      <c r="O51" s="7" t="s">
        <v>88</v>
      </c>
      <c r="P51" s="7" t="s">
        <v>78</v>
      </c>
      <c r="Q51" s="7"/>
      <c r="R51" s="10" t="s">
        <v>344</v>
      </c>
      <c r="S51" s="11" t="s">
        <v>19</v>
      </c>
      <c r="T51" s="7"/>
      <c r="U51" s="10" t="s">
        <v>19</v>
      </c>
      <c r="V51" s="10" t="s">
        <v>344</v>
      </c>
      <c r="W51" s="11" t="s">
        <v>302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345</v>
      </c>
      <c r="AD51" t="s">
        <v>6</v>
      </c>
      <c r="AE51" t="s">
        <v>346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386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199</v>
      </c>
      <c r="H52" s="7" t="s">
        <v>200</v>
      </c>
      <c r="I52" s="7" t="s">
        <v>75</v>
      </c>
      <c r="J52" s="7" t="s">
        <v>2</v>
      </c>
      <c r="K52" s="7" t="s">
        <v>387</v>
      </c>
      <c r="L52" s="7">
        <v>1</v>
      </c>
      <c r="M52" s="7">
        <v>1</v>
      </c>
      <c r="N52" s="7" t="s">
        <v>88</v>
      </c>
      <c r="O52" s="7" t="s">
        <v>88</v>
      </c>
      <c r="P52" s="7" t="s">
        <v>78</v>
      </c>
      <c r="Q52" s="7"/>
      <c r="R52" s="10" t="s">
        <v>146</v>
      </c>
      <c r="S52" s="11" t="s">
        <v>19</v>
      </c>
      <c r="T52" s="7"/>
      <c r="U52" s="10" t="s">
        <v>19</v>
      </c>
      <c r="V52" s="10" t="s">
        <v>146</v>
      </c>
      <c r="W52" s="11" t="s">
        <v>388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389</v>
      </c>
      <c r="AD52" t="s">
        <v>6</v>
      </c>
      <c r="AE52" t="s">
        <v>123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390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341</v>
      </c>
      <c r="H53" s="7" t="s">
        <v>342</v>
      </c>
      <c r="I53" s="7" t="s">
        <v>75</v>
      </c>
      <c r="J53" s="7" t="s">
        <v>2</v>
      </c>
      <c r="K53" s="7" t="s">
        <v>391</v>
      </c>
      <c r="L53" s="7">
        <v>1</v>
      </c>
      <c r="M53" s="7">
        <v>1</v>
      </c>
      <c r="N53" s="7" t="s">
        <v>88</v>
      </c>
      <c r="O53" s="7" t="s">
        <v>88</v>
      </c>
      <c r="P53" s="7" t="s">
        <v>78</v>
      </c>
      <c r="Q53" s="7"/>
      <c r="R53" s="10" t="s">
        <v>344</v>
      </c>
      <c r="S53" s="11" t="s">
        <v>19</v>
      </c>
      <c r="T53" s="7"/>
      <c r="U53" s="10" t="s">
        <v>19</v>
      </c>
      <c r="V53" s="10" t="s">
        <v>344</v>
      </c>
      <c r="W53" s="11" t="s">
        <v>302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345</v>
      </c>
      <c r="AD53" t="s">
        <v>6</v>
      </c>
      <c r="AE53" t="s">
        <v>346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392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393</v>
      </c>
      <c r="H54" s="7" t="s">
        <v>394</v>
      </c>
      <c r="I54" s="7" t="s">
        <v>75</v>
      </c>
      <c r="J54" s="7" t="s">
        <v>2</v>
      </c>
      <c r="K54" s="7" t="s">
        <v>395</v>
      </c>
      <c r="L54" s="7">
        <v>1</v>
      </c>
      <c r="M54" s="7">
        <v>1</v>
      </c>
      <c r="N54" s="7" t="s">
        <v>88</v>
      </c>
      <c r="O54" s="7" t="s">
        <v>88</v>
      </c>
      <c r="P54" s="7" t="s">
        <v>78</v>
      </c>
      <c r="Q54" s="7"/>
      <c r="R54" s="10" t="s">
        <v>396</v>
      </c>
      <c r="S54" s="11" t="s">
        <v>19</v>
      </c>
      <c r="T54" s="7"/>
      <c r="U54" s="10" t="s">
        <v>19</v>
      </c>
      <c r="V54" s="10" t="s">
        <v>396</v>
      </c>
      <c r="W54" s="11" t="s">
        <v>397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398</v>
      </c>
      <c r="AD54" t="s">
        <v>6</v>
      </c>
      <c r="AE54" t="s">
        <v>100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399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400</v>
      </c>
      <c r="H55" s="7" t="s">
        <v>401</v>
      </c>
      <c r="I55" s="7" t="s">
        <v>75</v>
      </c>
      <c r="J55" s="7" t="s">
        <v>2</v>
      </c>
      <c r="K55" s="7" t="s">
        <v>402</v>
      </c>
      <c r="L55" s="7">
        <v>1</v>
      </c>
      <c r="M55" s="7">
        <v>1</v>
      </c>
      <c r="N55" s="7" t="s">
        <v>88</v>
      </c>
      <c r="O55" s="7" t="s">
        <v>88</v>
      </c>
      <c r="P55" s="7" t="s">
        <v>78</v>
      </c>
      <c r="Q55" s="7"/>
      <c r="R55" s="10" t="s">
        <v>320</v>
      </c>
      <c r="S55" s="11" t="s">
        <v>19</v>
      </c>
      <c r="T55" s="7"/>
      <c r="U55" s="10" t="s">
        <v>19</v>
      </c>
      <c r="V55" s="10" t="s">
        <v>320</v>
      </c>
      <c r="W55" s="11" t="s">
        <v>247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403</v>
      </c>
      <c r="AD55" t="s">
        <v>6</v>
      </c>
      <c r="AE55" t="s">
        <v>404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405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406</v>
      </c>
      <c r="H56" s="7" t="s">
        <v>407</v>
      </c>
      <c r="I56" s="7" t="s">
        <v>75</v>
      </c>
      <c r="J56" s="7" t="s">
        <v>2</v>
      </c>
      <c r="K56" s="7" t="s">
        <v>408</v>
      </c>
      <c r="L56" s="7">
        <v>1</v>
      </c>
      <c r="M56" s="7">
        <v>1</v>
      </c>
      <c r="N56" s="7" t="s">
        <v>409</v>
      </c>
      <c r="O56" s="7" t="s">
        <v>88</v>
      </c>
      <c r="P56" s="7" t="s">
        <v>78</v>
      </c>
      <c r="Q56" s="7"/>
      <c r="R56" s="10" t="s">
        <v>410</v>
      </c>
      <c r="S56" s="11" t="s">
        <v>19</v>
      </c>
      <c r="T56" s="7"/>
      <c r="U56" s="10" t="s">
        <v>19</v>
      </c>
      <c r="V56" s="10" t="s">
        <v>410</v>
      </c>
      <c r="W56" s="11" t="s">
        <v>411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412</v>
      </c>
      <c r="AD56" t="s">
        <v>6</v>
      </c>
      <c r="AE56" t="s">
        <v>413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414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415</v>
      </c>
      <c r="H57" s="7" t="s">
        <v>416</v>
      </c>
      <c r="I57" s="7" t="s">
        <v>75</v>
      </c>
      <c r="J57" s="7" t="s">
        <v>2</v>
      </c>
      <c r="K57" s="7" t="s">
        <v>417</v>
      </c>
      <c r="L57" s="7">
        <v>1</v>
      </c>
      <c r="M57" s="7">
        <v>1</v>
      </c>
      <c r="N57" s="7" t="s">
        <v>88</v>
      </c>
      <c r="O57" s="7" t="s">
        <v>88</v>
      </c>
      <c r="P57" s="7" t="s">
        <v>78</v>
      </c>
      <c r="Q57" s="7"/>
      <c r="R57" s="10" t="s">
        <v>418</v>
      </c>
      <c r="S57" s="11" t="s">
        <v>19</v>
      </c>
      <c r="T57" s="7"/>
      <c r="U57" s="10" t="s">
        <v>19</v>
      </c>
      <c r="V57" s="10" t="s">
        <v>418</v>
      </c>
      <c r="W57" s="11" t="s">
        <v>419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420</v>
      </c>
      <c r="AD57" t="s">
        <v>6</v>
      </c>
      <c r="AE57" t="s">
        <v>421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422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423</v>
      </c>
      <c r="H58" s="7" t="s">
        <v>424</v>
      </c>
      <c r="I58" s="7" t="s">
        <v>75</v>
      </c>
      <c r="J58" s="7" t="s">
        <v>2</v>
      </c>
      <c r="K58" s="7" t="s">
        <v>425</v>
      </c>
      <c r="L58" s="7">
        <v>1</v>
      </c>
      <c r="M58" s="7">
        <v>1</v>
      </c>
      <c r="N58" s="7" t="s">
        <v>77</v>
      </c>
      <c r="O58" s="7" t="s">
        <v>88</v>
      </c>
      <c r="P58" s="7" t="s">
        <v>78</v>
      </c>
      <c r="Q58" s="7"/>
      <c r="R58" s="10" t="s">
        <v>426</v>
      </c>
      <c r="S58" s="11" t="s">
        <v>19</v>
      </c>
      <c r="T58" s="7"/>
      <c r="U58" s="10" t="s">
        <v>19</v>
      </c>
      <c r="V58" s="10" t="s">
        <v>426</v>
      </c>
      <c r="W58" s="11" t="s">
        <v>154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427</v>
      </c>
      <c r="AD58" t="s">
        <v>6</v>
      </c>
      <c r="AE58" t="s">
        <v>168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428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429</v>
      </c>
      <c r="H59" s="7" t="s">
        <v>430</v>
      </c>
      <c r="I59" s="7" t="s">
        <v>75</v>
      </c>
      <c r="J59" s="7" t="s">
        <v>2</v>
      </c>
      <c r="K59" s="7" t="s">
        <v>431</v>
      </c>
      <c r="L59" s="7">
        <v>1</v>
      </c>
      <c r="M59" s="7">
        <v>1</v>
      </c>
      <c r="N59" s="7" t="s">
        <v>88</v>
      </c>
      <c r="O59" s="7" t="s">
        <v>88</v>
      </c>
      <c r="P59" s="7" t="s">
        <v>78</v>
      </c>
      <c r="Q59" s="7"/>
      <c r="R59" s="10" t="s">
        <v>432</v>
      </c>
      <c r="S59" s="11" t="s">
        <v>19</v>
      </c>
      <c r="T59" s="7"/>
      <c r="U59" s="10" t="s">
        <v>19</v>
      </c>
      <c r="V59" s="10" t="s">
        <v>432</v>
      </c>
      <c r="W59" s="11" t="s">
        <v>311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367</v>
      </c>
      <c r="AD59" t="s">
        <v>6</v>
      </c>
      <c r="AE59" t="s">
        <v>433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434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307</v>
      </c>
      <c r="H60" s="7" t="s">
        <v>308</v>
      </c>
      <c r="I60" s="7" t="s">
        <v>75</v>
      </c>
      <c r="J60" s="7" t="s">
        <v>2</v>
      </c>
      <c r="K60" s="7" t="s">
        <v>435</v>
      </c>
      <c r="L60" s="7">
        <v>1</v>
      </c>
      <c r="M60" s="7">
        <v>1</v>
      </c>
      <c r="N60" s="7" t="s">
        <v>88</v>
      </c>
      <c r="O60" s="7" t="s">
        <v>88</v>
      </c>
      <c r="P60" s="7" t="s">
        <v>78</v>
      </c>
      <c r="Q60" s="7"/>
      <c r="R60" s="10" t="s">
        <v>310</v>
      </c>
      <c r="S60" s="11" t="s">
        <v>19</v>
      </c>
      <c r="T60" s="7"/>
      <c r="U60" s="10" t="s">
        <v>19</v>
      </c>
      <c r="V60" s="10" t="s">
        <v>310</v>
      </c>
      <c r="W60" s="11" t="s">
        <v>311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312</v>
      </c>
      <c r="AD60" t="s">
        <v>6</v>
      </c>
      <c r="AE60" t="s">
        <v>313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436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437</v>
      </c>
      <c r="H61" s="7" t="s">
        <v>438</v>
      </c>
      <c r="I61" s="7" t="s">
        <v>75</v>
      </c>
      <c r="J61" s="7" t="s">
        <v>2</v>
      </c>
      <c r="K61" s="7" t="s">
        <v>439</v>
      </c>
      <c r="L61" s="7">
        <v>1</v>
      </c>
      <c r="M61" s="7">
        <v>1</v>
      </c>
      <c r="N61" s="7" t="s">
        <v>88</v>
      </c>
      <c r="O61" s="7" t="s">
        <v>88</v>
      </c>
      <c r="P61" s="7" t="s">
        <v>78</v>
      </c>
      <c r="Q61" s="7"/>
      <c r="R61" s="10" t="s">
        <v>440</v>
      </c>
      <c r="S61" s="11" t="s">
        <v>19</v>
      </c>
      <c r="T61" s="7"/>
      <c r="U61" s="10" t="s">
        <v>19</v>
      </c>
      <c r="V61" s="10" t="s">
        <v>440</v>
      </c>
      <c r="W61" s="11" t="s">
        <v>137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113</v>
      </c>
      <c r="AD61" t="s">
        <v>6</v>
      </c>
      <c r="AE61" t="s">
        <v>441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442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178</v>
      </c>
      <c r="H62" s="7" t="s">
        <v>179</v>
      </c>
      <c r="I62" s="7" t="s">
        <v>75</v>
      </c>
      <c r="J62" s="7" t="s">
        <v>2</v>
      </c>
      <c r="K62" s="7" t="s">
        <v>443</v>
      </c>
      <c r="L62" s="7">
        <v>1</v>
      </c>
      <c r="M62" s="7">
        <v>1</v>
      </c>
      <c r="N62" s="7" t="s">
        <v>88</v>
      </c>
      <c r="O62" s="7" t="s">
        <v>88</v>
      </c>
      <c r="P62" s="7" t="s">
        <v>78</v>
      </c>
      <c r="Q62" s="7"/>
      <c r="R62" s="10" t="s">
        <v>339</v>
      </c>
      <c r="S62" s="11" t="s">
        <v>19</v>
      </c>
      <c r="T62" s="7"/>
      <c r="U62" s="10" t="s">
        <v>19</v>
      </c>
      <c r="V62" s="10" t="s">
        <v>339</v>
      </c>
      <c r="W62" s="11" t="s">
        <v>444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445</v>
      </c>
      <c r="AD62" t="s">
        <v>6</v>
      </c>
      <c r="AE62" t="s">
        <v>184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446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447</v>
      </c>
      <c r="H63" s="7" t="s">
        <v>448</v>
      </c>
      <c r="I63" s="7" t="s">
        <v>75</v>
      </c>
      <c r="J63" s="7" t="s">
        <v>2</v>
      </c>
      <c r="K63" s="7" t="s">
        <v>449</v>
      </c>
      <c r="L63" s="7">
        <v>1</v>
      </c>
      <c r="M63" s="7">
        <v>1</v>
      </c>
      <c r="N63" s="7" t="s">
        <v>88</v>
      </c>
      <c r="O63" s="7" t="s">
        <v>88</v>
      </c>
      <c r="P63" s="7" t="s">
        <v>78</v>
      </c>
      <c r="Q63" s="7"/>
      <c r="R63" s="10" t="s">
        <v>450</v>
      </c>
      <c r="S63" s="11" t="s">
        <v>19</v>
      </c>
      <c r="T63" s="7"/>
      <c r="U63" s="10" t="s">
        <v>19</v>
      </c>
      <c r="V63" s="10" t="s">
        <v>450</v>
      </c>
      <c r="W63" s="11" t="s">
        <v>203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451</v>
      </c>
      <c r="AD63" t="s">
        <v>6</v>
      </c>
      <c r="AE63" t="s">
        <v>205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452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453</v>
      </c>
      <c r="H64" s="7" t="s">
        <v>454</v>
      </c>
      <c r="I64" s="7" t="s">
        <v>75</v>
      </c>
      <c r="J64" s="7" t="s">
        <v>2</v>
      </c>
      <c r="K64" s="7" t="s">
        <v>455</v>
      </c>
      <c r="L64" s="7">
        <v>1</v>
      </c>
      <c r="M64" s="7">
        <v>1</v>
      </c>
      <c r="N64" s="7" t="s">
        <v>88</v>
      </c>
      <c r="O64" s="7" t="s">
        <v>88</v>
      </c>
      <c r="P64" s="7" t="s">
        <v>78</v>
      </c>
      <c r="Q64" s="7"/>
      <c r="R64" s="10" t="s">
        <v>456</v>
      </c>
      <c r="S64" s="11" t="s">
        <v>19</v>
      </c>
      <c r="T64" s="7"/>
      <c r="U64" s="10" t="s">
        <v>19</v>
      </c>
      <c r="V64" s="10" t="s">
        <v>456</v>
      </c>
      <c r="W64" s="11" t="s">
        <v>121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457</v>
      </c>
      <c r="AD64" t="s">
        <v>6</v>
      </c>
      <c r="AE64" t="s">
        <v>290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458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459</v>
      </c>
      <c r="H65" s="7" t="s">
        <v>460</v>
      </c>
      <c r="I65" s="7" t="s">
        <v>75</v>
      </c>
      <c r="J65" s="7" t="s">
        <v>2</v>
      </c>
      <c r="K65" s="7" t="s">
        <v>461</v>
      </c>
      <c r="L65" s="7">
        <v>1</v>
      </c>
      <c r="M65" s="7">
        <v>1</v>
      </c>
      <c r="N65" s="7" t="s">
        <v>88</v>
      </c>
      <c r="O65" s="7" t="s">
        <v>88</v>
      </c>
      <c r="P65" s="7" t="s">
        <v>78</v>
      </c>
      <c r="Q65" s="7"/>
      <c r="R65" s="10" t="s">
        <v>318</v>
      </c>
      <c r="S65" s="11" t="s">
        <v>19</v>
      </c>
      <c r="T65" s="7"/>
      <c r="U65" s="10" t="s">
        <v>19</v>
      </c>
      <c r="V65" s="10" t="s">
        <v>318</v>
      </c>
      <c r="W65" s="11" t="s">
        <v>319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320</v>
      </c>
      <c r="AD65" t="s">
        <v>6</v>
      </c>
      <c r="AE65" t="s">
        <v>205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462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463</v>
      </c>
      <c r="H66" s="7" t="s">
        <v>464</v>
      </c>
      <c r="I66" s="7" t="s">
        <v>75</v>
      </c>
      <c r="J66" s="7" t="s">
        <v>2</v>
      </c>
      <c r="K66" s="7" t="s">
        <v>465</v>
      </c>
      <c r="L66" s="7">
        <v>1</v>
      </c>
      <c r="M66" s="7">
        <v>1</v>
      </c>
      <c r="N66" s="7" t="s">
        <v>88</v>
      </c>
      <c r="O66" s="7" t="s">
        <v>88</v>
      </c>
      <c r="P66" s="7" t="s">
        <v>78</v>
      </c>
      <c r="Q66" s="7"/>
      <c r="R66" s="10" t="s">
        <v>466</v>
      </c>
      <c r="S66" s="11" t="s">
        <v>19</v>
      </c>
      <c r="T66" s="7"/>
      <c r="U66" s="10" t="s">
        <v>19</v>
      </c>
      <c r="V66" s="10" t="s">
        <v>466</v>
      </c>
      <c r="W66" s="11" t="s">
        <v>467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468</v>
      </c>
      <c r="AD66" t="s">
        <v>6</v>
      </c>
      <c r="AE66" t="s">
        <v>290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469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470</v>
      </c>
      <c r="H67" s="7" t="s">
        <v>471</v>
      </c>
      <c r="I67" s="7" t="s">
        <v>75</v>
      </c>
      <c r="J67" s="7" t="s">
        <v>2</v>
      </c>
      <c r="K67" s="7" t="s">
        <v>472</v>
      </c>
      <c r="L67" s="7">
        <v>1</v>
      </c>
      <c r="M67" s="7">
        <v>1</v>
      </c>
      <c r="N67" s="7" t="s">
        <v>88</v>
      </c>
      <c r="O67" s="7" t="s">
        <v>88</v>
      </c>
      <c r="P67" s="7" t="s">
        <v>78</v>
      </c>
      <c r="Q67" s="7"/>
      <c r="R67" s="10" t="s">
        <v>160</v>
      </c>
      <c r="S67" s="11" t="s">
        <v>19</v>
      </c>
      <c r="T67" s="7"/>
      <c r="U67" s="10" t="s">
        <v>19</v>
      </c>
      <c r="V67" s="10" t="s">
        <v>160</v>
      </c>
      <c r="W67" s="11" t="s">
        <v>161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162</v>
      </c>
      <c r="AD67" t="s">
        <v>6</v>
      </c>
      <c r="AE67" t="s">
        <v>168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473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73</v>
      </c>
      <c r="H68" s="7" t="s">
        <v>74</v>
      </c>
      <c r="I68" s="7" t="s">
        <v>75</v>
      </c>
      <c r="J68" s="7" t="s">
        <v>2</v>
      </c>
      <c r="K68" s="7" t="s">
        <v>474</v>
      </c>
      <c r="L68" s="7">
        <v>1</v>
      </c>
      <c r="M68" s="7">
        <v>1</v>
      </c>
      <c r="N68" s="7" t="s">
        <v>88</v>
      </c>
      <c r="O68" s="7" t="s">
        <v>88</v>
      </c>
      <c r="P68" s="7" t="s">
        <v>78</v>
      </c>
      <c r="Q68" s="7"/>
      <c r="R68" s="10" t="s">
        <v>193</v>
      </c>
      <c r="S68" s="11" t="s">
        <v>19</v>
      </c>
      <c r="T68" s="7"/>
      <c r="U68" s="10" t="s">
        <v>19</v>
      </c>
      <c r="V68" s="10" t="s">
        <v>193</v>
      </c>
      <c r="W68" s="11" t="s">
        <v>174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194</v>
      </c>
      <c r="AD68" t="s">
        <v>6</v>
      </c>
      <c r="AE68" t="s">
        <v>82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475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447</v>
      </c>
      <c r="H69" s="7" t="s">
        <v>448</v>
      </c>
      <c r="I69" s="7" t="s">
        <v>75</v>
      </c>
      <c r="J69" s="7" t="s">
        <v>2</v>
      </c>
      <c r="K69" s="7" t="s">
        <v>476</v>
      </c>
      <c r="L69" s="7">
        <v>1</v>
      </c>
      <c r="M69" s="7">
        <v>1</v>
      </c>
      <c r="N69" s="7" t="s">
        <v>88</v>
      </c>
      <c r="O69" s="7" t="s">
        <v>88</v>
      </c>
      <c r="P69" s="7" t="s">
        <v>78</v>
      </c>
      <c r="Q69" s="7"/>
      <c r="R69" s="10" t="s">
        <v>450</v>
      </c>
      <c r="S69" s="11" t="s">
        <v>19</v>
      </c>
      <c r="T69" s="7"/>
      <c r="U69" s="10" t="s">
        <v>19</v>
      </c>
      <c r="V69" s="10" t="s">
        <v>450</v>
      </c>
      <c r="W69" s="11" t="s">
        <v>203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451</v>
      </c>
      <c r="AD69" t="s">
        <v>6</v>
      </c>
      <c r="AE69" t="s">
        <v>205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477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307</v>
      </c>
      <c r="H70" s="7" t="s">
        <v>308</v>
      </c>
      <c r="I70" s="7" t="s">
        <v>75</v>
      </c>
      <c r="J70" s="7" t="s">
        <v>2</v>
      </c>
      <c r="K70" s="7" t="s">
        <v>478</v>
      </c>
      <c r="L70" s="7">
        <v>1</v>
      </c>
      <c r="M70" s="7">
        <v>1</v>
      </c>
      <c r="N70" s="7" t="s">
        <v>88</v>
      </c>
      <c r="O70" s="7" t="s">
        <v>88</v>
      </c>
      <c r="P70" s="7" t="s">
        <v>78</v>
      </c>
      <c r="Q70" s="7"/>
      <c r="R70" s="10" t="s">
        <v>310</v>
      </c>
      <c r="S70" s="11" t="s">
        <v>19</v>
      </c>
      <c r="T70" s="7"/>
      <c r="U70" s="10" t="s">
        <v>19</v>
      </c>
      <c r="V70" s="10" t="s">
        <v>310</v>
      </c>
      <c r="W70" s="11" t="s">
        <v>311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312</v>
      </c>
      <c r="AD70" t="s">
        <v>6</v>
      </c>
      <c r="AE70" t="s">
        <v>313</v>
      </c>
      <c r="AF70" t="s">
        <v>83</v>
      </c>
      <c r="AG70" t="s">
        <v>71</v>
      </c>
      <c r="AH70" t="s">
        <v>19</v>
      </c>
    </row>
    <row r="71" customHeight="1" spans="1:32">
      <c r="A71" s="13" t="s">
        <v>479</v>
      </c>
      <c r="B71" s="13"/>
      <c r="C71" s="13" t="s">
        <v>480</v>
      </c>
      <c r="D71" s="13"/>
      <c r="E71" s="13"/>
      <c r="F71" s="13"/>
      <c r="G71" s="13" t="s">
        <v>480</v>
      </c>
      <c r="H71" s="13" t="s">
        <v>480</v>
      </c>
      <c r="I71" s="13" t="s">
        <v>480</v>
      </c>
      <c r="J71" s="13" t="s">
        <v>480</v>
      </c>
      <c r="K71" s="13" t="s">
        <v>480</v>
      </c>
      <c r="L71" s="13" t="s">
        <v>480</v>
      </c>
      <c r="M71" s="13" t="s">
        <v>480</v>
      </c>
      <c r="N71" s="13" t="s">
        <v>480</v>
      </c>
      <c r="O71" s="13" t="s">
        <v>480</v>
      </c>
      <c r="P71" s="13" t="s">
        <v>480</v>
      </c>
      <c r="Q71" s="13"/>
      <c r="R71" s="14" t="s">
        <v>20</v>
      </c>
      <c r="S71" s="14" t="s">
        <v>19</v>
      </c>
      <c r="T71" s="13" t="s">
        <v>480</v>
      </c>
      <c r="U71" s="14"/>
      <c r="V71" s="14" t="s">
        <v>20</v>
      </c>
      <c r="W71" s="14" t="s">
        <v>21</v>
      </c>
      <c r="X71" s="14"/>
      <c r="Y71" s="14"/>
      <c r="Z71" s="14"/>
      <c r="AA71" s="13"/>
      <c r="AB71" s="14"/>
      <c r="AC71" s="13"/>
      <c r="AD71" s="13" t="s">
        <v>480</v>
      </c>
      <c r="AE71" s="13"/>
      <c r="AF7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481</v>
      </c>
      <c r="B1" s="4" t="s">
        <v>482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483</v>
      </c>
      <c r="H1" s="4" t="s">
        <v>484</v>
      </c>
      <c r="I1" s="4" t="s">
        <v>13</v>
      </c>
      <c r="J1" s="4" t="s">
        <v>17</v>
      </c>
      <c r="K1" s="4" t="s">
        <v>18</v>
      </c>
      <c r="L1" s="9" t="s">
        <v>485</v>
      </c>
      <c r="M1" s="4" t="s">
        <v>486</v>
      </c>
      <c r="N1" s="4" t="s">
        <v>487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488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52" workbookViewId="0">
      <selection activeCell="A76" sqref="A76:A7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489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1282</v>
      </c>
      <c r="E2" t="str">
        <f>VLOOKUP(A2,HOP!A:L,12,0)</f>
        <v>1282.00</v>
      </c>
      <c r="F2" t="str">
        <f>VLOOKUP(A2,HOP!A:C,3,0)</f>
        <v>2276699</v>
      </c>
      <c r="G2">
        <f>D2-E2</f>
        <v>0</v>
      </c>
      <c r="H2" t="str">
        <f>$H$1&amp;F2</f>
        <v>，2276699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126</v>
      </c>
      <c r="E3" t="str">
        <f>VLOOKUP(A3,HOP!A:L,12,0)</f>
        <v>126.00</v>
      </c>
      <c r="F3" t="str">
        <f>VLOOKUP(A3,HOP!A:C,3,0)</f>
        <v>2277376</v>
      </c>
      <c r="G3">
        <f t="shared" ref="G3:G34" si="0">D3-E3</f>
        <v>0</v>
      </c>
      <c r="H3" t="str">
        <f t="shared" ref="H3:H34" si="1">$H$1&amp;F3</f>
        <v>，2277376</v>
      </c>
      <c r="I3" t="str">
        <f>VLOOKUP(A3,HOP!A:T,20,0)</f>
        <v>直连</v>
      </c>
    </row>
    <row r="4" ht="14.25" customHeight="1" spans="1:9">
      <c r="A4" s="6" t="s">
        <v>93</v>
      </c>
      <c r="B4" s="7" t="s">
        <v>88</v>
      </c>
      <c r="C4" s="7" t="s">
        <v>78</v>
      </c>
      <c r="D4" s="3">
        <v>227</v>
      </c>
      <c r="E4" t="str">
        <f>VLOOKUP(A4,HOP!A:L,12,0)</f>
        <v>227.00</v>
      </c>
      <c r="F4" t="str">
        <f>VLOOKUP(A4,HOP!A:C,3,0)</f>
        <v>2277469</v>
      </c>
      <c r="G4">
        <f t="shared" si="0"/>
        <v>0</v>
      </c>
      <c r="H4" t="str">
        <f t="shared" si="1"/>
        <v>，2277469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88</v>
      </c>
      <c r="C5" s="7" t="s">
        <v>78</v>
      </c>
      <c r="D5" s="3">
        <v>209</v>
      </c>
      <c r="E5" t="str">
        <f>VLOOKUP(A5,HOP!A:L,12,0)</f>
        <v>209.00</v>
      </c>
      <c r="F5" t="str">
        <f>VLOOKUP(A5,HOP!A:C,3,0)</f>
        <v>2277474</v>
      </c>
      <c r="G5">
        <f t="shared" si="0"/>
        <v>0</v>
      </c>
      <c r="H5" t="str">
        <f t="shared" si="1"/>
        <v>，2277474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88</v>
      </c>
      <c r="C6" s="7" t="s">
        <v>78</v>
      </c>
      <c r="D6" s="3">
        <v>179</v>
      </c>
      <c r="E6" t="str">
        <f>VLOOKUP(A6,HOP!A:L,12,0)</f>
        <v>179.00</v>
      </c>
      <c r="F6" t="str">
        <f>VLOOKUP(A6,HOP!A:C,3,0)</f>
        <v>2276864</v>
      </c>
      <c r="G6">
        <f t="shared" si="0"/>
        <v>0</v>
      </c>
      <c r="H6" t="str">
        <f t="shared" si="1"/>
        <v>，2276864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88</v>
      </c>
      <c r="C7" s="7" t="s">
        <v>78</v>
      </c>
      <c r="D7" s="3">
        <v>153</v>
      </c>
      <c r="E7" t="str">
        <f>VLOOKUP(A7,HOP!A:L,12,0)</f>
        <v>153.00</v>
      </c>
      <c r="F7" t="str">
        <f>VLOOKUP(A7,HOP!A:C,3,0)</f>
        <v>2277487</v>
      </c>
      <c r="G7">
        <f t="shared" si="0"/>
        <v>0</v>
      </c>
      <c r="H7" t="str">
        <f t="shared" si="1"/>
        <v>，2277487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88</v>
      </c>
      <c r="C8" s="7" t="s">
        <v>78</v>
      </c>
      <c r="D8" s="3">
        <v>340</v>
      </c>
      <c r="E8" t="str">
        <f>VLOOKUP(A8,HOP!A:L,12,0)</f>
        <v>340.00</v>
      </c>
      <c r="F8" t="str">
        <f>VLOOKUP(A8,HOP!A:C,3,0)</f>
        <v>2277507</v>
      </c>
      <c r="G8">
        <f t="shared" si="0"/>
        <v>0</v>
      </c>
      <c r="H8" t="str">
        <f t="shared" si="1"/>
        <v>，2277507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88</v>
      </c>
      <c r="C9" s="7" t="s">
        <v>78</v>
      </c>
      <c r="D9" s="3">
        <v>202</v>
      </c>
      <c r="E9" t="str">
        <f>VLOOKUP(A9,HOP!A:L,12,0)</f>
        <v>202.00</v>
      </c>
      <c r="F9" t="str">
        <f>VLOOKUP(A9,HOP!A:C,3,0)</f>
        <v>2277425</v>
      </c>
      <c r="G9">
        <f t="shared" si="0"/>
        <v>0</v>
      </c>
      <c r="H9" t="str">
        <f t="shared" si="1"/>
        <v>，2277425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144</v>
      </c>
      <c r="C10" s="7" t="s">
        <v>78</v>
      </c>
      <c r="D10" s="3">
        <v>999</v>
      </c>
      <c r="E10" t="str">
        <f>VLOOKUP(A10,HOP!A:L,12,0)</f>
        <v>999.00</v>
      </c>
      <c r="F10" t="str">
        <f>VLOOKUP(A10,HOP!A:C,3,0)</f>
        <v>2273557</v>
      </c>
      <c r="G10">
        <f t="shared" si="0"/>
        <v>0</v>
      </c>
      <c r="H10" t="str">
        <f t="shared" si="1"/>
        <v>，2273557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88</v>
      </c>
      <c r="C11" s="7" t="s">
        <v>78</v>
      </c>
      <c r="D11" s="3">
        <v>138</v>
      </c>
      <c r="E11" t="str">
        <f>VLOOKUP(A11,HOP!A:L,12,0)</f>
        <v>138.00</v>
      </c>
      <c r="F11" t="str">
        <f>VLOOKUP(A11,HOP!A:C,3,0)</f>
        <v>2277541</v>
      </c>
      <c r="G11">
        <f t="shared" si="0"/>
        <v>0</v>
      </c>
      <c r="H11" t="str">
        <f t="shared" si="1"/>
        <v>，2277541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88</v>
      </c>
      <c r="C12" s="7" t="s">
        <v>78</v>
      </c>
      <c r="D12" s="3">
        <v>162</v>
      </c>
      <c r="E12" t="str">
        <f>VLOOKUP(A12,HOP!A:L,12,0)</f>
        <v>162.00</v>
      </c>
      <c r="F12" t="str">
        <f>VLOOKUP(A12,HOP!A:C,3,0)</f>
        <v>2277479</v>
      </c>
      <c r="G12">
        <f t="shared" si="0"/>
        <v>0</v>
      </c>
      <c r="H12" t="str">
        <f t="shared" si="1"/>
        <v>，2277479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88</v>
      </c>
      <c r="C13" s="7" t="s">
        <v>78</v>
      </c>
      <c r="D13" s="3">
        <v>153</v>
      </c>
      <c r="E13" t="str">
        <f>VLOOKUP(A13,HOP!A:L,12,0)</f>
        <v>153.00</v>
      </c>
      <c r="F13" t="str">
        <f>VLOOKUP(A13,HOP!A:C,3,0)</f>
        <v>2277531</v>
      </c>
      <c r="G13">
        <f t="shared" si="0"/>
        <v>0</v>
      </c>
      <c r="H13" t="str">
        <f t="shared" si="1"/>
        <v>，2277531</v>
      </c>
      <c r="I13" t="str">
        <f>VLOOKUP(A13,HOP!A:T,20,0)</f>
        <v>直连</v>
      </c>
    </row>
    <row r="14" ht="14.25" customHeight="1" spans="1:9">
      <c r="A14" s="6" t="s">
        <v>169</v>
      </c>
      <c r="B14" s="7" t="s">
        <v>88</v>
      </c>
      <c r="C14" s="7" t="s">
        <v>78</v>
      </c>
      <c r="D14" s="3">
        <v>635</v>
      </c>
      <c r="E14" t="str">
        <f>VLOOKUP(A14,HOP!A:L,12,0)</f>
        <v>635.00</v>
      </c>
      <c r="F14" t="str">
        <f>VLOOKUP(A14,HOP!A:C,3,0)</f>
        <v>2277327</v>
      </c>
      <c r="G14">
        <f t="shared" si="0"/>
        <v>0</v>
      </c>
      <c r="H14" t="str">
        <f t="shared" si="1"/>
        <v>，2277327</v>
      </c>
      <c r="I14" t="str">
        <f>VLOOKUP(A14,HOP!A:T,20,0)</f>
        <v>直连</v>
      </c>
    </row>
    <row r="15" ht="14.25" customHeight="1" spans="1:9">
      <c r="A15" s="6" t="s">
        <v>177</v>
      </c>
      <c r="B15" s="7" t="s">
        <v>88</v>
      </c>
      <c r="C15" s="7" t="s">
        <v>78</v>
      </c>
      <c r="D15" s="3">
        <v>980</v>
      </c>
      <c r="E15" t="str">
        <f>VLOOKUP(A15,HOP!A:L,12,0)</f>
        <v>980.00</v>
      </c>
      <c r="F15" t="str">
        <f>VLOOKUP(A15,HOP!A:C,3,0)</f>
        <v>2277450</v>
      </c>
      <c r="G15">
        <f t="shared" si="0"/>
        <v>0</v>
      </c>
      <c r="H15" t="str">
        <f t="shared" si="1"/>
        <v>，2277450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88</v>
      </c>
      <c r="C16" s="7" t="s">
        <v>78</v>
      </c>
      <c r="D16" s="3">
        <v>559</v>
      </c>
      <c r="E16" t="str">
        <f>VLOOKUP(A16,HOP!A:L,12,0)</f>
        <v>559.00</v>
      </c>
      <c r="F16" t="str">
        <f>VLOOKUP(A16,HOP!A:C,3,0)</f>
        <v>2276781</v>
      </c>
      <c r="G16">
        <f t="shared" si="0"/>
        <v>0</v>
      </c>
      <c r="H16" t="str">
        <f t="shared" si="1"/>
        <v>，2276781</v>
      </c>
      <c r="I16" t="str">
        <f>VLOOKUP(A16,HOP!A:T,20,0)</f>
        <v>直连</v>
      </c>
    </row>
    <row r="17" ht="14.25" customHeight="1" spans="1:9">
      <c r="A17" s="6" t="s">
        <v>191</v>
      </c>
      <c r="B17" s="7" t="s">
        <v>88</v>
      </c>
      <c r="C17" s="7" t="s">
        <v>78</v>
      </c>
      <c r="D17" s="3">
        <v>639</v>
      </c>
      <c r="E17" t="str">
        <f>VLOOKUP(A17,HOP!A:L,12,0)</f>
        <v>639.00</v>
      </c>
      <c r="F17" t="str">
        <f>VLOOKUP(A17,HOP!A:C,3,0)</f>
        <v>2277218</v>
      </c>
      <c r="G17">
        <f t="shared" si="0"/>
        <v>0</v>
      </c>
      <c r="H17" t="str">
        <f t="shared" si="1"/>
        <v>，2277218</v>
      </c>
      <c r="I17" t="str">
        <f>VLOOKUP(A17,HOP!A:T,20,0)</f>
        <v>直连</v>
      </c>
    </row>
    <row r="18" ht="14.25" customHeight="1" spans="1:9">
      <c r="A18" s="6" t="s">
        <v>196</v>
      </c>
      <c r="B18" s="7" t="s">
        <v>88</v>
      </c>
      <c r="C18" s="7" t="s">
        <v>78</v>
      </c>
      <c r="D18" s="3">
        <v>639</v>
      </c>
      <c r="E18" t="str">
        <f>VLOOKUP(A18,HOP!A:L,12,0)</f>
        <v>639.00</v>
      </c>
      <c r="F18" t="str">
        <f>VLOOKUP(A18,HOP!A:C,3,0)</f>
        <v>2277421</v>
      </c>
      <c r="G18">
        <f t="shared" si="0"/>
        <v>0</v>
      </c>
      <c r="H18" t="str">
        <f t="shared" si="1"/>
        <v>，2277421</v>
      </c>
      <c r="I18" t="str">
        <f>VLOOKUP(A18,HOP!A:T,20,0)</f>
        <v>直连</v>
      </c>
    </row>
    <row r="19" ht="14.25" customHeight="1" spans="1:9">
      <c r="A19" s="6" t="s">
        <v>198</v>
      </c>
      <c r="B19" s="7" t="s">
        <v>88</v>
      </c>
      <c r="C19" s="7" t="s">
        <v>78</v>
      </c>
      <c r="D19" s="3">
        <v>154</v>
      </c>
      <c r="E19" t="str">
        <f>VLOOKUP(A19,HOP!A:L,12,0)</f>
        <v>154.00</v>
      </c>
      <c r="F19" t="str">
        <f>VLOOKUP(A19,HOP!A:C,3,0)</f>
        <v>2277513</v>
      </c>
      <c r="G19">
        <f t="shared" si="0"/>
        <v>0</v>
      </c>
      <c r="H19" t="str">
        <f t="shared" si="1"/>
        <v>，2277513</v>
      </c>
      <c r="I19" t="str">
        <f>VLOOKUP(A19,HOP!A:T,20,0)</f>
        <v>直连</v>
      </c>
    </row>
    <row r="20" ht="14.25" customHeight="1" spans="1:9">
      <c r="A20" s="6" t="s">
        <v>206</v>
      </c>
      <c r="B20" s="7" t="s">
        <v>88</v>
      </c>
      <c r="C20" s="7" t="s">
        <v>78</v>
      </c>
      <c r="D20" s="3">
        <v>182</v>
      </c>
      <c r="E20" t="str">
        <f>VLOOKUP(A20,HOP!A:L,12,0)</f>
        <v>182.00</v>
      </c>
      <c r="F20" t="str">
        <f>VLOOKUP(A20,HOP!A:C,3,0)</f>
        <v>2276311</v>
      </c>
      <c r="G20">
        <f t="shared" si="0"/>
        <v>0</v>
      </c>
      <c r="H20" t="str">
        <f t="shared" si="1"/>
        <v>，2276311</v>
      </c>
      <c r="I20" t="str">
        <f>VLOOKUP(A20,HOP!A:T,20,0)</f>
        <v>直连</v>
      </c>
    </row>
    <row r="21" ht="14.25" customHeight="1" spans="1:9">
      <c r="A21" s="6" t="s">
        <v>213</v>
      </c>
      <c r="B21" s="7" t="s">
        <v>88</v>
      </c>
      <c r="C21" s="7" t="s">
        <v>78</v>
      </c>
      <c r="D21" s="3">
        <v>173</v>
      </c>
      <c r="E21" t="str">
        <f>VLOOKUP(A21,HOP!A:L,12,0)</f>
        <v>173.00</v>
      </c>
      <c r="F21" t="str">
        <f>VLOOKUP(A21,HOP!A:C,3,0)</f>
        <v>2277237</v>
      </c>
      <c r="G21">
        <f t="shared" si="0"/>
        <v>0</v>
      </c>
      <c r="H21" t="str">
        <f t="shared" si="1"/>
        <v>，2277237</v>
      </c>
      <c r="I21" t="str">
        <f>VLOOKUP(A21,HOP!A:T,20,0)</f>
        <v>直连</v>
      </c>
    </row>
    <row r="22" ht="14.25" customHeight="1" spans="1:9">
      <c r="A22" s="6" t="s">
        <v>221</v>
      </c>
      <c r="B22" s="7" t="s">
        <v>88</v>
      </c>
      <c r="C22" s="7" t="s">
        <v>78</v>
      </c>
      <c r="D22" s="3">
        <v>511</v>
      </c>
      <c r="E22" t="str">
        <f>VLOOKUP(A22,HOP!A:L,12,0)</f>
        <v>511.00</v>
      </c>
      <c r="F22" t="str">
        <f>VLOOKUP(A22,HOP!A:C,3,0)</f>
        <v>2277380</v>
      </c>
      <c r="G22">
        <f t="shared" si="0"/>
        <v>0</v>
      </c>
      <c r="H22" t="str">
        <f t="shared" si="1"/>
        <v>，2277380</v>
      </c>
      <c r="I22" t="str">
        <f>VLOOKUP(A22,HOP!A:T,20,0)</f>
        <v>直连</v>
      </c>
    </row>
    <row r="23" ht="14.25" customHeight="1" spans="1:9">
      <c r="A23" s="6" t="s">
        <v>229</v>
      </c>
      <c r="B23" s="7" t="s">
        <v>88</v>
      </c>
      <c r="C23" s="7" t="s">
        <v>78</v>
      </c>
      <c r="D23" s="3">
        <v>162</v>
      </c>
      <c r="E23" t="str">
        <f>VLOOKUP(A23,HOP!A:L,12,0)</f>
        <v>162.00</v>
      </c>
      <c r="F23" t="str">
        <f>VLOOKUP(A23,HOP!A:C,3,0)</f>
        <v>2277441</v>
      </c>
      <c r="G23">
        <f t="shared" si="0"/>
        <v>0</v>
      </c>
      <c r="H23" t="str">
        <f t="shared" si="1"/>
        <v>，2277441</v>
      </c>
      <c r="I23" t="str">
        <f>VLOOKUP(A23,HOP!A:T,20,0)</f>
        <v>直连</v>
      </c>
    </row>
    <row r="24" ht="14.25" customHeight="1" spans="1:9">
      <c r="A24" s="6" t="s">
        <v>233</v>
      </c>
      <c r="B24" s="7" t="s">
        <v>88</v>
      </c>
      <c r="C24" s="7" t="s">
        <v>78</v>
      </c>
      <c r="D24" s="3">
        <v>144</v>
      </c>
      <c r="E24" t="str">
        <f>VLOOKUP(A24,HOP!A:L,12,0)</f>
        <v>144.00</v>
      </c>
      <c r="F24" t="str">
        <f>VLOOKUP(A24,HOP!A:C,3,0)</f>
        <v>2277442</v>
      </c>
      <c r="G24">
        <f t="shared" si="0"/>
        <v>0</v>
      </c>
      <c r="H24" t="str">
        <f t="shared" si="1"/>
        <v>，2277442</v>
      </c>
      <c r="I24" t="str">
        <f>VLOOKUP(A24,HOP!A:T,20,0)</f>
        <v>直连</v>
      </c>
    </row>
    <row r="25" ht="14.25" customHeight="1" spans="1:9">
      <c r="A25" s="6" t="s">
        <v>237</v>
      </c>
      <c r="B25" s="7" t="s">
        <v>88</v>
      </c>
      <c r="C25" s="7" t="s">
        <v>78</v>
      </c>
      <c r="D25" s="3">
        <v>125</v>
      </c>
      <c r="E25" t="str">
        <f>VLOOKUP(A25,HOP!A:L,12,0)</f>
        <v>125.00</v>
      </c>
      <c r="F25" t="str">
        <f>VLOOKUP(A25,HOP!A:C,3,0)</f>
        <v>2277462</v>
      </c>
      <c r="G25">
        <f t="shared" si="0"/>
        <v>0</v>
      </c>
      <c r="H25" t="str">
        <f t="shared" si="1"/>
        <v>，2277462</v>
      </c>
      <c r="I25" t="str">
        <f>VLOOKUP(A25,HOP!A:T,20,0)</f>
        <v>直连</v>
      </c>
    </row>
    <row r="26" ht="14.25" customHeight="1" spans="1:9">
      <c r="A26" s="6" t="s">
        <v>242</v>
      </c>
      <c r="B26" s="7" t="s">
        <v>88</v>
      </c>
      <c r="C26" s="7" t="s">
        <v>78</v>
      </c>
      <c r="D26" s="3">
        <v>250</v>
      </c>
      <c r="E26" t="str">
        <f>VLOOKUP(A26,HOP!A:L,12,0)</f>
        <v>250.00</v>
      </c>
      <c r="F26" t="str">
        <f>VLOOKUP(A26,HOP!A:C,3,0)</f>
        <v>2276960</v>
      </c>
      <c r="G26">
        <f t="shared" si="0"/>
        <v>0</v>
      </c>
      <c r="H26" t="str">
        <f t="shared" si="1"/>
        <v>，2276960</v>
      </c>
      <c r="I26" t="str">
        <f>VLOOKUP(A26,HOP!A:T,20,0)</f>
        <v>直连</v>
      </c>
    </row>
    <row r="27" ht="14.25" customHeight="1" spans="1:9">
      <c r="A27" s="6" t="s">
        <v>250</v>
      </c>
      <c r="B27" s="7" t="s">
        <v>88</v>
      </c>
      <c r="C27" s="7" t="s">
        <v>78</v>
      </c>
      <c r="D27" s="3">
        <v>307</v>
      </c>
      <c r="E27" t="str">
        <f>VLOOKUP(A27,HOP!A:L,12,0)</f>
        <v>307.00</v>
      </c>
      <c r="F27" t="str">
        <f>VLOOKUP(A27,HOP!A:C,3,0)</f>
        <v>2277432</v>
      </c>
      <c r="G27">
        <f t="shared" si="0"/>
        <v>0</v>
      </c>
      <c r="H27" t="str">
        <f t="shared" si="1"/>
        <v>，2277432</v>
      </c>
      <c r="I27" t="str">
        <f>VLOOKUP(A27,HOP!A:T,20,0)</f>
        <v>直连</v>
      </c>
    </row>
    <row r="28" ht="14.25" customHeight="1" spans="1:9">
      <c r="A28" s="6" t="s">
        <v>257</v>
      </c>
      <c r="B28" s="7" t="s">
        <v>88</v>
      </c>
      <c r="C28" s="7" t="s">
        <v>78</v>
      </c>
      <c r="D28" s="3">
        <v>251</v>
      </c>
      <c r="E28" t="str">
        <f>VLOOKUP(A28,HOP!A:L,12,0)</f>
        <v>251.00</v>
      </c>
      <c r="F28" t="str">
        <f>VLOOKUP(A28,HOP!A:C,3,0)</f>
        <v>2277190</v>
      </c>
      <c r="G28">
        <f t="shared" si="0"/>
        <v>0</v>
      </c>
      <c r="H28" t="str">
        <f t="shared" si="1"/>
        <v>，2277190</v>
      </c>
      <c r="I28" t="str">
        <f>VLOOKUP(A28,HOP!A:T,20,0)</f>
        <v>直连</v>
      </c>
    </row>
    <row r="29" ht="14.25" customHeight="1" spans="1:9">
      <c r="A29" s="6" t="s">
        <v>264</v>
      </c>
      <c r="B29" s="7" t="s">
        <v>88</v>
      </c>
      <c r="C29" s="7" t="s">
        <v>78</v>
      </c>
      <c r="D29" s="3">
        <v>167</v>
      </c>
      <c r="E29" t="str">
        <f>VLOOKUP(A29,HOP!A:L,12,0)</f>
        <v>167.00</v>
      </c>
      <c r="F29" t="str">
        <f>VLOOKUP(A29,HOP!A:C,3,0)</f>
        <v>2277160</v>
      </c>
      <c r="G29">
        <f t="shared" si="0"/>
        <v>0</v>
      </c>
      <c r="H29" t="str">
        <f t="shared" si="1"/>
        <v>，2277160</v>
      </c>
      <c r="I29" t="str">
        <f>VLOOKUP(A29,HOP!A:T,20,0)</f>
        <v>直连</v>
      </c>
    </row>
    <row r="30" ht="14.25" customHeight="1" spans="1:9">
      <c r="A30" s="6" t="s">
        <v>270</v>
      </c>
      <c r="B30" s="7" t="s">
        <v>88</v>
      </c>
      <c r="C30" s="7" t="s">
        <v>78</v>
      </c>
      <c r="D30" s="3">
        <v>201</v>
      </c>
      <c r="E30" t="str">
        <f>VLOOKUP(A30,HOP!A:L,12,0)</f>
        <v>201.00</v>
      </c>
      <c r="F30" t="str">
        <f>VLOOKUP(A30,HOP!A:C,3,0)</f>
        <v>2277456</v>
      </c>
      <c r="G30">
        <f t="shared" si="0"/>
        <v>0</v>
      </c>
      <c r="H30" t="str">
        <f t="shared" si="1"/>
        <v>，2277456</v>
      </c>
      <c r="I30" t="str">
        <f>VLOOKUP(A30,HOP!A:T,20,0)</f>
        <v>直连</v>
      </c>
    </row>
    <row r="31" ht="14.25" customHeight="1" spans="1:9">
      <c r="A31" s="6" t="s">
        <v>276</v>
      </c>
      <c r="B31" s="7" t="s">
        <v>88</v>
      </c>
      <c r="C31" s="7" t="s">
        <v>78</v>
      </c>
      <c r="D31" s="3">
        <v>109</v>
      </c>
      <c r="E31" t="str">
        <f>VLOOKUP(A31,HOP!A:L,12,0)</f>
        <v>109.00</v>
      </c>
      <c r="F31" t="str">
        <f>VLOOKUP(A31,HOP!A:C,3,0)</f>
        <v>2277291</v>
      </c>
      <c r="G31">
        <f t="shared" si="0"/>
        <v>0</v>
      </c>
      <c r="H31" t="str">
        <f t="shared" si="1"/>
        <v>，2277291</v>
      </c>
      <c r="I31" t="str">
        <f>VLOOKUP(A31,HOP!A:T,20,0)</f>
        <v>直连</v>
      </c>
    </row>
    <row r="32" ht="14.25" customHeight="1" spans="1:9">
      <c r="A32" s="6" t="s">
        <v>283</v>
      </c>
      <c r="B32" s="7" t="s">
        <v>88</v>
      </c>
      <c r="C32" s="7" t="s">
        <v>78</v>
      </c>
      <c r="D32" s="3">
        <v>332</v>
      </c>
      <c r="E32" t="str">
        <f>VLOOKUP(A32,HOP!A:L,12,0)</f>
        <v>332.00</v>
      </c>
      <c r="F32" t="str">
        <f>VLOOKUP(A32,HOP!A:C,3,0)</f>
        <v>2277467</v>
      </c>
      <c r="G32">
        <f t="shared" si="0"/>
        <v>0</v>
      </c>
      <c r="H32" t="str">
        <f t="shared" si="1"/>
        <v>，2277467</v>
      </c>
      <c r="I32" t="str">
        <f>VLOOKUP(A32,HOP!A:T,20,0)</f>
        <v>直连</v>
      </c>
    </row>
    <row r="33" ht="14.25" customHeight="1" spans="1:9">
      <c r="A33" s="6" t="s">
        <v>291</v>
      </c>
      <c r="B33" s="7" t="s">
        <v>88</v>
      </c>
      <c r="C33" s="7" t="s">
        <v>78</v>
      </c>
      <c r="D33" s="3">
        <v>332</v>
      </c>
      <c r="E33" t="str">
        <f>VLOOKUP(A33,HOP!A:L,12,0)</f>
        <v>332.00</v>
      </c>
      <c r="F33" t="str">
        <f>VLOOKUP(A33,HOP!A:C,3,0)</f>
        <v>2277465</v>
      </c>
      <c r="G33">
        <f t="shared" si="0"/>
        <v>0</v>
      </c>
      <c r="H33" t="str">
        <f t="shared" si="1"/>
        <v>，2277465</v>
      </c>
      <c r="I33" t="str">
        <f>VLOOKUP(A33,HOP!A:T,20,0)</f>
        <v>直连</v>
      </c>
    </row>
    <row r="34" ht="14.25" customHeight="1" spans="1:9">
      <c r="A34" s="6" t="s">
        <v>293</v>
      </c>
      <c r="B34" s="7" t="s">
        <v>88</v>
      </c>
      <c r="C34" s="7" t="s">
        <v>78</v>
      </c>
      <c r="D34" s="3">
        <v>162</v>
      </c>
      <c r="E34" t="str">
        <f>VLOOKUP(A34,HOP!A:L,12,0)</f>
        <v>162.00</v>
      </c>
      <c r="F34" t="str">
        <f>VLOOKUP(A34,HOP!A:C,3,0)</f>
        <v>2277532</v>
      </c>
      <c r="G34">
        <f t="shared" si="0"/>
        <v>0</v>
      </c>
      <c r="H34" t="str">
        <f t="shared" si="1"/>
        <v>，2277532</v>
      </c>
      <c r="I34" t="str">
        <f>VLOOKUP(A34,HOP!A:T,20,0)</f>
        <v>直连</v>
      </c>
    </row>
    <row r="35" ht="14.25" customHeight="1" spans="1:9">
      <c r="A35" s="6" t="s">
        <v>297</v>
      </c>
      <c r="B35" s="7" t="s">
        <v>88</v>
      </c>
      <c r="C35" s="7" t="s">
        <v>78</v>
      </c>
      <c r="D35" s="3">
        <v>258</v>
      </c>
      <c r="E35" t="str">
        <f>VLOOKUP(A35,HOP!A:L,12,0)</f>
        <v>258.00</v>
      </c>
      <c r="F35" t="str">
        <f>VLOOKUP(A35,HOP!A:C,3,0)</f>
        <v>2277457</v>
      </c>
      <c r="G35">
        <f t="shared" ref="G35:G66" si="2">D35-E35</f>
        <v>0</v>
      </c>
      <c r="H35" t="str">
        <f t="shared" ref="H35:H66" si="3">$H$1&amp;F35</f>
        <v>，2277457</v>
      </c>
      <c r="I35" t="str">
        <f>VLOOKUP(A35,HOP!A:T,20,0)</f>
        <v>直连</v>
      </c>
    </row>
    <row r="36" ht="14.25" customHeight="1" spans="1:9">
      <c r="A36" s="6" t="s">
        <v>304</v>
      </c>
      <c r="B36" s="7" t="s">
        <v>88</v>
      </c>
      <c r="C36" s="7" t="s">
        <v>78</v>
      </c>
      <c r="D36" s="3">
        <v>251</v>
      </c>
      <c r="E36" t="str">
        <f>VLOOKUP(A36,HOP!A:L,12,0)</f>
        <v>251.00</v>
      </c>
      <c r="F36" t="str">
        <f>VLOOKUP(A36,HOP!A:C,3,0)</f>
        <v>2277186</v>
      </c>
      <c r="G36">
        <f t="shared" si="2"/>
        <v>0</v>
      </c>
      <c r="H36" t="str">
        <f t="shared" si="3"/>
        <v>，2277186</v>
      </c>
      <c r="I36" t="str">
        <f>VLOOKUP(A36,HOP!A:T,20,0)</f>
        <v>直连</v>
      </c>
    </row>
    <row r="37" ht="14.25" customHeight="1" spans="1:9">
      <c r="A37" s="6" t="s">
        <v>306</v>
      </c>
      <c r="B37" s="7" t="s">
        <v>88</v>
      </c>
      <c r="C37" s="7" t="s">
        <v>78</v>
      </c>
      <c r="D37" s="3">
        <v>196</v>
      </c>
      <c r="E37" t="str">
        <f>VLOOKUP(A37,HOP!A:L,12,0)</f>
        <v>196.00</v>
      </c>
      <c r="F37" t="str">
        <f>VLOOKUP(A37,HOP!A:C,3,0)</f>
        <v>2277256</v>
      </c>
      <c r="G37">
        <f t="shared" si="2"/>
        <v>0</v>
      </c>
      <c r="H37" t="str">
        <f t="shared" si="3"/>
        <v>，2277256</v>
      </c>
      <c r="I37" t="str">
        <f>VLOOKUP(A37,HOP!A:T,20,0)</f>
        <v>直连</v>
      </c>
    </row>
    <row r="38" ht="14.25" customHeight="1" spans="1:9">
      <c r="A38" s="6" t="s">
        <v>314</v>
      </c>
      <c r="B38" s="7" t="s">
        <v>88</v>
      </c>
      <c r="C38" s="7" t="s">
        <v>78</v>
      </c>
      <c r="D38" s="3">
        <v>290</v>
      </c>
      <c r="E38" t="str">
        <f>VLOOKUP(A38,HOP!A:L,12,0)</f>
        <v>290.00</v>
      </c>
      <c r="F38" t="str">
        <f>VLOOKUP(A38,HOP!A:C,3,0)</f>
        <v>2276768</v>
      </c>
      <c r="G38">
        <f t="shared" si="2"/>
        <v>0</v>
      </c>
      <c r="H38" t="str">
        <f t="shared" si="3"/>
        <v>，2276768</v>
      </c>
      <c r="I38" t="str">
        <f>VLOOKUP(A38,HOP!A:T,20,0)</f>
        <v>直连</v>
      </c>
    </row>
    <row r="39" ht="14.25" customHeight="1" spans="1:9">
      <c r="A39" s="6" t="s">
        <v>322</v>
      </c>
      <c r="B39" s="7" t="s">
        <v>88</v>
      </c>
      <c r="C39" s="7" t="s">
        <v>78</v>
      </c>
      <c r="D39" s="3">
        <v>173</v>
      </c>
      <c r="E39" t="str">
        <f>VLOOKUP(A39,HOP!A:L,12,0)</f>
        <v>173.00</v>
      </c>
      <c r="F39" t="str">
        <f>VLOOKUP(A39,HOP!A:C,3,0)</f>
        <v>2277268</v>
      </c>
      <c r="G39">
        <f t="shared" si="2"/>
        <v>0</v>
      </c>
      <c r="H39" t="str">
        <f t="shared" si="3"/>
        <v>，2277268</v>
      </c>
      <c r="I39" t="str">
        <f>VLOOKUP(A39,HOP!A:T,20,0)</f>
        <v>直连</v>
      </c>
    </row>
    <row r="40" ht="14.25" customHeight="1" spans="1:9">
      <c r="A40" s="6" t="s">
        <v>324</v>
      </c>
      <c r="B40" s="7" t="s">
        <v>88</v>
      </c>
      <c r="C40" s="7" t="s">
        <v>78</v>
      </c>
      <c r="D40" s="3">
        <v>639</v>
      </c>
      <c r="E40" t="str">
        <f>VLOOKUP(A40,HOP!A:L,12,0)</f>
        <v>639.00</v>
      </c>
      <c r="F40" t="str">
        <f>VLOOKUP(A40,HOP!A:C,3,0)</f>
        <v>2277292</v>
      </c>
      <c r="G40">
        <f t="shared" si="2"/>
        <v>0</v>
      </c>
      <c r="H40" t="str">
        <f t="shared" si="3"/>
        <v>，2277292</v>
      </c>
      <c r="I40" t="str">
        <f>VLOOKUP(A40,HOP!A:T,20,0)</f>
        <v>直连</v>
      </c>
    </row>
    <row r="41" ht="14.25" customHeight="1" spans="1:9">
      <c r="A41" s="6" t="s">
        <v>326</v>
      </c>
      <c r="B41" s="7" t="s">
        <v>88</v>
      </c>
      <c r="C41" s="7" t="s">
        <v>78</v>
      </c>
      <c r="D41" s="3">
        <v>392</v>
      </c>
      <c r="E41" t="str">
        <f>VLOOKUP(A41,HOP!A:L,12,0)</f>
        <v>392.00</v>
      </c>
      <c r="F41" t="str">
        <f>VLOOKUP(A41,HOP!A:C,3,0)</f>
        <v>2277502</v>
      </c>
      <c r="G41">
        <f t="shared" si="2"/>
        <v>0</v>
      </c>
      <c r="H41" t="str">
        <f t="shared" si="3"/>
        <v>，2277502</v>
      </c>
      <c r="I41" t="str">
        <f>VLOOKUP(A41,HOP!A:T,20,0)</f>
        <v>直连</v>
      </c>
    </row>
    <row r="42" ht="14.25" customHeight="1" spans="1:9">
      <c r="A42" s="6" t="s">
        <v>333</v>
      </c>
      <c r="B42" s="7" t="s">
        <v>144</v>
      </c>
      <c r="C42" s="7" t="s">
        <v>78</v>
      </c>
      <c r="D42" s="3">
        <v>564</v>
      </c>
      <c r="E42" t="str">
        <f>VLOOKUP(A42,HOP!A:L,12,0)</f>
        <v>564.00</v>
      </c>
      <c r="F42" t="str">
        <f>VLOOKUP(A42,HOP!A:C,3,0)</f>
        <v>2276088</v>
      </c>
      <c r="G42">
        <f t="shared" si="2"/>
        <v>0</v>
      </c>
      <c r="H42" t="str">
        <f t="shared" si="3"/>
        <v>，2276088</v>
      </c>
      <c r="I42" t="str">
        <f>VLOOKUP(A42,HOP!A:T,20,0)</f>
        <v>直连</v>
      </c>
    </row>
    <row r="43" ht="14.25" customHeight="1" spans="1:9">
      <c r="A43" s="6" t="s">
        <v>340</v>
      </c>
      <c r="B43" s="7" t="s">
        <v>88</v>
      </c>
      <c r="C43" s="7" t="s">
        <v>78</v>
      </c>
      <c r="D43" s="3">
        <v>255</v>
      </c>
      <c r="E43" t="str">
        <f>VLOOKUP(A43,HOP!A:L,12,0)</f>
        <v>255.00</v>
      </c>
      <c r="F43" t="str">
        <f>VLOOKUP(A43,HOP!A:C,3,0)</f>
        <v>2277298</v>
      </c>
      <c r="G43">
        <f t="shared" si="2"/>
        <v>0</v>
      </c>
      <c r="H43" t="str">
        <f t="shared" si="3"/>
        <v>，2277298</v>
      </c>
      <c r="I43" t="str">
        <f>VLOOKUP(A43,HOP!A:T,20,0)</f>
        <v>直连</v>
      </c>
    </row>
    <row r="44" ht="14.25" customHeight="1" spans="1:9">
      <c r="A44" s="6" t="s">
        <v>347</v>
      </c>
      <c r="B44" s="7" t="s">
        <v>88</v>
      </c>
      <c r="C44" s="7" t="s">
        <v>78</v>
      </c>
      <c r="D44" s="3">
        <v>836</v>
      </c>
      <c r="E44" t="str">
        <f>VLOOKUP(A44,HOP!A:L,12,0)</f>
        <v>836.00</v>
      </c>
      <c r="F44" t="str">
        <f>VLOOKUP(A44,HOP!A:C,3,0)</f>
        <v>2277400</v>
      </c>
      <c r="G44">
        <f t="shared" si="2"/>
        <v>0</v>
      </c>
      <c r="H44" t="str">
        <f t="shared" si="3"/>
        <v>，2277400</v>
      </c>
      <c r="I44" t="str">
        <f>VLOOKUP(A44,HOP!A:T,20,0)</f>
        <v>直连</v>
      </c>
    </row>
    <row r="45" ht="14.25" customHeight="1" spans="1:9">
      <c r="A45" s="6" t="s">
        <v>352</v>
      </c>
      <c r="B45" s="7" t="s">
        <v>88</v>
      </c>
      <c r="C45" s="7" t="s">
        <v>78</v>
      </c>
      <c r="D45" s="3">
        <v>235</v>
      </c>
      <c r="E45" t="str">
        <f>VLOOKUP(A45,HOP!A:L,12,0)</f>
        <v>235.00</v>
      </c>
      <c r="F45" t="str">
        <f>VLOOKUP(A45,HOP!A:C,3,0)</f>
        <v>2277105</v>
      </c>
      <c r="G45">
        <f t="shared" si="2"/>
        <v>0</v>
      </c>
      <c r="H45" t="str">
        <f t="shared" si="3"/>
        <v>，2277105</v>
      </c>
      <c r="I45" t="str">
        <f>VLOOKUP(A45,HOP!A:T,20,0)</f>
        <v>直连</v>
      </c>
    </row>
    <row r="46" ht="14.25" customHeight="1" spans="1:9">
      <c r="A46" s="6" t="s">
        <v>358</v>
      </c>
      <c r="B46" s="7" t="s">
        <v>88</v>
      </c>
      <c r="C46" s="7" t="s">
        <v>78</v>
      </c>
      <c r="D46" s="3">
        <v>319</v>
      </c>
      <c r="E46" t="str">
        <f>VLOOKUP(A46,HOP!A:L,12,0)</f>
        <v>319.00</v>
      </c>
      <c r="F46" t="str">
        <f>VLOOKUP(A46,HOP!A:C,3,0)</f>
        <v>2277086</v>
      </c>
      <c r="G46">
        <f t="shared" si="2"/>
        <v>0</v>
      </c>
      <c r="H46" t="str">
        <f t="shared" si="3"/>
        <v>，2277086</v>
      </c>
      <c r="I46" t="str">
        <f>VLOOKUP(A46,HOP!A:T,20,0)</f>
        <v>直连</v>
      </c>
    </row>
    <row r="47" ht="14.25" customHeight="1" spans="1:9">
      <c r="A47" s="6" t="s">
        <v>365</v>
      </c>
      <c r="B47" s="7" t="s">
        <v>88</v>
      </c>
      <c r="C47" s="7" t="s">
        <v>78</v>
      </c>
      <c r="D47" s="3">
        <v>186</v>
      </c>
      <c r="E47" t="str">
        <f>VLOOKUP(A47,HOP!A:L,12,0)</f>
        <v>186.00</v>
      </c>
      <c r="F47" t="str">
        <f>VLOOKUP(A47,HOP!A:C,3,0)</f>
        <v>2277104</v>
      </c>
      <c r="G47">
        <f t="shared" si="2"/>
        <v>0</v>
      </c>
      <c r="H47" t="str">
        <f t="shared" si="3"/>
        <v>，2277104</v>
      </c>
      <c r="I47" t="str">
        <f>VLOOKUP(A47,HOP!A:T,20,0)</f>
        <v>直连</v>
      </c>
    </row>
    <row r="48" ht="14.25" customHeight="1" spans="1:9">
      <c r="A48" s="6" t="s">
        <v>368</v>
      </c>
      <c r="B48" s="7" t="s">
        <v>88</v>
      </c>
      <c r="C48" s="7" t="s">
        <v>78</v>
      </c>
      <c r="D48" s="3">
        <v>635</v>
      </c>
      <c r="E48" t="str">
        <f>VLOOKUP(A48,HOP!A:L,12,0)</f>
        <v>635.00</v>
      </c>
      <c r="F48" t="str">
        <f>VLOOKUP(A48,HOP!A:C,3,0)</f>
        <v>2277381</v>
      </c>
      <c r="G48">
        <f t="shared" si="2"/>
        <v>0</v>
      </c>
      <c r="H48" t="str">
        <f t="shared" si="3"/>
        <v>，2277381</v>
      </c>
      <c r="I48" t="str">
        <f>VLOOKUP(A48,HOP!A:T,20,0)</f>
        <v>直连</v>
      </c>
    </row>
    <row r="49" ht="14.25" customHeight="1" spans="1:9">
      <c r="A49" s="6" t="s">
        <v>370</v>
      </c>
      <c r="B49" s="7" t="s">
        <v>88</v>
      </c>
      <c r="C49" s="7" t="s">
        <v>78</v>
      </c>
      <c r="D49" s="3">
        <v>228</v>
      </c>
      <c r="E49" t="str">
        <f>VLOOKUP(A49,HOP!A:L,12,0)</f>
        <v>228.00</v>
      </c>
      <c r="F49" t="str">
        <f>VLOOKUP(A49,HOP!A:C,3,0)</f>
        <v>2277511</v>
      </c>
      <c r="G49">
        <f t="shared" si="2"/>
        <v>0</v>
      </c>
      <c r="H49" t="str">
        <f t="shared" si="3"/>
        <v>，2277511</v>
      </c>
      <c r="I49" t="str">
        <f>VLOOKUP(A49,HOP!A:T,20,0)</f>
        <v>直连</v>
      </c>
    </row>
    <row r="50" ht="14.25" customHeight="1" spans="1:9">
      <c r="A50" s="6" t="s">
        <v>376</v>
      </c>
      <c r="B50" s="7" t="s">
        <v>88</v>
      </c>
      <c r="C50" s="7" t="s">
        <v>78</v>
      </c>
      <c r="D50" s="3">
        <v>365</v>
      </c>
      <c r="E50" t="str">
        <f>VLOOKUP(A50,HOP!A:L,12,0)</f>
        <v>365.00</v>
      </c>
      <c r="F50" t="str">
        <f>VLOOKUP(A50,HOP!A:C,3,0)</f>
        <v>2276302</v>
      </c>
      <c r="G50">
        <f t="shared" si="2"/>
        <v>0</v>
      </c>
      <c r="H50" t="str">
        <f t="shared" si="3"/>
        <v>，2276302</v>
      </c>
      <c r="I50" t="str">
        <f>VLOOKUP(A50,HOP!A:T,20,0)</f>
        <v>直连</v>
      </c>
    </row>
    <row r="51" ht="14.25" customHeight="1" spans="1:9">
      <c r="A51" s="6" t="s">
        <v>384</v>
      </c>
      <c r="B51" s="7" t="s">
        <v>88</v>
      </c>
      <c r="C51" s="7" t="s">
        <v>78</v>
      </c>
      <c r="D51" s="3">
        <v>255</v>
      </c>
      <c r="E51" t="str">
        <f>VLOOKUP(A51,HOP!A:L,12,0)</f>
        <v>255.00</v>
      </c>
      <c r="F51" t="str">
        <f>VLOOKUP(A51,HOP!A:C,3,0)</f>
        <v>2277371</v>
      </c>
      <c r="G51">
        <f t="shared" si="2"/>
        <v>0</v>
      </c>
      <c r="H51" t="str">
        <f t="shared" si="3"/>
        <v>，2277371</v>
      </c>
      <c r="I51" t="str">
        <f>VLOOKUP(A51,HOP!A:T,20,0)</f>
        <v>直连</v>
      </c>
    </row>
    <row r="52" ht="14.25" customHeight="1" spans="1:9">
      <c r="A52" s="6" t="s">
        <v>386</v>
      </c>
      <c r="B52" s="7" t="s">
        <v>88</v>
      </c>
      <c r="C52" s="7" t="s">
        <v>78</v>
      </c>
      <c r="D52" s="3">
        <v>130</v>
      </c>
      <c r="E52" t="str">
        <f>VLOOKUP(A52,HOP!A:L,12,0)</f>
        <v>130.00</v>
      </c>
      <c r="F52" t="str">
        <f>VLOOKUP(A52,HOP!A:C,3,0)</f>
        <v>2277482</v>
      </c>
      <c r="G52">
        <f t="shared" si="2"/>
        <v>0</v>
      </c>
      <c r="H52" t="str">
        <f t="shared" si="3"/>
        <v>，2277482</v>
      </c>
      <c r="I52" t="str">
        <f>VLOOKUP(A52,HOP!A:T,20,0)</f>
        <v>直连</v>
      </c>
    </row>
    <row r="53" ht="14.25" customHeight="1" spans="1:9">
      <c r="A53" s="6" t="s">
        <v>390</v>
      </c>
      <c r="B53" s="7" t="s">
        <v>88</v>
      </c>
      <c r="C53" s="7" t="s">
        <v>78</v>
      </c>
      <c r="D53" s="3">
        <v>255</v>
      </c>
      <c r="E53" t="str">
        <f>VLOOKUP(A53,HOP!A:L,12,0)</f>
        <v>255.00</v>
      </c>
      <c r="F53" t="str">
        <f>VLOOKUP(A53,HOP!A:C,3,0)</f>
        <v>2277403</v>
      </c>
      <c r="G53">
        <f t="shared" si="2"/>
        <v>0</v>
      </c>
      <c r="H53" t="str">
        <f t="shared" si="3"/>
        <v>，2277403</v>
      </c>
      <c r="I53" t="str">
        <f>VLOOKUP(A53,HOP!A:T,20,0)</f>
        <v>直连</v>
      </c>
    </row>
    <row r="54" ht="14.25" customHeight="1" spans="1:9">
      <c r="A54" s="6" t="s">
        <v>392</v>
      </c>
      <c r="B54" s="7" t="s">
        <v>88</v>
      </c>
      <c r="C54" s="7" t="s">
        <v>78</v>
      </c>
      <c r="D54" s="3">
        <v>406</v>
      </c>
      <c r="E54" t="str">
        <f>VLOOKUP(A54,HOP!A:L,12,0)</f>
        <v>406.00</v>
      </c>
      <c r="F54" t="str">
        <f>VLOOKUP(A54,HOP!A:C,3,0)</f>
        <v>2277402</v>
      </c>
      <c r="G54">
        <f t="shared" si="2"/>
        <v>0</v>
      </c>
      <c r="H54" t="str">
        <f t="shared" si="3"/>
        <v>，2277402</v>
      </c>
      <c r="I54" t="str">
        <f>VLOOKUP(A54,HOP!A:T,20,0)</f>
        <v>直连</v>
      </c>
    </row>
    <row r="55" ht="14.25" customHeight="1" spans="1:9">
      <c r="A55" s="6" t="s">
        <v>399</v>
      </c>
      <c r="B55" s="7" t="s">
        <v>88</v>
      </c>
      <c r="C55" s="7" t="s">
        <v>78</v>
      </c>
      <c r="D55" s="3">
        <v>252</v>
      </c>
      <c r="E55" t="str">
        <f>VLOOKUP(A55,HOP!A:L,12,0)</f>
        <v>252.00</v>
      </c>
      <c r="F55" t="str">
        <f>VLOOKUP(A55,HOP!A:C,3,0)</f>
        <v>2277152</v>
      </c>
      <c r="G55">
        <f t="shared" si="2"/>
        <v>0</v>
      </c>
      <c r="H55" t="str">
        <f t="shared" si="3"/>
        <v>，2277152</v>
      </c>
      <c r="I55" t="str">
        <f>VLOOKUP(A55,HOP!A:T,20,0)</f>
        <v>直连</v>
      </c>
    </row>
    <row r="56" ht="14.25" customHeight="1" spans="1:9">
      <c r="A56" s="6" t="s">
        <v>405</v>
      </c>
      <c r="B56" s="7" t="s">
        <v>88</v>
      </c>
      <c r="C56" s="7" t="s">
        <v>78</v>
      </c>
      <c r="D56" s="3">
        <v>245</v>
      </c>
      <c r="E56" t="str">
        <f>VLOOKUP(A56,HOP!A:L,12,0)</f>
        <v>245.00</v>
      </c>
      <c r="F56" t="str">
        <f>VLOOKUP(A56,HOP!A:C,3,0)</f>
        <v>2275498</v>
      </c>
      <c r="G56">
        <f t="shared" si="2"/>
        <v>0</v>
      </c>
      <c r="H56" t="str">
        <f t="shared" si="3"/>
        <v>，2275498</v>
      </c>
      <c r="I56" t="str">
        <f>VLOOKUP(A56,HOP!A:T,20,0)</f>
        <v>直连</v>
      </c>
    </row>
    <row r="57" ht="14.25" customHeight="1" spans="1:9">
      <c r="A57" s="6" t="s">
        <v>414</v>
      </c>
      <c r="B57" s="7" t="s">
        <v>88</v>
      </c>
      <c r="C57" s="7" t="s">
        <v>78</v>
      </c>
      <c r="D57" s="3">
        <v>300</v>
      </c>
      <c r="E57" t="str">
        <f>VLOOKUP(A57,HOP!A:L,12,0)</f>
        <v>300.00</v>
      </c>
      <c r="F57" t="str">
        <f>VLOOKUP(A57,HOP!A:C,3,0)</f>
        <v>2277090</v>
      </c>
      <c r="G57">
        <f t="shared" si="2"/>
        <v>0</v>
      </c>
      <c r="H57" t="str">
        <f t="shared" si="3"/>
        <v>，2277090</v>
      </c>
      <c r="I57" t="str">
        <f>VLOOKUP(A57,HOP!A:T,20,0)</f>
        <v>直连</v>
      </c>
    </row>
    <row r="58" ht="14.25" customHeight="1" spans="1:9">
      <c r="A58" s="6" t="s">
        <v>422</v>
      </c>
      <c r="B58" s="7" t="s">
        <v>88</v>
      </c>
      <c r="C58" s="7" t="s">
        <v>78</v>
      </c>
      <c r="D58" s="3">
        <v>135</v>
      </c>
      <c r="E58" t="str">
        <f>VLOOKUP(A58,HOP!A:L,12,0)</f>
        <v>135.00</v>
      </c>
      <c r="F58" t="str">
        <f>VLOOKUP(A58,HOP!A:C,3,0)</f>
        <v>2276973</v>
      </c>
      <c r="G58">
        <f t="shared" si="2"/>
        <v>0</v>
      </c>
      <c r="H58" t="str">
        <f t="shared" si="3"/>
        <v>，2276973</v>
      </c>
      <c r="I58" t="str">
        <f>VLOOKUP(A58,HOP!A:T,20,0)</f>
        <v>直连</v>
      </c>
    </row>
    <row r="59" ht="14.25" customHeight="1" spans="1:9">
      <c r="A59" s="6" t="s">
        <v>428</v>
      </c>
      <c r="B59" s="7" t="s">
        <v>88</v>
      </c>
      <c r="C59" s="7" t="s">
        <v>78</v>
      </c>
      <c r="D59" s="3">
        <v>186</v>
      </c>
      <c r="E59" t="str">
        <f>VLOOKUP(A59,HOP!A:L,12,0)</f>
        <v>186.00</v>
      </c>
      <c r="F59" t="str">
        <f>VLOOKUP(A59,HOP!A:C,3,0)</f>
        <v>2277259</v>
      </c>
      <c r="G59">
        <f t="shared" si="2"/>
        <v>0</v>
      </c>
      <c r="H59" t="str">
        <f t="shared" si="3"/>
        <v>，2277259</v>
      </c>
      <c r="I59" t="str">
        <f>VLOOKUP(A59,HOP!A:T,20,0)</f>
        <v>直连</v>
      </c>
    </row>
    <row r="60" ht="14.25" customHeight="1" spans="1:9">
      <c r="A60" s="6" t="s">
        <v>434</v>
      </c>
      <c r="B60" s="7" t="s">
        <v>88</v>
      </c>
      <c r="C60" s="7" t="s">
        <v>78</v>
      </c>
      <c r="D60" s="3">
        <v>196</v>
      </c>
      <c r="E60" t="str">
        <f>VLOOKUP(A60,HOP!A:L,12,0)</f>
        <v>196.00</v>
      </c>
      <c r="F60" t="str">
        <f>VLOOKUP(A60,HOP!A:C,3,0)</f>
        <v>2277349</v>
      </c>
      <c r="G60">
        <f t="shared" si="2"/>
        <v>0</v>
      </c>
      <c r="H60" t="str">
        <f t="shared" si="3"/>
        <v>，2277349</v>
      </c>
      <c r="I60" t="str">
        <f>VLOOKUP(A60,HOP!A:T,20,0)</f>
        <v>直连</v>
      </c>
    </row>
    <row r="61" ht="14.25" customHeight="1" spans="1:9">
      <c r="A61" s="6" t="s">
        <v>436</v>
      </c>
      <c r="B61" s="7" t="s">
        <v>88</v>
      </c>
      <c r="C61" s="7" t="s">
        <v>78</v>
      </c>
      <c r="D61" s="3">
        <v>206</v>
      </c>
      <c r="E61" t="str">
        <f>VLOOKUP(A61,HOP!A:L,12,0)</f>
        <v>206.00</v>
      </c>
      <c r="F61" t="str">
        <f>VLOOKUP(A61,HOP!A:C,3,0)</f>
        <v>2277241</v>
      </c>
      <c r="G61">
        <f t="shared" si="2"/>
        <v>0</v>
      </c>
      <c r="H61" t="str">
        <f t="shared" si="3"/>
        <v>，2277241</v>
      </c>
      <c r="I61" t="str">
        <f>VLOOKUP(A61,HOP!A:T,20,0)</f>
        <v>直连</v>
      </c>
    </row>
    <row r="62" ht="14.25" customHeight="1" spans="1:9">
      <c r="A62" s="6" t="s">
        <v>442</v>
      </c>
      <c r="B62" s="7" t="s">
        <v>88</v>
      </c>
      <c r="C62" s="7" t="s">
        <v>78</v>
      </c>
      <c r="D62" s="3">
        <v>490</v>
      </c>
      <c r="E62" t="str">
        <f>VLOOKUP(A62,HOP!A:L,12,0)</f>
        <v>490.00</v>
      </c>
      <c r="F62" t="str">
        <f>VLOOKUP(A62,HOP!A:C,3,0)</f>
        <v>2277352</v>
      </c>
      <c r="G62">
        <f t="shared" si="2"/>
        <v>0</v>
      </c>
      <c r="H62" t="str">
        <f t="shared" si="3"/>
        <v>，2277352</v>
      </c>
      <c r="I62" t="str">
        <f>VLOOKUP(A62,HOP!A:T,20,0)</f>
        <v>直连</v>
      </c>
    </row>
    <row r="63" ht="14.25" customHeight="1" spans="1:9">
      <c r="A63" s="6" t="s">
        <v>446</v>
      </c>
      <c r="B63" s="7" t="s">
        <v>88</v>
      </c>
      <c r="C63" s="7" t="s">
        <v>78</v>
      </c>
      <c r="D63" s="3">
        <v>160</v>
      </c>
      <c r="E63" t="str">
        <f>VLOOKUP(A63,HOP!A:L,12,0)</f>
        <v>160.00</v>
      </c>
      <c r="F63" t="str">
        <f>VLOOKUP(A63,HOP!A:C,3,0)</f>
        <v>2277486</v>
      </c>
      <c r="G63">
        <f t="shared" si="2"/>
        <v>0</v>
      </c>
      <c r="H63" t="str">
        <f t="shared" si="3"/>
        <v>，2277486</v>
      </c>
      <c r="I63" t="str">
        <f>VLOOKUP(A63,HOP!A:T,20,0)</f>
        <v>直连</v>
      </c>
    </row>
    <row r="64" ht="14.25" customHeight="1" spans="1:9">
      <c r="A64" s="6" t="s">
        <v>452</v>
      </c>
      <c r="B64" s="7" t="s">
        <v>88</v>
      </c>
      <c r="C64" s="7" t="s">
        <v>78</v>
      </c>
      <c r="D64" s="3">
        <v>152</v>
      </c>
      <c r="E64" t="str">
        <f>VLOOKUP(A64,HOP!A:L,12,0)</f>
        <v>152.00</v>
      </c>
      <c r="F64" t="str">
        <f>VLOOKUP(A64,HOP!A:C,3,0)</f>
        <v>2277500</v>
      </c>
      <c r="G64">
        <f t="shared" si="2"/>
        <v>0</v>
      </c>
      <c r="H64" t="str">
        <f t="shared" si="3"/>
        <v>，2277500</v>
      </c>
      <c r="I64" t="str">
        <f>VLOOKUP(A64,HOP!A:T,20,0)</f>
        <v>直连</v>
      </c>
    </row>
    <row r="65" ht="14.25" customHeight="1" spans="1:9">
      <c r="A65" s="6" t="s">
        <v>458</v>
      </c>
      <c r="B65" s="7" t="s">
        <v>88</v>
      </c>
      <c r="C65" s="7" t="s">
        <v>78</v>
      </c>
      <c r="D65" s="3">
        <v>290</v>
      </c>
      <c r="E65" t="str">
        <f>VLOOKUP(A65,HOP!A:L,12,0)</f>
        <v>290.00</v>
      </c>
      <c r="F65" t="str">
        <f>VLOOKUP(A65,HOP!A:C,3,0)</f>
        <v>2277401</v>
      </c>
      <c r="G65">
        <f t="shared" si="2"/>
        <v>0</v>
      </c>
      <c r="H65" t="str">
        <f t="shared" si="3"/>
        <v>，2277401</v>
      </c>
      <c r="I65" t="str">
        <f>VLOOKUP(A65,HOP!A:T,20,0)</f>
        <v>直连</v>
      </c>
    </row>
    <row r="66" ht="14.25" customHeight="1" spans="1:9">
      <c r="A66" s="6" t="s">
        <v>462</v>
      </c>
      <c r="B66" s="7" t="s">
        <v>88</v>
      </c>
      <c r="C66" s="7" t="s">
        <v>78</v>
      </c>
      <c r="D66" s="3">
        <v>567</v>
      </c>
      <c r="E66" t="str">
        <f>VLOOKUP(A66,HOP!A:L,12,0)</f>
        <v>567.00</v>
      </c>
      <c r="F66" t="str">
        <f>VLOOKUP(A66,HOP!A:C,3,0)</f>
        <v>2277312</v>
      </c>
      <c r="G66">
        <f t="shared" si="2"/>
        <v>0</v>
      </c>
      <c r="H66" t="str">
        <f t="shared" si="3"/>
        <v>，2277312</v>
      </c>
      <c r="I66" t="str">
        <f>VLOOKUP(A66,HOP!A:T,20,0)</f>
        <v>直连</v>
      </c>
    </row>
    <row r="67" ht="14.25" customHeight="1" spans="1:9">
      <c r="A67" s="6" t="s">
        <v>469</v>
      </c>
      <c r="B67" s="7" t="s">
        <v>88</v>
      </c>
      <c r="C67" s="7" t="s">
        <v>78</v>
      </c>
      <c r="D67" s="3">
        <v>162</v>
      </c>
      <c r="E67" t="str">
        <f>VLOOKUP(A67,HOP!A:L,12,0)</f>
        <v>162.00</v>
      </c>
      <c r="F67" t="str">
        <f>VLOOKUP(A67,HOP!A:C,3,0)</f>
        <v>2277423</v>
      </c>
      <c r="G67">
        <f>D67-E67</f>
        <v>0</v>
      </c>
      <c r="H67" t="str">
        <f>$H$1&amp;F67</f>
        <v>，2277423</v>
      </c>
      <c r="I67" t="str">
        <f>VLOOKUP(A67,HOP!A:T,20,0)</f>
        <v>直连</v>
      </c>
    </row>
    <row r="68" ht="14.25" customHeight="1" spans="1:9">
      <c r="A68" s="6" t="s">
        <v>473</v>
      </c>
      <c r="B68" s="7" t="s">
        <v>88</v>
      </c>
      <c r="C68" s="7" t="s">
        <v>78</v>
      </c>
      <c r="D68" s="3">
        <v>639</v>
      </c>
      <c r="E68" t="str">
        <f>VLOOKUP(A68,HOP!A:L,12,0)</f>
        <v>639.00</v>
      </c>
      <c r="F68" t="str">
        <f>VLOOKUP(A68,HOP!A:C,3,0)</f>
        <v>2277431</v>
      </c>
      <c r="G68">
        <f>D68-E68</f>
        <v>0</v>
      </c>
      <c r="H68" t="str">
        <f>$H$1&amp;F68</f>
        <v>，2277431</v>
      </c>
      <c r="I68" t="str">
        <f>VLOOKUP(A68,HOP!A:T,20,0)</f>
        <v>直连</v>
      </c>
    </row>
    <row r="69" ht="14.25" customHeight="1" spans="1:9">
      <c r="A69" s="6" t="s">
        <v>475</v>
      </c>
      <c r="B69" s="7" t="s">
        <v>88</v>
      </c>
      <c r="C69" s="7" t="s">
        <v>78</v>
      </c>
      <c r="D69" s="3">
        <v>160</v>
      </c>
      <c r="E69" t="str">
        <f>VLOOKUP(A69,HOP!A:L,12,0)</f>
        <v>160.00</v>
      </c>
      <c r="F69" t="str">
        <f>VLOOKUP(A69,HOP!A:C,3,0)</f>
        <v>2277483</v>
      </c>
      <c r="G69">
        <f>D69-E69</f>
        <v>0</v>
      </c>
      <c r="H69" t="str">
        <f>$H$1&amp;F69</f>
        <v>，2277483</v>
      </c>
      <c r="I69" t="str">
        <f>VLOOKUP(A69,HOP!A:T,20,0)</f>
        <v>直连</v>
      </c>
    </row>
    <row r="70" ht="14.25" customHeight="1" spans="1:9">
      <c r="A70" s="6" t="s">
        <v>477</v>
      </c>
      <c r="B70" s="7" t="s">
        <v>88</v>
      </c>
      <c r="C70" s="7" t="s">
        <v>78</v>
      </c>
      <c r="D70" s="3">
        <v>196</v>
      </c>
      <c r="E70" t="str">
        <f>VLOOKUP(A70,HOP!A:L,12,0)</f>
        <v>196.00</v>
      </c>
      <c r="F70" t="str">
        <f>VLOOKUP(A70,HOP!A:C,3,0)</f>
        <v>2277204</v>
      </c>
      <c r="G70">
        <f>D70-E70</f>
        <v>0</v>
      </c>
      <c r="H70" t="str">
        <f>$H$1&amp;F70</f>
        <v>，2277204</v>
      </c>
      <c r="I70" t="str">
        <f>VLOOKUP(A70,HOP!A:T,20,0)</f>
        <v>直连</v>
      </c>
    </row>
    <row r="72" spans="4:4">
      <c r="D72" s="3">
        <f>SUM(D2:D71)</f>
        <v>22388</v>
      </c>
    </row>
    <row r="73" ht="14.25" spans="4:4">
      <c r="D73" s="8" t="s">
        <v>22</v>
      </c>
    </row>
    <row r="76" spans="1:1">
      <c r="A76" t="s">
        <v>490</v>
      </c>
    </row>
    <row r="77" spans="1:1">
      <c r="A77" s="5" t="s">
        <v>491</v>
      </c>
    </row>
  </sheetData>
  <autoFilter ref="A1:I7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492</v>
      </c>
      <c r="B1" s="2" t="s">
        <v>493</v>
      </c>
      <c r="C1" s="2" t="s">
        <v>494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495</v>
      </c>
      <c r="I1" s="2" t="s">
        <v>496</v>
      </c>
      <c r="J1" s="2" t="s">
        <v>497</v>
      </c>
      <c r="K1" s="2" t="s">
        <v>498</v>
      </c>
      <c r="L1" s="2" t="s">
        <v>499</v>
      </c>
      <c r="M1" s="2" t="s">
        <v>500</v>
      </c>
      <c r="N1" s="2" t="s">
        <v>501</v>
      </c>
      <c r="O1" s="2" t="s">
        <v>502</v>
      </c>
      <c r="P1" s="2" t="s">
        <v>503</v>
      </c>
      <c r="Q1" s="2" t="s">
        <v>504</v>
      </c>
      <c r="R1" s="2" t="s">
        <v>505</v>
      </c>
      <c r="S1" s="2" t="s">
        <v>506</v>
      </c>
      <c r="T1" s="2" t="s">
        <v>507</v>
      </c>
    </row>
    <row r="2" s="1" customFormat="1" spans="1:20">
      <c r="A2" s="1" t="s">
        <v>149</v>
      </c>
      <c r="B2" s="1" t="s">
        <v>88</v>
      </c>
      <c r="C2" s="1" t="s">
        <v>508</v>
      </c>
      <c r="D2" s="1" t="s">
        <v>151</v>
      </c>
      <c r="E2" s="1" t="s">
        <v>152</v>
      </c>
      <c r="F2" s="1" t="s">
        <v>88</v>
      </c>
      <c r="G2" s="1" t="s">
        <v>78</v>
      </c>
      <c r="H2" s="1" t="s">
        <v>509</v>
      </c>
      <c r="I2" s="1" t="s">
        <v>510</v>
      </c>
      <c r="J2" s="1" t="s">
        <v>511</v>
      </c>
      <c r="K2" s="1" t="s">
        <v>510</v>
      </c>
      <c r="L2" s="1" t="s">
        <v>510</v>
      </c>
      <c r="M2" s="1" t="s">
        <v>512</v>
      </c>
      <c r="N2" s="1" t="s">
        <v>512</v>
      </c>
      <c r="O2" s="1" t="s">
        <v>513</v>
      </c>
      <c r="P2" s="1" t="s">
        <v>514</v>
      </c>
      <c r="Q2" s="1" t="s">
        <v>515</v>
      </c>
      <c r="R2" s="1" t="s">
        <v>71</v>
      </c>
      <c r="S2" s="1" t="s">
        <v>516</v>
      </c>
      <c r="T2" s="1" t="s">
        <v>517</v>
      </c>
    </row>
    <row r="3" s="1" customFormat="1" spans="1:20">
      <c r="A3" s="1" t="s">
        <v>293</v>
      </c>
      <c r="B3" s="1" t="s">
        <v>88</v>
      </c>
      <c r="C3" s="1" t="s">
        <v>518</v>
      </c>
      <c r="D3" s="1" t="s">
        <v>295</v>
      </c>
      <c r="E3" s="1" t="s">
        <v>296</v>
      </c>
      <c r="F3" s="1" t="s">
        <v>88</v>
      </c>
      <c r="G3" s="1" t="s">
        <v>78</v>
      </c>
      <c r="H3" s="1" t="s">
        <v>509</v>
      </c>
      <c r="I3" s="1" t="s">
        <v>519</v>
      </c>
      <c r="J3" s="1" t="s">
        <v>511</v>
      </c>
      <c r="K3" s="1" t="s">
        <v>519</v>
      </c>
      <c r="L3" s="1" t="s">
        <v>519</v>
      </c>
      <c r="M3" s="1" t="s">
        <v>512</v>
      </c>
      <c r="N3" s="1" t="s">
        <v>512</v>
      </c>
      <c r="O3" s="1" t="s">
        <v>513</v>
      </c>
      <c r="P3" s="1" t="s">
        <v>514</v>
      </c>
      <c r="Q3" s="1" t="s">
        <v>520</v>
      </c>
      <c r="R3" s="1" t="s">
        <v>71</v>
      </c>
      <c r="S3" s="1" t="s">
        <v>516</v>
      </c>
      <c r="T3" s="1" t="s">
        <v>517</v>
      </c>
    </row>
    <row r="4" s="1" customFormat="1" spans="1:20">
      <c r="A4" s="1" t="s">
        <v>164</v>
      </c>
      <c r="B4" s="1" t="s">
        <v>88</v>
      </c>
      <c r="C4" s="1" t="s">
        <v>521</v>
      </c>
      <c r="D4" s="1" t="s">
        <v>166</v>
      </c>
      <c r="E4" s="1" t="s">
        <v>167</v>
      </c>
      <c r="F4" s="1" t="s">
        <v>88</v>
      </c>
      <c r="G4" s="1" t="s">
        <v>78</v>
      </c>
      <c r="H4" s="1" t="s">
        <v>509</v>
      </c>
      <c r="I4" s="1" t="s">
        <v>522</v>
      </c>
      <c r="J4" s="1" t="s">
        <v>511</v>
      </c>
      <c r="K4" s="1" t="s">
        <v>522</v>
      </c>
      <c r="L4" s="1" t="s">
        <v>522</v>
      </c>
      <c r="M4" s="1" t="s">
        <v>512</v>
      </c>
      <c r="N4" s="1" t="s">
        <v>512</v>
      </c>
      <c r="O4" s="1" t="s">
        <v>513</v>
      </c>
      <c r="P4" s="1" t="s">
        <v>514</v>
      </c>
      <c r="Q4" s="1" t="s">
        <v>523</v>
      </c>
      <c r="R4" s="1" t="s">
        <v>71</v>
      </c>
      <c r="S4" s="1" t="s">
        <v>516</v>
      </c>
      <c r="T4" s="1" t="s">
        <v>517</v>
      </c>
    </row>
    <row r="5" s="1" customFormat="1" spans="1:20">
      <c r="A5" s="1" t="s">
        <v>198</v>
      </c>
      <c r="B5" s="1" t="s">
        <v>88</v>
      </c>
      <c r="C5" s="1" t="s">
        <v>524</v>
      </c>
      <c r="D5" s="1" t="s">
        <v>200</v>
      </c>
      <c r="E5" s="1" t="s">
        <v>201</v>
      </c>
      <c r="F5" s="1" t="s">
        <v>88</v>
      </c>
      <c r="G5" s="1" t="s">
        <v>78</v>
      </c>
      <c r="H5" s="1" t="s">
        <v>509</v>
      </c>
      <c r="I5" s="1" t="s">
        <v>525</v>
      </c>
      <c r="J5" s="1" t="s">
        <v>511</v>
      </c>
      <c r="K5" s="1" t="s">
        <v>525</v>
      </c>
      <c r="L5" s="1" t="s">
        <v>525</v>
      </c>
      <c r="M5" s="1" t="s">
        <v>512</v>
      </c>
      <c r="N5" s="1" t="s">
        <v>512</v>
      </c>
      <c r="O5" s="1" t="s">
        <v>513</v>
      </c>
      <c r="P5" s="1" t="s">
        <v>514</v>
      </c>
      <c r="Q5" s="1" t="s">
        <v>526</v>
      </c>
      <c r="R5" s="1" t="s">
        <v>71</v>
      </c>
      <c r="S5" s="1" t="s">
        <v>516</v>
      </c>
      <c r="T5" s="1" t="s">
        <v>517</v>
      </c>
    </row>
    <row r="6" s="1" customFormat="1" spans="1:20">
      <c r="A6" s="1" t="s">
        <v>370</v>
      </c>
      <c r="B6" s="1" t="s">
        <v>88</v>
      </c>
      <c r="C6" s="1" t="s">
        <v>527</v>
      </c>
      <c r="D6" s="1" t="s">
        <v>528</v>
      </c>
      <c r="E6" s="1" t="s">
        <v>529</v>
      </c>
      <c r="F6" s="1" t="s">
        <v>88</v>
      </c>
      <c r="G6" s="1" t="s">
        <v>78</v>
      </c>
      <c r="H6" s="1" t="s">
        <v>509</v>
      </c>
      <c r="I6" s="1" t="s">
        <v>530</v>
      </c>
      <c r="J6" s="1" t="s">
        <v>511</v>
      </c>
      <c r="K6" s="1" t="s">
        <v>530</v>
      </c>
      <c r="L6" s="1" t="s">
        <v>530</v>
      </c>
      <c r="M6" s="1" t="s">
        <v>512</v>
      </c>
      <c r="N6" s="1" t="s">
        <v>512</v>
      </c>
      <c r="O6" s="1" t="s">
        <v>513</v>
      </c>
      <c r="P6" s="1" t="s">
        <v>514</v>
      </c>
      <c r="Q6" s="1" t="s">
        <v>531</v>
      </c>
      <c r="R6" s="1" t="s">
        <v>71</v>
      </c>
      <c r="S6" s="1" t="s">
        <v>516</v>
      </c>
      <c r="T6" s="1" t="s">
        <v>517</v>
      </c>
    </row>
    <row r="7" s="1" customFormat="1" spans="1:20">
      <c r="A7" s="1" t="s">
        <v>124</v>
      </c>
      <c r="B7" s="1" t="s">
        <v>88</v>
      </c>
      <c r="C7" s="1" t="s">
        <v>532</v>
      </c>
      <c r="D7" s="1" t="s">
        <v>126</v>
      </c>
      <c r="E7" s="1" t="s">
        <v>533</v>
      </c>
      <c r="F7" s="1" t="s">
        <v>88</v>
      </c>
      <c r="G7" s="1" t="s">
        <v>78</v>
      </c>
      <c r="H7" s="1" t="s">
        <v>509</v>
      </c>
      <c r="I7" s="1" t="s">
        <v>534</v>
      </c>
      <c r="J7" s="1" t="s">
        <v>511</v>
      </c>
      <c r="K7" s="1" t="s">
        <v>534</v>
      </c>
      <c r="L7" s="1" t="s">
        <v>534</v>
      </c>
      <c r="M7" s="1" t="s">
        <v>512</v>
      </c>
      <c r="N7" s="1" t="s">
        <v>512</v>
      </c>
      <c r="O7" s="1" t="s">
        <v>513</v>
      </c>
      <c r="P7" s="1" t="s">
        <v>514</v>
      </c>
      <c r="Q7" s="1" t="s">
        <v>535</v>
      </c>
      <c r="R7" s="1" t="s">
        <v>71</v>
      </c>
      <c r="S7" s="1" t="s">
        <v>516</v>
      </c>
      <c r="T7" s="1" t="s">
        <v>517</v>
      </c>
    </row>
    <row r="8" s="1" customFormat="1" spans="1:20">
      <c r="A8" s="1" t="s">
        <v>326</v>
      </c>
      <c r="B8" s="1" t="s">
        <v>88</v>
      </c>
      <c r="C8" s="1" t="s">
        <v>536</v>
      </c>
      <c r="D8" s="1" t="s">
        <v>328</v>
      </c>
      <c r="E8" s="1" t="s">
        <v>329</v>
      </c>
      <c r="F8" s="1" t="s">
        <v>88</v>
      </c>
      <c r="G8" s="1" t="s">
        <v>78</v>
      </c>
      <c r="H8" s="1" t="s">
        <v>509</v>
      </c>
      <c r="I8" s="1" t="s">
        <v>537</v>
      </c>
      <c r="J8" s="1" t="s">
        <v>511</v>
      </c>
      <c r="K8" s="1" t="s">
        <v>537</v>
      </c>
      <c r="L8" s="1" t="s">
        <v>537</v>
      </c>
      <c r="M8" s="1" t="s">
        <v>512</v>
      </c>
      <c r="N8" s="1" t="s">
        <v>512</v>
      </c>
      <c r="O8" s="1" t="s">
        <v>513</v>
      </c>
      <c r="P8" s="1" t="s">
        <v>514</v>
      </c>
      <c r="Q8" s="1" t="s">
        <v>538</v>
      </c>
      <c r="R8" s="1" t="s">
        <v>71</v>
      </c>
      <c r="S8" s="1" t="s">
        <v>516</v>
      </c>
      <c r="T8" s="1" t="s">
        <v>517</v>
      </c>
    </row>
    <row r="9" s="1" customFormat="1" spans="1:20">
      <c r="A9" s="1" t="s">
        <v>452</v>
      </c>
      <c r="B9" s="1" t="s">
        <v>88</v>
      </c>
      <c r="C9" s="1" t="s">
        <v>539</v>
      </c>
      <c r="D9" s="1" t="s">
        <v>454</v>
      </c>
      <c r="E9" s="1" t="s">
        <v>455</v>
      </c>
      <c r="F9" s="1" t="s">
        <v>88</v>
      </c>
      <c r="G9" s="1" t="s">
        <v>78</v>
      </c>
      <c r="H9" s="1" t="s">
        <v>509</v>
      </c>
      <c r="I9" s="1" t="s">
        <v>540</v>
      </c>
      <c r="J9" s="1" t="s">
        <v>511</v>
      </c>
      <c r="K9" s="1" t="s">
        <v>540</v>
      </c>
      <c r="L9" s="1" t="s">
        <v>540</v>
      </c>
      <c r="M9" s="1" t="s">
        <v>512</v>
      </c>
      <c r="N9" s="1" t="s">
        <v>512</v>
      </c>
      <c r="O9" s="1" t="s">
        <v>513</v>
      </c>
      <c r="P9" s="1" t="s">
        <v>514</v>
      </c>
      <c r="Q9" s="1" t="s">
        <v>541</v>
      </c>
      <c r="R9" s="1" t="s">
        <v>71</v>
      </c>
      <c r="S9" s="1" t="s">
        <v>516</v>
      </c>
      <c r="T9" s="1" t="s">
        <v>517</v>
      </c>
    </row>
    <row r="10" s="1" customFormat="1" spans="1:20">
      <c r="A10" s="1" t="s">
        <v>116</v>
      </c>
      <c r="B10" s="1" t="s">
        <v>88</v>
      </c>
      <c r="C10" s="1" t="s">
        <v>542</v>
      </c>
      <c r="D10" s="1" t="s">
        <v>118</v>
      </c>
      <c r="E10" s="1" t="s">
        <v>119</v>
      </c>
      <c r="F10" s="1" t="s">
        <v>88</v>
      </c>
      <c r="G10" s="1" t="s">
        <v>78</v>
      </c>
      <c r="H10" s="1" t="s">
        <v>509</v>
      </c>
      <c r="I10" s="1" t="s">
        <v>522</v>
      </c>
      <c r="J10" s="1" t="s">
        <v>511</v>
      </c>
      <c r="K10" s="1" t="s">
        <v>522</v>
      </c>
      <c r="L10" s="1" t="s">
        <v>522</v>
      </c>
      <c r="M10" s="1" t="s">
        <v>512</v>
      </c>
      <c r="N10" s="1" t="s">
        <v>512</v>
      </c>
      <c r="O10" s="1" t="s">
        <v>513</v>
      </c>
      <c r="P10" s="1" t="s">
        <v>514</v>
      </c>
      <c r="Q10" s="1" t="s">
        <v>543</v>
      </c>
      <c r="R10" s="1" t="s">
        <v>71</v>
      </c>
      <c r="S10" s="1" t="s">
        <v>516</v>
      </c>
      <c r="T10" s="1" t="s">
        <v>517</v>
      </c>
    </row>
    <row r="11" s="1" customFormat="1" spans="1:20">
      <c r="A11" s="1" t="s">
        <v>446</v>
      </c>
      <c r="B11" s="1" t="s">
        <v>88</v>
      </c>
      <c r="C11" s="1" t="s">
        <v>544</v>
      </c>
      <c r="D11" s="1" t="s">
        <v>448</v>
      </c>
      <c r="E11" s="1" t="s">
        <v>449</v>
      </c>
      <c r="F11" s="1" t="s">
        <v>88</v>
      </c>
      <c r="G11" s="1" t="s">
        <v>78</v>
      </c>
      <c r="H11" s="1" t="s">
        <v>509</v>
      </c>
      <c r="I11" s="1" t="s">
        <v>545</v>
      </c>
      <c r="J11" s="1" t="s">
        <v>511</v>
      </c>
      <c r="K11" s="1" t="s">
        <v>545</v>
      </c>
      <c r="L11" s="1" t="s">
        <v>545</v>
      </c>
      <c r="M11" s="1" t="s">
        <v>512</v>
      </c>
      <c r="N11" s="1" t="s">
        <v>512</v>
      </c>
      <c r="O11" s="1" t="s">
        <v>513</v>
      </c>
      <c r="P11" s="1" t="s">
        <v>514</v>
      </c>
      <c r="Q11" s="1" t="s">
        <v>546</v>
      </c>
      <c r="R11" s="1" t="s">
        <v>71</v>
      </c>
      <c r="S11" s="1" t="s">
        <v>516</v>
      </c>
      <c r="T11" s="1" t="s">
        <v>517</v>
      </c>
    </row>
    <row r="12" s="1" customFormat="1" spans="1:20">
      <c r="A12" s="1" t="s">
        <v>475</v>
      </c>
      <c r="B12" s="1" t="s">
        <v>88</v>
      </c>
      <c r="C12" s="1" t="s">
        <v>547</v>
      </c>
      <c r="D12" s="1" t="s">
        <v>448</v>
      </c>
      <c r="E12" s="1" t="s">
        <v>476</v>
      </c>
      <c r="F12" s="1" t="s">
        <v>88</v>
      </c>
      <c r="G12" s="1" t="s">
        <v>78</v>
      </c>
      <c r="H12" s="1" t="s">
        <v>509</v>
      </c>
      <c r="I12" s="1" t="s">
        <v>545</v>
      </c>
      <c r="J12" s="1" t="s">
        <v>511</v>
      </c>
      <c r="K12" s="1" t="s">
        <v>545</v>
      </c>
      <c r="L12" s="1" t="s">
        <v>545</v>
      </c>
      <c r="M12" s="1" t="s">
        <v>512</v>
      </c>
      <c r="N12" s="1" t="s">
        <v>512</v>
      </c>
      <c r="O12" s="1" t="s">
        <v>513</v>
      </c>
      <c r="P12" s="1" t="s">
        <v>514</v>
      </c>
      <c r="Q12" s="1" t="s">
        <v>548</v>
      </c>
      <c r="R12" s="1" t="s">
        <v>71</v>
      </c>
      <c r="S12" s="1" t="s">
        <v>516</v>
      </c>
      <c r="T12" s="1" t="s">
        <v>517</v>
      </c>
    </row>
    <row r="13" s="1" customFormat="1" spans="1:20">
      <c r="A13" s="1" t="s">
        <v>386</v>
      </c>
      <c r="B13" s="1" t="s">
        <v>88</v>
      </c>
      <c r="C13" s="1" t="s">
        <v>549</v>
      </c>
      <c r="D13" s="1" t="s">
        <v>200</v>
      </c>
      <c r="E13" s="1" t="s">
        <v>387</v>
      </c>
      <c r="F13" s="1" t="s">
        <v>88</v>
      </c>
      <c r="G13" s="1" t="s">
        <v>78</v>
      </c>
      <c r="H13" s="1" t="s">
        <v>509</v>
      </c>
      <c r="I13" s="1" t="s">
        <v>550</v>
      </c>
      <c r="J13" s="1" t="s">
        <v>511</v>
      </c>
      <c r="K13" s="1" t="s">
        <v>550</v>
      </c>
      <c r="L13" s="1" t="s">
        <v>550</v>
      </c>
      <c r="M13" s="1" t="s">
        <v>512</v>
      </c>
      <c r="N13" s="1" t="s">
        <v>512</v>
      </c>
      <c r="O13" s="1" t="s">
        <v>513</v>
      </c>
      <c r="P13" s="1" t="s">
        <v>514</v>
      </c>
      <c r="Q13" s="1" t="s">
        <v>551</v>
      </c>
      <c r="R13" s="1" t="s">
        <v>71</v>
      </c>
      <c r="S13" s="1" t="s">
        <v>516</v>
      </c>
      <c r="T13" s="1" t="s">
        <v>517</v>
      </c>
    </row>
    <row r="14" s="1" customFormat="1" spans="1:20">
      <c r="A14" s="1" t="s">
        <v>156</v>
      </c>
      <c r="B14" s="1" t="s">
        <v>88</v>
      </c>
      <c r="C14" s="1" t="s">
        <v>552</v>
      </c>
      <c r="D14" s="1" t="s">
        <v>158</v>
      </c>
      <c r="E14" s="1" t="s">
        <v>159</v>
      </c>
      <c r="F14" s="1" t="s">
        <v>88</v>
      </c>
      <c r="G14" s="1" t="s">
        <v>78</v>
      </c>
      <c r="H14" s="1" t="s">
        <v>509</v>
      </c>
      <c r="I14" s="1" t="s">
        <v>519</v>
      </c>
      <c r="J14" s="1" t="s">
        <v>511</v>
      </c>
      <c r="K14" s="1" t="s">
        <v>519</v>
      </c>
      <c r="L14" s="1" t="s">
        <v>519</v>
      </c>
      <c r="M14" s="1" t="s">
        <v>512</v>
      </c>
      <c r="N14" s="1" t="s">
        <v>512</v>
      </c>
      <c r="O14" s="1" t="s">
        <v>513</v>
      </c>
      <c r="P14" s="1" t="s">
        <v>514</v>
      </c>
      <c r="Q14" s="1" t="s">
        <v>553</v>
      </c>
      <c r="R14" s="1" t="s">
        <v>71</v>
      </c>
      <c r="S14" s="1" t="s">
        <v>516</v>
      </c>
      <c r="T14" s="1" t="s">
        <v>517</v>
      </c>
    </row>
    <row r="15" s="1" customFormat="1" spans="1:20">
      <c r="A15" s="1" t="s">
        <v>101</v>
      </c>
      <c r="B15" s="1" t="s">
        <v>88</v>
      </c>
      <c r="C15" s="1" t="s">
        <v>554</v>
      </c>
      <c r="D15" s="1" t="s">
        <v>103</v>
      </c>
      <c r="E15" s="1" t="s">
        <v>104</v>
      </c>
      <c r="F15" s="1" t="s">
        <v>88</v>
      </c>
      <c r="G15" s="1" t="s">
        <v>78</v>
      </c>
      <c r="H15" s="1" t="s">
        <v>509</v>
      </c>
      <c r="I15" s="1" t="s">
        <v>555</v>
      </c>
      <c r="J15" s="1" t="s">
        <v>511</v>
      </c>
      <c r="K15" s="1" t="s">
        <v>555</v>
      </c>
      <c r="L15" s="1" t="s">
        <v>555</v>
      </c>
      <c r="M15" s="1" t="s">
        <v>512</v>
      </c>
      <c r="N15" s="1" t="s">
        <v>512</v>
      </c>
      <c r="O15" s="1" t="s">
        <v>513</v>
      </c>
      <c r="P15" s="1" t="s">
        <v>514</v>
      </c>
      <c r="Q15" s="1" t="s">
        <v>556</v>
      </c>
      <c r="R15" s="1" t="s">
        <v>71</v>
      </c>
      <c r="S15" s="1" t="s">
        <v>516</v>
      </c>
      <c r="T15" s="1" t="s">
        <v>517</v>
      </c>
    </row>
    <row r="16" s="1" customFormat="1" spans="1:20">
      <c r="A16" s="1" t="s">
        <v>93</v>
      </c>
      <c r="B16" s="1" t="s">
        <v>88</v>
      </c>
      <c r="C16" s="1" t="s">
        <v>557</v>
      </c>
      <c r="D16" s="1" t="s">
        <v>95</v>
      </c>
      <c r="E16" s="1" t="s">
        <v>96</v>
      </c>
      <c r="F16" s="1" t="s">
        <v>88</v>
      </c>
      <c r="G16" s="1" t="s">
        <v>78</v>
      </c>
      <c r="H16" s="1" t="s">
        <v>509</v>
      </c>
      <c r="I16" s="1" t="s">
        <v>558</v>
      </c>
      <c r="J16" s="1" t="s">
        <v>511</v>
      </c>
      <c r="K16" s="1" t="s">
        <v>558</v>
      </c>
      <c r="L16" s="1" t="s">
        <v>558</v>
      </c>
      <c r="M16" s="1" t="s">
        <v>512</v>
      </c>
      <c r="N16" s="1" t="s">
        <v>512</v>
      </c>
      <c r="O16" s="1" t="s">
        <v>513</v>
      </c>
      <c r="P16" s="1" t="s">
        <v>514</v>
      </c>
      <c r="Q16" s="1" t="s">
        <v>559</v>
      </c>
      <c r="R16" s="1" t="s">
        <v>71</v>
      </c>
      <c r="S16" s="1" t="s">
        <v>516</v>
      </c>
      <c r="T16" s="1" t="s">
        <v>517</v>
      </c>
    </row>
    <row r="17" s="1" customFormat="1" spans="1:20">
      <c r="A17" s="1" t="s">
        <v>283</v>
      </c>
      <c r="B17" s="1" t="s">
        <v>88</v>
      </c>
      <c r="C17" s="1" t="s">
        <v>560</v>
      </c>
      <c r="D17" s="1" t="s">
        <v>285</v>
      </c>
      <c r="E17" s="1" t="s">
        <v>561</v>
      </c>
      <c r="F17" s="1" t="s">
        <v>88</v>
      </c>
      <c r="G17" s="1" t="s">
        <v>78</v>
      </c>
      <c r="H17" s="1" t="s">
        <v>509</v>
      </c>
      <c r="I17" s="1" t="s">
        <v>562</v>
      </c>
      <c r="J17" s="1" t="s">
        <v>511</v>
      </c>
      <c r="K17" s="1" t="s">
        <v>562</v>
      </c>
      <c r="L17" s="1" t="s">
        <v>562</v>
      </c>
      <c r="M17" s="1" t="s">
        <v>512</v>
      </c>
      <c r="N17" s="1" t="s">
        <v>512</v>
      </c>
      <c r="O17" s="1" t="s">
        <v>513</v>
      </c>
      <c r="P17" s="1" t="s">
        <v>514</v>
      </c>
      <c r="Q17" s="1" t="s">
        <v>563</v>
      </c>
      <c r="R17" s="1" t="s">
        <v>71</v>
      </c>
      <c r="S17" s="1" t="s">
        <v>516</v>
      </c>
      <c r="T17" s="1" t="s">
        <v>517</v>
      </c>
    </row>
    <row r="18" s="1" customFormat="1" spans="1:20">
      <c r="A18" s="1" t="s">
        <v>291</v>
      </c>
      <c r="B18" s="1" t="s">
        <v>88</v>
      </c>
      <c r="C18" s="1" t="s">
        <v>564</v>
      </c>
      <c r="D18" s="1" t="s">
        <v>285</v>
      </c>
      <c r="E18" s="1" t="s">
        <v>565</v>
      </c>
      <c r="F18" s="1" t="s">
        <v>88</v>
      </c>
      <c r="G18" s="1" t="s">
        <v>78</v>
      </c>
      <c r="H18" s="1" t="s">
        <v>509</v>
      </c>
      <c r="I18" s="1" t="s">
        <v>562</v>
      </c>
      <c r="J18" s="1" t="s">
        <v>511</v>
      </c>
      <c r="K18" s="1" t="s">
        <v>562</v>
      </c>
      <c r="L18" s="1" t="s">
        <v>562</v>
      </c>
      <c r="M18" s="1" t="s">
        <v>512</v>
      </c>
      <c r="N18" s="1" t="s">
        <v>512</v>
      </c>
      <c r="O18" s="1" t="s">
        <v>513</v>
      </c>
      <c r="P18" s="1" t="s">
        <v>514</v>
      </c>
      <c r="Q18" s="1" t="s">
        <v>566</v>
      </c>
      <c r="R18" s="1" t="s">
        <v>71</v>
      </c>
      <c r="S18" s="1" t="s">
        <v>516</v>
      </c>
      <c r="T18" s="1" t="s">
        <v>517</v>
      </c>
    </row>
    <row r="19" s="1" customFormat="1" spans="1:20">
      <c r="A19" s="1" t="s">
        <v>237</v>
      </c>
      <c r="B19" s="1" t="s">
        <v>88</v>
      </c>
      <c r="C19" s="1" t="s">
        <v>567</v>
      </c>
      <c r="D19" s="1" t="s">
        <v>239</v>
      </c>
      <c r="E19" s="1" t="s">
        <v>240</v>
      </c>
      <c r="F19" s="1" t="s">
        <v>88</v>
      </c>
      <c r="G19" s="1" t="s">
        <v>78</v>
      </c>
      <c r="H19" s="1" t="s">
        <v>509</v>
      </c>
      <c r="I19" s="1" t="s">
        <v>568</v>
      </c>
      <c r="J19" s="1" t="s">
        <v>511</v>
      </c>
      <c r="K19" s="1" t="s">
        <v>568</v>
      </c>
      <c r="L19" s="1" t="s">
        <v>568</v>
      </c>
      <c r="M19" s="1" t="s">
        <v>512</v>
      </c>
      <c r="N19" s="1" t="s">
        <v>512</v>
      </c>
      <c r="O19" s="1" t="s">
        <v>513</v>
      </c>
      <c r="P19" s="1" t="s">
        <v>514</v>
      </c>
      <c r="Q19" s="1" t="s">
        <v>569</v>
      </c>
      <c r="R19" s="1" t="s">
        <v>71</v>
      </c>
      <c r="S19" s="1" t="s">
        <v>516</v>
      </c>
      <c r="T19" s="1" t="s">
        <v>517</v>
      </c>
    </row>
    <row r="20" s="1" customFormat="1" spans="1:20">
      <c r="A20" s="1" t="s">
        <v>297</v>
      </c>
      <c r="B20" s="1" t="s">
        <v>88</v>
      </c>
      <c r="C20" s="1" t="s">
        <v>570</v>
      </c>
      <c r="D20" s="1" t="s">
        <v>299</v>
      </c>
      <c r="E20" s="1" t="s">
        <v>300</v>
      </c>
      <c r="F20" s="1" t="s">
        <v>88</v>
      </c>
      <c r="G20" s="1" t="s">
        <v>78</v>
      </c>
      <c r="H20" s="1" t="s">
        <v>509</v>
      </c>
      <c r="I20" s="1" t="s">
        <v>571</v>
      </c>
      <c r="J20" s="1" t="s">
        <v>511</v>
      </c>
      <c r="K20" s="1" t="s">
        <v>571</v>
      </c>
      <c r="L20" s="1" t="s">
        <v>571</v>
      </c>
      <c r="M20" s="1" t="s">
        <v>512</v>
      </c>
      <c r="N20" s="1" t="s">
        <v>512</v>
      </c>
      <c r="O20" s="1" t="s">
        <v>513</v>
      </c>
      <c r="P20" s="1" t="s">
        <v>514</v>
      </c>
      <c r="Q20" s="1" t="s">
        <v>572</v>
      </c>
      <c r="R20" s="1" t="s">
        <v>71</v>
      </c>
      <c r="S20" s="1" t="s">
        <v>516</v>
      </c>
      <c r="T20" s="1" t="s">
        <v>517</v>
      </c>
    </row>
    <row r="21" s="1" customFormat="1" spans="1:20">
      <c r="A21" s="1" t="s">
        <v>270</v>
      </c>
      <c r="B21" s="1" t="s">
        <v>88</v>
      </c>
      <c r="C21" s="1" t="s">
        <v>573</v>
      </c>
      <c r="D21" s="1" t="s">
        <v>272</v>
      </c>
      <c r="E21" s="1" t="s">
        <v>273</v>
      </c>
      <c r="F21" s="1" t="s">
        <v>88</v>
      </c>
      <c r="G21" s="1" t="s">
        <v>78</v>
      </c>
      <c r="H21" s="1" t="s">
        <v>509</v>
      </c>
      <c r="I21" s="1" t="s">
        <v>574</v>
      </c>
      <c r="J21" s="1" t="s">
        <v>511</v>
      </c>
      <c r="K21" s="1" t="s">
        <v>574</v>
      </c>
      <c r="L21" s="1" t="s">
        <v>574</v>
      </c>
      <c r="M21" s="1" t="s">
        <v>512</v>
      </c>
      <c r="N21" s="1" t="s">
        <v>512</v>
      </c>
      <c r="O21" s="1" t="s">
        <v>513</v>
      </c>
      <c r="P21" s="1" t="s">
        <v>514</v>
      </c>
      <c r="Q21" s="1" t="s">
        <v>575</v>
      </c>
      <c r="R21" s="1" t="s">
        <v>71</v>
      </c>
      <c r="S21" s="1" t="s">
        <v>516</v>
      </c>
      <c r="T21" s="1" t="s">
        <v>517</v>
      </c>
    </row>
    <row r="22" s="1" customFormat="1" spans="1:20">
      <c r="A22" s="1" t="s">
        <v>177</v>
      </c>
      <c r="B22" s="1" t="s">
        <v>88</v>
      </c>
      <c r="C22" s="1" t="s">
        <v>576</v>
      </c>
      <c r="D22" s="1" t="s">
        <v>179</v>
      </c>
      <c r="E22" s="1" t="s">
        <v>577</v>
      </c>
      <c r="F22" s="1" t="s">
        <v>88</v>
      </c>
      <c r="G22" s="1" t="s">
        <v>78</v>
      </c>
      <c r="H22" s="1" t="s">
        <v>509</v>
      </c>
      <c r="I22" s="1" t="s">
        <v>578</v>
      </c>
      <c r="J22" s="1" t="s">
        <v>511</v>
      </c>
      <c r="K22" s="1" t="s">
        <v>578</v>
      </c>
      <c r="L22" s="1" t="s">
        <v>578</v>
      </c>
      <c r="M22" s="1" t="s">
        <v>512</v>
      </c>
      <c r="N22" s="1" t="s">
        <v>512</v>
      </c>
      <c r="O22" s="1" t="s">
        <v>513</v>
      </c>
      <c r="P22" s="1" t="s">
        <v>514</v>
      </c>
      <c r="Q22" s="1" t="s">
        <v>579</v>
      </c>
      <c r="R22" s="1" t="s">
        <v>71</v>
      </c>
      <c r="S22" s="1" t="s">
        <v>516</v>
      </c>
      <c r="T22" s="1" t="s">
        <v>517</v>
      </c>
    </row>
    <row r="23" s="1" customFormat="1" spans="1:20">
      <c r="A23" s="1" t="s">
        <v>233</v>
      </c>
      <c r="B23" s="1" t="s">
        <v>88</v>
      </c>
      <c r="C23" s="1" t="s">
        <v>580</v>
      </c>
      <c r="D23" s="1" t="s">
        <v>231</v>
      </c>
      <c r="E23" s="1" t="s">
        <v>232</v>
      </c>
      <c r="F23" s="1" t="s">
        <v>88</v>
      </c>
      <c r="G23" s="1" t="s">
        <v>78</v>
      </c>
      <c r="H23" s="1" t="s">
        <v>509</v>
      </c>
      <c r="I23" s="1" t="s">
        <v>581</v>
      </c>
      <c r="J23" s="1" t="s">
        <v>511</v>
      </c>
      <c r="K23" s="1" t="s">
        <v>581</v>
      </c>
      <c r="L23" s="1" t="s">
        <v>581</v>
      </c>
      <c r="M23" s="1" t="s">
        <v>512</v>
      </c>
      <c r="N23" s="1" t="s">
        <v>512</v>
      </c>
      <c r="O23" s="1" t="s">
        <v>513</v>
      </c>
      <c r="P23" s="1" t="s">
        <v>514</v>
      </c>
      <c r="Q23" s="1" t="s">
        <v>582</v>
      </c>
      <c r="R23" s="1" t="s">
        <v>71</v>
      </c>
      <c r="S23" s="1" t="s">
        <v>516</v>
      </c>
      <c r="T23" s="1" t="s">
        <v>517</v>
      </c>
    </row>
    <row r="24" s="1" customFormat="1" spans="1:20">
      <c r="A24" s="1" t="s">
        <v>229</v>
      </c>
      <c r="B24" s="1" t="s">
        <v>88</v>
      </c>
      <c r="C24" s="1" t="s">
        <v>583</v>
      </c>
      <c r="D24" s="1" t="s">
        <v>231</v>
      </c>
      <c r="E24" s="1" t="s">
        <v>232</v>
      </c>
      <c r="F24" s="1" t="s">
        <v>88</v>
      </c>
      <c r="G24" s="1" t="s">
        <v>78</v>
      </c>
      <c r="H24" s="1" t="s">
        <v>509</v>
      </c>
      <c r="I24" s="1" t="s">
        <v>519</v>
      </c>
      <c r="J24" s="1" t="s">
        <v>511</v>
      </c>
      <c r="K24" s="1" t="s">
        <v>519</v>
      </c>
      <c r="L24" s="1" t="s">
        <v>519</v>
      </c>
      <c r="M24" s="1" t="s">
        <v>512</v>
      </c>
      <c r="N24" s="1" t="s">
        <v>512</v>
      </c>
      <c r="O24" s="1" t="s">
        <v>513</v>
      </c>
      <c r="P24" s="1" t="s">
        <v>514</v>
      </c>
      <c r="Q24" s="1" t="s">
        <v>584</v>
      </c>
      <c r="R24" s="1" t="s">
        <v>71</v>
      </c>
      <c r="S24" s="1" t="s">
        <v>516</v>
      </c>
      <c r="T24" s="1" t="s">
        <v>517</v>
      </c>
    </row>
    <row r="25" s="1" customFormat="1" spans="1:20">
      <c r="A25" s="1" t="s">
        <v>250</v>
      </c>
      <c r="B25" s="1" t="s">
        <v>88</v>
      </c>
      <c r="C25" s="1" t="s">
        <v>585</v>
      </c>
      <c r="D25" s="1" t="s">
        <v>252</v>
      </c>
      <c r="E25" s="1" t="s">
        <v>253</v>
      </c>
      <c r="F25" s="1" t="s">
        <v>88</v>
      </c>
      <c r="G25" s="1" t="s">
        <v>78</v>
      </c>
      <c r="H25" s="1" t="s">
        <v>509</v>
      </c>
      <c r="I25" s="1" t="s">
        <v>586</v>
      </c>
      <c r="J25" s="1" t="s">
        <v>511</v>
      </c>
      <c r="K25" s="1" t="s">
        <v>586</v>
      </c>
      <c r="L25" s="1" t="s">
        <v>586</v>
      </c>
      <c r="M25" s="1" t="s">
        <v>512</v>
      </c>
      <c r="N25" s="1" t="s">
        <v>512</v>
      </c>
      <c r="O25" s="1" t="s">
        <v>513</v>
      </c>
      <c r="P25" s="1" t="s">
        <v>514</v>
      </c>
      <c r="Q25" s="1" t="s">
        <v>587</v>
      </c>
      <c r="R25" s="1" t="s">
        <v>71</v>
      </c>
      <c r="S25" s="1" t="s">
        <v>516</v>
      </c>
      <c r="T25" s="1" t="s">
        <v>517</v>
      </c>
    </row>
    <row r="26" s="1" customFormat="1" spans="1:20">
      <c r="A26" s="1" t="s">
        <v>473</v>
      </c>
      <c r="B26" s="1" t="s">
        <v>88</v>
      </c>
      <c r="C26" s="1" t="s">
        <v>588</v>
      </c>
      <c r="D26" s="1" t="s">
        <v>74</v>
      </c>
      <c r="E26" s="1" t="s">
        <v>474</v>
      </c>
      <c r="F26" s="1" t="s">
        <v>88</v>
      </c>
      <c r="G26" s="1" t="s">
        <v>78</v>
      </c>
      <c r="H26" s="1" t="s">
        <v>509</v>
      </c>
      <c r="I26" s="1" t="s">
        <v>589</v>
      </c>
      <c r="J26" s="1" t="s">
        <v>511</v>
      </c>
      <c r="K26" s="1" t="s">
        <v>589</v>
      </c>
      <c r="L26" s="1" t="s">
        <v>589</v>
      </c>
      <c r="M26" s="1" t="s">
        <v>512</v>
      </c>
      <c r="N26" s="1" t="s">
        <v>512</v>
      </c>
      <c r="O26" s="1" t="s">
        <v>513</v>
      </c>
      <c r="P26" s="1" t="s">
        <v>514</v>
      </c>
      <c r="Q26" s="1" t="s">
        <v>590</v>
      </c>
      <c r="R26" s="1" t="s">
        <v>71</v>
      </c>
      <c r="S26" s="1" t="s">
        <v>516</v>
      </c>
      <c r="T26" s="1" t="s">
        <v>517</v>
      </c>
    </row>
    <row r="27" s="1" customFormat="1" spans="1:20">
      <c r="A27" s="1" t="s">
        <v>132</v>
      </c>
      <c r="B27" s="1" t="s">
        <v>88</v>
      </c>
      <c r="C27" s="1" t="s">
        <v>591</v>
      </c>
      <c r="D27" s="1" t="s">
        <v>134</v>
      </c>
      <c r="E27" s="1" t="s">
        <v>135</v>
      </c>
      <c r="F27" s="1" t="s">
        <v>88</v>
      </c>
      <c r="G27" s="1" t="s">
        <v>78</v>
      </c>
      <c r="H27" s="1" t="s">
        <v>509</v>
      </c>
      <c r="I27" s="1" t="s">
        <v>592</v>
      </c>
      <c r="J27" s="1" t="s">
        <v>511</v>
      </c>
      <c r="K27" s="1" t="s">
        <v>592</v>
      </c>
      <c r="L27" s="1" t="s">
        <v>592</v>
      </c>
      <c r="M27" s="1" t="s">
        <v>512</v>
      </c>
      <c r="N27" s="1" t="s">
        <v>512</v>
      </c>
      <c r="O27" s="1" t="s">
        <v>513</v>
      </c>
      <c r="P27" s="1" t="s">
        <v>514</v>
      </c>
      <c r="Q27" s="1" t="s">
        <v>593</v>
      </c>
      <c r="R27" s="1" t="s">
        <v>71</v>
      </c>
      <c r="S27" s="1" t="s">
        <v>516</v>
      </c>
      <c r="T27" s="1" t="s">
        <v>517</v>
      </c>
    </row>
    <row r="28" s="1" customFormat="1" spans="1:20">
      <c r="A28" s="1" t="s">
        <v>469</v>
      </c>
      <c r="B28" s="1" t="s">
        <v>88</v>
      </c>
      <c r="C28" s="1" t="s">
        <v>594</v>
      </c>
      <c r="D28" s="1" t="s">
        <v>471</v>
      </c>
      <c r="E28" s="1" t="s">
        <v>472</v>
      </c>
      <c r="F28" s="1" t="s">
        <v>88</v>
      </c>
      <c r="G28" s="1" t="s">
        <v>78</v>
      </c>
      <c r="H28" s="1" t="s">
        <v>509</v>
      </c>
      <c r="I28" s="1" t="s">
        <v>519</v>
      </c>
      <c r="J28" s="1" t="s">
        <v>511</v>
      </c>
      <c r="K28" s="1" t="s">
        <v>519</v>
      </c>
      <c r="L28" s="1" t="s">
        <v>519</v>
      </c>
      <c r="M28" s="1" t="s">
        <v>512</v>
      </c>
      <c r="N28" s="1" t="s">
        <v>512</v>
      </c>
      <c r="O28" s="1" t="s">
        <v>513</v>
      </c>
      <c r="P28" s="1" t="s">
        <v>514</v>
      </c>
      <c r="Q28" s="1" t="s">
        <v>595</v>
      </c>
      <c r="R28" s="1" t="s">
        <v>71</v>
      </c>
      <c r="S28" s="1" t="s">
        <v>516</v>
      </c>
      <c r="T28" s="1" t="s">
        <v>517</v>
      </c>
    </row>
    <row r="29" s="1" customFormat="1" spans="1:20">
      <c r="A29" s="1" t="s">
        <v>196</v>
      </c>
      <c r="B29" s="1" t="s">
        <v>88</v>
      </c>
      <c r="C29" s="1" t="s">
        <v>596</v>
      </c>
      <c r="D29" s="1" t="s">
        <v>74</v>
      </c>
      <c r="E29" s="1" t="s">
        <v>197</v>
      </c>
      <c r="F29" s="1" t="s">
        <v>88</v>
      </c>
      <c r="G29" s="1" t="s">
        <v>78</v>
      </c>
      <c r="H29" s="1" t="s">
        <v>509</v>
      </c>
      <c r="I29" s="1" t="s">
        <v>589</v>
      </c>
      <c r="J29" s="1" t="s">
        <v>511</v>
      </c>
      <c r="K29" s="1" t="s">
        <v>589</v>
      </c>
      <c r="L29" s="1" t="s">
        <v>589</v>
      </c>
      <c r="M29" s="1" t="s">
        <v>512</v>
      </c>
      <c r="N29" s="1" t="s">
        <v>512</v>
      </c>
      <c r="O29" s="1" t="s">
        <v>513</v>
      </c>
      <c r="P29" s="1" t="s">
        <v>514</v>
      </c>
      <c r="Q29" s="1" t="s">
        <v>597</v>
      </c>
      <c r="R29" s="1" t="s">
        <v>71</v>
      </c>
      <c r="S29" s="1" t="s">
        <v>516</v>
      </c>
      <c r="T29" s="1" t="s">
        <v>517</v>
      </c>
    </row>
    <row r="30" s="1" customFormat="1" spans="1:20">
      <c r="A30" s="1" t="s">
        <v>390</v>
      </c>
      <c r="B30" s="1" t="s">
        <v>88</v>
      </c>
      <c r="C30" s="1" t="s">
        <v>598</v>
      </c>
      <c r="D30" s="1" t="s">
        <v>342</v>
      </c>
      <c r="E30" s="1" t="s">
        <v>599</v>
      </c>
      <c r="F30" s="1" t="s">
        <v>88</v>
      </c>
      <c r="G30" s="1" t="s">
        <v>78</v>
      </c>
      <c r="H30" s="1" t="s">
        <v>509</v>
      </c>
      <c r="I30" s="1" t="s">
        <v>600</v>
      </c>
      <c r="J30" s="1" t="s">
        <v>511</v>
      </c>
      <c r="K30" s="1" t="s">
        <v>600</v>
      </c>
      <c r="L30" s="1" t="s">
        <v>600</v>
      </c>
      <c r="M30" s="1" t="s">
        <v>512</v>
      </c>
      <c r="N30" s="1" t="s">
        <v>512</v>
      </c>
      <c r="O30" s="1" t="s">
        <v>513</v>
      </c>
      <c r="P30" s="1" t="s">
        <v>514</v>
      </c>
      <c r="Q30" s="1" t="s">
        <v>601</v>
      </c>
      <c r="R30" s="1" t="s">
        <v>71</v>
      </c>
      <c r="S30" s="1" t="s">
        <v>516</v>
      </c>
      <c r="T30" s="1" t="s">
        <v>517</v>
      </c>
    </row>
    <row r="31" s="1" customFormat="1" spans="1:20">
      <c r="A31" s="1" t="s">
        <v>392</v>
      </c>
      <c r="B31" s="1" t="s">
        <v>88</v>
      </c>
      <c r="C31" s="1" t="s">
        <v>602</v>
      </c>
      <c r="D31" s="1" t="s">
        <v>394</v>
      </c>
      <c r="E31" s="1" t="s">
        <v>395</v>
      </c>
      <c r="F31" s="1" t="s">
        <v>88</v>
      </c>
      <c r="G31" s="1" t="s">
        <v>78</v>
      </c>
      <c r="H31" s="1" t="s">
        <v>509</v>
      </c>
      <c r="I31" s="1" t="s">
        <v>603</v>
      </c>
      <c r="J31" s="1" t="s">
        <v>511</v>
      </c>
      <c r="K31" s="1" t="s">
        <v>603</v>
      </c>
      <c r="L31" s="1" t="s">
        <v>603</v>
      </c>
      <c r="M31" s="1" t="s">
        <v>512</v>
      </c>
      <c r="N31" s="1" t="s">
        <v>512</v>
      </c>
      <c r="O31" s="1" t="s">
        <v>513</v>
      </c>
      <c r="P31" s="1" t="s">
        <v>514</v>
      </c>
      <c r="Q31" s="1" t="s">
        <v>604</v>
      </c>
      <c r="R31" s="1" t="s">
        <v>71</v>
      </c>
      <c r="S31" s="1" t="s">
        <v>516</v>
      </c>
      <c r="T31" s="1" t="s">
        <v>517</v>
      </c>
    </row>
    <row r="32" s="1" customFormat="1" spans="1:20">
      <c r="A32" s="1" t="s">
        <v>458</v>
      </c>
      <c r="B32" s="1" t="s">
        <v>88</v>
      </c>
      <c r="C32" s="1" t="s">
        <v>605</v>
      </c>
      <c r="D32" s="1" t="s">
        <v>460</v>
      </c>
      <c r="E32" s="1" t="s">
        <v>461</v>
      </c>
      <c r="F32" s="1" t="s">
        <v>88</v>
      </c>
      <c r="G32" s="1" t="s">
        <v>78</v>
      </c>
      <c r="H32" s="1" t="s">
        <v>509</v>
      </c>
      <c r="I32" s="1" t="s">
        <v>606</v>
      </c>
      <c r="J32" s="1" t="s">
        <v>511</v>
      </c>
      <c r="K32" s="1" t="s">
        <v>606</v>
      </c>
      <c r="L32" s="1" t="s">
        <v>606</v>
      </c>
      <c r="M32" s="1" t="s">
        <v>512</v>
      </c>
      <c r="N32" s="1" t="s">
        <v>512</v>
      </c>
      <c r="O32" s="1" t="s">
        <v>513</v>
      </c>
      <c r="P32" s="1" t="s">
        <v>514</v>
      </c>
      <c r="Q32" s="1" t="s">
        <v>607</v>
      </c>
      <c r="R32" s="1" t="s">
        <v>71</v>
      </c>
      <c r="S32" s="1" t="s">
        <v>516</v>
      </c>
      <c r="T32" s="1" t="s">
        <v>517</v>
      </c>
    </row>
    <row r="33" s="1" customFormat="1" spans="1:20">
      <c r="A33" s="1" t="s">
        <v>347</v>
      </c>
      <c r="B33" s="1" t="s">
        <v>88</v>
      </c>
      <c r="C33" s="1" t="s">
        <v>608</v>
      </c>
      <c r="D33" s="1" t="s">
        <v>74</v>
      </c>
      <c r="E33" s="1" t="s">
        <v>348</v>
      </c>
      <c r="F33" s="1" t="s">
        <v>88</v>
      </c>
      <c r="G33" s="1" t="s">
        <v>78</v>
      </c>
      <c r="H33" s="1" t="s">
        <v>509</v>
      </c>
      <c r="I33" s="1" t="s">
        <v>609</v>
      </c>
      <c r="J33" s="1" t="s">
        <v>511</v>
      </c>
      <c r="K33" s="1" t="s">
        <v>609</v>
      </c>
      <c r="L33" s="1" t="s">
        <v>609</v>
      </c>
      <c r="M33" s="1" t="s">
        <v>512</v>
      </c>
      <c r="N33" s="1" t="s">
        <v>512</v>
      </c>
      <c r="O33" s="1" t="s">
        <v>513</v>
      </c>
      <c r="P33" s="1" t="s">
        <v>514</v>
      </c>
      <c r="Q33" s="1" t="s">
        <v>610</v>
      </c>
      <c r="R33" s="1" t="s">
        <v>71</v>
      </c>
      <c r="S33" s="1" t="s">
        <v>516</v>
      </c>
      <c r="T33" s="1" t="s">
        <v>517</v>
      </c>
    </row>
    <row r="34" s="1" customFormat="1" spans="1:20">
      <c r="A34" s="1" t="s">
        <v>368</v>
      </c>
      <c r="B34" s="1" t="s">
        <v>88</v>
      </c>
      <c r="C34" s="1" t="s">
        <v>611</v>
      </c>
      <c r="D34" s="1" t="s">
        <v>171</v>
      </c>
      <c r="E34" s="1" t="s">
        <v>369</v>
      </c>
      <c r="F34" s="1" t="s">
        <v>88</v>
      </c>
      <c r="G34" s="1" t="s">
        <v>78</v>
      </c>
      <c r="H34" s="1" t="s">
        <v>509</v>
      </c>
      <c r="I34" s="1" t="s">
        <v>612</v>
      </c>
      <c r="J34" s="1" t="s">
        <v>511</v>
      </c>
      <c r="K34" s="1" t="s">
        <v>612</v>
      </c>
      <c r="L34" s="1" t="s">
        <v>612</v>
      </c>
      <c r="M34" s="1" t="s">
        <v>512</v>
      </c>
      <c r="N34" s="1" t="s">
        <v>512</v>
      </c>
      <c r="O34" s="1" t="s">
        <v>513</v>
      </c>
      <c r="P34" s="1" t="s">
        <v>514</v>
      </c>
      <c r="Q34" s="1" t="s">
        <v>613</v>
      </c>
      <c r="R34" s="1" t="s">
        <v>71</v>
      </c>
      <c r="S34" s="1" t="s">
        <v>516</v>
      </c>
      <c r="T34" s="1" t="s">
        <v>517</v>
      </c>
    </row>
    <row r="35" s="1" customFormat="1" spans="1:20">
      <c r="A35" s="1" t="s">
        <v>221</v>
      </c>
      <c r="B35" s="1" t="s">
        <v>88</v>
      </c>
      <c r="C35" s="1" t="s">
        <v>614</v>
      </c>
      <c r="D35" s="1" t="s">
        <v>223</v>
      </c>
      <c r="E35" s="1" t="s">
        <v>224</v>
      </c>
      <c r="F35" s="1" t="s">
        <v>88</v>
      </c>
      <c r="G35" s="1" t="s">
        <v>78</v>
      </c>
      <c r="H35" s="1" t="s">
        <v>509</v>
      </c>
      <c r="I35" s="1" t="s">
        <v>615</v>
      </c>
      <c r="J35" s="1" t="s">
        <v>511</v>
      </c>
      <c r="K35" s="1" t="s">
        <v>615</v>
      </c>
      <c r="L35" s="1" t="s">
        <v>615</v>
      </c>
      <c r="M35" s="1" t="s">
        <v>512</v>
      </c>
      <c r="N35" s="1" t="s">
        <v>512</v>
      </c>
      <c r="O35" s="1" t="s">
        <v>513</v>
      </c>
      <c r="P35" s="1" t="s">
        <v>514</v>
      </c>
      <c r="Q35" s="1" t="s">
        <v>616</v>
      </c>
      <c r="R35" s="1" t="s">
        <v>71</v>
      </c>
      <c r="S35" s="1" t="s">
        <v>516</v>
      </c>
      <c r="T35" s="1" t="s">
        <v>517</v>
      </c>
    </row>
    <row r="36" s="1" customFormat="1" spans="1:20">
      <c r="A36" s="1" t="s">
        <v>84</v>
      </c>
      <c r="B36" s="1" t="s">
        <v>88</v>
      </c>
      <c r="C36" s="1" t="s">
        <v>617</v>
      </c>
      <c r="D36" s="1" t="s">
        <v>86</v>
      </c>
      <c r="E36" s="1" t="s">
        <v>87</v>
      </c>
      <c r="F36" s="1" t="s">
        <v>88</v>
      </c>
      <c r="G36" s="1" t="s">
        <v>78</v>
      </c>
      <c r="H36" s="1" t="s">
        <v>509</v>
      </c>
      <c r="I36" s="1" t="s">
        <v>618</v>
      </c>
      <c r="J36" s="1" t="s">
        <v>511</v>
      </c>
      <c r="K36" s="1" t="s">
        <v>618</v>
      </c>
      <c r="L36" s="1" t="s">
        <v>618</v>
      </c>
      <c r="M36" s="1" t="s">
        <v>512</v>
      </c>
      <c r="N36" s="1" t="s">
        <v>512</v>
      </c>
      <c r="O36" s="1" t="s">
        <v>513</v>
      </c>
      <c r="P36" s="1" t="s">
        <v>514</v>
      </c>
      <c r="Q36" s="1" t="s">
        <v>619</v>
      </c>
      <c r="R36" s="1" t="s">
        <v>71</v>
      </c>
      <c r="S36" s="1" t="s">
        <v>516</v>
      </c>
      <c r="T36" s="1" t="s">
        <v>517</v>
      </c>
    </row>
    <row r="37" s="1" customFormat="1" spans="1:20">
      <c r="A37" s="1" t="s">
        <v>384</v>
      </c>
      <c r="B37" s="1" t="s">
        <v>88</v>
      </c>
      <c r="C37" s="1" t="s">
        <v>620</v>
      </c>
      <c r="D37" s="1" t="s">
        <v>342</v>
      </c>
      <c r="E37" s="1" t="s">
        <v>385</v>
      </c>
      <c r="F37" s="1" t="s">
        <v>88</v>
      </c>
      <c r="G37" s="1" t="s">
        <v>78</v>
      </c>
      <c r="H37" s="1" t="s">
        <v>509</v>
      </c>
      <c r="I37" s="1" t="s">
        <v>600</v>
      </c>
      <c r="J37" s="1" t="s">
        <v>511</v>
      </c>
      <c r="K37" s="1" t="s">
        <v>600</v>
      </c>
      <c r="L37" s="1" t="s">
        <v>600</v>
      </c>
      <c r="M37" s="1" t="s">
        <v>512</v>
      </c>
      <c r="N37" s="1" t="s">
        <v>512</v>
      </c>
      <c r="O37" s="1" t="s">
        <v>513</v>
      </c>
      <c r="P37" s="1" t="s">
        <v>514</v>
      </c>
      <c r="Q37" s="1" t="s">
        <v>621</v>
      </c>
      <c r="R37" s="1" t="s">
        <v>71</v>
      </c>
      <c r="S37" s="1" t="s">
        <v>516</v>
      </c>
      <c r="T37" s="1" t="s">
        <v>517</v>
      </c>
    </row>
    <row r="38" s="1" customFormat="1" spans="1:20">
      <c r="A38" s="1" t="s">
        <v>442</v>
      </c>
      <c r="B38" s="1" t="s">
        <v>88</v>
      </c>
      <c r="C38" s="1" t="s">
        <v>622</v>
      </c>
      <c r="D38" s="1" t="s">
        <v>179</v>
      </c>
      <c r="E38" s="1" t="s">
        <v>443</v>
      </c>
      <c r="F38" s="1" t="s">
        <v>88</v>
      </c>
      <c r="G38" s="1" t="s">
        <v>78</v>
      </c>
      <c r="H38" s="1" t="s">
        <v>509</v>
      </c>
      <c r="I38" s="1" t="s">
        <v>623</v>
      </c>
      <c r="J38" s="1" t="s">
        <v>511</v>
      </c>
      <c r="K38" s="1" t="s">
        <v>623</v>
      </c>
      <c r="L38" s="1" t="s">
        <v>623</v>
      </c>
      <c r="M38" s="1" t="s">
        <v>512</v>
      </c>
      <c r="N38" s="1" t="s">
        <v>512</v>
      </c>
      <c r="O38" s="1" t="s">
        <v>513</v>
      </c>
      <c r="P38" s="1" t="s">
        <v>514</v>
      </c>
      <c r="Q38" s="1" t="s">
        <v>624</v>
      </c>
      <c r="R38" s="1" t="s">
        <v>71</v>
      </c>
      <c r="S38" s="1" t="s">
        <v>516</v>
      </c>
      <c r="T38" s="1" t="s">
        <v>517</v>
      </c>
    </row>
    <row r="39" s="1" customFormat="1" spans="1:20">
      <c r="A39" s="1" t="s">
        <v>434</v>
      </c>
      <c r="B39" s="1" t="s">
        <v>88</v>
      </c>
      <c r="C39" s="1" t="s">
        <v>625</v>
      </c>
      <c r="D39" s="1" t="s">
        <v>308</v>
      </c>
      <c r="E39" s="1" t="s">
        <v>435</v>
      </c>
      <c r="F39" s="1" t="s">
        <v>88</v>
      </c>
      <c r="G39" s="1" t="s">
        <v>78</v>
      </c>
      <c r="H39" s="1" t="s">
        <v>509</v>
      </c>
      <c r="I39" s="1" t="s">
        <v>626</v>
      </c>
      <c r="J39" s="1" t="s">
        <v>511</v>
      </c>
      <c r="K39" s="1" t="s">
        <v>626</v>
      </c>
      <c r="L39" s="1" t="s">
        <v>626</v>
      </c>
      <c r="M39" s="1" t="s">
        <v>512</v>
      </c>
      <c r="N39" s="1" t="s">
        <v>512</v>
      </c>
      <c r="O39" s="1" t="s">
        <v>513</v>
      </c>
      <c r="P39" s="1" t="s">
        <v>514</v>
      </c>
      <c r="Q39" s="1" t="s">
        <v>627</v>
      </c>
      <c r="R39" s="1" t="s">
        <v>71</v>
      </c>
      <c r="S39" s="1" t="s">
        <v>516</v>
      </c>
      <c r="T39" s="1" t="s">
        <v>517</v>
      </c>
    </row>
    <row r="40" s="1" customFormat="1" spans="1:20">
      <c r="A40" s="1" t="s">
        <v>169</v>
      </c>
      <c r="B40" s="1" t="s">
        <v>88</v>
      </c>
      <c r="C40" s="1" t="s">
        <v>628</v>
      </c>
      <c r="D40" s="1" t="s">
        <v>171</v>
      </c>
      <c r="E40" s="1" t="s">
        <v>172</v>
      </c>
      <c r="F40" s="1" t="s">
        <v>88</v>
      </c>
      <c r="G40" s="1" t="s">
        <v>78</v>
      </c>
      <c r="H40" s="1" t="s">
        <v>509</v>
      </c>
      <c r="I40" s="1" t="s">
        <v>612</v>
      </c>
      <c r="J40" s="1" t="s">
        <v>511</v>
      </c>
      <c r="K40" s="1" t="s">
        <v>612</v>
      </c>
      <c r="L40" s="1" t="s">
        <v>612</v>
      </c>
      <c r="M40" s="1" t="s">
        <v>512</v>
      </c>
      <c r="N40" s="1" t="s">
        <v>512</v>
      </c>
      <c r="O40" s="1" t="s">
        <v>513</v>
      </c>
      <c r="P40" s="1" t="s">
        <v>514</v>
      </c>
      <c r="Q40" s="1" t="s">
        <v>629</v>
      </c>
      <c r="R40" s="1" t="s">
        <v>71</v>
      </c>
      <c r="S40" s="1" t="s">
        <v>516</v>
      </c>
      <c r="T40" s="1" t="s">
        <v>517</v>
      </c>
    </row>
    <row r="41" s="1" customFormat="1" spans="1:20">
      <c r="A41" s="1" t="s">
        <v>462</v>
      </c>
      <c r="B41" s="1" t="s">
        <v>88</v>
      </c>
      <c r="C41" s="1" t="s">
        <v>630</v>
      </c>
      <c r="D41" s="1" t="s">
        <v>464</v>
      </c>
      <c r="E41" s="1" t="s">
        <v>465</v>
      </c>
      <c r="F41" s="1" t="s">
        <v>88</v>
      </c>
      <c r="G41" s="1" t="s">
        <v>78</v>
      </c>
      <c r="H41" s="1" t="s">
        <v>509</v>
      </c>
      <c r="I41" s="1" t="s">
        <v>631</v>
      </c>
      <c r="J41" s="1" t="s">
        <v>511</v>
      </c>
      <c r="K41" s="1" t="s">
        <v>631</v>
      </c>
      <c r="L41" s="1" t="s">
        <v>631</v>
      </c>
      <c r="M41" s="1" t="s">
        <v>512</v>
      </c>
      <c r="N41" s="1" t="s">
        <v>512</v>
      </c>
      <c r="O41" s="1" t="s">
        <v>513</v>
      </c>
      <c r="P41" s="1" t="s">
        <v>514</v>
      </c>
      <c r="Q41" s="1" t="s">
        <v>632</v>
      </c>
      <c r="R41" s="1" t="s">
        <v>71</v>
      </c>
      <c r="S41" s="1" t="s">
        <v>516</v>
      </c>
      <c r="T41" s="1" t="s">
        <v>517</v>
      </c>
    </row>
    <row r="42" s="1" customFormat="1" spans="1:20">
      <c r="A42" s="1" t="s">
        <v>340</v>
      </c>
      <c r="B42" s="1" t="s">
        <v>88</v>
      </c>
      <c r="C42" s="1" t="s">
        <v>633</v>
      </c>
      <c r="D42" s="1" t="s">
        <v>342</v>
      </c>
      <c r="E42" s="1" t="s">
        <v>343</v>
      </c>
      <c r="F42" s="1" t="s">
        <v>88</v>
      </c>
      <c r="G42" s="1" t="s">
        <v>78</v>
      </c>
      <c r="H42" s="1" t="s">
        <v>509</v>
      </c>
      <c r="I42" s="1" t="s">
        <v>600</v>
      </c>
      <c r="J42" s="1" t="s">
        <v>511</v>
      </c>
      <c r="K42" s="1" t="s">
        <v>600</v>
      </c>
      <c r="L42" s="1" t="s">
        <v>600</v>
      </c>
      <c r="M42" s="1" t="s">
        <v>512</v>
      </c>
      <c r="N42" s="1" t="s">
        <v>512</v>
      </c>
      <c r="O42" s="1" t="s">
        <v>513</v>
      </c>
      <c r="P42" s="1" t="s">
        <v>514</v>
      </c>
      <c r="Q42" s="1" t="s">
        <v>634</v>
      </c>
      <c r="R42" s="1" t="s">
        <v>71</v>
      </c>
      <c r="S42" s="1" t="s">
        <v>516</v>
      </c>
      <c r="T42" s="1" t="s">
        <v>517</v>
      </c>
    </row>
    <row r="43" s="1" customFormat="1" spans="1:20">
      <c r="A43" s="1" t="s">
        <v>324</v>
      </c>
      <c r="B43" s="1" t="s">
        <v>88</v>
      </c>
      <c r="C43" s="1" t="s">
        <v>635</v>
      </c>
      <c r="D43" s="1" t="s">
        <v>74</v>
      </c>
      <c r="E43" s="1" t="s">
        <v>325</v>
      </c>
      <c r="F43" s="1" t="s">
        <v>88</v>
      </c>
      <c r="G43" s="1" t="s">
        <v>78</v>
      </c>
      <c r="H43" s="1" t="s">
        <v>509</v>
      </c>
      <c r="I43" s="1" t="s">
        <v>589</v>
      </c>
      <c r="J43" s="1" t="s">
        <v>511</v>
      </c>
      <c r="K43" s="1" t="s">
        <v>589</v>
      </c>
      <c r="L43" s="1" t="s">
        <v>589</v>
      </c>
      <c r="M43" s="1" t="s">
        <v>512</v>
      </c>
      <c r="N43" s="1" t="s">
        <v>512</v>
      </c>
      <c r="O43" s="1" t="s">
        <v>513</v>
      </c>
      <c r="P43" s="1" t="s">
        <v>514</v>
      </c>
      <c r="Q43" s="1" t="s">
        <v>636</v>
      </c>
      <c r="R43" s="1" t="s">
        <v>71</v>
      </c>
      <c r="S43" s="1" t="s">
        <v>516</v>
      </c>
      <c r="T43" s="1" t="s">
        <v>517</v>
      </c>
    </row>
    <row r="44" s="1" customFormat="1" spans="1:20">
      <c r="A44" s="1" t="s">
        <v>276</v>
      </c>
      <c r="B44" s="1" t="s">
        <v>88</v>
      </c>
      <c r="C44" s="1" t="s">
        <v>637</v>
      </c>
      <c r="D44" s="1" t="s">
        <v>278</v>
      </c>
      <c r="E44" s="1" t="s">
        <v>279</v>
      </c>
      <c r="F44" s="1" t="s">
        <v>88</v>
      </c>
      <c r="G44" s="1" t="s">
        <v>78</v>
      </c>
      <c r="H44" s="1" t="s">
        <v>509</v>
      </c>
      <c r="I44" s="1" t="s">
        <v>638</v>
      </c>
      <c r="J44" s="1" t="s">
        <v>511</v>
      </c>
      <c r="K44" s="1" t="s">
        <v>638</v>
      </c>
      <c r="L44" s="1" t="s">
        <v>638</v>
      </c>
      <c r="M44" s="1" t="s">
        <v>512</v>
      </c>
      <c r="N44" s="1" t="s">
        <v>512</v>
      </c>
      <c r="O44" s="1" t="s">
        <v>513</v>
      </c>
      <c r="P44" s="1" t="s">
        <v>514</v>
      </c>
      <c r="Q44" s="1" t="s">
        <v>639</v>
      </c>
      <c r="R44" s="1" t="s">
        <v>71</v>
      </c>
      <c r="S44" s="1" t="s">
        <v>516</v>
      </c>
      <c r="T44" s="1" t="s">
        <v>517</v>
      </c>
    </row>
    <row r="45" s="1" customFormat="1" spans="1:20">
      <c r="A45" s="1" t="s">
        <v>322</v>
      </c>
      <c r="B45" s="1" t="s">
        <v>88</v>
      </c>
      <c r="C45" s="1" t="s">
        <v>640</v>
      </c>
      <c r="D45" s="1" t="s">
        <v>641</v>
      </c>
      <c r="E45" s="1" t="s">
        <v>323</v>
      </c>
      <c r="F45" s="1" t="s">
        <v>88</v>
      </c>
      <c r="G45" s="1" t="s">
        <v>78</v>
      </c>
      <c r="H45" s="1" t="s">
        <v>509</v>
      </c>
      <c r="I45" s="1" t="s">
        <v>642</v>
      </c>
      <c r="J45" s="1" t="s">
        <v>511</v>
      </c>
      <c r="K45" s="1" t="s">
        <v>642</v>
      </c>
      <c r="L45" s="1" t="s">
        <v>642</v>
      </c>
      <c r="M45" s="1" t="s">
        <v>512</v>
      </c>
      <c r="N45" s="1" t="s">
        <v>512</v>
      </c>
      <c r="O45" s="1" t="s">
        <v>513</v>
      </c>
      <c r="P45" s="1" t="s">
        <v>514</v>
      </c>
      <c r="Q45" s="1" t="s">
        <v>643</v>
      </c>
      <c r="R45" s="1" t="s">
        <v>71</v>
      </c>
      <c r="S45" s="1" t="s">
        <v>516</v>
      </c>
      <c r="T45" s="1" t="s">
        <v>517</v>
      </c>
    </row>
    <row r="46" s="1" customFormat="1" spans="1:20">
      <c r="A46" s="1" t="s">
        <v>428</v>
      </c>
      <c r="B46" s="1" t="s">
        <v>88</v>
      </c>
      <c r="C46" s="1" t="s">
        <v>644</v>
      </c>
      <c r="D46" s="1" t="s">
        <v>430</v>
      </c>
      <c r="E46" s="1" t="s">
        <v>431</v>
      </c>
      <c r="F46" s="1" t="s">
        <v>88</v>
      </c>
      <c r="G46" s="1" t="s">
        <v>78</v>
      </c>
      <c r="H46" s="1" t="s">
        <v>509</v>
      </c>
      <c r="I46" s="1" t="s">
        <v>645</v>
      </c>
      <c r="J46" s="1" t="s">
        <v>511</v>
      </c>
      <c r="K46" s="1" t="s">
        <v>645</v>
      </c>
      <c r="L46" s="1" t="s">
        <v>645</v>
      </c>
      <c r="M46" s="1" t="s">
        <v>512</v>
      </c>
      <c r="N46" s="1" t="s">
        <v>512</v>
      </c>
      <c r="O46" s="1" t="s">
        <v>513</v>
      </c>
      <c r="P46" s="1" t="s">
        <v>514</v>
      </c>
      <c r="Q46" s="1" t="s">
        <v>646</v>
      </c>
      <c r="R46" s="1" t="s">
        <v>71</v>
      </c>
      <c r="S46" s="1" t="s">
        <v>516</v>
      </c>
      <c r="T46" s="1" t="s">
        <v>517</v>
      </c>
    </row>
    <row r="47" s="1" customFormat="1" spans="1:20">
      <c r="A47" s="1" t="s">
        <v>306</v>
      </c>
      <c r="B47" s="1" t="s">
        <v>88</v>
      </c>
      <c r="C47" s="1" t="s">
        <v>647</v>
      </c>
      <c r="D47" s="1" t="s">
        <v>308</v>
      </c>
      <c r="E47" s="1" t="s">
        <v>309</v>
      </c>
      <c r="F47" s="1" t="s">
        <v>88</v>
      </c>
      <c r="G47" s="1" t="s">
        <v>78</v>
      </c>
      <c r="H47" s="1" t="s">
        <v>509</v>
      </c>
      <c r="I47" s="1" t="s">
        <v>626</v>
      </c>
      <c r="J47" s="1" t="s">
        <v>511</v>
      </c>
      <c r="K47" s="1" t="s">
        <v>626</v>
      </c>
      <c r="L47" s="1" t="s">
        <v>626</v>
      </c>
      <c r="M47" s="1" t="s">
        <v>512</v>
      </c>
      <c r="N47" s="1" t="s">
        <v>512</v>
      </c>
      <c r="O47" s="1" t="s">
        <v>513</v>
      </c>
      <c r="P47" s="1" t="s">
        <v>514</v>
      </c>
      <c r="Q47" s="1" t="s">
        <v>648</v>
      </c>
      <c r="R47" s="1" t="s">
        <v>71</v>
      </c>
      <c r="S47" s="1" t="s">
        <v>516</v>
      </c>
      <c r="T47" s="1" t="s">
        <v>517</v>
      </c>
    </row>
    <row r="48" s="1" customFormat="1" spans="1:20">
      <c r="A48" s="1" t="s">
        <v>436</v>
      </c>
      <c r="B48" s="1" t="s">
        <v>88</v>
      </c>
      <c r="C48" s="1" t="s">
        <v>649</v>
      </c>
      <c r="D48" s="1" t="s">
        <v>438</v>
      </c>
      <c r="E48" s="1" t="s">
        <v>439</v>
      </c>
      <c r="F48" s="1" t="s">
        <v>88</v>
      </c>
      <c r="G48" s="1" t="s">
        <v>78</v>
      </c>
      <c r="H48" s="1" t="s">
        <v>509</v>
      </c>
      <c r="I48" s="1" t="s">
        <v>650</v>
      </c>
      <c r="J48" s="1" t="s">
        <v>511</v>
      </c>
      <c r="K48" s="1" t="s">
        <v>650</v>
      </c>
      <c r="L48" s="1" t="s">
        <v>650</v>
      </c>
      <c r="M48" s="1" t="s">
        <v>512</v>
      </c>
      <c r="N48" s="1" t="s">
        <v>512</v>
      </c>
      <c r="O48" s="1" t="s">
        <v>513</v>
      </c>
      <c r="P48" s="1" t="s">
        <v>514</v>
      </c>
      <c r="Q48" s="1" t="s">
        <v>651</v>
      </c>
      <c r="R48" s="1" t="s">
        <v>71</v>
      </c>
      <c r="S48" s="1" t="s">
        <v>516</v>
      </c>
      <c r="T48" s="1" t="s">
        <v>517</v>
      </c>
    </row>
    <row r="49" s="1" customFormat="1" spans="1:20">
      <c r="A49" s="1" t="s">
        <v>213</v>
      </c>
      <c r="B49" s="1" t="s">
        <v>88</v>
      </c>
      <c r="C49" s="1" t="s">
        <v>652</v>
      </c>
      <c r="D49" s="1" t="s">
        <v>641</v>
      </c>
      <c r="E49" s="1" t="s">
        <v>216</v>
      </c>
      <c r="F49" s="1" t="s">
        <v>88</v>
      </c>
      <c r="G49" s="1" t="s">
        <v>78</v>
      </c>
      <c r="H49" s="1" t="s">
        <v>509</v>
      </c>
      <c r="I49" s="1" t="s">
        <v>642</v>
      </c>
      <c r="J49" s="1" t="s">
        <v>511</v>
      </c>
      <c r="K49" s="1" t="s">
        <v>642</v>
      </c>
      <c r="L49" s="1" t="s">
        <v>642</v>
      </c>
      <c r="M49" s="1" t="s">
        <v>512</v>
      </c>
      <c r="N49" s="1" t="s">
        <v>512</v>
      </c>
      <c r="O49" s="1" t="s">
        <v>513</v>
      </c>
      <c r="P49" s="1" t="s">
        <v>514</v>
      </c>
      <c r="Q49" s="1" t="s">
        <v>653</v>
      </c>
      <c r="R49" s="1" t="s">
        <v>71</v>
      </c>
      <c r="S49" s="1" t="s">
        <v>516</v>
      </c>
      <c r="T49" s="1" t="s">
        <v>517</v>
      </c>
    </row>
    <row r="50" s="1" customFormat="1" spans="1:20">
      <c r="A50" s="1" t="s">
        <v>191</v>
      </c>
      <c r="B50" s="1" t="s">
        <v>88</v>
      </c>
      <c r="C50" s="1" t="s">
        <v>654</v>
      </c>
      <c r="D50" s="1" t="s">
        <v>74</v>
      </c>
      <c r="E50" s="1" t="s">
        <v>192</v>
      </c>
      <c r="F50" s="1" t="s">
        <v>88</v>
      </c>
      <c r="G50" s="1" t="s">
        <v>78</v>
      </c>
      <c r="H50" s="1" t="s">
        <v>509</v>
      </c>
      <c r="I50" s="1" t="s">
        <v>589</v>
      </c>
      <c r="J50" s="1" t="s">
        <v>511</v>
      </c>
      <c r="K50" s="1" t="s">
        <v>589</v>
      </c>
      <c r="L50" s="1" t="s">
        <v>589</v>
      </c>
      <c r="M50" s="1" t="s">
        <v>512</v>
      </c>
      <c r="N50" s="1" t="s">
        <v>512</v>
      </c>
      <c r="O50" s="1" t="s">
        <v>513</v>
      </c>
      <c r="P50" s="1" t="s">
        <v>514</v>
      </c>
      <c r="Q50" s="1" t="s">
        <v>655</v>
      </c>
      <c r="R50" s="1" t="s">
        <v>71</v>
      </c>
      <c r="S50" s="1" t="s">
        <v>516</v>
      </c>
      <c r="T50" s="1" t="s">
        <v>517</v>
      </c>
    </row>
    <row r="51" s="1" customFormat="1" spans="1:20">
      <c r="A51" s="1" t="s">
        <v>477</v>
      </c>
      <c r="B51" s="1" t="s">
        <v>88</v>
      </c>
      <c r="C51" s="1" t="s">
        <v>656</v>
      </c>
      <c r="D51" s="1" t="s">
        <v>308</v>
      </c>
      <c r="E51" s="1" t="s">
        <v>478</v>
      </c>
      <c r="F51" s="1" t="s">
        <v>88</v>
      </c>
      <c r="G51" s="1" t="s">
        <v>78</v>
      </c>
      <c r="H51" s="1" t="s">
        <v>509</v>
      </c>
      <c r="I51" s="1" t="s">
        <v>626</v>
      </c>
      <c r="J51" s="1" t="s">
        <v>511</v>
      </c>
      <c r="K51" s="1" t="s">
        <v>626</v>
      </c>
      <c r="L51" s="1" t="s">
        <v>626</v>
      </c>
      <c r="M51" s="1" t="s">
        <v>512</v>
      </c>
      <c r="N51" s="1" t="s">
        <v>512</v>
      </c>
      <c r="O51" s="1" t="s">
        <v>513</v>
      </c>
      <c r="P51" s="1" t="s">
        <v>514</v>
      </c>
      <c r="Q51" s="1" t="s">
        <v>657</v>
      </c>
      <c r="R51" s="1" t="s">
        <v>71</v>
      </c>
      <c r="S51" s="1" t="s">
        <v>516</v>
      </c>
      <c r="T51" s="1" t="s">
        <v>517</v>
      </c>
    </row>
    <row r="52" s="1" customFormat="1" spans="1:20">
      <c r="A52" s="1" t="s">
        <v>257</v>
      </c>
      <c r="B52" s="1" t="s">
        <v>88</v>
      </c>
      <c r="C52" s="1" t="s">
        <v>658</v>
      </c>
      <c r="D52" s="1" t="s">
        <v>259</v>
      </c>
      <c r="E52" s="1" t="s">
        <v>260</v>
      </c>
      <c r="F52" s="1" t="s">
        <v>88</v>
      </c>
      <c r="G52" s="1" t="s">
        <v>78</v>
      </c>
      <c r="H52" s="1" t="s">
        <v>509</v>
      </c>
      <c r="I52" s="1" t="s">
        <v>659</v>
      </c>
      <c r="J52" s="1" t="s">
        <v>511</v>
      </c>
      <c r="K52" s="1" t="s">
        <v>659</v>
      </c>
      <c r="L52" s="1" t="s">
        <v>659</v>
      </c>
      <c r="M52" s="1" t="s">
        <v>512</v>
      </c>
      <c r="N52" s="1" t="s">
        <v>512</v>
      </c>
      <c r="O52" s="1" t="s">
        <v>513</v>
      </c>
      <c r="P52" s="1" t="s">
        <v>514</v>
      </c>
      <c r="Q52" s="1" t="s">
        <v>660</v>
      </c>
      <c r="R52" s="1" t="s">
        <v>71</v>
      </c>
      <c r="S52" s="1" t="s">
        <v>516</v>
      </c>
      <c r="T52" s="1" t="s">
        <v>517</v>
      </c>
    </row>
    <row r="53" s="1" customFormat="1" spans="1:20">
      <c r="A53" s="1" t="s">
        <v>304</v>
      </c>
      <c r="B53" s="1" t="s">
        <v>88</v>
      </c>
      <c r="C53" s="1" t="s">
        <v>661</v>
      </c>
      <c r="D53" s="1" t="s">
        <v>259</v>
      </c>
      <c r="E53" s="1" t="s">
        <v>305</v>
      </c>
      <c r="F53" s="1" t="s">
        <v>88</v>
      </c>
      <c r="G53" s="1" t="s">
        <v>78</v>
      </c>
      <c r="H53" s="1" t="s">
        <v>509</v>
      </c>
      <c r="I53" s="1" t="s">
        <v>659</v>
      </c>
      <c r="J53" s="1" t="s">
        <v>511</v>
      </c>
      <c r="K53" s="1" t="s">
        <v>659</v>
      </c>
      <c r="L53" s="1" t="s">
        <v>659</v>
      </c>
      <c r="M53" s="1" t="s">
        <v>512</v>
      </c>
      <c r="N53" s="1" t="s">
        <v>512</v>
      </c>
      <c r="O53" s="1" t="s">
        <v>513</v>
      </c>
      <c r="P53" s="1" t="s">
        <v>514</v>
      </c>
      <c r="Q53" s="1" t="s">
        <v>662</v>
      </c>
      <c r="R53" s="1" t="s">
        <v>71</v>
      </c>
      <c r="S53" s="1" t="s">
        <v>516</v>
      </c>
      <c r="T53" s="1" t="s">
        <v>517</v>
      </c>
    </row>
    <row r="54" s="1" customFormat="1" spans="1:20">
      <c r="A54" s="1" t="s">
        <v>264</v>
      </c>
      <c r="B54" s="1" t="s">
        <v>88</v>
      </c>
      <c r="C54" s="1" t="s">
        <v>663</v>
      </c>
      <c r="D54" s="1" t="s">
        <v>266</v>
      </c>
      <c r="E54" s="1" t="s">
        <v>267</v>
      </c>
      <c r="F54" s="1" t="s">
        <v>88</v>
      </c>
      <c r="G54" s="1" t="s">
        <v>78</v>
      </c>
      <c r="H54" s="1" t="s">
        <v>509</v>
      </c>
      <c r="I54" s="1" t="s">
        <v>664</v>
      </c>
      <c r="J54" s="1" t="s">
        <v>511</v>
      </c>
      <c r="K54" s="1" t="s">
        <v>664</v>
      </c>
      <c r="L54" s="1" t="s">
        <v>664</v>
      </c>
      <c r="M54" s="1" t="s">
        <v>512</v>
      </c>
      <c r="N54" s="1" t="s">
        <v>512</v>
      </c>
      <c r="O54" s="1" t="s">
        <v>513</v>
      </c>
      <c r="P54" s="1" t="s">
        <v>514</v>
      </c>
      <c r="Q54" s="1" t="s">
        <v>665</v>
      </c>
      <c r="R54" s="1" t="s">
        <v>71</v>
      </c>
      <c r="S54" s="1" t="s">
        <v>516</v>
      </c>
      <c r="T54" s="1" t="s">
        <v>517</v>
      </c>
    </row>
    <row r="55" s="1" customFormat="1" spans="1:20">
      <c r="A55" s="1" t="s">
        <v>399</v>
      </c>
      <c r="B55" s="1" t="s">
        <v>88</v>
      </c>
      <c r="C55" s="1" t="s">
        <v>666</v>
      </c>
      <c r="D55" s="1" t="s">
        <v>401</v>
      </c>
      <c r="E55" s="1" t="s">
        <v>402</v>
      </c>
      <c r="F55" s="1" t="s">
        <v>88</v>
      </c>
      <c r="G55" s="1" t="s">
        <v>78</v>
      </c>
      <c r="H55" s="1" t="s">
        <v>509</v>
      </c>
      <c r="I55" s="1" t="s">
        <v>667</v>
      </c>
      <c r="J55" s="1" t="s">
        <v>511</v>
      </c>
      <c r="K55" s="1" t="s">
        <v>667</v>
      </c>
      <c r="L55" s="1" t="s">
        <v>667</v>
      </c>
      <c r="M55" s="1" t="s">
        <v>512</v>
      </c>
      <c r="N55" s="1" t="s">
        <v>512</v>
      </c>
      <c r="O55" s="1" t="s">
        <v>513</v>
      </c>
      <c r="P55" s="1" t="s">
        <v>514</v>
      </c>
      <c r="Q55" s="1" t="s">
        <v>668</v>
      </c>
      <c r="R55" s="1" t="s">
        <v>71</v>
      </c>
      <c r="S55" s="1" t="s">
        <v>516</v>
      </c>
      <c r="T55" s="1" t="s">
        <v>517</v>
      </c>
    </row>
    <row r="56" s="1" customFormat="1" spans="1:20">
      <c r="A56" s="1" t="s">
        <v>352</v>
      </c>
      <c r="B56" s="1" t="s">
        <v>88</v>
      </c>
      <c r="C56" s="1" t="s">
        <v>669</v>
      </c>
      <c r="D56" s="1" t="s">
        <v>670</v>
      </c>
      <c r="E56" s="1" t="s">
        <v>355</v>
      </c>
      <c r="F56" s="1" t="s">
        <v>88</v>
      </c>
      <c r="G56" s="1" t="s">
        <v>78</v>
      </c>
      <c r="H56" s="1" t="s">
        <v>509</v>
      </c>
      <c r="I56" s="1" t="s">
        <v>671</v>
      </c>
      <c r="J56" s="1" t="s">
        <v>511</v>
      </c>
      <c r="K56" s="1" t="s">
        <v>671</v>
      </c>
      <c r="L56" s="1" t="s">
        <v>671</v>
      </c>
      <c r="M56" s="1" t="s">
        <v>512</v>
      </c>
      <c r="N56" s="1" t="s">
        <v>512</v>
      </c>
      <c r="O56" s="1" t="s">
        <v>513</v>
      </c>
      <c r="P56" s="1" t="s">
        <v>514</v>
      </c>
      <c r="Q56" s="1" t="s">
        <v>672</v>
      </c>
      <c r="R56" s="1" t="s">
        <v>71</v>
      </c>
      <c r="S56" s="1" t="s">
        <v>516</v>
      </c>
      <c r="T56" s="1" t="s">
        <v>517</v>
      </c>
    </row>
    <row r="57" s="1" customFormat="1" spans="1:20">
      <c r="A57" s="1" t="s">
        <v>365</v>
      </c>
      <c r="B57" s="1" t="s">
        <v>88</v>
      </c>
      <c r="C57" s="1" t="s">
        <v>673</v>
      </c>
      <c r="D57" s="1" t="s">
        <v>670</v>
      </c>
      <c r="E57" s="1" t="s">
        <v>355</v>
      </c>
      <c r="F57" s="1" t="s">
        <v>88</v>
      </c>
      <c r="G57" s="1" t="s">
        <v>78</v>
      </c>
      <c r="H57" s="1" t="s">
        <v>509</v>
      </c>
      <c r="I57" s="1" t="s">
        <v>645</v>
      </c>
      <c r="J57" s="1" t="s">
        <v>511</v>
      </c>
      <c r="K57" s="1" t="s">
        <v>645</v>
      </c>
      <c r="L57" s="1" t="s">
        <v>645</v>
      </c>
      <c r="M57" s="1" t="s">
        <v>512</v>
      </c>
      <c r="N57" s="1" t="s">
        <v>512</v>
      </c>
      <c r="O57" s="1" t="s">
        <v>513</v>
      </c>
      <c r="P57" s="1" t="s">
        <v>514</v>
      </c>
      <c r="Q57" s="1" t="s">
        <v>674</v>
      </c>
      <c r="R57" s="1" t="s">
        <v>71</v>
      </c>
      <c r="S57" s="1" t="s">
        <v>516</v>
      </c>
      <c r="T57" s="1" t="s">
        <v>517</v>
      </c>
    </row>
    <row r="58" s="1" customFormat="1" spans="1:20">
      <c r="A58" s="1" t="s">
        <v>414</v>
      </c>
      <c r="B58" s="1" t="s">
        <v>88</v>
      </c>
      <c r="C58" s="1" t="s">
        <v>675</v>
      </c>
      <c r="D58" s="1" t="s">
        <v>416</v>
      </c>
      <c r="E58" s="1" t="s">
        <v>417</v>
      </c>
      <c r="F58" s="1" t="s">
        <v>88</v>
      </c>
      <c r="G58" s="1" t="s">
        <v>78</v>
      </c>
      <c r="H58" s="1" t="s">
        <v>509</v>
      </c>
      <c r="I58" s="1" t="s">
        <v>676</v>
      </c>
      <c r="J58" s="1" t="s">
        <v>511</v>
      </c>
      <c r="K58" s="1" t="s">
        <v>676</v>
      </c>
      <c r="L58" s="1" t="s">
        <v>676</v>
      </c>
      <c r="M58" s="1" t="s">
        <v>512</v>
      </c>
      <c r="N58" s="1" t="s">
        <v>512</v>
      </c>
      <c r="O58" s="1" t="s">
        <v>513</v>
      </c>
      <c r="P58" s="1" t="s">
        <v>514</v>
      </c>
      <c r="Q58" s="1" t="s">
        <v>677</v>
      </c>
      <c r="R58" s="1" t="s">
        <v>71</v>
      </c>
      <c r="S58" s="1" t="s">
        <v>516</v>
      </c>
      <c r="T58" s="1" t="s">
        <v>517</v>
      </c>
    </row>
    <row r="59" s="1" customFormat="1" spans="1:20">
      <c r="A59" s="1" t="s">
        <v>358</v>
      </c>
      <c r="B59" s="1" t="s">
        <v>88</v>
      </c>
      <c r="C59" s="1" t="s">
        <v>678</v>
      </c>
      <c r="D59" s="1" t="s">
        <v>679</v>
      </c>
      <c r="E59" s="1" t="s">
        <v>361</v>
      </c>
      <c r="F59" s="1" t="s">
        <v>88</v>
      </c>
      <c r="G59" s="1" t="s">
        <v>78</v>
      </c>
      <c r="H59" s="1" t="s">
        <v>509</v>
      </c>
      <c r="I59" s="1" t="s">
        <v>680</v>
      </c>
      <c r="J59" s="1" t="s">
        <v>511</v>
      </c>
      <c r="K59" s="1" t="s">
        <v>680</v>
      </c>
      <c r="L59" s="1" t="s">
        <v>680</v>
      </c>
      <c r="M59" s="1" t="s">
        <v>512</v>
      </c>
      <c r="N59" s="1" t="s">
        <v>512</v>
      </c>
      <c r="O59" s="1" t="s">
        <v>513</v>
      </c>
      <c r="P59" s="1" t="s">
        <v>514</v>
      </c>
      <c r="Q59" s="1" t="s">
        <v>681</v>
      </c>
      <c r="R59" s="1" t="s">
        <v>71</v>
      </c>
      <c r="S59" s="1" t="s">
        <v>516</v>
      </c>
      <c r="T59" s="1" t="s">
        <v>517</v>
      </c>
    </row>
    <row r="60" s="1" customFormat="1" spans="1:20">
      <c r="A60" s="1" t="s">
        <v>682</v>
      </c>
      <c r="B60" s="1" t="s">
        <v>88</v>
      </c>
      <c r="C60" s="1" t="s">
        <v>683</v>
      </c>
      <c r="D60" s="1" t="s">
        <v>208</v>
      </c>
      <c r="E60" s="1" t="s">
        <v>684</v>
      </c>
      <c r="F60" s="1" t="s">
        <v>88</v>
      </c>
      <c r="G60" s="1" t="s">
        <v>78</v>
      </c>
      <c r="H60" s="1" t="s">
        <v>509</v>
      </c>
      <c r="I60" s="1" t="s">
        <v>513</v>
      </c>
      <c r="J60" s="1" t="s">
        <v>511</v>
      </c>
      <c r="K60" s="1" t="s">
        <v>513</v>
      </c>
      <c r="L60" s="1" t="s">
        <v>513</v>
      </c>
      <c r="M60" s="1" t="s">
        <v>512</v>
      </c>
      <c r="N60" s="1" t="s">
        <v>512</v>
      </c>
      <c r="O60" s="1" t="s">
        <v>513</v>
      </c>
      <c r="P60" s="1" t="s">
        <v>514</v>
      </c>
      <c r="Q60" s="1" t="s">
        <v>685</v>
      </c>
      <c r="R60" s="1" t="s">
        <v>71</v>
      </c>
      <c r="S60" s="1" t="s">
        <v>516</v>
      </c>
      <c r="T60" s="1" t="s">
        <v>517</v>
      </c>
    </row>
    <row r="61" s="1" customFormat="1" spans="1:20">
      <c r="A61" s="1" t="s">
        <v>422</v>
      </c>
      <c r="B61" s="1" t="s">
        <v>77</v>
      </c>
      <c r="C61" s="1" t="s">
        <v>686</v>
      </c>
      <c r="D61" s="1" t="s">
        <v>424</v>
      </c>
      <c r="E61" s="1" t="s">
        <v>425</v>
      </c>
      <c r="F61" s="1" t="s">
        <v>88</v>
      </c>
      <c r="G61" s="1" t="s">
        <v>78</v>
      </c>
      <c r="H61" s="1" t="s">
        <v>509</v>
      </c>
      <c r="I61" s="1" t="s">
        <v>687</v>
      </c>
      <c r="J61" s="1" t="s">
        <v>511</v>
      </c>
      <c r="K61" s="1" t="s">
        <v>687</v>
      </c>
      <c r="L61" s="1" t="s">
        <v>687</v>
      </c>
      <c r="M61" s="1" t="s">
        <v>512</v>
      </c>
      <c r="N61" s="1" t="s">
        <v>512</v>
      </c>
      <c r="O61" s="1" t="s">
        <v>513</v>
      </c>
      <c r="P61" s="1" t="s">
        <v>514</v>
      </c>
      <c r="Q61" s="1" t="s">
        <v>688</v>
      </c>
      <c r="R61" s="1" t="s">
        <v>71</v>
      </c>
      <c r="S61" s="1" t="s">
        <v>516</v>
      </c>
      <c r="T61" s="1" t="s">
        <v>517</v>
      </c>
    </row>
    <row r="62" s="1" customFormat="1" spans="1:20">
      <c r="A62" s="1" t="s">
        <v>242</v>
      </c>
      <c r="B62" s="1" t="s">
        <v>77</v>
      </c>
      <c r="C62" s="1" t="s">
        <v>689</v>
      </c>
      <c r="D62" s="1" t="s">
        <v>244</v>
      </c>
      <c r="E62" s="1" t="s">
        <v>245</v>
      </c>
      <c r="F62" s="1" t="s">
        <v>88</v>
      </c>
      <c r="G62" s="1" t="s">
        <v>78</v>
      </c>
      <c r="H62" s="1" t="s">
        <v>509</v>
      </c>
      <c r="I62" s="1" t="s">
        <v>690</v>
      </c>
      <c r="J62" s="1" t="s">
        <v>511</v>
      </c>
      <c r="K62" s="1" t="s">
        <v>690</v>
      </c>
      <c r="L62" s="1" t="s">
        <v>690</v>
      </c>
      <c r="M62" s="1" t="s">
        <v>512</v>
      </c>
      <c r="N62" s="1" t="s">
        <v>512</v>
      </c>
      <c r="O62" s="1" t="s">
        <v>513</v>
      </c>
      <c r="P62" s="1" t="s">
        <v>514</v>
      </c>
      <c r="Q62" s="1" t="s">
        <v>691</v>
      </c>
      <c r="R62" s="1" t="s">
        <v>71</v>
      </c>
      <c r="S62" s="1" t="s">
        <v>516</v>
      </c>
      <c r="T62" s="1" t="s">
        <v>517</v>
      </c>
    </row>
    <row r="63" s="1" customFormat="1" spans="1:20">
      <c r="A63" s="1" t="s">
        <v>109</v>
      </c>
      <c r="B63" s="1" t="s">
        <v>77</v>
      </c>
      <c r="C63" s="1" t="s">
        <v>692</v>
      </c>
      <c r="D63" s="1" t="s">
        <v>693</v>
      </c>
      <c r="E63" s="1" t="s">
        <v>112</v>
      </c>
      <c r="F63" s="1" t="s">
        <v>88</v>
      </c>
      <c r="G63" s="1" t="s">
        <v>78</v>
      </c>
      <c r="H63" s="1" t="s">
        <v>509</v>
      </c>
      <c r="I63" s="1" t="s">
        <v>694</v>
      </c>
      <c r="J63" s="1" t="s">
        <v>511</v>
      </c>
      <c r="K63" s="1" t="s">
        <v>694</v>
      </c>
      <c r="L63" s="1" t="s">
        <v>694</v>
      </c>
      <c r="M63" s="1" t="s">
        <v>512</v>
      </c>
      <c r="N63" s="1" t="s">
        <v>512</v>
      </c>
      <c r="O63" s="1" t="s">
        <v>513</v>
      </c>
      <c r="P63" s="1" t="s">
        <v>514</v>
      </c>
      <c r="Q63" s="1" t="s">
        <v>695</v>
      </c>
      <c r="R63" s="1" t="s">
        <v>71</v>
      </c>
      <c r="S63" s="1" t="s">
        <v>516</v>
      </c>
      <c r="T63" s="1" t="s">
        <v>517</v>
      </c>
    </row>
    <row r="64" s="1" customFormat="1" spans="1:20">
      <c r="A64" s="1" t="s">
        <v>185</v>
      </c>
      <c r="B64" s="1" t="s">
        <v>77</v>
      </c>
      <c r="C64" s="1" t="s">
        <v>696</v>
      </c>
      <c r="D64" s="1" t="s">
        <v>179</v>
      </c>
      <c r="E64" s="1" t="s">
        <v>186</v>
      </c>
      <c r="F64" s="1" t="s">
        <v>88</v>
      </c>
      <c r="G64" s="1" t="s">
        <v>78</v>
      </c>
      <c r="H64" s="1" t="s">
        <v>509</v>
      </c>
      <c r="I64" s="1" t="s">
        <v>697</v>
      </c>
      <c r="J64" s="1" t="s">
        <v>511</v>
      </c>
      <c r="K64" s="1" t="s">
        <v>697</v>
      </c>
      <c r="L64" s="1" t="s">
        <v>697</v>
      </c>
      <c r="M64" s="1" t="s">
        <v>512</v>
      </c>
      <c r="N64" s="1" t="s">
        <v>512</v>
      </c>
      <c r="O64" s="1" t="s">
        <v>513</v>
      </c>
      <c r="P64" s="1" t="s">
        <v>514</v>
      </c>
      <c r="Q64" s="1" t="s">
        <v>698</v>
      </c>
      <c r="R64" s="1" t="s">
        <v>71</v>
      </c>
      <c r="S64" s="1" t="s">
        <v>516</v>
      </c>
      <c r="T64" s="1" t="s">
        <v>517</v>
      </c>
    </row>
    <row r="65" s="1" customFormat="1" spans="1:20">
      <c r="A65" s="1" t="s">
        <v>314</v>
      </c>
      <c r="B65" s="1" t="s">
        <v>77</v>
      </c>
      <c r="C65" s="1" t="s">
        <v>699</v>
      </c>
      <c r="D65" s="1" t="s">
        <v>316</v>
      </c>
      <c r="E65" s="1" t="s">
        <v>317</v>
      </c>
      <c r="F65" s="1" t="s">
        <v>88</v>
      </c>
      <c r="G65" s="1" t="s">
        <v>78</v>
      </c>
      <c r="H65" s="1" t="s">
        <v>509</v>
      </c>
      <c r="I65" s="1" t="s">
        <v>606</v>
      </c>
      <c r="J65" s="1" t="s">
        <v>511</v>
      </c>
      <c r="K65" s="1" t="s">
        <v>606</v>
      </c>
      <c r="L65" s="1" t="s">
        <v>606</v>
      </c>
      <c r="M65" s="1" t="s">
        <v>512</v>
      </c>
      <c r="N65" s="1" t="s">
        <v>512</v>
      </c>
      <c r="O65" s="1" t="s">
        <v>513</v>
      </c>
      <c r="P65" s="1" t="s">
        <v>514</v>
      </c>
      <c r="Q65" s="1" t="s">
        <v>700</v>
      </c>
      <c r="R65" s="1" t="s">
        <v>71</v>
      </c>
      <c r="S65" s="1" t="s">
        <v>516</v>
      </c>
      <c r="T65" s="1" t="s">
        <v>517</v>
      </c>
    </row>
    <row r="66" s="1" customFormat="1" spans="1:20">
      <c r="A66" s="1" t="s">
        <v>69</v>
      </c>
      <c r="B66" s="1" t="s">
        <v>77</v>
      </c>
      <c r="C66" s="1" t="s">
        <v>701</v>
      </c>
      <c r="D66" s="1" t="s">
        <v>74</v>
      </c>
      <c r="E66" s="1" t="s">
        <v>76</v>
      </c>
      <c r="F66" s="1" t="s">
        <v>77</v>
      </c>
      <c r="G66" s="1" t="s">
        <v>78</v>
      </c>
      <c r="H66" s="1" t="s">
        <v>509</v>
      </c>
      <c r="I66" s="1" t="s">
        <v>702</v>
      </c>
      <c r="J66" s="1" t="s">
        <v>511</v>
      </c>
      <c r="K66" s="1" t="s">
        <v>702</v>
      </c>
      <c r="L66" s="1" t="s">
        <v>702</v>
      </c>
      <c r="M66" s="1" t="s">
        <v>512</v>
      </c>
      <c r="N66" s="1" t="s">
        <v>512</v>
      </c>
      <c r="O66" s="1" t="s">
        <v>513</v>
      </c>
      <c r="P66" s="1" t="s">
        <v>514</v>
      </c>
      <c r="Q66" s="1" t="s">
        <v>703</v>
      </c>
      <c r="R66" s="1" t="s">
        <v>71</v>
      </c>
      <c r="S66" s="1" t="s">
        <v>516</v>
      </c>
      <c r="T66" s="1" t="s">
        <v>517</v>
      </c>
    </row>
    <row r="67" s="1" customFormat="1" spans="1:20">
      <c r="A67" s="1" t="s">
        <v>206</v>
      </c>
      <c r="B67" s="1" t="s">
        <v>144</v>
      </c>
      <c r="C67" s="1" t="s">
        <v>704</v>
      </c>
      <c r="D67" s="1" t="s">
        <v>208</v>
      </c>
      <c r="E67" s="1" t="s">
        <v>209</v>
      </c>
      <c r="F67" s="1" t="s">
        <v>88</v>
      </c>
      <c r="G67" s="1" t="s">
        <v>78</v>
      </c>
      <c r="H67" s="1" t="s">
        <v>509</v>
      </c>
      <c r="I67" s="1" t="s">
        <v>705</v>
      </c>
      <c r="J67" s="1" t="s">
        <v>511</v>
      </c>
      <c r="K67" s="1" t="s">
        <v>705</v>
      </c>
      <c r="L67" s="1" t="s">
        <v>705</v>
      </c>
      <c r="M67" s="1" t="s">
        <v>512</v>
      </c>
      <c r="N67" s="1" t="s">
        <v>512</v>
      </c>
      <c r="O67" s="1" t="s">
        <v>513</v>
      </c>
      <c r="P67" s="1" t="s">
        <v>514</v>
      </c>
      <c r="Q67" s="1" t="s">
        <v>706</v>
      </c>
      <c r="R67" s="1" t="s">
        <v>71</v>
      </c>
      <c r="S67" s="1" t="s">
        <v>516</v>
      </c>
      <c r="T67" s="1" t="s">
        <v>517</v>
      </c>
    </row>
    <row r="68" s="1" customFormat="1" spans="1:20">
      <c r="A68" s="1" t="s">
        <v>376</v>
      </c>
      <c r="B68" s="1" t="s">
        <v>144</v>
      </c>
      <c r="C68" s="1" t="s">
        <v>707</v>
      </c>
      <c r="D68" s="1" t="s">
        <v>378</v>
      </c>
      <c r="E68" s="1" t="s">
        <v>379</v>
      </c>
      <c r="F68" s="1" t="s">
        <v>88</v>
      </c>
      <c r="G68" s="1" t="s">
        <v>78</v>
      </c>
      <c r="H68" s="1" t="s">
        <v>509</v>
      </c>
      <c r="I68" s="1" t="s">
        <v>708</v>
      </c>
      <c r="J68" s="1" t="s">
        <v>511</v>
      </c>
      <c r="K68" s="1" t="s">
        <v>708</v>
      </c>
      <c r="L68" s="1" t="s">
        <v>708</v>
      </c>
      <c r="M68" s="1" t="s">
        <v>512</v>
      </c>
      <c r="N68" s="1" t="s">
        <v>512</v>
      </c>
      <c r="O68" s="1" t="s">
        <v>513</v>
      </c>
      <c r="P68" s="1" t="s">
        <v>514</v>
      </c>
      <c r="Q68" s="1" t="s">
        <v>709</v>
      </c>
      <c r="R68" s="1" t="s">
        <v>71</v>
      </c>
      <c r="S68" s="1" t="s">
        <v>516</v>
      </c>
      <c r="T68" s="1" t="s">
        <v>517</v>
      </c>
    </row>
    <row r="69" s="1" customFormat="1" spans="1:20">
      <c r="A69" s="1" t="s">
        <v>333</v>
      </c>
      <c r="B69" s="1" t="s">
        <v>144</v>
      </c>
      <c r="C69" s="1" t="s">
        <v>710</v>
      </c>
      <c r="D69" s="1" t="s">
        <v>335</v>
      </c>
      <c r="E69" s="1" t="s">
        <v>336</v>
      </c>
      <c r="F69" s="1" t="s">
        <v>144</v>
      </c>
      <c r="G69" s="1" t="s">
        <v>78</v>
      </c>
      <c r="H69" s="1" t="s">
        <v>509</v>
      </c>
      <c r="I69" s="1" t="s">
        <v>711</v>
      </c>
      <c r="J69" s="1" t="s">
        <v>511</v>
      </c>
      <c r="K69" s="1" t="s">
        <v>711</v>
      </c>
      <c r="L69" s="1" t="s">
        <v>711</v>
      </c>
      <c r="M69" s="1" t="s">
        <v>512</v>
      </c>
      <c r="N69" s="1" t="s">
        <v>512</v>
      </c>
      <c r="O69" s="1" t="s">
        <v>513</v>
      </c>
      <c r="P69" s="1" t="s">
        <v>514</v>
      </c>
      <c r="Q69" s="1" t="s">
        <v>712</v>
      </c>
      <c r="R69" s="1" t="s">
        <v>71</v>
      </c>
      <c r="S69" s="1" t="s">
        <v>516</v>
      </c>
      <c r="T69" s="1" t="s">
        <v>517</v>
      </c>
    </row>
    <row r="70" s="1" customFormat="1" spans="1:20">
      <c r="A70" s="1" t="s">
        <v>405</v>
      </c>
      <c r="B70" s="1" t="s">
        <v>409</v>
      </c>
      <c r="C70" s="1" t="s">
        <v>713</v>
      </c>
      <c r="D70" s="1" t="s">
        <v>407</v>
      </c>
      <c r="E70" s="1" t="s">
        <v>408</v>
      </c>
      <c r="F70" s="1" t="s">
        <v>88</v>
      </c>
      <c r="G70" s="1" t="s">
        <v>78</v>
      </c>
      <c r="H70" s="1" t="s">
        <v>509</v>
      </c>
      <c r="I70" s="1" t="s">
        <v>714</v>
      </c>
      <c r="J70" s="1" t="s">
        <v>511</v>
      </c>
      <c r="K70" s="1" t="s">
        <v>714</v>
      </c>
      <c r="L70" s="1" t="s">
        <v>714</v>
      </c>
      <c r="M70" s="1" t="s">
        <v>512</v>
      </c>
      <c r="N70" s="1" t="s">
        <v>512</v>
      </c>
      <c r="O70" s="1" t="s">
        <v>513</v>
      </c>
      <c r="P70" s="1" t="s">
        <v>514</v>
      </c>
      <c r="Q70" s="1" t="s">
        <v>715</v>
      </c>
      <c r="R70" s="1" t="s">
        <v>71</v>
      </c>
      <c r="S70" s="1" t="s">
        <v>516</v>
      </c>
      <c r="T70" s="1" t="s">
        <v>517</v>
      </c>
    </row>
    <row r="71" s="1" customFormat="1" spans="1:20">
      <c r="A71" s="1" t="s">
        <v>139</v>
      </c>
      <c r="B71" s="1" t="s">
        <v>143</v>
      </c>
      <c r="C71" s="1" t="s">
        <v>716</v>
      </c>
      <c r="D71" s="1" t="s">
        <v>717</v>
      </c>
      <c r="E71" s="1" t="s">
        <v>142</v>
      </c>
      <c r="F71" s="1" t="s">
        <v>144</v>
      </c>
      <c r="G71" s="1" t="s">
        <v>78</v>
      </c>
      <c r="H71" s="1" t="s">
        <v>509</v>
      </c>
      <c r="I71" s="1" t="s">
        <v>718</v>
      </c>
      <c r="J71" s="1" t="s">
        <v>511</v>
      </c>
      <c r="K71" s="1" t="s">
        <v>718</v>
      </c>
      <c r="L71" s="1" t="s">
        <v>718</v>
      </c>
      <c r="M71" s="1" t="s">
        <v>512</v>
      </c>
      <c r="N71" s="1" t="s">
        <v>512</v>
      </c>
      <c r="O71" s="1" t="s">
        <v>513</v>
      </c>
      <c r="P71" s="1" t="s">
        <v>514</v>
      </c>
      <c r="Q71" s="1" t="s">
        <v>719</v>
      </c>
      <c r="R71" s="1" t="s">
        <v>71</v>
      </c>
      <c r="S71" s="1" t="s">
        <v>516</v>
      </c>
      <c r="T71" s="1" t="s">
        <v>517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2021-10-16T01:21:07Z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88E6BA3C22934D41A5EF77AC8FE52032</vt:lpwstr>
  </property>
</Properties>
</file>